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always" defaultThemeVersion="166925"/>
  <mc:AlternateContent xmlns:mc="http://schemas.openxmlformats.org/markup-compatibility/2006">
    <mc:Choice Requires="x15">
      <x15ac:absPath xmlns:x15ac="http://schemas.microsoft.com/office/spreadsheetml/2010/11/ac" url="https://mhlwlan-my.sharepoint.com/personal/sknsq_lansys_mhlw_go_jp/Documents/PassageDrive/PCfolder/Desktop/"/>
    </mc:Choice>
  </mc:AlternateContent>
  <xr:revisionPtr revIDLastSave="100" documentId="8_{7CD59D20-EBAB-4E70-B68F-B555DCA813DD}" xr6:coauthVersionLast="47" xr6:coauthVersionMax="47" xr10:uidLastSave="{D4714AE3-C895-42AA-9054-916BC3AAF1A7}"/>
  <bookViews>
    <workbookView xWindow="-120" yWindow="-120" windowWidth="29040" windowHeight="15840" xr2:uid="{A475539A-994A-4ACE-A53E-23D9855DABBD}"/>
  </bookViews>
  <sheets>
    <sheet name="（分娩取扱施設支援事業）都道府県⇒厚労省提出用" sheetId="1" r:id="rId1"/>
    <sheet name="（小児医療施設支援事業）都道府県⇒厚労省提出用" sheetId="19" r:id="rId2"/>
    <sheet name="（地域連携周産期支援_分娩_運営）都道府県⇒厚労省提出用" sheetId="22" r:id="rId3"/>
    <sheet name="（地域連携周産期支援_産科_施設）都道府県⇒厚労省提出用" sheetId="20" r:id="rId4"/>
    <sheet name="（地域連携周産期支援_産科_設備）都道府県⇒厚労省提出用" sheetId="21" r:id="rId5"/>
    <sheet name="都道府県リスト" sheetId="5" r:id="rId6"/>
  </sheets>
  <definedNames>
    <definedName name="_xlnm._FilterDatabase" localSheetId="1" hidden="1">'（小児医療施設支援事業）都道府県⇒厚労省提出用'!$B$10:$T$10</definedName>
    <definedName name="_xlnm._FilterDatabase" localSheetId="0" hidden="1">'（分娩取扱施設支援事業）都道府県⇒厚労省提出用'!$B$10:$O$10</definedName>
    <definedName name="_xlnm.Print_Area" localSheetId="2">'（地域連携周産期支援_分娩_運営）都道府県⇒厚労省提出用'!$B$2:$M$35</definedName>
    <definedName name="_xlnm.Print_Area">#REF!</definedName>
    <definedName name="病床確保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21" l="1"/>
  <c r="I15" i="22"/>
  <c r="J15" i="22" s="1"/>
  <c r="L15" i="22" s="1"/>
  <c r="M15" i="22" s="1"/>
  <c r="F15" i="22"/>
  <c r="H12" i="19"/>
  <c r="Q12" i="19"/>
  <c r="S12" i="19" s="1"/>
  <c r="N12" i="1"/>
  <c r="H12" i="1"/>
  <c r="N11" i="1"/>
  <c r="H11" i="1"/>
  <c r="N14" i="1"/>
  <c r="N15" i="1"/>
  <c r="N16" i="1"/>
  <c r="N17" i="1"/>
  <c r="N18" i="1"/>
  <c r="N19" i="1"/>
  <c r="N20" i="1"/>
  <c r="N21" i="1"/>
  <c r="N22" i="1"/>
  <c r="N23" i="1"/>
  <c r="N24" i="1"/>
  <c r="N25" i="1"/>
  <c r="N26" i="1"/>
  <c r="N27" i="1"/>
  <c r="N28" i="1"/>
  <c r="N29" i="1"/>
  <c r="N30" i="1"/>
  <c r="N31" i="1"/>
  <c r="N32" i="1"/>
  <c r="H11" i="19"/>
  <c r="Q11" i="19"/>
  <c r="S11" i="19" s="1"/>
  <c r="I16" i="22"/>
  <c r="I17" i="22"/>
  <c r="I18" i="22"/>
  <c r="I19" i="22"/>
  <c r="I20" i="22"/>
  <c r="I21" i="22"/>
  <c r="I22" i="22"/>
  <c r="I23" i="22"/>
  <c r="I24" i="22"/>
  <c r="I25" i="22"/>
  <c r="I26" i="22"/>
  <c r="I27" i="22"/>
  <c r="I28" i="22"/>
  <c r="I29" i="22"/>
  <c r="I30" i="22"/>
  <c r="I31" i="22"/>
  <c r="I32" i="22"/>
  <c r="I33" i="22"/>
  <c r="F14" i="22"/>
  <c r="I14" i="22"/>
  <c r="N13" i="1"/>
  <c r="F33" i="22"/>
  <c r="F32" i="22"/>
  <c r="F31" i="22"/>
  <c r="J31" i="22" s="1"/>
  <c r="L31" i="22" s="1"/>
  <c r="M31" i="22" s="1"/>
  <c r="F30" i="22"/>
  <c r="J30" i="22" s="1"/>
  <c r="L30" i="22" s="1"/>
  <c r="M30" i="22" s="1"/>
  <c r="F29" i="22"/>
  <c r="F28" i="22"/>
  <c r="F27" i="22"/>
  <c r="J27" i="22" s="1"/>
  <c r="L27" i="22" s="1"/>
  <c r="M27" i="22" s="1"/>
  <c r="F26" i="22"/>
  <c r="F25" i="22"/>
  <c r="F24" i="22"/>
  <c r="F23" i="22"/>
  <c r="F22" i="22"/>
  <c r="J22" i="22" s="1"/>
  <c r="L22" i="22" s="1"/>
  <c r="M22" i="22" s="1"/>
  <c r="F21" i="22"/>
  <c r="F20" i="22"/>
  <c r="F19" i="22"/>
  <c r="J19" i="22" s="1"/>
  <c r="L19" i="22" s="1"/>
  <c r="M19" i="22" s="1"/>
  <c r="F18" i="22"/>
  <c r="F17" i="22"/>
  <c r="F16" i="22"/>
  <c r="E13" i="20"/>
  <c r="H13" i="20" s="1"/>
  <c r="J13" i="20" s="1"/>
  <c r="E14" i="20"/>
  <c r="H14" i="20" s="1"/>
  <c r="J14" i="20" s="1"/>
  <c r="E15" i="20"/>
  <c r="H15" i="20" s="1"/>
  <c r="J15" i="20" s="1"/>
  <c r="E16" i="20"/>
  <c r="H16" i="20" s="1"/>
  <c r="J16" i="20" s="1"/>
  <c r="J18" i="20" s="1"/>
  <c r="E17" i="20"/>
  <c r="H17" i="20" s="1"/>
  <c r="J17" i="20" s="1"/>
  <c r="E12" i="20"/>
  <c r="H12" i="20" s="1"/>
  <c r="J12" i="20" s="1"/>
  <c r="E29" i="21"/>
  <c r="H29" i="21" s="1"/>
  <c r="J29" i="21" s="1"/>
  <c r="E28" i="21"/>
  <c r="H28" i="21" s="1"/>
  <c r="J28" i="21" s="1"/>
  <c r="E27" i="21"/>
  <c r="H27" i="21" s="1"/>
  <c r="J27" i="21" s="1"/>
  <c r="E26" i="21"/>
  <c r="H26" i="21" s="1"/>
  <c r="J26" i="21" s="1"/>
  <c r="E25" i="21"/>
  <c r="H25" i="21" s="1"/>
  <c r="J25" i="21" s="1"/>
  <c r="E24" i="21"/>
  <c r="H24" i="21" s="1"/>
  <c r="J24" i="21" s="1"/>
  <c r="E23" i="21"/>
  <c r="H23" i="21" s="1"/>
  <c r="J23" i="21" s="1"/>
  <c r="E22" i="21"/>
  <c r="H22" i="21" s="1"/>
  <c r="J22" i="21" s="1"/>
  <c r="E21" i="21"/>
  <c r="H21" i="21" s="1"/>
  <c r="J21" i="21" s="1"/>
  <c r="E20" i="21"/>
  <c r="H20" i="21" s="1"/>
  <c r="J20" i="21" s="1"/>
  <c r="E19" i="21"/>
  <c r="H19" i="21" s="1"/>
  <c r="J19" i="21" s="1"/>
  <c r="E18" i="21"/>
  <c r="H18" i="21" s="1"/>
  <c r="J18" i="21" s="1"/>
  <c r="E17" i="21"/>
  <c r="H17" i="21" s="1"/>
  <c r="J17" i="21" s="1"/>
  <c r="E16" i="21"/>
  <c r="H16" i="21" s="1"/>
  <c r="J16" i="21" s="1"/>
  <c r="E15" i="21"/>
  <c r="H15" i="21" s="1"/>
  <c r="J15" i="21" s="1"/>
  <c r="E14" i="21"/>
  <c r="H14" i="21" s="1"/>
  <c r="J14" i="21" s="1"/>
  <c r="E13" i="21"/>
  <c r="H13" i="21" s="1"/>
  <c r="J13" i="21" s="1"/>
  <c r="J20" i="22" l="1"/>
  <c r="L20" i="22" s="1"/>
  <c r="M20" i="22" s="1"/>
  <c r="J28" i="22"/>
  <c r="L28" i="22" s="1"/>
  <c r="M28" i="22" s="1"/>
  <c r="J21" i="22"/>
  <c r="L21" i="22" s="1"/>
  <c r="M21" i="22" s="1"/>
  <c r="J29" i="22"/>
  <c r="L29" i="22" s="1"/>
  <c r="M29" i="22" s="1"/>
  <c r="J32" i="22"/>
  <c r="L32" i="22" s="1"/>
  <c r="M32" i="22" s="1"/>
  <c r="J33" i="22"/>
  <c r="L33" i="22" s="1"/>
  <c r="M33" i="22" s="1"/>
  <c r="J25" i="22"/>
  <c r="L25" i="22" s="1"/>
  <c r="M25" i="22" s="1"/>
  <c r="J23" i="22"/>
  <c r="L23" i="22" s="1"/>
  <c r="M23" i="22" s="1"/>
  <c r="J26" i="22"/>
  <c r="L26" i="22" s="1"/>
  <c r="M26" i="22" s="1"/>
  <c r="J24" i="22"/>
  <c r="L24" i="22" s="1"/>
  <c r="M24" i="22" s="1"/>
  <c r="J18" i="22"/>
  <c r="L18" i="22" s="1"/>
  <c r="M18" i="22" s="1"/>
  <c r="J17" i="22"/>
  <c r="L17" i="22" s="1"/>
  <c r="M17" i="22" s="1"/>
  <c r="J14" i="22"/>
  <c r="L14" i="22" s="1"/>
  <c r="M14" i="22" s="1"/>
  <c r="J16" i="22"/>
  <c r="L16" i="22" s="1"/>
  <c r="M16" i="22" s="1"/>
  <c r="M34" i="22" l="1"/>
  <c r="N33" i="1"/>
  <c r="H22" i="19"/>
  <c r="Q22" i="19"/>
  <c r="S22" i="19" s="1"/>
  <c r="H14" i="19"/>
  <c r="Q14" i="19"/>
  <c r="S14" i="19" s="1"/>
  <c r="H15" i="19"/>
  <c r="Q15" i="19"/>
  <c r="S15" i="19" s="1"/>
  <c r="H16" i="19"/>
  <c r="Q16" i="19"/>
  <c r="S16" i="19" s="1"/>
  <c r="H17" i="19"/>
  <c r="Q17" i="19"/>
  <c r="S17" i="19" s="1"/>
  <c r="H18" i="19"/>
  <c r="Q18" i="19"/>
  <c r="S18" i="19" s="1"/>
  <c r="H19" i="19"/>
  <c r="Q19" i="19"/>
  <c r="S19" i="19" s="1"/>
  <c r="H20" i="19"/>
  <c r="Q20" i="19"/>
  <c r="S20" i="19" s="1"/>
  <c r="H21" i="19"/>
  <c r="Q21" i="19"/>
  <c r="S21" i="19" s="1"/>
  <c r="Q13" i="19"/>
  <c r="S13" i="19" s="1"/>
  <c r="H13" i="19"/>
  <c r="H29" i="1"/>
  <c r="H30" i="1"/>
  <c r="H31" i="1"/>
  <c r="H32" i="1"/>
  <c r="H14" i="1"/>
  <c r="H15" i="1"/>
  <c r="H16" i="1"/>
  <c r="H17" i="1"/>
  <c r="H18" i="1"/>
  <c r="H19" i="1"/>
  <c r="H20" i="1"/>
  <c r="H21" i="1"/>
  <c r="H22" i="1"/>
  <c r="H23" i="1"/>
  <c r="H24" i="1"/>
  <c r="H25" i="1"/>
  <c r="H26" i="1"/>
  <c r="H27" i="1"/>
  <c r="H28" i="1"/>
  <c r="H13" i="1"/>
  <c r="S23" i="19" l="1"/>
</calcChain>
</file>

<file path=xl/sharedStrings.xml><?xml version="1.0" encoding="utf-8"?>
<sst xmlns="http://schemas.openxmlformats.org/spreadsheetml/2006/main" count="291" uniqueCount="195">
  <si>
    <t>分娩取扱施設支援事業　経費所要額調　様式</t>
    <rPh sb="11" eb="13">
      <t>ケイヒ</t>
    </rPh>
    <rPh sb="13" eb="15">
      <t>ショヨウ</t>
    </rPh>
    <rPh sb="15" eb="16">
      <t>ガク</t>
    </rPh>
    <rPh sb="16" eb="17">
      <t>シラ</t>
    </rPh>
    <phoneticPr fontId="1"/>
  </si>
  <si>
    <t>施設に記載・入力頂く箇所</t>
    <rPh sb="0" eb="2">
      <t>シセツ</t>
    </rPh>
    <rPh sb="3" eb="5">
      <t>キサイ</t>
    </rPh>
    <rPh sb="6" eb="8">
      <t>ニュウリョク</t>
    </rPh>
    <rPh sb="8" eb="9">
      <t>イタダ</t>
    </rPh>
    <rPh sb="10" eb="12">
      <t>カショ</t>
    </rPh>
    <phoneticPr fontId="1"/>
  </si>
  <si>
    <t>都道府県に入力頂く箇所</t>
    <rPh sb="0" eb="4">
      <t>トドウフケン</t>
    </rPh>
    <rPh sb="5" eb="7">
      <t>ニュウリョク</t>
    </rPh>
    <rPh sb="6" eb="7">
      <t>キニュウ</t>
    </rPh>
    <rPh sb="7" eb="8">
      <t>イタダ</t>
    </rPh>
    <rPh sb="9" eb="11">
      <t>カショ</t>
    </rPh>
    <phoneticPr fontId="1"/>
  </si>
  <si>
    <t>自動計算される箇所（入力不要）</t>
    <rPh sb="0" eb="2">
      <t>ジドウ</t>
    </rPh>
    <rPh sb="2" eb="4">
      <t>ケイサン</t>
    </rPh>
    <rPh sb="7" eb="9">
      <t>カショ</t>
    </rPh>
    <rPh sb="10" eb="12">
      <t>ニュウリョク</t>
    </rPh>
    <rPh sb="12" eb="14">
      <t>フヨウ</t>
    </rPh>
    <phoneticPr fontId="1"/>
  </si>
  <si>
    <t>←都道府県名を選択</t>
  </si>
  <si>
    <t>分娩取扱件数（各年合計）</t>
    <rPh sb="7" eb="9">
      <t>カクネン</t>
    </rPh>
    <rPh sb="9" eb="11">
      <t>ゴウケイ</t>
    </rPh>
    <phoneticPr fontId="1"/>
  </si>
  <si>
    <r>
      <t>分娩取扱件数　</t>
    </r>
    <r>
      <rPr>
        <b/>
        <sz val="11"/>
        <color rgb="FFFF0000"/>
        <rFont val="メイリオ"/>
        <family val="3"/>
        <charset val="128"/>
      </rPr>
      <t>※</t>
    </r>
    <phoneticPr fontId="1"/>
  </si>
  <si>
    <t>No</t>
  </si>
  <si>
    <t>施設名称</t>
  </si>
  <si>
    <t>区分</t>
  </si>
  <si>
    <t>平成
29年度</t>
  </si>
  <si>
    <t>平成
30年度</t>
  </si>
  <si>
    <t>令和
元年度</t>
  </si>
  <si>
    <t>３年間
の平均</t>
  </si>
  <si>
    <t>令和
５年度</t>
  </si>
  <si>
    <t>比較対象期間</t>
  </si>
  <si>
    <t>比較対象期間における
分娩取扱件数の平均</t>
    <phoneticPr fontId="1"/>
  </si>
  <si>
    <t>直近の期間</t>
  </si>
  <si>
    <t>直近の期間における
分娩取扱件数の平均</t>
  </si>
  <si>
    <r>
      <rPr>
        <sz val="11"/>
        <color rgb="FF000000"/>
        <rFont val="メイリオ"/>
        <family val="3"/>
        <charset val="128"/>
      </rPr>
      <t xml:space="preserve">単価
</t>
    </r>
    <r>
      <rPr>
        <sz val="11"/>
        <color rgb="FFFF0000"/>
        <rFont val="メイリオ"/>
        <family val="3"/>
        <charset val="128"/>
      </rPr>
      <t>（支給申請額）</t>
    </r>
  </si>
  <si>
    <t>備考</t>
  </si>
  <si>
    <t>記入例１</t>
    <rPh sb="0" eb="2">
      <t>キニュウ</t>
    </rPh>
    <rPh sb="2" eb="3">
      <t>レイ</t>
    </rPh>
    <phoneticPr fontId="1"/>
  </si>
  <si>
    <t>厚生病院</t>
    <rPh sb="0" eb="2">
      <t>コウセイ</t>
    </rPh>
    <rPh sb="2" eb="4">
      <t>ビョウイン</t>
    </rPh>
    <phoneticPr fontId="1"/>
  </si>
  <si>
    <t>病院</t>
  </si>
  <si>
    <t>記入例２</t>
    <rPh sb="0" eb="2">
      <t>キニュウ</t>
    </rPh>
    <rPh sb="2" eb="3">
      <t>レイ</t>
    </rPh>
    <phoneticPr fontId="1"/>
  </si>
  <si>
    <t>労働産院</t>
    <rPh sb="0" eb="2">
      <t>ロウドウ</t>
    </rPh>
    <rPh sb="2" eb="4">
      <t>サンイン</t>
    </rPh>
    <phoneticPr fontId="1"/>
  </si>
  <si>
    <t>助産所</t>
  </si>
  <si>
    <t>令和3年5月10日～令和4年3月31日</t>
    <rPh sb="0" eb="2">
      <t>レイワ</t>
    </rPh>
    <rPh sb="3" eb="4">
      <t>ネン</t>
    </rPh>
    <rPh sb="5" eb="6">
      <t>ガツ</t>
    </rPh>
    <rPh sb="8" eb="9">
      <t>ニチ</t>
    </rPh>
    <rPh sb="10" eb="12">
      <t>レイワ</t>
    </rPh>
    <rPh sb="13" eb="14">
      <t>ネン</t>
    </rPh>
    <rPh sb="15" eb="16">
      <t>ガツ</t>
    </rPh>
    <rPh sb="18" eb="19">
      <t>ニチ</t>
    </rPh>
    <phoneticPr fontId="1"/>
  </si>
  <si>
    <t>令和5年4月1日から令和６年3月31日</t>
    <rPh sb="0" eb="2">
      <t>レイワ</t>
    </rPh>
    <rPh sb="3" eb="4">
      <t>ネン</t>
    </rPh>
    <rPh sb="5" eb="6">
      <t>ガツ</t>
    </rPh>
    <rPh sb="6" eb="8">
      <t>ツイタチ</t>
    </rPh>
    <rPh sb="10" eb="12">
      <t>レイワ</t>
    </rPh>
    <rPh sb="13" eb="14">
      <t>ネン</t>
    </rPh>
    <rPh sb="15" eb="16">
      <t>ガツ</t>
    </rPh>
    <rPh sb="18" eb="19">
      <t>ニチ</t>
    </rPh>
    <phoneticPr fontId="1"/>
  </si>
  <si>
    <t>　</t>
  </si>
  <si>
    <t>合計</t>
  </si>
  <si>
    <t>以下から選択</t>
  </si>
  <si>
    <r>
      <t>　</t>
    </r>
    <r>
      <rPr>
        <b/>
        <sz val="11"/>
        <color rgb="FFFF0000"/>
        <rFont val="メイリオ"/>
        <family val="3"/>
        <charset val="128"/>
      </rPr>
      <t>　※　平成29年度以降に分娩取扱を開始した場合に記載
　　　　</t>
    </r>
    <r>
      <rPr>
        <sz val="11"/>
        <color rgb="FFFF0000"/>
        <rFont val="メイリオ"/>
        <family val="3"/>
        <charset val="128"/>
      </rPr>
      <t xml:space="preserve">各期間中の合計分娩件数を日割りし、365日分かけたもの（平均年間分娩件数）を、
　　　　分娩取扱件数の平均の欄に記載
</t>
    </r>
    <r>
      <rPr>
        <sz val="11"/>
        <color theme="1"/>
        <rFont val="メイリオ"/>
        <family val="3"/>
      </rPr>
      <t>　　　・　平成29年度から令和元年度の間に開設した施設
　　　　　　比較対象期間：開設日から令和元年度末まで
　　　　　　直近の期間：令和５年度​
　　　・　令和２年度から令和４年度の間に開設した施設
　　　　　　比較対象期間：開設日から令和４年度末まで
　　　　　　直近の期間：令和５年度​
　　　・　令和５年度以降に開設した施設
　　　　　比較対象期間：開設日から本事業実施要綱公布日（令和７年２月12日）まで
　　　　　直近の期間：本事業実施要綱公布日翌日（令和７年２月13日）から申請日まで</t>
    </r>
    <rPh sb="32" eb="33">
      <t>カク</t>
    </rPh>
    <rPh sb="33" eb="35">
      <t>キカン</t>
    </rPh>
    <rPh sb="35" eb="36">
      <t>ナカ</t>
    </rPh>
    <rPh sb="37" eb="39">
      <t>ゴウケイ</t>
    </rPh>
    <rPh sb="39" eb="41">
      <t>ブンベン</t>
    </rPh>
    <rPh sb="41" eb="43">
      <t>ケンスウ</t>
    </rPh>
    <rPh sb="44" eb="46">
      <t>ヒワ</t>
    </rPh>
    <rPh sb="52" eb="53">
      <t>ニチ</t>
    </rPh>
    <rPh sb="53" eb="54">
      <t>ブン</t>
    </rPh>
    <rPh sb="60" eb="62">
      <t>ヘイキン</t>
    </rPh>
    <rPh sb="62" eb="64">
      <t>ネンカン</t>
    </rPh>
    <rPh sb="64" eb="66">
      <t>ブンベン</t>
    </rPh>
    <rPh sb="66" eb="68">
      <t>ケンスウ</t>
    </rPh>
    <rPh sb="76" eb="78">
      <t>ブンベン</t>
    </rPh>
    <rPh sb="78" eb="80">
      <t>トリアツカイ</t>
    </rPh>
    <rPh sb="80" eb="82">
      <t>ケンスウ</t>
    </rPh>
    <rPh sb="83" eb="85">
      <t>ヘイキン</t>
    </rPh>
    <rPh sb="86" eb="87">
      <t>ラン</t>
    </rPh>
    <rPh sb="88" eb="90">
      <t>キサイ</t>
    </rPh>
    <rPh sb="310" eb="311">
      <t>ホン</t>
    </rPh>
    <rPh sb="311" eb="313">
      <t>ジギョウ</t>
    </rPh>
    <rPh sb="313" eb="315">
      <t>ジッシ</t>
    </rPh>
    <rPh sb="315" eb="317">
      <t>ヨウコウ</t>
    </rPh>
    <phoneticPr fontId="1"/>
  </si>
  <si>
    <t>診療所</t>
  </si>
  <si>
    <t>小児医療施設支援事業　経費所要額調　様式</t>
    <rPh sb="11" eb="13">
      <t>ケイヒ</t>
    </rPh>
    <rPh sb="13" eb="15">
      <t>ショヨウ</t>
    </rPh>
    <rPh sb="15" eb="16">
      <t>ガク</t>
    </rPh>
    <rPh sb="16" eb="17">
      <t>シラ</t>
    </rPh>
    <phoneticPr fontId="1"/>
  </si>
  <si>
    <t>入院延べ患者数（各年合計）</t>
    <phoneticPr fontId="1"/>
  </si>
  <si>
    <r>
      <t>入院延べ患者数　</t>
    </r>
    <r>
      <rPr>
        <b/>
        <sz val="11"/>
        <color rgb="FFFF0000"/>
        <rFont val="メイリオ"/>
        <family val="3"/>
        <charset val="128"/>
      </rPr>
      <t>※１</t>
    </r>
    <phoneticPr fontId="1"/>
  </si>
  <si>
    <t>総額（Ａ）</t>
  </si>
  <si>
    <t>総事業費から収入額を控除した額（Ｂ）※３　</t>
  </si>
  <si>
    <r>
      <rPr>
        <sz val="11"/>
        <color rgb="FFFF0000"/>
        <rFont val="メイリオ"/>
        <family val="3"/>
        <charset val="128"/>
      </rPr>
      <t xml:space="preserve">支給申請額
</t>
    </r>
    <r>
      <rPr>
        <sz val="11"/>
        <color rgb="FF000000"/>
        <rFont val="メイリオ"/>
        <family val="3"/>
        <charset val="128"/>
      </rPr>
      <t>（ＡとＢの内、少ない方の額）</t>
    </r>
  </si>
  <si>
    <t>3年間
の平均</t>
  </si>
  <si>
    <t>比較対象期間における
入院延べ患者数の平均</t>
  </si>
  <si>
    <t>直近の期間における
入院延べ患者数の平均</t>
  </si>
  <si>
    <t>小児科部門の病床数</t>
  </si>
  <si>
    <t>小児科部門の病床である根拠
※２</t>
  </si>
  <si>
    <t>単価</t>
  </si>
  <si>
    <t>金額</t>
  </si>
  <si>
    <t>記入例</t>
    <rPh sb="0" eb="2">
      <t>キニュウ</t>
    </rPh>
    <rPh sb="2" eb="3">
      <t>レイ</t>
    </rPh>
    <phoneticPr fontId="1"/>
  </si>
  <si>
    <t>小児中核病院</t>
  </si>
  <si>
    <t>小児入院医療管理料1 21床、新生児特定集中治療室管理料14床</t>
    <rPh sb="0" eb="2">
      <t>ショウニ</t>
    </rPh>
    <rPh sb="2" eb="4">
      <t>ニュウイン</t>
    </rPh>
    <rPh sb="4" eb="6">
      <t>イリョウ</t>
    </rPh>
    <rPh sb="6" eb="9">
      <t>カンリリョウ</t>
    </rPh>
    <rPh sb="13" eb="14">
      <t>ユカ</t>
    </rPh>
    <rPh sb="15" eb="18">
      <t>シンセイジ</t>
    </rPh>
    <rPh sb="18" eb="20">
      <t>トクテイ</t>
    </rPh>
    <rPh sb="20" eb="22">
      <t>シュウチュウ</t>
    </rPh>
    <rPh sb="22" eb="24">
      <t>チリョウ</t>
    </rPh>
    <rPh sb="24" eb="25">
      <t>シツ</t>
    </rPh>
    <rPh sb="25" eb="28">
      <t>カンリリョウ</t>
    </rPh>
    <rPh sb="30" eb="31">
      <t>ユカ</t>
    </rPh>
    <phoneticPr fontId="1"/>
  </si>
  <si>
    <t>労働病院</t>
    <rPh sb="0" eb="2">
      <t>ロウドウ</t>
    </rPh>
    <rPh sb="2" eb="4">
      <t>ビョウイン</t>
    </rPh>
    <phoneticPr fontId="1"/>
  </si>
  <si>
    <t>小児救急医療拠点病院</t>
  </si>
  <si>
    <t>令和3年5月10日～令和4年3月31日</t>
    <rPh sb="0" eb="2">
      <t>レイワ</t>
    </rPh>
    <rPh sb="8" eb="9">
      <t>ニチ</t>
    </rPh>
    <rPh sb="15" eb="16">
      <t>ガツ</t>
    </rPh>
    <rPh sb="18" eb="19">
      <t>ニチ</t>
    </rPh>
    <phoneticPr fontId="1"/>
  </si>
  <si>
    <t>小児入院医療管理料3 21床</t>
    <rPh sb="0" eb="2">
      <t>ショウニ</t>
    </rPh>
    <rPh sb="2" eb="4">
      <t>ニュウイン</t>
    </rPh>
    <rPh sb="4" eb="6">
      <t>イリョウ</t>
    </rPh>
    <rPh sb="6" eb="9">
      <t>カンリリョウ</t>
    </rPh>
    <rPh sb="13" eb="14">
      <t>ユカ</t>
    </rPh>
    <phoneticPr fontId="1"/>
  </si>
  <si>
    <r>
      <rPr>
        <b/>
        <sz val="11"/>
        <color rgb="FFFF0000"/>
        <rFont val="メイリオ"/>
        <family val="3"/>
        <charset val="128"/>
      </rPr>
      <t>　※１　平成29年度以降に入院診療を開始した場合に記載
　　　　</t>
    </r>
    <r>
      <rPr>
        <sz val="11"/>
        <color rgb="FFFF0000"/>
        <rFont val="メイリオ"/>
        <family val="3"/>
        <charset val="128"/>
      </rPr>
      <t>各期間中の入院延べ患者数を日割りし、365日分かけたものを、
　　　　入院延べ患者数の平均の欄に記載</t>
    </r>
    <r>
      <rPr>
        <sz val="11"/>
        <color theme="1"/>
        <rFont val="メイリオ"/>
        <family val="3"/>
        <charset val="128"/>
      </rPr>
      <t xml:space="preserve">
</t>
    </r>
    <r>
      <rPr>
        <sz val="11"/>
        <color theme="1"/>
        <rFont val="メイリオ"/>
        <family val="3"/>
      </rPr>
      <t>　　・　平成29年度から令和元年度の間に開設した施設
　　　　　比較対象期間：開設日から令和元年度末まで
　　　　　直近の期間：令和５年度​
　　・　令和２年度から令和４年度の間に開設した施設
　　　　　比較対象期間：開設日から令和４年度末まで
　　　　　直近の期間：令和５年度​
　　・　令和５年度以降に開設した施設
　　　　　比較対象期間：開設日から本事業実施要綱公布日（令和７年２月12日）まで
　　　　　直近の期間：本事業実施要綱公布日翌日（令和７年２月13日）から申請日まで</t>
    </r>
    <rPh sb="37" eb="39">
      <t>ニュウイン</t>
    </rPh>
    <rPh sb="39" eb="40">
      <t>ノ</t>
    </rPh>
    <rPh sb="41" eb="44">
      <t>カンジャスウ</t>
    </rPh>
    <rPh sb="67" eb="69">
      <t>ニュウイン</t>
    </rPh>
    <rPh sb="69" eb="70">
      <t>ノ</t>
    </rPh>
    <rPh sb="71" eb="74">
      <t>カンジャスウ</t>
    </rPh>
    <rPh sb="75" eb="77">
      <t>ヘイキン</t>
    </rPh>
    <rPh sb="261" eb="263">
      <t>ジギョウ</t>
    </rPh>
    <rPh sb="271" eb="273">
      <t>レイワ</t>
    </rPh>
    <rPh sb="274" eb="275">
      <t>ネン</t>
    </rPh>
    <rPh sb="276" eb="277">
      <t>ガツ</t>
    </rPh>
    <rPh sb="279" eb="280">
      <t>ニチ</t>
    </rPh>
    <rPh sb="305" eb="307">
      <t>ヨクジツ</t>
    </rPh>
    <rPh sb="308" eb="310">
      <t>レイワ</t>
    </rPh>
    <rPh sb="311" eb="312">
      <t>ネン</t>
    </rPh>
    <rPh sb="313" eb="314">
      <t>ガツ</t>
    </rPh>
    <rPh sb="316" eb="317">
      <t>ニチ</t>
    </rPh>
    <phoneticPr fontId="1"/>
  </si>
  <si>
    <t>※２　小児に係る特定入院料を算定している
届出病床数などを記載
（例、小児入院医療管理料３　21床）</t>
  </si>
  <si>
    <t>小児救命救急センター</t>
  </si>
  <si>
    <t>総事業費は、運営に必要な給与費(職員基本給、職員諸手当、非常勤職員手当、社会保険料)、旅費、備品費(図書)、消耗品費、材料費(医薬品費、診療材料費、医療消耗器具備品費、給食材料費)、光熱水料、燃料費、研究研修費、減価償却費、修繕料、資産減耗費、会議費等のうち、小児科部門に係るもの。</t>
  </si>
  <si>
    <t>留意事項イ（ウ）に該当する病院</t>
  </si>
  <si>
    <t>地域連携周産期支援事業（分娩取扱施設）　経費所要額調　様式</t>
  </si>
  <si>
    <t>医療機関に記載して頂く箇所</t>
    <phoneticPr fontId="1"/>
  </si>
  <si>
    <t>都道府県に記載して頂く箇所</t>
    <rPh sb="0" eb="4">
      <t>トドウフケン</t>
    </rPh>
    <phoneticPr fontId="1"/>
  </si>
  <si>
    <t>施設名称</t>
    <rPh sb="0" eb="1">
      <t>シ</t>
    </rPh>
    <rPh sb="1" eb="2">
      <t>セツ</t>
    </rPh>
    <rPh sb="2" eb="4">
      <t>メイショウ</t>
    </rPh>
    <phoneticPr fontId="8"/>
  </si>
  <si>
    <t>補助方法</t>
    <rPh sb="0" eb="2">
      <t>ホジョ</t>
    </rPh>
    <rPh sb="2" eb="4">
      <t>ホウホウ</t>
    </rPh>
    <phoneticPr fontId="8"/>
  </si>
  <si>
    <t>総事業費</t>
    <rPh sb="0" eb="1">
      <t>ソウ</t>
    </rPh>
    <rPh sb="1" eb="4">
      <t>ジギョウヒ</t>
    </rPh>
    <phoneticPr fontId="8"/>
  </si>
  <si>
    <t>産科部門の収入額
及び寄付金
その他の収入額</t>
    <rPh sb="0" eb="2">
      <t>サンカ</t>
    </rPh>
    <rPh sb="2" eb="4">
      <t>ブモン</t>
    </rPh>
    <rPh sb="5" eb="7">
      <t>シュウニュウ</t>
    </rPh>
    <rPh sb="7" eb="8">
      <t>ガク</t>
    </rPh>
    <rPh sb="9" eb="10">
      <t>オヨ</t>
    </rPh>
    <rPh sb="11" eb="14">
      <t>キフキン</t>
    </rPh>
    <rPh sb="17" eb="18">
      <t>タ</t>
    </rPh>
    <rPh sb="19" eb="22">
      <t>シュウニュウガク</t>
    </rPh>
    <phoneticPr fontId="8"/>
  </si>
  <si>
    <t>差引事業費</t>
    <rPh sb="0" eb="2">
      <t>サシヒキ</t>
    </rPh>
    <rPh sb="2" eb="5">
      <t>ジギョウヒ</t>
    </rPh>
    <phoneticPr fontId="8"/>
  </si>
  <si>
    <t>対象経費の
支出予定額</t>
    <rPh sb="0" eb="2">
      <t>タイショウ</t>
    </rPh>
    <rPh sb="2" eb="4">
      <t>ケイヒ</t>
    </rPh>
    <rPh sb="6" eb="8">
      <t>シシュツ</t>
    </rPh>
    <rPh sb="8" eb="11">
      <t>ヨテイガク</t>
    </rPh>
    <phoneticPr fontId="8"/>
  </si>
  <si>
    <t>分娩取扱期間</t>
    <rPh sb="0" eb="2">
      <t>ブンベン</t>
    </rPh>
    <rPh sb="2" eb="4">
      <t>トリアツカイ</t>
    </rPh>
    <rPh sb="4" eb="6">
      <t>キカン</t>
    </rPh>
    <phoneticPr fontId="1"/>
  </si>
  <si>
    <t>基準額</t>
    <rPh sb="0" eb="3">
      <t>キジュンガク</t>
    </rPh>
    <phoneticPr fontId="8"/>
  </si>
  <si>
    <t>選定額</t>
    <rPh sb="0" eb="2">
      <t>センテイ</t>
    </rPh>
    <rPh sb="2" eb="3">
      <t>ガク</t>
    </rPh>
    <phoneticPr fontId="8"/>
  </si>
  <si>
    <r>
      <rPr>
        <sz val="11"/>
        <color rgb="FF000000"/>
        <rFont val="游ゴシック"/>
        <family val="3"/>
        <charset val="128"/>
      </rPr>
      <t>都道府県
補助額</t>
    </r>
    <r>
      <rPr>
        <sz val="11"/>
        <color rgb="FFFF0000"/>
        <rFont val="游ゴシック"/>
        <family val="3"/>
        <charset val="128"/>
      </rPr>
      <t xml:space="preserve">(見込)
</t>
    </r>
    <r>
      <rPr>
        <sz val="8"/>
        <color theme="1"/>
        <rFont val="游ゴシック"/>
        <family val="3"/>
        <charset val="128"/>
      </rPr>
      <t>（直接補助の場合は記載不要）</t>
    </r>
    <rPh sb="22" eb="24">
      <t>キサイ</t>
    </rPh>
    <rPh sb="24" eb="26">
      <t>フヨウ</t>
    </rPh>
    <phoneticPr fontId="1"/>
  </si>
  <si>
    <t>国庫補助
基本額</t>
    <phoneticPr fontId="1"/>
  </si>
  <si>
    <t>申請見込額</t>
    <rPh sb="0" eb="2">
      <t>シンセイ</t>
    </rPh>
    <rPh sb="2" eb="4">
      <t>ミコミ</t>
    </rPh>
    <rPh sb="4" eb="5">
      <t>ガク</t>
    </rPh>
    <phoneticPr fontId="1"/>
  </si>
  <si>
    <t>A</t>
  </si>
  <si>
    <t>B</t>
  </si>
  <si>
    <t>C=A-B</t>
    <phoneticPr fontId="7"/>
  </si>
  <si>
    <t>D</t>
  </si>
  <si>
    <t>E</t>
  </si>
  <si>
    <t>F =C,D,Eの最少額</t>
    <rPh sb="9" eb="10">
      <t>サイ</t>
    </rPh>
    <rPh sb="10" eb="12">
      <t>ショウガク</t>
    </rPh>
    <phoneticPr fontId="1"/>
  </si>
  <si>
    <t>I</t>
  </si>
  <si>
    <t>J= Fと I のうち最少額</t>
    <rPh sb="11" eb="12">
      <t>サイ</t>
    </rPh>
    <rPh sb="12" eb="14">
      <t>ショウガク</t>
    </rPh>
    <phoneticPr fontId="1"/>
  </si>
  <si>
    <t>J×補助率1/2</t>
    <rPh sb="2" eb="5">
      <t>ホジョリツ</t>
    </rPh>
    <phoneticPr fontId="1"/>
  </si>
  <si>
    <t>選択</t>
    <rPh sb="0" eb="2">
      <t>センタク</t>
    </rPh>
    <phoneticPr fontId="1"/>
  </si>
  <si>
    <t>円</t>
    <rPh sb="0" eb="1">
      <t>エン</t>
    </rPh>
    <phoneticPr fontId="8"/>
  </si>
  <si>
    <t>円</t>
    <rPh sb="0" eb="1">
      <t>エン</t>
    </rPh>
    <phoneticPr fontId="1"/>
  </si>
  <si>
    <t>都道府県が補助する事業（間接補助）</t>
    <rPh sb="0" eb="2">
      <t>トドウ</t>
    </rPh>
    <rPh sb="2" eb="4">
      <t>フケン</t>
    </rPh>
    <rPh sb="5" eb="7">
      <t>ホジョ</t>
    </rPh>
    <rPh sb="9" eb="11">
      <t>ジギョウ</t>
    </rPh>
    <rPh sb="12" eb="14">
      <t>カンセツ</t>
    </rPh>
    <rPh sb="14" eb="16">
      <t>ホジョ</t>
    </rPh>
    <phoneticPr fontId="1"/>
  </si>
  <si>
    <t>年間６月以上９月未満</t>
    <rPh sb="0" eb="2">
      <t>ネンカン</t>
    </rPh>
    <rPh sb="3" eb="4">
      <t>ガツ</t>
    </rPh>
    <rPh sb="4" eb="6">
      <t>イジョウ</t>
    </rPh>
    <rPh sb="7" eb="8">
      <t>ゲツ</t>
    </rPh>
    <rPh sb="8" eb="10">
      <t>ミマン</t>
    </rPh>
    <phoneticPr fontId="1"/>
  </si>
  <si>
    <t>○○県立病院</t>
    <rPh sb="2" eb="4">
      <t>ケンリツ</t>
    </rPh>
    <rPh sb="4" eb="6">
      <t>ビョウイン</t>
    </rPh>
    <phoneticPr fontId="1"/>
  </si>
  <si>
    <t>都道府県が行う事業（直接補助）</t>
    <rPh sb="0" eb="4">
      <t>トドウフケン</t>
    </rPh>
    <rPh sb="5" eb="6">
      <t>オコナ</t>
    </rPh>
    <rPh sb="7" eb="9">
      <t>ジギョウ</t>
    </rPh>
    <rPh sb="10" eb="12">
      <t>チョクセツ</t>
    </rPh>
    <rPh sb="12" eb="14">
      <t>ホジョ</t>
    </rPh>
    <phoneticPr fontId="1"/>
  </si>
  <si>
    <t>年間９月以上</t>
    <rPh sb="0" eb="2">
      <t>ネンカン</t>
    </rPh>
    <rPh sb="3" eb="4">
      <t>ツキ</t>
    </rPh>
    <rPh sb="4" eb="6">
      <t>イジョウ</t>
    </rPh>
    <phoneticPr fontId="1"/>
  </si>
  <si>
    <t>合計</t>
    <rPh sb="0" eb="2">
      <t>ゴウケイ</t>
    </rPh>
    <phoneticPr fontId="1"/>
  </si>
  <si>
    <t>年間６月未満</t>
    <rPh sb="0" eb="2">
      <t>ネンカン</t>
    </rPh>
    <rPh sb="3" eb="4">
      <t>ゲツ</t>
    </rPh>
    <rPh sb="4" eb="6">
      <t>ミマン</t>
    </rPh>
    <phoneticPr fontId="1"/>
  </si>
  <si>
    <t>地域連携周産期支援事業（産科施設）＿施設＿経費所要額調　様式</t>
    <rPh sb="18" eb="20">
      <t>シセツ</t>
    </rPh>
    <rPh sb="28" eb="30">
      <t>ヨウシキ</t>
    </rPh>
    <phoneticPr fontId="8"/>
  </si>
  <si>
    <t>医療機関に入力して頂く箇所</t>
    <rPh sb="5" eb="7">
      <t>ニュウリョク</t>
    </rPh>
    <phoneticPr fontId="1"/>
  </si>
  <si>
    <t>施設名称</t>
    <rPh sb="0" eb="2">
      <t>シセツ</t>
    </rPh>
    <rPh sb="2" eb="3">
      <t>メイ</t>
    </rPh>
    <phoneticPr fontId="8"/>
  </si>
  <si>
    <t>総事業費</t>
  </si>
  <si>
    <t>寄附金その
他の収入額</t>
    <rPh sb="0" eb="2">
      <t>キフ</t>
    </rPh>
    <phoneticPr fontId="8"/>
  </si>
  <si>
    <t>差引額</t>
  </si>
  <si>
    <t>対象経費の
支出予定額</t>
    <phoneticPr fontId="8"/>
  </si>
  <si>
    <t>基 準 額</t>
    <phoneticPr fontId="1"/>
  </si>
  <si>
    <r>
      <t xml:space="preserve">選 定 額
</t>
    </r>
    <r>
      <rPr>
        <sz val="8"/>
        <color rgb="FF000000"/>
        <rFont val="ＭＳ Ｐゴシック"/>
        <family val="3"/>
        <charset val="128"/>
      </rPr>
      <t>（Ｃ）・（Ｄ）・（Ｅ）のうち最少額</t>
    </r>
    <phoneticPr fontId="1"/>
  </si>
  <si>
    <t>補助率</t>
    <rPh sb="0" eb="3">
      <t>ホジョリツ</t>
    </rPh>
    <phoneticPr fontId="1"/>
  </si>
  <si>
    <t>(Ａ)</t>
    <phoneticPr fontId="8"/>
  </si>
  <si>
    <t>(Ｂ)</t>
    <phoneticPr fontId="8"/>
  </si>
  <si>
    <t>(A)-(B)=(C)</t>
  </si>
  <si>
    <t>（Ｄ)</t>
    <phoneticPr fontId="8"/>
  </si>
  <si>
    <t>（Ｅ)</t>
    <phoneticPr fontId="8"/>
  </si>
  <si>
    <t>（Ｆ)</t>
    <phoneticPr fontId="8"/>
  </si>
  <si>
    <t>(F)×1/2</t>
    <phoneticPr fontId="1"/>
  </si>
  <si>
    <t xml:space="preserve">         円</t>
  </si>
  <si>
    <t>　　　　円</t>
  </si>
  <si>
    <t xml:space="preserve">       円</t>
  </si>
  <si>
    <t>厚労産婦人科</t>
    <rPh sb="0" eb="2">
      <t>コウロウ</t>
    </rPh>
    <rPh sb="2" eb="6">
      <t>サンフジンカ</t>
    </rPh>
    <phoneticPr fontId="1"/>
  </si>
  <si>
    <t>合計</t>
    <rPh sb="0" eb="2">
      <t>ゴウケイ</t>
    </rPh>
    <phoneticPr fontId="8"/>
  </si>
  <si>
    <t>【留意事項】</t>
    <rPh sb="1" eb="3">
      <t>リュウイ</t>
    </rPh>
    <rPh sb="3" eb="5">
      <t>ジコウ</t>
    </rPh>
    <phoneticPr fontId="8"/>
  </si>
  <si>
    <t>申請時には、間接補助の場合には、選定額×補助率1/2と、都道府県が補助した額を比較して少ない方の額が申請額となる</t>
    <rPh sb="0" eb="3">
      <t>シンセイジ</t>
    </rPh>
    <rPh sb="6" eb="8">
      <t>カンセツ</t>
    </rPh>
    <rPh sb="8" eb="10">
      <t>ホジョ</t>
    </rPh>
    <rPh sb="11" eb="13">
      <t>バアイ</t>
    </rPh>
    <rPh sb="16" eb="18">
      <t>センテイ</t>
    </rPh>
    <rPh sb="18" eb="19">
      <t>ガク</t>
    </rPh>
    <rPh sb="20" eb="23">
      <t>ホジョリツ</t>
    </rPh>
    <rPh sb="28" eb="32">
      <t>トドウフケン</t>
    </rPh>
    <rPh sb="33" eb="35">
      <t>ホジョ</t>
    </rPh>
    <rPh sb="37" eb="38">
      <t>ガク</t>
    </rPh>
    <rPh sb="39" eb="41">
      <t>ヒカク</t>
    </rPh>
    <rPh sb="43" eb="44">
      <t>スク</t>
    </rPh>
    <rPh sb="46" eb="47">
      <t>ホウ</t>
    </rPh>
    <rPh sb="48" eb="49">
      <t>ガク</t>
    </rPh>
    <rPh sb="50" eb="52">
      <t>シンセイ</t>
    </rPh>
    <rPh sb="52" eb="53">
      <t>ガク</t>
    </rPh>
    <phoneticPr fontId="1"/>
  </si>
  <si>
    <t>（A）総事業費は、地域連携周産期支援事業（施設）に関わるすべての経費で、設計その他工事に伴う事務に要する費用も含まれる。</t>
  </si>
  <si>
    <t>（D）対象経費は、産科医療施設として必要な診療部門（診察室、病室等）の新築、増築、改築及び改修に要する工事費又は工事請負費</t>
    <rPh sb="3" eb="5">
      <t>タイショウ</t>
    </rPh>
    <rPh sb="5" eb="7">
      <t>ケイヒ</t>
    </rPh>
    <rPh sb="13" eb="15">
      <t>シセツ</t>
    </rPh>
    <rPh sb="21" eb="23">
      <t>シンリョウ</t>
    </rPh>
    <rPh sb="23" eb="25">
      <t>ブモン</t>
    </rPh>
    <rPh sb="26" eb="29">
      <t>シンサツシツ</t>
    </rPh>
    <rPh sb="30" eb="32">
      <t>ビョウシツ</t>
    </rPh>
    <rPh sb="32" eb="33">
      <t>トウ</t>
    </rPh>
    <phoneticPr fontId="1"/>
  </si>
  <si>
    <t>地域連携周産期支援事業（産科施設）＿設備＿経費所要額調　様式</t>
    <rPh sb="18" eb="20">
      <t>セツビ</t>
    </rPh>
    <rPh sb="21" eb="23">
      <t>ケイヒ</t>
    </rPh>
    <rPh sb="23" eb="25">
      <t>ショヨウ</t>
    </rPh>
    <rPh sb="25" eb="26">
      <t>ガク</t>
    </rPh>
    <rPh sb="26" eb="27">
      <t>シラ</t>
    </rPh>
    <rPh sb="28" eb="30">
      <t>ヨウシキ</t>
    </rPh>
    <phoneticPr fontId="8"/>
  </si>
  <si>
    <t>施設名称</t>
    <rPh sb="0" eb="2">
      <t>シセツ</t>
    </rPh>
    <rPh sb="2" eb="4">
      <t>メイショウ</t>
    </rPh>
    <phoneticPr fontId="8"/>
  </si>
  <si>
    <t>（A）</t>
    <phoneticPr fontId="8"/>
  </si>
  <si>
    <t>（B）</t>
    <phoneticPr fontId="8"/>
  </si>
  <si>
    <t>（C）</t>
    <phoneticPr fontId="8"/>
  </si>
  <si>
    <t>（D）</t>
    <phoneticPr fontId="8"/>
  </si>
  <si>
    <t>（E）</t>
    <phoneticPr fontId="8"/>
  </si>
  <si>
    <t>（F）</t>
    <phoneticPr fontId="8"/>
  </si>
  <si>
    <t>総事業費</t>
    <rPh sb="0" eb="3">
      <t>ソウジギョウ</t>
    </rPh>
    <rPh sb="3" eb="4">
      <t>ヒ</t>
    </rPh>
    <phoneticPr fontId="8"/>
  </si>
  <si>
    <t>寄附金その</t>
    <rPh sb="0" eb="3">
      <t>キフキン</t>
    </rPh>
    <phoneticPr fontId="8"/>
  </si>
  <si>
    <t>差引額</t>
    <rPh sb="0" eb="2">
      <t>サシヒキ</t>
    </rPh>
    <rPh sb="2" eb="3">
      <t>ガク</t>
    </rPh>
    <phoneticPr fontId="8"/>
  </si>
  <si>
    <t>対象経費の</t>
    <rPh sb="0" eb="2">
      <t>タイショウ</t>
    </rPh>
    <rPh sb="2" eb="4">
      <t>ケイヒ</t>
    </rPh>
    <phoneticPr fontId="8"/>
  </si>
  <si>
    <t>基準額</t>
    <rPh sb="0" eb="2">
      <t>キジュン</t>
    </rPh>
    <rPh sb="2" eb="3">
      <t>ガク</t>
    </rPh>
    <phoneticPr fontId="8"/>
  </si>
  <si>
    <t>補助率</t>
  </si>
  <si>
    <t>他の収入額</t>
    <rPh sb="0" eb="1">
      <t>ホカ</t>
    </rPh>
    <rPh sb="2" eb="4">
      <t>シュウニュウ</t>
    </rPh>
    <rPh sb="4" eb="5">
      <t>ガク</t>
    </rPh>
    <phoneticPr fontId="8"/>
  </si>
  <si>
    <t>（A）－（B）</t>
    <phoneticPr fontId="8"/>
  </si>
  <si>
    <t>支出予定額</t>
    <rPh sb="0" eb="2">
      <t>シシュツ</t>
    </rPh>
    <rPh sb="2" eb="4">
      <t>ヨテイ</t>
    </rPh>
    <rPh sb="4" eb="5">
      <t>ガク</t>
    </rPh>
    <phoneticPr fontId="8"/>
  </si>
  <si>
    <t>(Ｃ)・(Ｄ)・(Ｅ)のうち
最少額</t>
    <phoneticPr fontId="1"/>
  </si>
  <si>
    <t>円</t>
    <phoneticPr fontId="8"/>
  </si>
  <si>
    <t>厚生労働病院</t>
    <rPh sb="0" eb="2">
      <t>コウセイ</t>
    </rPh>
    <rPh sb="2" eb="4">
      <t>ロウドウ</t>
    </rPh>
    <rPh sb="4" eb="6">
      <t>ビョウイン</t>
    </rPh>
    <phoneticPr fontId="1"/>
  </si>
  <si>
    <t>※都道府県名を選択してください</t>
    <rPh sb="1" eb="5">
      <t>トドウフケン</t>
    </rPh>
    <rPh sb="5" eb="6">
      <t>メイ</t>
    </rPh>
    <rPh sb="7" eb="9">
      <t>センタク</t>
    </rPh>
    <phoneticPr fontId="1"/>
  </si>
  <si>
    <t>01北海道</t>
  </si>
  <si>
    <t>02青森県</t>
    <rPh sb="4" eb="5">
      <t>ケン</t>
    </rPh>
    <phoneticPr fontId="1"/>
  </si>
  <si>
    <t>03岩手県</t>
    <rPh sb="4" eb="5">
      <t>ケン</t>
    </rPh>
    <phoneticPr fontId="1"/>
  </si>
  <si>
    <t>04宮城県</t>
    <phoneticPr fontId="1"/>
  </si>
  <si>
    <t>05秋田県</t>
    <phoneticPr fontId="1"/>
  </si>
  <si>
    <t>06山形県</t>
    <phoneticPr fontId="1"/>
  </si>
  <si>
    <t>07福島県</t>
    <phoneticPr fontId="1"/>
  </si>
  <si>
    <t>08茨城県</t>
    <phoneticPr fontId="1"/>
  </si>
  <si>
    <t>09栃木県</t>
    <phoneticPr fontId="1"/>
  </si>
  <si>
    <t>10群馬県</t>
    <phoneticPr fontId="1"/>
  </si>
  <si>
    <t>11埼玉県</t>
    <phoneticPr fontId="1"/>
  </si>
  <si>
    <t>12千葉県</t>
    <phoneticPr fontId="1"/>
  </si>
  <si>
    <t>13東京都</t>
    <rPh sb="4" eb="5">
      <t>ト</t>
    </rPh>
    <phoneticPr fontId="1"/>
  </si>
  <si>
    <t>14神奈川県</t>
    <phoneticPr fontId="1"/>
  </si>
  <si>
    <t>15新潟県</t>
    <phoneticPr fontId="1"/>
  </si>
  <si>
    <t>16富山県</t>
    <phoneticPr fontId="1"/>
  </si>
  <si>
    <t>17石川県</t>
    <phoneticPr fontId="1"/>
  </si>
  <si>
    <t>18福井県</t>
    <phoneticPr fontId="1"/>
  </si>
  <si>
    <t>19山梨県</t>
    <phoneticPr fontId="1"/>
  </si>
  <si>
    <t>20長野県</t>
    <phoneticPr fontId="1"/>
  </si>
  <si>
    <t>21岐阜県</t>
    <phoneticPr fontId="1"/>
  </si>
  <si>
    <t>22静岡県</t>
    <phoneticPr fontId="1"/>
  </si>
  <si>
    <t>23愛知県</t>
    <phoneticPr fontId="1"/>
  </si>
  <si>
    <t>24三重県</t>
    <phoneticPr fontId="1"/>
  </si>
  <si>
    <t>25滋賀県</t>
    <phoneticPr fontId="1"/>
  </si>
  <si>
    <t>26京都府</t>
    <rPh sb="4" eb="5">
      <t>フ</t>
    </rPh>
    <phoneticPr fontId="1"/>
  </si>
  <si>
    <t>27大阪府</t>
    <rPh sb="4" eb="5">
      <t>フ</t>
    </rPh>
    <phoneticPr fontId="1"/>
  </si>
  <si>
    <t>28兵庫県</t>
    <phoneticPr fontId="1"/>
  </si>
  <si>
    <t>29奈良県</t>
    <phoneticPr fontId="1"/>
  </si>
  <si>
    <t>30和歌山県</t>
    <phoneticPr fontId="1"/>
  </si>
  <si>
    <t>31鳥取県</t>
    <phoneticPr fontId="1"/>
  </si>
  <si>
    <t>32島根県</t>
    <phoneticPr fontId="1"/>
  </si>
  <si>
    <t>33岡山県</t>
    <phoneticPr fontId="1"/>
  </si>
  <si>
    <t>34広島県</t>
    <phoneticPr fontId="1"/>
  </si>
  <si>
    <t>35山口県</t>
    <phoneticPr fontId="1"/>
  </si>
  <si>
    <t>36徳島県</t>
    <phoneticPr fontId="1"/>
  </si>
  <si>
    <t>37香川県</t>
    <phoneticPr fontId="1"/>
  </si>
  <si>
    <t>38愛媛県</t>
    <phoneticPr fontId="1"/>
  </si>
  <si>
    <t>39高知県</t>
    <phoneticPr fontId="1"/>
  </si>
  <si>
    <t>40福岡県</t>
    <phoneticPr fontId="1"/>
  </si>
  <si>
    <t>41佐賀県</t>
    <phoneticPr fontId="1"/>
  </si>
  <si>
    <t>42長崎県</t>
    <phoneticPr fontId="1"/>
  </si>
  <si>
    <t>43熊本県</t>
    <phoneticPr fontId="1"/>
  </si>
  <si>
    <t>44大分県</t>
    <phoneticPr fontId="1"/>
  </si>
  <si>
    <t>45宮崎県</t>
    <phoneticPr fontId="1"/>
  </si>
  <si>
    <t>46鹿児島県</t>
    <phoneticPr fontId="1"/>
  </si>
  <si>
    <t>47沖縄県</t>
    <phoneticPr fontId="1"/>
  </si>
  <si>
    <t>※３　小児科部門に係る総事業費から診療収入額、特別交付税及び寄付金その他の収入額を控除した額</t>
    <phoneticPr fontId="1"/>
  </si>
  <si>
    <t>（B）寄付金とは、寄付者がその使途を、本事業に指定する寄付金をいい、使途を指定しない一般寄付金及び総事業のうち、補助対象外の事業に対する寄付金は、ここにいう寄付金とはみなさない。
　　その他の収入とは、評価額、徴収法定額等をも含めることとし、収入の種類及び範囲は次のとおりとする。
　　①法令（地方公共団体の条例及び規則を含む。）に基づく徴収金、返還金等の収入
　　②契約違反による違約徴収金の収入
　　③既存建物等の全部又は一部が被災したことに伴う火災保険、地震保険による保険金収入等から交付要綱等により算出される自己負担相当を控除した額
　　④その他当該補助事業等に関する収入</t>
    <phoneticPr fontId="1"/>
  </si>
  <si>
    <t>（A）総事業費は、地域連携周産期支援事業（設備）に関わるすべての経費</t>
    <rPh sb="21" eb="23">
      <t>セツビ</t>
    </rPh>
    <phoneticPr fontId="1"/>
  </si>
  <si>
    <t>（D）対象経費は、妊婦健診を行う産科医療施設として必要な医療機器購入費</t>
    <rPh sb="3" eb="5">
      <t>タイショウ</t>
    </rPh>
    <rPh sb="5" eb="7">
      <t>ケイヒ</t>
    </rPh>
    <rPh sb="9" eb="11">
      <t>ニンプ</t>
    </rPh>
    <rPh sb="11" eb="13">
      <t>ケンシン</t>
    </rPh>
    <rPh sb="14" eb="15">
      <t>オコナ</t>
    </rPh>
    <rPh sb="16" eb="18">
      <t>サンカ</t>
    </rPh>
    <rPh sb="18" eb="20">
      <t>イリョウ</t>
    </rPh>
    <rPh sb="20" eb="22">
      <t>シセツ</t>
    </rPh>
    <rPh sb="25" eb="27">
      <t>ヒツヨウ</t>
    </rPh>
    <rPh sb="28" eb="30">
      <t>イリョウ</t>
    </rPh>
    <rPh sb="30" eb="32">
      <t>キキ</t>
    </rPh>
    <rPh sb="32" eb="35">
      <t>コウニュウヒ</t>
    </rPh>
    <phoneticPr fontId="1"/>
  </si>
  <si>
    <t xml:space="preserve">　A　総事業費とは、本事業を行うために必要な産科部門に係るすべての経費。
　B　寄付金とは、寄付者がその使途を、本事業に指定する寄付金をいい、使途を指定しない一般寄付金及び総事業のうち、補助対象外の事業に対する寄付金は、ここにいう寄付金とはみなさない。
　　その他の収入とは、評価額、徴収法定額等をも含めることとし、収入の種類及び範囲は次のとおりとする。
　　①法令（地方公共団体の条例及び規則を含む。）に基づく徴収金、返還金等の収入
　　②契約違反による違約徴収金の収入
　　③既存建物等の全部又は一部が被災したことに伴う火災保険、地震保険による保険金収入等から交付要綱等により算出される自己負担相当を控除した額
　　④その他当該補助事業等に関する収入
　D　対象経費とは、必要な次に掲げる経費
　　　職員基本給、職員諸手当、諸謝金、社会保険料
</t>
    <rPh sb="10" eb="11">
      <t>ホン</t>
    </rPh>
    <rPh sb="56" eb="57">
      <t>ホン</t>
    </rPh>
    <rPh sb="331" eb="333">
      <t>タイショウ</t>
    </rPh>
    <rPh sb="333" eb="335">
      <t>ケイヒ</t>
    </rPh>
    <rPh sb="338" eb="340">
      <t>ヒツヨウ</t>
    </rPh>
    <rPh sb="341" eb="342">
      <t>ツギ</t>
    </rPh>
    <rPh sb="343" eb="344">
      <t>カカ</t>
    </rPh>
    <rPh sb="346" eb="348">
      <t>ケイヒ</t>
    </rPh>
    <rPh sb="352" eb="354">
      <t>ショクイン</t>
    </rPh>
    <rPh sb="354" eb="357">
      <t>キホンキュウ</t>
    </rPh>
    <rPh sb="358" eb="360">
      <t>ショクイン</t>
    </rPh>
    <rPh sb="360" eb="363">
      <t>ショテアテ</t>
    </rPh>
    <rPh sb="364" eb="365">
      <t>ショ</t>
    </rPh>
    <rPh sb="365" eb="367">
      <t>シャキン</t>
    </rPh>
    <rPh sb="368" eb="370">
      <t>シャカイ</t>
    </rPh>
    <rPh sb="370" eb="373">
      <t>ホケンリョウ</t>
    </rPh>
    <phoneticPr fontId="1"/>
  </si>
  <si>
    <t>Ｈ＞Ｉの場合に支給対象</t>
    <rPh sb="7" eb="9">
      <t>シキュウ</t>
    </rPh>
    <rPh sb="9" eb="11">
      <t>タイショウ</t>
    </rPh>
    <phoneticPr fontId="1"/>
  </si>
  <si>
    <t>Ｋ＞Ｍの場合に支給対象</t>
    <rPh sb="4" eb="6">
      <t>バアイ</t>
    </rPh>
    <rPh sb="7" eb="9">
      <t>シキュウ</t>
    </rPh>
    <rPh sb="9" eb="11">
      <t>タイショウ</t>
    </rPh>
    <phoneticPr fontId="1"/>
  </si>
  <si>
    <t>Ｈ＞Ｉの場合に支給対象</t>
    <rPh sb="7" eb="9">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</si>
</sst>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Red]\(0\)"/>
    <numFmt numFmtId="178" formatCode="General&quot;件&quot;"/>
    <numFmt numFmtId="179" formatCode="#,##0_);[Red]\(#,##0\)"/>
  </numFmts>
  <fonts count="50">
    <font>
      <sz val="11"/>
      <color theme="1"/>
      <name val="游ゴシック"/>
      <family val="2"/>
      <charset val="128"/>
      <scheme val="minor"/>
    </font>
    <font>
      <sz val="6"/>
      <name val="游ゴシック"/>
      <family val="2"/>
      <charset val="128"/>
      <scheme val="minor"/>
    </font>
    <font>
      <sz val="11"/>
      <color rgb="FF000000"/>
      <name val="ＭＳ Ｐゴシック"/>
      <family val="3"/>
      <charset val="128"/>
    </font>
    <font>
      <sz val="11"/>
      <name val="ＭＳ Ｐゴシック"/>
      <family val="3"/>
      <charset val="128"/>
    </font>
    <font>
      <sz val="11"/>
      <color theme="1"/>
      <name val="游ゴシック"/>
      <family val="2"/>
      <charset val="128"/>
      <scheme val="minor"/>
    </font>
    <font>
      <sz val="11"/>
      <name val="明朝"/>
      <family val="1"/>
      <charset val="128"/>
    </font>
    <font>
      <sz val="11"/>
      <name val="游ゴシック"/>
      <family val="3"/>
      <charset val="128"/>
      <scheme val="minor"/>
    </font>
    <font>
      <sz val="6"/>
      <name val="游ゴシック"/>
      <family val="3"/>
      <charset val="128"/>
      <scheme val="minor"/>
    </font>
    <font>
      <sz val="6"/>
      <name val="ＭＳ Ｐゴシック"/>
      <family val="3"/>
      <charset val="128"/>
    </font>
    <font>
      <sz val="22"/>
      <color theme="1"/>
      <name val="メイリオ"/>
      <family val="3"/>
      <charset val="128"/>
    </font>
    <font>
      <sz val="11"/>
      <color theme="1"/>
      <name val="メイリオ"/>
      <family val="3"/>
      <charset val="128"/>
    </font>
    <font>
      <sz val="9"/>
      <color rgb="FF000000"/>
      <name val="ＭＳ Ｐゴシック"/>
      <family val="3"/>
      <charset val="128"/>
    </font>
    <font>
      <sz val="11"/>
      <color theme="1"/>
      <name val="ＭＳ Ｐゴシック"/>
      <family val="3"/>
      <charset val="128"/>
    </font>
    <font>
      <sz val="9"/>
      <color theme="1"/>
      <name val="ＭＳ Ｐゴシック"/>
      <family val="3"/>
      <charset val="128"/>
    </font>
    <font>
      <sz val="11"/>
      <name val="ＭＳ 明朝"/>
      <family val="1"/>
      <charset val="128"/>
    </font>
    <font>
      <sz val="11"/>
      <name val="ＭＳ ゴシック"/>
      <family val="3"/>
      <charset val="128"/>
    </font>
    <font>
      <b/>
      <sz val="11"/>
      <name val="ＭＳ ゴシック"/>
      <family val="3"/>
      <charset val="128"/>
    </font>
    <font>
      <sz val="11"/>
      <color rgb="FF000000"/>
      <name val="メイリオ"/>
      <family val="3"/>
      <charset val="128"/>
    </font>
    <font>
      <sz val="11"/>
      <name val="メイリオ"/>
      <family val="3"/>
      <charset val="128"/>
    </font>
    <font>
      <sz val="11"/>
      <name val="ＭＳ Ｐゴシック"/>
      <family val="3"/>
    </font>
    <font>
      <sz val="11"/>
      <name val="ＭＳ ゴシック"/>
      <family val="3"/>
    </font>
    <font>
      <sz val="11"/>
      <color rgb="FFFF0000"/>
      <name val="游ゴシック"/>
      <family val="3"/>
      <charset val="128"/>
      <scheme val="minor"/>
    </font>
    <font>
      <b/>
      <sz val="14"/>
      <color theme="1" tint="0.14999847407452621"/>
      <name val="游ゴシック"/>
      <family val="3"/>
      <charset val="128"/>
      <scheme val="minor"/>
    </font>
    <font>
      <sz val="11"/>
      <color rgb="FF242424"/>
      <name val="メイリオ"/>
      <family val="3"/>
      <charset val="128"/>
    </font>
    <font>
      <sz val="11"/>
      <color theme="1"/>
      <name val="メイリオ"/>
      <family val="3"/>
    </font>
    <font>
      <sz val="11"/>
      <color rgb="FF000000"/>
      <name val="メイリオ"/>
      <family val="3"/>
    </font>
    <font>
      <sz val="9"/>
      <color rgb="FF000000"/>
      <name val="ＭＳ Ｐゴシック"/>
      <family val="3"/>
    </font>
    <font>
      <sz val="9"/>
      <color rgb="FFFF0000"/>
      <name val="ＭＳ Ｐゴシック"/>
      <family val="3"/>
      <charset val="128"/>
    </font>
    <font>
      <sz val="8"/>
      <color rgb="FF000000"/>
      <name val="ＭＳ Ｐゴシック"/>
      <family val="3"/>
      <charset val="128"/>
    </font>
    <font>
      <b/>
      <sz val="9"/>
      <color rgb="FFFF0000"/>
      <name val="ＭＳ Ｐゴシック"/>
      <family val="3"/>
      <charset val="128"/>
    </font>
    <font>
      <sz val="11"/>
      <color rgb="FFFF0000"/>
      <name val="ＭＳ ゴシック"/>
      <family val="3"/>
      <charset val="128"/>
    </font>
    <font>
      <b/>
      <sz val="11"/>
      <color rgb="FFFF0000"/>
      <name val="ＭＳ ゴシック"/>
      <family val="3"/>
      <charset val="128"/>
    </font>
    <font>
      <sz val="8"/>
      <name val="ＭＳ ゴシック"/>
      <family val="3"/>
      <charset val="128"/>
    </font>
    <font>
      <sz val="10"/>
      <color theme="1" tint="0.14999847407452621"/>
      <name val="游ゴシック"/>
      <family val="3"/>
      <charset val="128"/>
      <scheme val="minor"/>
    </font>
    <font>
      <sz val="11"/>
      <color rgb="FFFF0000"/>
      <name val="メイリオ"/>
      <family val="3"/>
      <charset val="128"/>
    </font>
    <font>
      <sz val="10"/>
      <name val="游ゴシック"/>
      <family val="3"/>
      <charset val="128"/>
      <scheme val="minor"/>
    </font>
    <font>
      <sz val="11"/>
      <color rgb="FF000000"/>
      <name val="游ゴシック"/>
      <family val="3"/>
      <charset val="128"/>
    </font>
    <font>
      <sz val="11"/>
      <color rgb="FFFF0000"/>
      <name val="游ゴシック"/>
      <family val="3"/>
      <charset val="128"/>
    </font>
    <font>
      <sz val="11"/>
      <color theme="1"/>
      <name val="游ゴシック"/>
      <family val="3"/>
      <charset val="128"/>
    </font>
    <font>
      <sz val="8"/>
      <color theme="1"/>
      <name val="游ゴシック"/>
      <family val="3"/>
      <charset val="128"/>
    </font>
    <font>
      <b/>
      <sz val="11"/>
      <color rgb="FFFF0000"/>
      <name val="游ゴシック"/>
      <family val="3"/>
      <charset val="128"/>
      <scheme val="minor"/>
    </font>
    <font>
      <sz val="11"/>
      <color theme="2"/>
      <name val="游ゴシック"/>
      <family val="3"/>
      <charset val="128"/>
      <scheme val="minor"/>
    </font>
    <font>
      <sz val="11"/>
      <color theme="1"/>
      <name val="ＭＳ ゴシック"/>
      <family val="3"/>
      <charset val="128"/>
    </font>
    <font>
      <sz val="11"/>
      <color theme="1" tint="0.14999847407452621"/>
      <name val="ＭＳ ゴシック"/>
      <family val="3"/>
      <charset val="128"/>
    </font>
    <font>
      <sz val="9"/>
      <color theme="1" tint="0.14999847407452621"/>
      <name val="ＭＳ Ｐゴシック"/>
      <family val="3"/>
      <charset val="128"/>
    </font>
    <font>
      <b/>
      <sz val="14"/>
      <color rgb="FF000000"/>
      <name val="ＭＳ Ｐゴシック"/>
      <family val="3"/>
      <charset val="128"/>
    </font>
    <font>
      <b/>
      <sz val="14"/>
      <name val="ＭＳ ゴシック"/>
      <family val="3"/>
      <charset val="128"/>
    </font>
    <font>
      <b/>
      <sz val="22"/>
      <color theme="1"/>
      <name val="メイリオ"/>
      <family val="3"/>
      <charset val="128"/>
    </font>
    <font>
      <b/>
      <sz val="11"/>
      <color rgb="FFFF0000"/>
      <name val="メイリオ"/>
      <family val="3"/>
      <charset val="128"/>
    </font>
    <font>
      <sz val="10"/>
      <color theme="1"/>
      <name val="ＭＳ Ｐゴシック"/>
      <family val="3"/>
      <charset val="128"/>
    </font>
  </fonts>
  <fills count="10">
    <fill>
      <patternFill patternType="none"/>
    </fill>
    <fill>
      <patternFill patternType="gray125"/>
    </fill>
    <fill>
      <patternFill patternType="solid">
        <fgColor rgb="FFFFFFCC"/>
        <bgColor rgb="FF000000"/>
      </patternFill>
    </fill>
    <fill>
      <patternFill patternType="solid">
        <fgColor rgb="FFFFFFCC"/>
        <bgColor indexed="64"/>
      </patternFill>
    </fill>
    <fill>
      <patternFill patternType="solid">
        <fgColor rgb="FFFFCCCC"/>
        <bgColor indexed="64"/>
      </patternFill>
    </fill>
    <fill>
      <patternFill patternType="solid">
        <fgColor rgb="FF92D050"/>
        <bgColor indexed="64"/>
      </patternFill>
    </fill>
    <fill>
      <patternFill patternType="solid">
        <fgColor theme="0"/>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rgb="FFFFFFFF"/>
        <bgColor indexed="64"/>
      </patternFill>
    </fill>
  </fills>
  <borders count="154">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medium">
        <color rgb="FF000000"/>
      </left>
      <right style="medium">
        <color rgb="FF000000"/>
      </right>
      <top/>
      <bottom style="medium">
        <color rgb="FF000000"/>
      </bottom>
      <diagonal/>
    </border>
    <border>
      <left style="thick">
        <color rgb="FF000000"/>
      </left>
      <right style="medium">
        <color rgb="FF000000"/>
      </right>
      <top style="thick">
        <color rgb="FF000000"/>
      </top>
      <bottom/>
      <diagonal/>
    </border>
    <border>
      <left style="medium">
        <color rgb="FF000000"/>
      </left>
      <right style="medium">
        <color rgb="FF000000"/>
      </right>
      <top style="thick">
        <color rgb="FF000000"/>
      </top>
      <bottom/>
      <diagonal/>
    </border>
    <border>
      <left style="medium">
        <color rgb="FF000000"/>
      </left>
      <right/>
      <top style="thick">
        <color rgb="FF000000"/>
      </top>
      <bottom/>
      <diagonal/>
    </border>
    <border>
      <left style="thick">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ck">
        <color rgb="FF000000"/>
      </left>
      <right style="medium">
        <color rgb="FF000000"/>
      </right>
      <top style="medium">
        <color rgb="FF000000"/>
      </top>
      <bottom/>
      <diagonal/>
    </border>
    <border>
      <left style="thick">
        <color rgb="FF000000"/>
      </left>
      <right style="medium">
        <color rgb="FF000000"/>
      </right>
      <top/>
      <bottom style="hair">
        <color indexed="64"/>
      </bottom>
      <diagonal/>
    </border>
    <border>
      <left style="medium">
        <color rgb="FF000000"/>
      </left>
      <right style="medium">
        <color rgb="FF000000"/>
      </right>
      <top/>
      <bottom style="hair">
        <color indexed="64"/>
      </bottom>
      <diagonal/>
    </border>
    <border>
      <left style="medium">
        <color rgb="FF000000"/>
      </left>
      <right/>
      <top/>
      <bottom style="hair">
        <color indexed="64"/>
      </bottom>
      <diagonal/>
    </border>
    <border>
      <left style="thick">
        <color rgb="FF000000"/>
      </left>
      <right style="medium">
        <color rgb="FF000000"/>
      </right>
      <top/>
      <bottom style="double">
        <color indexed="64"/>
      </bottom>
      <diagonal/>
    </border>
    <border>
      <left style="medium">
        <color rgb="FF000000"/>
      </left>
      <right style="medium">
        <color rgb="FF000000"/>
      </right>
      <top/>
      <bottom style="double">
        <color indexed="64"/>
      </bottom>
      <diagonal/>
    </border>
    <border>
      <left style="medium">
        <color rgb="FF000000"/>
      </left>
      <right/>
      <top/>
      <bottom style="double">
        <color indexed="64"/>
      </bottom>
      <diagonal/>
    </border>
    <border>
      <left style="thick">
        <color rgb="FF000000"/>
      </left>
      <right style="medium">
        <color rgb="FF000000"/>
      </right>
      <top/>
      <bottom style="thick">
        <color rgb="FF000000"/>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top style="medium">
        <color rgb="FF000000"/>
      </top>
      <bottom/>
      <diagonal/>
    </border>
    <border>
      <left style="thin">
        <color rgb="FF000000"/>
      </left>
      <right/>
      <top/>
      <bottom style="thin">
        <color rgb="FF000000"/>
      </bottom>
      <diagonal/>
    </border>
    <border>
      <left style="thin">
        <color rgb="FF000000"/>
      </left>
      <right style="thin">
        <color rgb="FF000000"/>
      </right>
      <top style="double">
        <color rgb="FF000000"/>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style="double">
        <color rgb="FF000000"/>
      </right>
      <top style="double">
        <color rgb="FF000000"/>
      </top>
      <bottom/>
      <diagonal/>
    </border>
    <border>
      <left style="double">
        <color rgb="FF000000"/>
      </left>
      <right style="double">
        <color rgb="FF000000"/>
      </right>
      <top/>
      <bottom/>
      <diagonal/>
    </border>
    <border>
      <left style="double">
        <color rgb="FF000000"/>
      </left>
      <right style="double">
        <color rgb="FF000000"/>
      </right>
      <top/>
      <bottom style="double">
        <color rgb="FF000000"/>
      </bottom>
      <diagonal/>
    </border>
    <border>
      <left style="thin">
        <color rgb="FF000000"/>
      </left>
      <right/>
      <top/>
      <bottom/>
      <diagonal/>
    </border>
    <border>
      <left style="thin">
        <color rgb="FF000000"/>
      </left>
      <right/>
      <top style="thin">
        <color rgb="FF000000"/>
      </top>
      <bottom/>
      <diagonal/>
    </border>
    <border>
      <left/>
      <right style="thin">
        <color rgb="FF000000"/>
      </right>
      <top/>
      <bottom/>
      <diagonal/>
    </border>
    <border>
      <left/>
      <right/>
      <top style="double">
        <color rgb="FF000000"/>
      </top>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rgb="FF000000"/>
      </left>
      <right style="medium">
        <color rgb="FF000000"/>
      </right>
      <top style="hair">
        <color indexed="64"/>
      </top>
      <bottom style="double">
        <color indexed="64"/>
      </bottom>
      <diagonal/>
    </border>
    <border>
      <left style="medium">
        <color rgb="FF000000"/>
      </left>
      <right style="thin">
        <color indexed="64"/>
      </right>
      <top style="medium">
        <color rgb="FF000000"/>
      </top>
      <bottom/>
      <diagonal/>
    </border>
    <border>
      <left style="thin">
        <color indexed="64"/>
      </left>
      <right/>
      <top style="medium">
        <color rgb="FF000000"/>
      </top>
      <bottom/>
      <diagonal/>
    </border>
    <border>
      <left style="thin">
        <color indexed="64"/>
      </left>
      <right style="thin">
        <color indexed="64"/>
      </right>
      <top style="medium">
        <color rgb="FF000000"/>
      </top>
      <bottom/>
      <diagonal/>
    </border>
    <border>
      <left style="medium">
        <color rgb="FF000000"/>
      </left>
      <right style="thin">
        <color indexed="64"/>
      </right>
      <top/>
      <bottom/>
      <diagonal/>
    </border>
    <border>
      <left style="medium">
        <color rgb="FF000000"/>
      </left>
      <right style="thin">
        <color indexed="64"/>
      </right>
      <top/>
      <bottom style="thin">
        <color indexed="64"/>
      </bottom>
      <diagonal/>
    </border>
    <border>
      <left style="medium">
        <color rgb="FF000000"/>
      </left>
      <right style="thin">
        <color indexed="64"/>
      </right>
      <top style="double">
        <color indexed="64"/>
      </top>
      <bottom style="medium">
        <color rgb="FF000000"/>
      </bottom>
      <diagonal/>
    </border>
    <border diagonalDown="1">
      <left style="thin">
        <color indexed="64"/>
      </left>
      <right/>
      <top style="double">
        <color indexed="64"/>
      </top>
      <bottom style="medium">
        <color rgb="FF000000"/>
      </bottom>
      <diagonal style="thin">
        <color indexed="64"/>
      </diagonal>
    </border>
    <border diagonalDown="1">
      <left style="thin">
        <color indexed="64"/>
      </left>
      <right style="thin">
        <color indexed="64"/>
      </right>
      <top style="double">
        <color indexed="64"/>
      </top>
      <bottom style="medium">
        <color rgb="FF000000"/>
      </bottom>
      <diagonal style="thin">
        <color indexed="64"/>
      </diagonal>
    </border>
    <border>
      <left style="medium">
        <color rgb="FF000000"/>
      </left>
      <right style="thin">
        <color indexed="64"/>
      </right>
      <top/>
      <bottom style="hair">
        <color rgb="FF000000"/>
      </bottom>
      <diagonal/>
    </border>
    <border>
      <left/>
      <right/>
      <top/>
      <bottom style="hair">
        <color rgb="FF000000"/>
      </bottom>
      <diagonal/>
    </border>
    <border>
      <left style="thin">
        <color indexed="64"/>
      </left>
      <right style="thin">
        <color indexed="64"/>
      </right>
      <top/>
      <bottom style="hair">
        <color rgb="FF000000"/>
      </bottom>
      <diagonal/>
    </border>
    <border>
      <left style="thin">
        <color indexed="64"/>
      </left>
      <right/>
      <top/>
      <bottom style="hair">
        <color rgb="FF000000"/>
      </bottom>
      <diagonal/>
    </border>
    <border>
      <left style="medium">
        <color rgb="FF000000"/>
      </left>
      <right style="thin">
        <color indexed="64"/>
      </right>
      <top style="hair">
        <color rgb="FF000000"/>
      </top>
      <bottom style="hair">
        <color rgb="FF000000"/>
      </bottom>
      <diagonal/>
    </border>
    <border>
      <left/>
      <right/>
      <top style="hair">
        <color rgb="FF000000"/>
      </top>
      <bottom style="hair">
        <color rgb="FF000000"/>
      </bottom>
      <diagonal/>
    </border>
    <border>
      <left style="thin">
        <color indexed="64"/>
      </left>
      <right style="thin">
        <color indexed="64"/>
      </right>
      <top style="hair">
        <color rgb="FF000000"/>
      </top>
      <bottom style="hair">
        <color rgb="FF000000"/>
      </bottom>
      <diagonal/>
    </border>
    <border>
      <left style="thin">
        <color indexed="64"/>
      </left>
      <right/>
      <top style="hair">
        <color rgb="FF000000"/>
      </top>
      <bottom style="hair">
        <color rgb="FF000000"/>
      </bottom>
      <diagonal/>
    </border>
    <border>
      <left style="medium">
        <color rgb="FF000000"/>
      </left>
      <right style="thin">
        <color indexed="64"/>
      </right>
      <top style="hair">
        <color rgb="FF000000"/>
      </top>
      <bottom/>
      <diagonal/>
    </border>
    <border>
      <left/>
      <right/>
      <top style="hair">
        <color rgb="FF000000"/>
      </top>
      <bottom/>
      <diagonal/>
    </border>
    <border>
      <left style="thin">
        <color indexed="64"/>
      </left>
      <right style="thin">
        <color indexed="64"/>
      </right>
      <top style="hair">
        <color rgb="FF000000"/>
      </top>
      <bottom/>
      <diagonal/>
    </border>
    <border>
      <left style="thin">
        <color indexed="64"/>
      </left>
      <right/>
      <top style="hair">
        <color rgb="FF000000"/>
      </top>
      <bottom/>
      <diagonal/>
    </border>
    <border diagonalDown="1">
      <left style="medium">
        <color rgb="FF000000"/>
      </left>
      <right style="medium">
        <color rgb="FF000000"/>
      </right>
      <top/>
      <bottom style="thick">
        <color rgb="FF000000"/>
      </bottom>
      <diagonal style="thin">
        <color rgb="FF000000"/>
      </diagonal>
    </border>
    <border diagonalDown="1">
      <left style="medium">
        <color rgb="FF000000"/>
      </left>
      <right/>
      <top/>
      <bottom style="thick">
        <color rgb="FF000000"/>
      </bottom>
      <diagonal style="thin">
        <color rgb="FF000000"/>
      </diagonal>
    </border>
    <border diagonalDown="1">
      <left style="medium">
        <color rgb="FF000000"/>
      </left>
      <right style="medium">
        <color rgb="FF000000"/>
      </right>
      <top style="double">
        <color rgb="FF000000"/>
      </top>
      <bottom style="thick">
        <color rgb="FF000000"/>
      </bottom>
      <diagonal style="thin">
        <color rgb="FF000000"/>
      </diagonal>
    </border>
    <border diagonalDown="1">
      <left style="thin">
        <color indexed="64"/>
      </left>
      <right/>
      <top style="double">
        <color rgb="FF000000"/>
      </top>
      <bottom style="medium">
        <color rgb="FF000000"/>
      </bottom>
      <diagonal style="thin">
        <color indexed="64"/>
      </diagonal>
    </border>
    <border>
      <left style="thin">
        <color rgb="FF000000"/>
      </left>
      <right/>
      <top style="hair">
        <color rgb="FF000000"/>
      </top>
      <bottom style="hair">
        <color rgb="FF000000"/>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rgb="FF000000"/>
      </left>
      <right/>
      <top style="medium">
        <color rgb="FF000000"/>
      </top>
      <bottom/>
      <diagonal/>
    </border>
    <border>
      <left style="medium">
        <color rgb="FF000000"/>
      </left>
      <right style="medium">
        <color rgb="FF000000"/>
      </right>
      <top style="double">
        <color rgb="FF000000"/>
      </top>
      <bottom style="thick">
        <color rgb="FF000000"/>
      </bottom>
      <diagonal/>
    </border>
    <border>
      <left style="thin">
        <color rgb="FF000000"/>
      </left>
      <right/>
      <top/>
      <bottom style="hair">
        <color rgb="FF000000"/>
      </bottom>
      <diagonal/>
    </border>
    <border>
      <left style="thin">
        <color rgb="FF000000"/>
      </left>
      <right/>
      <top style="hair">
        <color rgb="FF000000"/>
      </top>
      <bottom/>
      <diagonal/>
    </border>
    <border>
      <left style="thin">
        <color indexed="64"/>
      </left>
      <right style="thick">
        <color rgb="FF000000"/>
      </right>
      <top style="double">
        <color rgb="FF000000"/>
      </top>
      <bottom style="medium">
        <color rgb="FF000000"/>
      </bottom>
      <diagonal/>
    </border>
    <border>
      <left style="thin">
        <color indexed="64"/>
      </left>
      <right style="thick">
        <color rgb="FF000000"/>
      </right>
      <top style="medium">
        <color rgb="FF000000"/>
      </top>
      <bottom/>
      <diagonal/>
    </border>
    <border>
      <left style="thin">
        <color indexed="64"/>
      </left>
      <right style="thick">
        <color rgb="FF000000"/>
      </right>
      <top/>
      <bottom/>
      <diagonal/>
    </border>
    <border>
      <left style="thin">
        <color indexed="64"/>
      </left>
      <right style="thick">
        <color rgb="FF000000"/>
      </right>
      <top/>
      <bottom style="thin">
        <color rgb="FF000000"/>
      </bottom>
      <diagonal/>
    </border>
    <border>
      <left style="thin">
        <color indexed="64"/>
      </left>
      <right style="thick">
        <color rgb="FF000000"/>
      </right>
      <top style="thin">
        <color rgb="FF000000"/>
      </top>
      <bottom/>
      <diagonal/>
    </border>
    <border>
      <left style="thin">
        <color indexed="64"/>
      </left>
      <right style="thick">
        <color rgb="FF000000"/>
      </right>
      <top/>
      <bottom style="hair">
        <color rgb="FF000000"/>
      </bottom>
      <diagonal/>
    </border>
    <border>
      <left style="thin">
        <color indexed="64"/>
      </left>
      <right style="thick">
        <color rgb="FF000000"/>
      </right>
      <top/>
      <bottom style="double">
        <color rgb="FF000000"/>
      </bottom>
      <diagonal/>
    </border>
    <border>
      <left/>
      <right style="double">
        <color rgb="FF000000"/>
      </right>
      <top style="double">
        <color rgb="FF000000"/>
      </top>
      <bottom style="double">
        <color rgb="FF0000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diagonalDown="1">
      <left style="thin">
        <color indexed="64"/>
      </left>
      <right style="thin">
        <color indexed="64"/>
      </right>
      <top style="double">
        <color auto="1"/>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ck">
        <color rgb="FF000000"/>
      </left>
      <right style="medium">
        <color rgb="FF000000"/>
      </right>
      <top/>
      <bottom style="thin">
        <color indexed="64"/>
      </bottom>
      <diagonal/>
    </border>
    <border>
      <left style="medium">
        <color rgb="FF000000"/>
      </left>
      <right style="medium">
        <color rgb="FF000000"/>
      </right>
      <top/>
      <bottom style="thin">
        <color indexed="64"/>
      </bottom>
      <diagonal/>
    </border>
    <border>
      <left style="medium">
        <color rgb="FF000000"/>
      </left>
      <right/>
      <top/>
      <bottom style="thin">
        <color indexed="64"/>
      </bottom>
      <diagonal/>
    </border>
    <border>
      <left style="thin">
        <color rgb="FF000000"/>
      </left>
      <right/>
      <top/>
      <bottom style="thin">
        <color indexed="64"/>
      </bottom>
      <diagonal/>
    </border>
    <border>
      <left style="thin">
        <color indexed="64"/>
      </left>
      <right style="thick">
        <color rgb="FF000000"/>
      </right>
      <top/>
      <bottom style="thin">
        <color indexed="64"/>
      </bottom>
      <diagonal/>
    </border>
    <border>
      <left/>
      <right/>
      <top/>
      <bottom style="thin">
        <color rgb="FF000000"/>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s>
  <cellStyleXfs count="8">
    <xf numFmtId="0" fontId="0" fillId="0" borderId="0">
      <alignment vertical="center"/>
    </xf>
    <xf numFmtId="0" fontId="4" fillId="0" borderId="0">
      <alignment vertical="center"/>
    </xf>
    <xf numFmtId="0" fontId="5" fillId="0" borderId="0"/>
    <xf numFmtId="38" fontId="5" fillId="0" borderId="0" applyFont="0" applyFill="0" applyBorder="0" applyAlignment="0" applyProtection="0"/>
    <xf numFmtId="38" fontId="4" fillId="0" borderId="0" applyFont="0" applyFill="0" applyBorder="0" applyAlignment="0" applyProtection="0">
      <alignment vertical="center"/>
    </xf>
    <xf numFmtId="0" fontId="19" fillId="0" borderId="0"/>
    <xf numFmtId="38" fontId="19" fillId="0" borderId="0" applyFont="0" applyFill="0" applyBorder="0" applyAlignment="0" applyProtection="0"/>
    <xf numFmtId="0" fontId="3" fillId="0" borderId="0"/>
  </cellStyleXfs>
  <cellXfs count="377">
    <xf numFmtId="0" fontId="0" fillId="0" borderId="0" xfId="0">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20"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2" xfId="0" applyFont="1" applyBorder="1" applyAlignment="1">
      <alignment vertical="top" wrapText="1"/>
    </xf>
    <xf numFmtId="0" fontId="11" fillId="0" borderId="1" xfId="0" applyFont="1" applyBorder="1" applyAlignment="1">
      <alignment horizontal="right" vertical="top" wrapText="1"/>
    </xf>
    <xf numFmtId="0" fontId="12" fillId="0" borderId="0" xfId="0" applyFont="1" applyAlignment="1">
      <alignment horizontal="center" vertical="center"/>
    </xf>
    <xf numFmtId="12" fontId="12" fillId="0" borderId="0" xfId="0" applyNumberFormat="1" applyFont="1" applyAlignment="1">
      <alignment horizontal="center" vertical="center"/>
    </xf>
    <xf numFmtId="0" fontId="11" fillId="0" borderId="29" xfId="0" applyFont="1" applyBorder="1" applyAlignment="1">
      <alignment horizontal="right" vertical="center" shrinkToFit="1"/>
    </xf>
    <xf numFmtId="0" fontId="11" fillId="0" borderId="0" xfId="0" applyFont="1" applyAlignment="1">
      <alignment horizontal="left" vertical="center"/>
    </xf>
    <xf numFmtId="0" fontId="15" fillId="0" borderId="0" xfId="0" applyFont="1">
      <alignment vertical="center"/>
    </xf>
    <xf numFmtId="38" fontId="15" fillId="0" borderId="0" xfId="4" applyFont="1" applyBorder="1" applyAlignment="1">
      <alignment horizontal="right" vertical="center"/>
    </xf>
    <xf numFmtId="38" fontId="15" fillId="0" borderId="8" xfId="4" applyFont="1" applyBorder="1" applyAlignment="1">
      <alignment horizontal="right" vertical="center"/>
    </xf>
    <xf numFmtId="38" fontId="15" fillId="0" borderId="8" xfId="4" applyFont="1" applyFill="1" applyBorder="1" applyAlignment="1">
      <alignment horizontal="right" vertical="center"/>
    </xf>
    <xf numFmtId="0" fontId="17" fillId="3" borderId="7" xfId="0" applyFont="1" applyFill="1" applyBorder="1" applyAlignment="1">
      <alignment vertical="center" wrapText="1"/>
    </xf>
    <xf numFmtId="0" fontId="17" fillId="2" borderId="11" xfId="0" applyFont="1" applyFill="1" applyBorder="1" applyAlignment="1">
      <alignment vertical="center" wrapText="1"/>
    </xf>
    <xf numFmtId="177" fontId="17" fillId="5" borderId="11" xfId="0" applyNumberFormat="1" applyFont="1" applyFill="1" applyBorder="1" applyAlignment="1">
      <alignment vertical="center" wrapText="1"/>
    </xf>
    <xf numFmtId="0" fontId="18" fillId="0" borderId="7" xfId="0" applyFont="1" applyBorder="1" applyAlignment="1">
      <alignment vertical="center" wrapText="1"/>
    </xf>
    <xf numFmtId="0" fontId="17" fillId="4" borderId="7" xfId="0" applyFont="1" applyFill="1" applyBorder="1" applyAlignment="1">
      <alignment vertical="center" wrapText="1"/>
    </xf>
    <xf numFmtId="0" fontId="17" fillId="2" borderId="7" xfId="0" applyFont="1" applyFill="1" applyBorder="1" applyAlignment="1">
      <alignment vertical="center" wrapText="1"/>
    </xf>
    <xf numFmtId="0" fontId="18" fillId="3" borderId="7" xfId="0" applyFont="1" applyFill="1" applyBorder="1" applyAlignment="1">
      <alignment vertical="center" wrapText="1"/>
    </xf>
    <xf numFmtId="0" fontId="18" fillId="0" borderId="13" xfId="0" applyFont="1" applyBorder="1" applyAlignment="1">
      <alignment horizontal="center" vertical="center" wrapText="1"/>
    </xf>
    <xf numFmtId="0" fontId="18" fillId="0" borderId="30" xfId="0" applyFont="1" applyBorder="1" applyAlignment="1">
      <alignment horizontal="center" vertical="center" wrapText="1"/>
    </xf>
    <xf numFmtId="3" fontId="17" fillId="5" borderId="11" xfId="0" applyNumberFormat="1" applyFont="1" applyFill="1" applyBorder="1" applyAlignment="1">
      <alignment vertical="center" wrapText="1"/>
    </xf>
    <xf numFmtId="0" fontId="6" fillId="0" borderId="0" xfId="7" applyFont="1" applyAlignment="1">
      <alignment vertical="center"/>
    </xf>
    <xf numFmtId="0" fontId="6" fillId="0" borderId="0" xfId="7" applyFont="1" applyAlignment="1">
      <alignment horizontal="right" vertical="center"/>
    </xf>
    <xf numFmtId="0" fontId="6" fillId="0" borderId="0" xfId="7" applyFont="1" applyAlignment="1">
      <alignment vertical="center" shrinkToFit="1"/>
    </xf>
    <xf numFmtId="0" fontId="6" fillId="0" borderId="12" xfId="7" applyFont="1" applyBorder="1" applyAlignment="1">
      <alignment horizontal="center" vertical="center"/>
    </xf>
    <xf numFmtId="0" fontId="6" fillId="0" borderId="12" xfId="7" applyFont="1" applyBorder="1" applyAlignment="1">
      <alignment horizontal="center" vertical="center" shrinkToFit="1"/>
    </xf>
    <xf numFmtId="0" fontId="6" fillId="0" borderId="0" xfId="7" applyFont="1" applyAlignment="1" applyProtection="1">
      <alignment horizontal="right" vertical="center"/>
      <protection locked="0"/>
    </xf>
    <xf numFmtId="0" fontId="6" fillId="0" borderId="9" xfId="7" applyFont="1" applyBorder="1" applyAlignment="1" applyProtection="1">
      <alignment horizontal="right" vertical="center"/>
      <protection locked="0"/>
    </xf>
    <xf numFmtId="0" fontId="6" fillId="0" borderId="0" xfId="0" applyFont="1" applyAlignment="1">
      <alignment horizontal="centerContinuous" vertical="center" shrinkToFit="1"/>
    </xf>
    <xf numFmtId="0" fontId="6" fillId="0" borderId="0" xfId="0" applyFont="1" applyAlignment="1">
      <alignment horizontal="center" vertical="center"/>
    </xf>
    <xf numFmtId="0" fontId="6" fillId="0" borderId="0" xfId="0" applyFont="1" applyAlignment="1">
      <alignment horizontal="center" vertical="center" wrapText="1"/>
    </xf>
    <xf numFmtId="176" fontId="6" fillId="0" borderId="0" xfId="0" applyNumberFormat="1" applyFont="1">
      <alignment vertical="center"/>
    </xf>
    <xf numFmtId="176" fontId="6" fillId="6" borderId="0" xfId="0" applyNumberFormat="1" applyFont="1" applyFill="1">
      <alignment vertical="center"/>
    </xf>
    <xf numFmtId="0" fontId="6" fillId="0" borderId="0" xfId="0" applyFont="1" applyAlignment="1">
      <alignment horizontal="left" vertical="center" shrinkToFit="1"/>
    </xf>
    <xf numFmtId="0" fontId="6" fillId="0" borderId="0" xfId="0" applyFont="1" applyAlignment="1">
      <alignment horizontal="left" vertical="center" wrapText="1" shrinkToFit="1"/>
    </xf>
    <xf numFmtId="0" fontId="6" fillId="0" borderId="0" xfId="0" applyFont="1" applyAlignment="1">
      <alignment horizontal="left" vertical="center"/>
    </xf>
    <xf numFmtId="0" fontId="6" fillId="0" borderId="0" xfId="0" applyFont="1" applyAlignment="1">
      <alignment horizontal="centerContinuous" vertical="center"/>
    </xf>
    <xf numFmtId="0" fontId="2" fillId="0" borderId="0" xfId="0" applyFont="1" applyAlignment="1">
      <alignment horizontal="center" vertical="center"/>
    </xf>
    <xf numFmtId="0" fontId="15"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vertical="center" wrapText="1"/>
    </xf>
    <xf numFmtId="0" fontId="17" fillId="3" borderId="9" xfId="0" applyFont="1" applyFill="1" applyBorder="1" applyAlignment="1">
      <alignment vertical="center" wrapText="1"/>
    </xf>
    <xf numFmtId="0" fontId="17" fillId="2" borderId="13" xfId="0" applyFont="1" applyFill="1" applyBorder="1" applyAlignment="1">
      <alignment vertical="center" wrapText="1"/>
    </xf>
    <xf numFmtId="177" fontId="17" fillId="5" borderId="13" xfId="0" applyNumberFormat="1" applyFont="1" applyFill="1" applyBorder="1" applyAlignment="1">
      <alignment vertical="center" wrapText="1"/>
    </xf>
    <xf numFmtId="0" fontId="17" fillId="2" borderId="9" xfId="0" applyFont="1" applyFill="1" applyBorder="1" applyAlignment="1">
      <alignment vertical="center" wrapText="1"/>
    </xf>
    <xf numFmtId="0" fontId="18" fillId="0" borderId="9" xfId="0" applyFont="1" applyBorder="1" applyAlignment="1">
      <alignment vertical="center" wrapText="1"/>
    </xf>
    <xf numFmtId="0" fontId="18" fillId="3" borderId="9" xfId="0" applyFont="1" applyFill="1" applyBorder="1" applyAlignment="1">
      <alignment vertical="center" wrapText="1"/>
    </xf>
    <xf numFmtId="3" fontId="17" fillId="5" borderId="13" xfId="0" applyNumberFormat="1" applyFont="1" applyFill="1" applyBorder="1" applyAlignment="1">
      <alignment vertical="center" wrapText="1"/>
    </xf>
    <xf numFmtId="3" fontId="17" fillId="5" borderId="7" xfId="0" applyNumberFormat="1" applyFont="1" applyFill="1" applyBorder="1" applyAlignment="1">
      <alignment horizontal="right" vertical="center"/>
    </xf>
    <xf numFmtId="0" fontId="0" fillId="0" borderId="49" xfId="0" applyBorder="1">
      <alignment vertical="center"/>
    </xf>
    <xf numFmtId="0" fontId="0" fillId="8" borderId="49" xfId="0" applyFill="1" applyBorder="1">
      <alignment vertical="center"/>
    </xf>
    <xf numFmtId="0" fontId="23" fillId="9" borderId="0" xfId="0" applyFont="1" applyFill="1" applyAlignment="1">
      <alignment horizontal="center" vertical="center"/>
    </xf>
    <xf numFmtId="0" fontId="10" fillId="0" borderId="51" xfId="0" applyFont="1" applyBorder="1">
      <alignment vertical="center"/>
    </xf>
    <xf numFmtId="0" fontId="10" fillId="0" borderId="52" xfId="0" applyFont="1" applyBorder="1">
      <alignment vertical="center"/>
    </xf>
    <xf numFmtId="0" fontId="10" fillId="0" borderId="53" xfId="0" applyFont="1" applyBorder="1">
      <alignment vertical="center"/>
    </xf>
    <xf numFmtId="0" fontId="24" fillId="0" borderId="51" xfId="0" applyFont="1" applyBorder="1">
      <alignment vertical="center"/>
    </xf>
    <xf numFmtId="0" fontId="24" fillId="0" borderId="52" xfId="0" applyFont="1" applyBorder="1">
      <alignment vertical="center"/>
    </xf>
    <xf numFmtId="0" fontId="24" fillId="0" borderId="53" xfId="0" applyFont="1" applyBorder="1">
      <alignment vertical="center"/>
    </xf>
    <xf numFmtId="0" fontId="17" fillId="0" borderId="44" xfId="0" applyFont="1" applyBorder="1" applyAlignment="1">
      <alignment vertical="center" wrapText="1"/>
    </xf>
    <xf numFmtId="0" fontId="24" fillId="0" borderId="39" xfId="0" applyFont="1" applyBorder="1">
      <alignment vertical="center"/>
    </xf>
    <xf numFmtId="0" fontId="25" fillId="0" borderId="39" xfId="0" applyFont="1" applyBorder="1" applyAlignment="1">
      <alignment vertical="center" wrapText="1"/>
    </xf>
    <xf numFmtId="0" fontId="24" fillId="0" borderId="56" xfId="0" applyFont="1" applyBorder="1">
      <alignment vertical="center"/>
    </xf>
    <xf numFmtId="0" fontId="13" fillId="0" borderId="21" xfId="0" applyFont="1" applyBorder="1" applyAlignment="1">
      <alignment horizontal="center" vertical="center" wrapText="1"/>
    </xf>
    <xf numFmtId="0" fontId="11" fillId="0" borderId="47" xfId="0" applyFont="1" applyBorder="1" applyAlignment="1">
      <alignment horizontal="right" vertical="top" wrapText="1"/>
    </xf>
    <xf numFmtId="0" fontId="13" fillId="0" borderId="15" xfId="0" applyFont="1" applyBorder="1" applyAlignment="1">
      <alignment horizontal="center" vertical="center" wrapText="1"/>
    </xf>
    <xf numFmtId="56" fontId="12" fillId="0" borderId="0" xfId="0" applyNumberFormat="1" applyFont="1">
      <alignment vertical="center"/>
    </xf>
    <xf numFmtId="0" fontId="22" fillId="0" borderId="0" xfId="7" applyFont="1" applyAlignment="1">
      <alignment horizontal="left" vertical="top" wrapText="1"/>
    </xf>
    <xf numFmtId="0" fontId="27" fillId="0" borderId="0" xfId="0" applyFont="1">
      <alignment vertical="center"/>
    </xf>
    <xf numFmtId="38" fontId="15" fillId="0" borderId="4" xfId="4" applyFont="1" applyBorder="1" applyAlignment="1">
      <alignment horizontal="right" vertical="center"/>
    </xf>
    <xf numFmtId="0" fontId="15" fillId="0" borderId="54" xfId="0" applyFont="1" applyBorder="1">
      <alignment vertical="center"/>
    </xf>
    <xf numFmtId="38" fontId="15" fillId="0" borderId="0" xfId="4" applyFont="1">
      <alignment vertical="center"/>
    </xf>
    <xf numFmtId="0" fontId="20" fillId="0" borderId="69" xfId="0" applyFont="1" applyBorder="1">
      <alignment vertical="center"/>
    </xf>
    <xf numFmtId="0" fontId="15" fillId="0" borderId="71" xfId="0" applyFont="1" applyBorder="1" applyAlignment="1">
      <alignment horizontal="distributed" vertical="center" indent="2"/>
    </xf>
    <xf numFmtId="38" fontId="15" fillId="0" borderId="72" xfId="4" applyFont="1" applyBorder="1" applyAlignment="1">
      <alignment vertical="center"/>
    </xf>
    <xf numFmtId="38" fontId="15" fillId="0" borderId="73" xfId="4" applyFont="1" applyBorder="1" applyAlignment="1">
      <alignment vertical="center"/>
    </xf>
    <xf numFmtId="38" fontId="15" fillId="0" borderId="73" xfId="4" applyFont="1" applyFill="1" applyBorder="1" applyAlignment="1">
      <alignment vertical="center"/>
    </xf>
    <xf numFmtId="176" fontId="11" fillId="0" borderId="86" xfId="0" applyNumberFormat="1" applyFont="1" applyBorder="1" applyAlignment="1">
      <alignment vertical="center" shrinkToFit="1"/>
    </xf>
    <xf numFmtId="176" fontId="11" fillId="0" borderId="87" xfId="0" applyNumberFormat="1" applyFont="1" applyBorder="1" applyAlignment="1">
      <alignment vertical="center" shrinkToFit="1"/>
    </xf>
    <xf numFmtId="176" fontId="11" fillId="0" borderId="88" xfId="0" applyNumberFormat="1" applyFont="1" applyBorder="1" applyAlignment="1">
      <alignment vertical="center" shrinkToFit="1"/>
    </xf>
    <xf numFmtId="0" fontId="15" fillId="0" borderId="89" xfId="0" applyFont="1" applyBorder="1">
      <alignment vertical="center"/>
    </xf>
    <xf numFmtId="0" fontId="11" fillId="0" borderId="1" xfId="0" applyFont="1" applyBorder="1" applyAlignment="1">
      <alignment horizontal="right" vertical="center" wrapText="1"/>
    </xf>
    <xf numFmtId="0" fontId="33" fillId="0" borderId="0" xfId="7" applyFont="1" applyAlignment="1">
      <alignment horizontal="left" vertical="top"/>
    </xf>
    <xf numFmtId="0" fontId="6" fillId="0" borderId="3" xfId="7" applyFont="1" applyBorder="1" applyAlignment="1" applyProtection="1">
      <alignment vertical="center"/>
      <protection locked="0"/>
    </xf>
    <xf numFmtId="0" fontId="6" fillId="0" borderId="12" xfId="7" applyFont="1" applyBorder="1" applyAlignment="1">
      <alignment vertical="center"/>
    </xf>
    <xf numFmtId="0" fontId="6" fillId="0" borderId="7" xfId="7" applyFont="1" applyBorder="1" applyAlignment="1">
      <alignment horizontal="center" vertical="center" shrinkToFit="1"/>
    </xf>
    <xf numFmtId="38" fontId="15" fillId="0" borderId="104" xfId="4" applyFont="1" applyBorder="1">
      <alignment vertical="center"/>
    </xf>
    <xf numFmtId="38" fontId="30" fillId="0" borderId="100" xfId="4" applyFont="1" applyBorder="1">
      <alignment vertical="center"/>
    </xf>
    <xf numFmtId="3" fontId="41" fillId="0" borderId="0" xfId="7" applyNumberFormat="1" applyFont="1" applyAlignment="1" applyProtection="1">
      <alignment vertical="center"/>
      <protection locked="0"/>
    </xf>
    <xf numFmtId="0" fontId="41" fillId="0" borderId="0" xfId="7" applyFont="1" applyAlignment="1" applyProtection="1">
      <alignment vertical="center"/>
      <protection locked="0"/>
    </xf>
    <xf numFmtId="3" fontId="41" fillId="0" borderId="0" xfId="7" applyNumberFormat="1" applyFont="1" applyAlignment="1">
      <alignment vertical="center"/>
    </xf>
    <xf numFmtId="0" fontId="41" fillId="0" borderId="0" xfId="7" applyFont="1" applyAlignment="1">
      <alignment vertical="center"/>
    </xf>
    <xf numFmtId="0" fontId="23" fillId="9" borderId="107" xfId="0" applyFont="1" applyFill="1" applyBorder="1" applyAlignment="1">
      <alignment horizontal="center" vertical="center" wrapText="1"/>
    </xf>
    <xf numFmtId="0" fontId="6" fillId="0" borderId="3" xfId="7" applyFont="1" applyBorder="1" applyAlignment="1">
      <alignment vertical="center"/>
    </xf>
    <xf numFmtId="0" fontId="6" fillId="0" borderId="8" xfId="7" applyFont="1" applyBorder="1" applyAlignment="1">
      <alignment vertical="center"/>
    </xf>
    <xf numFmtId="0" fontId="6" fillId="0" borderId="35" xfId="7" applyFont="1" applyBorder="1" applyAlignment="1">
      <alignment horizontal="center" vertical="center" shrinkToFit="1"/>
    </xf>
    <xf numFmtId="0" fontId="6" fillId="0" borderId="34" xfId="7" applyFont="1" applyBorder="1" applyAlignment="1" applyProtection="1">
      <alignment vertical="center" shrinkToFit="1"/>
      <protection locked="0"/>
    </xf>
    <xf numFmtId="178" fontId="6" fillId="0" borderId="36" xfId="7" applyNumberFormat="1" applyFont="1" applyBorder="1" applyAlignment="1">
      <alignment horizontal="center" vertical="center" wrapText="1" shrinkToFit="1"/>
    </xf>
    <xf numFmtId="0" fontId="6" fillId="0" borderId="118" xfId="7" applyFont="1" applyBorder="1" applyAlignment="1">
      <alignment vertical="center" wrapText="1"/>
    </xf>
    <xf numFmtId="176" fontId="6" fillId="0" borderId="118" xfId="7" applyNumberFormat="1" applyFont="1" applyBorder="1" applyAlignment="1">
      <alignment vertical="center"/>
    </xf>
    <xf numFmtId="0" fontId="9" fillId="0" borderId="0" xfId="0" applyFont="1" applyAlignment="1">
      <alignment horizontal="center" vertical="center"/>
    </xf>
    <xf numFmtId="0" fontId="33" fillId="4" borderId="0" xfId="7" applyFont="1" applyFill="1" applyAlignment="1">
      <alignment horizontal="left" vertical="top"/>
    </xf>
    <xf numFmtId="0" fontId="33" fillId="3" borderId="0" xfId="7" applyFont="1" applyFill="1" applyAlignment="1">
      <alignment horizontal="left" vertical="top"/>
    </xf>
    <xf numFmtId="0" fontId="33" fillId="5" borderId="0" xfId="7" applyFont="1" applyFill="1" applyAlignment="1">
      <alignment horizontal="left" vertical="top"/>
    </xf>
    <xf numFmtId="0" fontId="6" fillId="3" borderId="113" xfId="7" applyFont="1" applyFill="1" applyBorder="1" applyAlignment="1" applyProtection="1">
      <alignment vertical="center" wrapText="1" shrinkToFit="1"/>
      <protection locked="0"/>
    </xf>
    <xf numFmtId="0" fontId="6" fillId="3" borderId="115" xfId="7" applyFont="1" applyFill="1" applyBorder="1" applyAlignment="1" applyProtection="1">
      <alignment vertical="center" wrapText="1" shrinkToFit="1"/>
      <protection locked="0"/>
    </xf>
    <xf numFmtId="0" fontId="6" fillId="3" borderId="116" xfId="7" applyFont="1" applyFill="1" applyBorder="1" applyAlignment="1" applyProtection="1">
      <alignment vertical="center" wrapText="1" shrinkToFit="1"/>
      <protection locked="0"/>
    </xf>
    <xf numFmtId="0" fontId="6" fillId="4" borderId="91" xfId="7" applyFont="1" applyFill="1" applyBorder="1" applyAlignment="1" applyProtection="1">
      <alignment vertical="center" wrapText="1"/>
      <protection locked="0"/>
    </xf>
    <xf numFmtId="0" fontId="6" fillId="4" borderId="94" xfId="7" applyFont="1" applyFill="1" applyBorder="1" applyAlignment="1" applyProtection="1">
      <alignment vertical="center" wrapText="1"/>
      <protection locked="0"/>
    </xf>
    <xf numFmtId="176" fontId="6" fillId="3" borderId="92" xfId="7" applyNumberFormat="1" applyFont="1" applyFill="1" applyBorder="1" applyAlignment="1" applyProtection="1">
      <alignment vertical="center"/>
      <protection locked="0"/>
    </xf>
    <xf numFmtId="176" fontId="6" fillId="3" borderId="95" xfId="7" applyNumberFormat="1" applyFont="1" applyFill="1" applyBorder="1" applyAlignment="1" applyProtection="1">
      <alignment vertical="center"/>
      <protection locked="0"/>
    </xf>
    <xf numFmtId="0" fontId="20" fillId="0" borderId="0" xfId="0" applyFont="1">
      <alignment vertical="center"/>
    </xf>
    <xf numFmtId="0" fontId="20" fillId="0" borderId="0" xfId="0" applyFont="1" applyAlignment="1">
      <alignment horizontal="left" vertical="center"/>
    </xf>
    <xf numFmtId="0" fontId="15" fillId="3" borderId="67" xfId="0" applyFont="1" applyFill="1" applyBorder="1" applyAlignment="1">
      <alignment horizontal="right" vertical="center"/>
    </xf>
    <xf numFmtId="0" fontId="15" fillId="3" borderId="68" xfId="0" applyFont="1" applyFill="1" applyBorder="1" applyAlignment="1">
      <alignment horizontal="right" vertical="center"/>
    </xf>
    <xf numFmtId="0" fontId="15" fillId="3" borderId="4" xfId="0" applyFont="1" applyFill="1" applyBorder="1" applyAlignment="1">
      <alignment horizontal="distributed" vertical="center" indent="1"/>
    </xf>
    <xf numFmtId="0" fontId="15" fillId="3" borderId="8" xfId="0" applyFont="1" applyFill="1" applyBorder="1" applyAlignment="1">
      <alignment horizontal="distributed" vertical="center" justifyLastLine="1"/>
    </xf>
    <xf numFmtId="0" fontId="15" fillId="3" borderId="31" xfId="0" applyFont="1" applyFill="1" applyBorder="1" applyAlignment="1">
      <alignment horizontal="center" vertical="center"/>
    </xf>
    <xf numFmtId="0" fontId="15" fillId="3" borderId="12" xfId="0" applyFont="1" applyFill="1" applyBorder="1" applyAlignment="1">
      <alignment horizontal="distributed" vertical="center" justifyLastLine="1"/>
    </xf>
    <xf numFmtId="0" fontId="20" fillId="3" borderId="74" xfId="5" applyFont="1" applyFill="1" applyBorder="1" applyAlignment="1">
      <alignment horizontal="left" vertical="center" shrinkToFit="1"/>
    </xf>
    <xf numFmtId="38" fontId="15" fillId="3" borderId="75" xfId="4" applyFont="1" applyFill="1" applyBorder="1" applyAlignment="1">
      <alignment vertical="center"/>
    </xf>
    <xf numFmtId="38" fontId="15" fillId="3" borderId="76" xfId="4" applyFont="1" applyFill="1" applyBorder="1" applyAlignment="1">
      <alignment vertical="center"/>
    </xf>
    <xf numFmtId="0" fontId="20" fillId="3" borderId="78" xfId="5" applyFont="1" applyFill="1" applyBorder="1" applyAlignment="1">
      <alignment horizontal="left" vertical="center" shrinkToFit="1"/>
    </xf>
    <xf numFmtId="38" fontId="15" fillId="3" borderId="79" xfId="4" applyFont="1" applyFill="1" applyBorder="1" applyAlignment="1">
      <alignment vertical="center"/>
    </xf>
    <xf numFmtId="38" fontId="15" fillId="3" borderId="80" xfId="4" applyFont="1" applyFill="1" applyBorder="1" applyAlignment="1">
      <alignment vertical="center"/>
    </xf>
    <xf numFmtId="0" fontId="15" fillId="3" borderId="78" xfId="0" applyFont="1" applyFill="1" applyBorder="1" applyAlignment="1">
      <alignment horizontal="center" vertical="center"/>
    </xf>
    <xf numFmtId="0" fontId="15" fillId="3" borderId="78" xfId="0" applyFont="1" applyFill="1" applyBorder="1" applyAlignment="1">
      <alignment horizontal="left" vertical="center"/>
    </xf>
    <xf numFmtId="0" fontId="16" fillId="3" borderId="78" xfId="0" applyFont="1" applyFill="1" applyBorder="1" applyAlignment="1">
      <alignment horizontal="left" vertical="center"/>
    </xf>
    <xf numFmtId="0" fontId="15" fillId="3" borderId="78" xfId="0" applyFont="1" applyFill="1" applyBorder="1" applyAlignment="1">
      <alignment horizontal="distributed" vertical="center" indent="2"/>
    </xf>
    <xf numFmtId="0" fontId="16" fillId="3" borderId="78" xfId="0" applyFont="1" applyFill="1" applyBorder="1" applyAlignment="1">
      <alignment horizontal="center" vertical="center"/>
    </xf>
    <xf numFmtId="0" fontId="15" fillId="3" borderId="82" xfId="0" applyFont="1" applyFill="1" applyBorder="1">
      <alignment vertical="center"/>
    </xf>
    <xf numFmtId="38" fontId="15" fillId="3" borderId="83" xfId="4" applyFont="1" applyFill="1" applyBorder="1" applyAlignment="1">
      <alignment vertical="center"/>
    </xf>
    <xf numFmtId="38" fontId="15" fillId="3" borderId="84" xfId="4" applyFont="1" applyFill="1" applyBorder="1" applyAlignment="1">
      <alignment vertical="center"/>
    </xf>
    <xf numFmtId="38" fontId="14" fillId="3" borderId="84" xfId="4" applyFont="1" applyFill="1" applyBorder="1" applyAlignment="1">
      <alignment vertical="center"/>
    </xf>
    <xf numFmtId="0" fontId="15" fillId="5" borderId="68" xfId="0" applyFont="1" applyFill="1" applyBorder="1" applyAlignment="1">
      <alignment horizontal="right" vertical="center"/>
    </xf>
    <xf numFmtId="0" fontId="15" fillId="5" borderId="8" xfId="0" applyFont="1" applyFill="1" applyBorder="1" applyAlignment="1">
      <alignment horizontal="distributed" vertical="center" justifyLastLine="1"/>
    </xf>
    <xf numFmtId="0" fontId="15" fillId="5" borderId="12" xfId="0" applyFont="1" applyFill="1" applyBorder="1" applyAlignment="1">
      <alignment horizontal="distributed" vertical="center" justifyLastLine="1"/>
    </xf>
    <xf numFmtId="38" fontId="15" fillId="5" borderId="76" xfId="4" applyFont="1" applyFill="1" applyBorder="1" applyAlignment="1">
      <alignment vertical="center"/>
    </xf>
    <xf numFmtId="38" fontId="15" fillId="5" borderId="80" xfId="4" applyFont="1" applyFill="1" applyBorder="1" applyAlignment="1">
      <alignment vertical="center"/>
    </xf>
    <xf numFmtId="38" fontId="15" fillId="5" borderId="84" xfId="4" applyFont="1" applyFill="1" applyBorder="1" applyAlignment="1">
      <alignment vertical="center"/>
    </xf>
    <xf numFmtId="0" fontId="15" fillId="5" borderId="67" xfId="0" applyFont="1" applyFill="1" applyBorder="1" applyAlignment="1">
      <alignment horizontal="right" vertical="center"/>
    </xf>
    <xf numFmtId="0" fontId="15" fillId="5" borderId="96" xfId="0" applyFont="1" applyFill="1" applyBorder="1">
      <alignment vertical="center"/>
    </xf>
    <xf numFmtId="38" fontId="15" fillId="5" borderId="101" xfId="4" applyFont="1" applyFill="1" applyBorder="1">
      <alignment vertical="center"/>
    </xf>
    <xf numFmtId="0" fontId="15" fillId="5" borderId="4" xfId="0" applyFont="1" applyFill="1" applyBorder="1" applyAlignment="1">
      <alignment horizontal="distributed" vertical="center" justifyLastLine="1"/>
    </xf>
    <xf numFmtId="0" fontId="15" fillId="5" borderId="54" xfId="0" applyFont="1" applyFill="1" applyBorder="1" applyAlignment="1">
      <alignment horizontal="center" vertical="center"/>
    </xf>
    <xf numFmtId="38" fontId="31" fillId="5" borderId="102" xfId="4" applyFont="1" applyFill="1" applyBorder="1" applyAlignment="1">
      <alignment horizontal="center" vertical="center"/>
    </xf>
    <xf numFmtId="0" fontId="32" fillId="5" borderId="31" xfId="0" applyFont="1" applyFill="1" applyBorder="1" applyAlignment="1">
      <alignment horizontal="center" vertical="center" wrapText="1" justifyLastLine="1"/>
    </xf>
    <xf numFmtId="0" fontId="15" fillId="5" borderId="48" xfId="0" applyFont="1" applyFill="1" applyBorder="1">
      <alignment vertical="center"/>
    </xf>
    <xf numFmtId="38" fontId="15" fillId="5" borderId="103" xfId="4" applyFont="1" applyFill="1" applyBorder="1">
      <alignment vertical="center"/>
    </xf>
    <xf numFmtId="38" fontId="15" fillId="5" borderId="77" xfId="4" applyFont="1" applyFill="1" applyBorder="1" applyAlignment="1">
      <alignment vertical="center"/>
    </xf>
    <xf numFmtId="38" fontId="15" fillId="5" borderId="81" xfId="4" applyFont="1" applyFill="1" applyBorder="1" applyAlignment="1">
      <alignment vertical="center"/>
    </xf>
    <xf numFmtId="12" fontId="20" fillId="5" borderId="90" xfId="0" applyNumberFormat="1" applyFont="1" applyFill="1" applyBorder="1">
      <alignment vertical="center"/>
    </xf>
    <xf numFmtId="38" fontId="20" fillId="5" borderId="105" xfId="4" applyFont="1" applyFill="1" applyBorder="1">
      <alignment vertical="center"/>
    </xf>
    <xf numFmtId="38" fontId="15" fillId="5" borderId="85" xfId="4" applyFont="1" applyFill="1" applyBorder="1" applyAlignment="1">
      <alignment vertical="center"/>
    </xf>
    <xf numFmtId="12" fontId="20" fillId="5" borderId="99" xfId="0" applyNumberFormat="1" applyFont="1" applyFill="1" applyBorder="1">
      <alignment vertical="center"/>
    </xf>
    <xf numFmtId="38" fontId="20" fillId="5" borderId="106" xfId="4" applyFont="1" applyFill="1" applyBorder="1">
      <alignment vertical="center"/>
    </xf>
    <xf numFmtId="0" fontId="42" fillId="0" borderId="0" xfId="0" applyFont="1">
      <alignment vertical="center"/>
    </xf>
    <xf numFmtId="0" fontId="15" fillId="3" borderId="0" xfId="0" applyFont="1" applyFill="1">
      <alignment vertical="center"/>
    </xf>
    <xf numFmtId="0" fontId="43" fillId="4" borderId="0" xfId="7" applyFont="1" applyFill="1" applyAlignment="1">
      <alignment horizontal="left" vertical="top"/>
    </xf>
    <xf numFmtId="0" fontId="43" fillId="5" borderId="0" xfId="7" applyFont="1" applyFill="1" applyAlignment="1">
      <alignment horizontal="left" vertical="top"/>
    </xf>
    <xf numFmtId="0" fontId="44" fillId="4" borderId="0" xfId="7" applyFont="1" applyFill="1" applyAlignment="1">
      <alignment horizontal="left" vertical="center"/>
    </xf>
    <xf numFmtId="0" fontId="44" fillId="5" borderId="0" xfId="7" applyFont="1" applyFill="1" applyAlignment="1">
      <alignment horizontal="left" vertical="center"/>
    </xf>
    <xf numFmtId="0" fontId="13" fillId="3" borderId="0" xfId="0" applyFont="1" applyFill="1" applyAlignment="1">
      <alignment horizontal="left" vertical="center"/>
    </xf>
    <xf numFmtId="0" fontId="11" fillId="3" borderId="17"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29" fillId="5" borderId="17" xfId="0" applyFont="1" applyFill="1" applyBorder="1" applyAlignment="1">
      <alignment horizontal="center" vertical="center" wrapText="1"/>
    </xf>
    <xf numFmtId="176" fontId="11" fillId="5" borderId="24" xfId="0" applyNumberFormat="1" applyFont="1" applyFill="1" applyBorder="1" applyAlignment="1">
      <alignment vertical="center" shrinkToFit="1"/>
    </xf>
    <xf numFmtId="176" fontId="26" fillId="5" borderId="24" xfId="0" applyNumberFormat="1" applyFont="1" applyFill="1" applyBorder="1" applyAlignment="1">
      <alignment vertical="center" shrinkToFit="1"/>
    </xf>
    <xf numFmtId="12" fontId="11" fillId="5" borderId="25" xfId="0" applyNumberFormat="1" applyFont="1" applyFill="1" applyBorder="1" applyAlignment="1">
      <alignment vertical="center" shrinkToFit="1"/>
    </xf>
    <xf numFmtId="3" fontId="26" fillId="5" borderId="24" xfId="0" applyNumberFormat="1" applyFont="1" applyFill="1" applyBorder="1" applyAlignment="1">
      <alignment vertical="center" shrinkToFit="1"/>
    </xf>
    <xf numFmtId="3" fontId="26" fillId="5" borderId="65" xfId="0" applyNumberFormat="1" applyFont="1" applyFill="1" applyBorder="1" applyAlignment="1">
      <alignment vertical="center" shrinkToFit="1"/>
    </xf>
    <xf numFmtId="176" fontId="26" fillId="5" borderId="2" xfId="0" applyNumberFormat="1" applyFont="1" applyFill="1" applyBorder="1" applyAlignment="1">
      <alignment vertical="center" shrinkToFit="1"/>
    </xf>
    <xf numFmtId="12" fontId="11" fillId="5" borderId="28" xfId="0" applyNumberFormat="1" applyFont="1" applyFill="1" applyBorder="1" applyAlignment="1">
      <alignment vertical="center" shrinkToFit="1"/>
    </xf>
    <xf numFmtId="0" fontId="11" fillId="3" borderId="23" xfId="0" applyFont="1" applyFill="1" applyBorder="1" applyAlignment="1">
      <alignment vertical="center" wrapText="1"/>
    </xf>
    <xf numFmtId="0" fontId="11" fillId="3" borderId="26" xfId="0" applyFont="1" applyFill="1" applyBorder="1" applyAlignment="1">
      <alignment vertical="center" wrapText="1"/>
    </xf>
    <xf numFmtId="176" fontId="11" fillId="3" borderId="24" xfId="0" applyNumberFormat="1" applyFont="1" applyFill="1" applyBorder="1" applyAlignment="1">
      <alignment vertical="center" shrinkToFit="1"/>
    </xf>
    <xf numFmtId="176" fontId="11" fillId="3" borderId="27" xfId="0" applyNumberFormat="1" applyFont="1" applyFill="1" applyBorder="1" applyAlignment="1">
      <alignment vertical="center" shrinkToFit="1"/>
    </xf>
    <xf numFmtId="0" fontId="17" fillId="3" borderId="9"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7" fillId="3" borderId="0" xfId="0" applyFont="1" applyFill="1" applyAlignment="1">
      <alignment horizontal="center" vertical="center" wrapText="1"/>
    </xf>
    <xf numFmtId="0" fontId="38" fillId="0" borderId="0" xfId="0" applyFont="1">
      <alignment vertical="center"/>
    </xf>
    <xf numFmtId="176" fontId="27" fillId="0" borderId="97" xfId="0" applyNumberFormat="1" applyFont="1" applyBorder="1" applyAlignment="1">
      <alignment vertical="center" shrinkToFit="1"/>
    </xf>
    <xf numFmtId="0" fontId="17" fillId="4" borderId="56" xfId="0" applyFont="1" applyFill="1" applyBorder="1" applyAlignment="1">
      <alignment horizontal="center" vertical="center" wrapText="1"/>
    </xf>
    <xf numFmtId="0" fontId="17" fillId="3" borderId="40"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5" borderId="30" xfId="0" applyFont="1" applyFill="1" applyBorder="1" applyAlignment="1">
      <alignment horizontal="center" vertical="center" wrapText="1"/>
    </xf>
    <xf numFmtId="177" fontId="17" fillId="5" borderId="7" xfId="0" applyNumberFormat="1" applyFont="1" applyFill="1" applyBorder="1" applyAlignment="1">
      <alignment vertical="center" wrapText="1"/>
    </xf>
    <xf numFmtId="3" fontId="17" fillId="5" borderId="7" xfId="0" applyNumberFormat="1" applyFont="1" applyFill="1" applyBorder="1" applyAlignment="1">
      <alignment vertical="center" wrapText="1"/>
    </xf>
    <xf numFmtId="0" fontId="17" fillId="3" borderId="10" xfId="0" applyFont="1" applyFill="1" applyBorder="1" applyAlignment="1">
      <alignment horizontal="center" vertical="center" wrapText="1"/>
    </xf>
    <xf numFmtId="0" fontId="17" fillId="4" borderId="10" xfId="0" applyFont="1" applyFill="1" applyBorder="1" applyAlignment="1">
      <alignment vertical="center" wrapText="1"/>
    </xf>
    <xf numFmtId="0" fontId="17" fillId="2" borderId="10" xfId="0" applyFont="1" applyFill="1" applyBorder="1" applyAlignment="1">
      <alignment vertical="center" wrapText="1"/>
    </xf>
    <xf numFmtId="177" fontId="17" fillId="5" borderId="10" xfId="0" applyNumberFormat="1" applyFont="1" applyFill="1" applyBorder="1" applyAlignment="1">
      <alignment vertical="center" wrapText="1"/>
    </xf>
    <xf numFmtId="0" fontId="18" fillId="3" borderId="10" xfId="0" applyFont="1" applyFill="1" applyBorder="1" applyAlignment="1">
      <alignment vertical="center" wrapText="1"/>
    </xf>
    <xf numFmtId="3" fontId="17" fillId="5" borderId="10" xfId="0" applyNumberFormat="1" applyFont="1" applyFill="1" applyBorder="1" applyAlignment="1">
      <alignment vertical="center" wrapText="1"/>
    </xf>
    <xf numFmtId="0" fontId="17" fillId="3" borderId="10" xfId="0" applyFont="1" applyFill="1" applyBorder="1" applyAlignment="1">
      <alignment vertical="center" wrapText="1"/>
    </xf>
    <xf numFmtId="0" fontId="10" fillId="0" borderId="10" xfId="0" applyFont="1" applyBorder="1" applyAlignment="1">
      <alignment horizontal="center" vertical="center"/>
    </xf>
    <xf numFmtId="0" fontId="10" fillId="3" borderId="10" xfId="0" applyFont="1" applyFill="1" applyBorder="1">
      <alignment vertical="center"/>
    </xf>
    <xf numFmtId="0" fontId="24" fillId="3" borderId="56" xfId="0" applyFont="1" applyFill="1" applyBorder="1" applyAlignment="1">
      <alignment horizontal="center" vertical="center"/>
    </xf>
    <xf numFmtId="0" fontId="25" fillId="3" borderId="40" xfId="0" applyFont="1" applyFill="1" applyBorder="1" applyAlignment="1">
      <alignment horizontal="center" vertical="center" wrapText="1"/>
    </xf>
    <xf numFmtId="0" fontId="25" fillId="5" borderId="40" xfId="0" applyFont="1" applyFill="1" applyBorder="1" applyAlignment="1">
      <alignment horizontal="center" vertical="center" wrapText="1"/>
    </xf>
    <xf numFmtId="0" fontId="24" fillId="0" borderId="40" xfId="0" applyFont="1" applyBorder="1" applyAlignment="1">
      <alignment horizontal="center" vertical="center"/>
    </xf>
    <xf numFmtId="0" fontId="24" fillId="3" borderId="10" xfId="0" applyFont="1" applyFill="1" applyBorder="1" applyAlignment="1">
      <alignment horizontal="center" vertical="center"/>
    </xf>
    <xf numFmtId="0" fontId="24" fillId="0" borderId="10" xfId="0" applyFont="1" applyBorder="1" applyAlignment="1">
      <alignment horizontal="center" vertical="center"/>
    </xf>
    <xf numFmtId="3" fontId="17" fillId="5" borderId="10" xfId="0" applyNumberFormat="1" applyFont="1" applyFill="1" applyBorder="1" applyAlignment="1">
      <alignment horizontal="right" vertical="center"/>
    </xf>
    <xf numFmtId="0" fontId="17" fillId="3" borderId="7" xfId="0" applyFont="1" applyFill="1" applyBorder="1" applyAlignment="1">
      <alignment horizontal="center" vertical="center" wrapText="1"/>
    </xf>
    <xf numFmtId="0" fontId="24" fillId="0" borderId="7" xfId="0" applyFont="1" applyBorder="1" applyAlignment="1">
      <alignment horizontal="center" vertical="center"/>
    </xf>
    <xf numFmtId="3" fontId="17" fillId="5" borderId="128" xfId="0" applyNumberFormat="1" applyFont="1" applyFill="1" applyBorder="1" applyAlignment="1">
      <alignment vertical="center" wrapText="1"/>
    </xf>
    <xf numFmtId="3" fontId="17" fillId="5" borderId="6" xfId="0" applyNumberFormat="1" applyFont="1" applyFill="1" applyBorder="1" applyAlignment="1">
      <alignment vertical="center" wrapText="1"/>
    </xf>
    <xf numFmtId="3" fontId="17" fillId="5" borderId="30" xfId="0" applyNumberFormat="1" applyFont="1" applyFill="1" applyBorder="1" applyAlignment="1">
      <alignment vertical="center" wrapText="1"/>
    </xf>
    <xf numFmtId="3" fontId="34" fillId="0" borderId="49" xfId="0" applyNumberFormat="1" applyFont="1" applyBorder="1">
      <alignment vertical="center"/>
    </xf>
    <xf numFmtId="3" fontId="17" fillId="3" borderId="10" xfId="0" applyNumberFormat="1" applyFont="1" applyFill="1" applyBorder="1" applyAlignment="1">
      <alignment vertical="center" wrapText="1"/>
    </xf>
    <xf numFmtId="3" fontId="17" fillId="3" borderId="41" xfId="0" applyNumberFormat="1" applyFont="1" applyFill="1" applyBorder="1" applyAlignment="1">
      <alignment vertical="center" wrapText="1"/>
    </xf>
    <xf numFmtId="3" fontId="17" fillId="3" borderId="37" xfId="0" applyNumberFormat="1" applyFont="1" applyFill="1" applyBorder="1" applyAlignment="1">
      <alignment vertical="center" wrapText="1"/>
    </xf>
    <xf numFmtId="3" fontId="17" fillId="3" borderId="39" xfId="0" applyNumberFormat="1" applyFont="1" applyFill="1" applyBorder="1" applyAlignment="1">
      <alignment vertical="center" wrapText="1"/>
    </xf>
    <xf numFmtId="0" fontId="35" fillId="0" borderId="12" xfId="7" applyFont="1" applyBorder="1" applyAlignment="1">
      <alignment horizontal="center" vertical="center"/>
    </xf>
    <xf numFmtId="0" fontId="6" fillId="0" borderId="112" xfId="7" applyFont="1" applyBorder="1" applyAlignment="1">
      <alignment horizontal="center" vertical="center"/>
    </xf>
    <xf numFmtId="0" fontId="6" fillId="0" borderId="0" xfId="7" applyFont="1" applyAlignment="1">
      <alignment horizontal="center" vertical="center"/>
    </xf>
    <xf numFmtId="3" fontId="6" fillId="3" borderId="92" xfId="7" applyNumberFormat="1" applyFont="1" applyFill="1" applyBorder="1" applyAlignment="1" applyProtection="1">
      <alignment vertical="center"/>
      <protection locked="0"/>
    </xf>
    <xf numFmtId="3" fontId="6" fillId="5" borderId="92" xfId="7" applyNumberFormat="1" applyFont="1" applyFill="1" applyBorder="1" applyAlignment="1">
      <alignment vertical="center"/>
    </xf>
    <xf numFmtId="3" fontId="6" fillId="3" borderId="93" xfId="7" applyNumberFormat="1" applyFont="1" applyFill="1" applyBorder="1" applyAlignment="1" applyProtection="1">
      <alignment vertical="center"/>
      <protection locked="0"/>
    </xf>
    <xf numFmtId="3" fontId="6" fillId="5" borderId="93" xfId="7" applyNumberFormat="1" applyFont="1" applyFill="1" applyBorder="1" applyAlignment="1">
      <alignment vertical="center"/>
    </xf>
    <xf numFmtId="3" fontId="6" fillId="3" borderId="95" xfId="7" applyNumberFormat="1" applyFont="1" applyFill="1" applyBorder="1" applyAlignment="1" applyProtection="1">
      <alignment vertical="center"/>
      <protection locked="0"/>
    </xf>
    <xf numFmtId="3" fontId="6" fillId="5" borderId="95" xfId="7" applyNumberFormat="1" applyFont="1" applyFill="1" applyBorder="1" applyAlignment="1">
      <alignment vertical="center"/>
    </xf>
    <xf numFmtId="179" fontId="6" fillId="5" borderId="92" xfId="7" applyNumberFormat="1" applyFont="1" applyFill="1" applyBorder="1" applyAlignment="1" applyProtection="1">
      <alignment vertical="center"/>
      <protection locked="0"/>
    </xf>
    <xf numFmtId="179" fontId="6" fillId="4" borderId="91" xfId="7" applyNumberFormat="1" applyFont="1" applyFill="1" applyBorder="1" applyAlignment="1" applyProtection="1">
      <alignment horizontal="right" vertical="center"/>
      <protection locked="0"/>
    </xf>
    <xf numFmtId="179" fontId="6" fillId="5" borderId="92" xfId="7" applyNumberFormat="1" applyFont="1" applyFill="1" applyBorder="1" applyAlignment="1">
      <alignment vertical="center"/>
    </xf>
    <xf numFmtId="179" fontId="6" fillId="5" borderId="114" xfId="4" applyNumberFormat="1" applyFont="1" applyFill="1" applyBorder="1" applyAlignment="1">
      <alignment vertical="center"/>
    </xf>
    <xf numFmtId="179" fontId="6" fillId="5" borderId="117" xfId="7" applyNumberFormat="1" applyFont="1" applyFill="1" applyBorder="1" applyAlignment="1">
      <alignment vertical="center"/>
    </xf>
    <xf numFmtId="179" fontId="6" fillId="0" borderId="118" xfId="7" applyNumberFormat="1" applyFont="1" applyBorder="1" applyAlignment="1">
      <alignment vertical="center"/>
    </xf>
    <xf numFmtId="0" fontId="6" fillId="4" borderId="10" xfId="7" applyFont="1" applyFill="1" applyBorder="1" applyAlignment="1" applyProtection="1">
      <alignment vertical="center" wrapText="1"/>
      <protection locked="0"/>
    </xf>
    <xf numFmtId="3" fontId="6" fillId="3" borderId="10" xfId="7" applyNumberFormat="1" applyFont="1" applyFill="1" applyBorder="1" applyAlignment="1" applyProtection="1">
      <alignment vertical="center"/>
      <protection locked="0"/>
    </xf>
    <xf numFmtId="3" fontId="6" fillId="5" borderId="10" xfId="7" applyNumberFormat="1" applyFont="1" applyFill="1" applyBorder="1" applyAlignment="1">
      <alignment vertical="center"/>
    </xf>
    <xf numFmtId="176" fontId="6" fillId="3" borderId="10" xfId="7" applyNumberFormat="1" applyFont="1" applyFill="1" applyBorder="1" applyAlignment="1" applyProtection="1">
      <alignment vertical="center"/>
      <protection locked="0"/>
    </xf>
    <xf numFmtId="179" fontId="6" fillId="5" borderId="10" xfId="7" applyNumberFormat="1" applyFont="1" applyFill="1" applyBorder="1" applyAlignment="1" applyProtection="1">
      <alignment vertical="center"/>
      <protection locked="0"/>
    </xf>
    <xf numFmtId="179" fontId="6" fillId="4" borderId="10" xfId="7" applyNumberFormat="1" applyFont="1" applyFill="1" applyBorder="1" applyAlignment="1" applyProtection="1">
      <alignment horizontal="right" vertical="center"/>
      <protection locked="0"/>
    </xf>
    <xf numFmtId="179" fontId="6" fillId="5" borderId="10" xfId="7" applyNumberFormat="1" applyFont="1" applyFill="1" applyBorder="1" applyAlignment="1">
      <alignment vertical="center"/>
    </xf>
    <xf numFmtId="0" fontId="6" fillId="3" borderId="129" xfId="7" applyFont="1" applyFill="1" applyBorder="1" applyAlignment="1" applyProtection="1">
      <alignment vertical="center" wrapText="1" shrinkToFit="1"/>
      <protection locked="0"/>
    </xf>
    <xf numFmtId="179" fontId="6" fillId="5" borderId="110" xfId="4" applyNumberFormat="1" applyFont="1" applyFill="1" applyBorder="1" applyAlignment="1">
      <alignment vertical="center"/>
    </xf>
    <xf numFmtId="0" fontId="6" fillId="0" borderId="3" xfId="7" applyFont="1" applyBorder="1" applyAlignment="1" applyProtection="1">
      <alignment horizontal="right" vertical="center"/>
      <protection locked="0"/>
    </xf>
    <xf numFmtId="0" fontId="6" fillId="0" borderId="111" xfId="7" applyFont="1" applyBorder="1" applyAlignment="1" applyProtection="1">
      <alignment horizontal="right" vertical="center"/>
      <protection locked="0"/>
    </xf>
    <xf numFmtId="0" fontId="11" fillId="3" borderId="130" xfId="0" applyFont="1" applyFill="1" applyBorder="1" applyAlignment="1">
      <alignment vertical="center" wrapText="1"/>
    </xf>
    <xf numFmtId="176" fontId="11" fillId="3" borderId="131" xfId="0" applyNumberFormat="1" applyFont="1" applyFill="1" applyBorder="1" applyAlignment="1">
      <alignment vertical="center" shrinkToFit="1"/>
    </xf>
    <xf numFmtId="176" fontId="11" fillId="5" borderId="131" xfId="0" applyNumberFormat="1" applyFont="1" applyFill="1" applyBorder="1" applyAlignment="1">
      <alignment vertical="center" shrinkToFit="1"/>
    </xf>
    <xf numFmtId="3" fontId="11" fillId="5" borderId="131" xfId="0" applyNumberFormat="1" applyFont="1" applyFill="1" applyBorder="1" applyAlignment="1">
      <alignment vertical="center" shrinkToFit="1"/>
    </xf>
    <xf numFmtId="12" fontId="11" fillId="5" borderId="132" xfId="0" applyNumberFormat="1" applyFont="1" applyFill="1" applyBorder="1" applyAlignment="1">
      <alignment vertical="center" shrinkToFit="1"/>
    </xf>
    <xf numFmtId="12" fontId="20" fillId="5" borderId="98" xfId="0" applyNumberFormat="1" applyFont="1" applyFill="1" applyBorder="1">
      <alignment vertical="center"/>
    </xf>
    <xf numFmtId="0" fontId="20" fillId="3" borderId="70" xfId="5" applyFont="1" applyFill="1" applyBorder="1" applyAlignment="1">
      <alignment horizontal="left" vertical="center" shrinkToFit="1"/>
    </xf>
    <xf numFmtId="38" fontId="15" fillId="3" borderId="128" xfId="4" applyFont="1" applyFill="1" applyBorder="1" applyAlignment="1">
      <alignment vertical="center"/>
    </xf>
    <xf numFmtId="38" fontId="15" fillId="3" borderId="12" xfId="4" applyFont="1" applyFill="1" applyBorder="1" applyAlignment="1">
      <alignment vertical="center"/>
    </xf>
    <xf numFmtId="38" fontId="15" fillId="5" borderId="12" xfId="4" applyFont="1" applyFill="1" applyBorder="1" applyAlignment="1">
      <alignment vertical="center"/>
    </xf>
    <xf numFmtId="38" fontId="15" fillId="5" borderId="31" xfId="4" applyFont="1" applyFill="1" applyBorder="1" applyAlignment="1">
      <alignment vertical="center"/>
    </xf>
    <xf numFmtId="12" fontId="15" fillId="5" borderId="133" xfId="0" applyNumberFormat="1" applyFont="1" applyFill="1" applyBorder="1">
      <alignment vertical="center"/>
    </xf>
    <xf numFmtId="38" fontId="15" fillId="5" borderId="134" xfId="4" applyFont="1" applyFill="1" applyBorder="1">
      <alignment vertical="center"/>
    </xf>
    <xf numFmtId="0" fontId="10" fillId="0" borderId="37" xfId="0" applyFont="1" applyBorder="1" applyAlignment="1">
      <alignment horizontal="center" vertical="center"/>
    </xf>
    <xf numFmtId="0" fontId="10" fillId="0" borderId="40" xfId="0" applyFont="1" applyBorder="1" applyAlignment="1">
      <alignment vertical="center" wrapText="1"/>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3" borderId="46" xfId="0" applyFont="1" applyFill="1" applyBorder="1">
      <alignment vertical="center"/>
    </xf>
    <xf numFmtId="0" fontId="10" fillId="3" borderId="43" xfId="0" applyFont="1" applyFill="1" applyBorder="1">
      <alignment vertical="center"/>
    </xf>
    <xf numFmtId="0" fontId="10" fillId="0" borderId="39" xfId="0" applyFont="1" applyBorder="1" applyAlignment="1">
      <alignment horizontal="center" vertical="center"/>
    </xf>
    <xf numFmtId="0" fontId="10" fillId="3" borderId="45" xfId="0" applyFont="1" applyFill="1" applyBorder="1">
      <alignment vertical="center"/>
    </xf>
    <xf numFmtId="0" fontId="10" fillId="0" borderId="49" xfId="0" applyFont="1" applyBorder="1" applyAlignment="1">
      <alignment horizontal="center" vertical="center"/>
    </xf>
    <xf numFmtId="0" fontId="10" fillId="0" borderId="56" xfId="0" applyFont="1" applyBorder="1" applyAlignment="1">
      <alignment vertical="center" wrapText="1"/>
    </xf>
    <xf numFmtId="0" fontId="10" fillId="0" borderId="55" xfId="0" applyFont="1" applyBorder="1" applyAlignment="1">
      <alignment vertical="center" wrapText="1"/>
    </xf>
    <xf numFmtId="0" fontId="10" fillId="0" borderId="39" xfId="0" applyFont="1" applyBorder="1" applyAlignment="1">
      <alignment vertical="center" wrapText="1"/>
    </xf>
    <xf numFmtId="0" fontId="10" fillId="0" borderId="39" xfId="0" applyFont="1" applyBorder="1">
      <alignment vertical="center"/>
    </xf>
    <xf numFmtId="0" fontId="10" fillId="3" borderId="56" xfId="0" applyFont="1" applyFill="1" applyBorder="1" applyAlignment="1">
      <alignment horizontal="center" vertical="center"/>
    </xf>
    <xf numFmtId="0" fontId="10" fillId="3"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0" borderId="10" xfId="0" applyFont="1" applyBorder="1">
      <alignment vertical="center"/>
    </xf>
    <xf numFmtId="0" fontId="10" fillId="0" borderId="41" xfId="0" applyFont="1" applyBorder="1">
      <alignment vertical="center"/>
    </xf>
    <xf numFmtId="0" fontId="10" fillId="0" borderId="37" xfId="0" applyFont="1" applyBorder="1">
      <alignment vertical="center"/>
    </xf>
    <xf numFmtId="0" fontId="10" fillId="7" borderId="49" xfId="0" applyFont="1" applyFill="1" applyBorder="1">
      <alignment vertical="center"/>
    </xf>
    <xf numFmtId="0" fontId="10" fillId="0" borderId="49" xfId="0" applyFont="1" applyBorder="1">
      <alignment vertical="center"/>
    </xf>
    <xf numFmtId="0" fontId="6" fillId="0" borderId="0" xfId="7" applyFont="1" applyAlignment="1">
      <alignment horizontal="left" vertical="top" wrapText="1"/>
    </xf>
    <xf numFmtId="0" fontId="24" fillId="0" borderId="0" xfId="0" applyFont="1">
      <alignment vertical="center"/>
    </xf>
    <xf numFmtId="0" fontId="49" fillId="0" borderId="0" xfId="0" applyFont="1">
      <alignment vertical="center"/>
    </xf>
    <xf numFmtId="0" fontId="13" fillId="0" borderId="0" xfId="0" applyFont="1">
      <alignment vertical="center"/>
    </xf>
    <xf numFmtId="0" fontId="10" fillId="0" borderId="50" xfId="0" applyFont="1" applyBorder="1" applyAlignment="1">
      <alignment horizontal="left" vertical="center" wrapText="1"/>
    </xf>
    <xf numFmtId="0" fontId="24" fillId="0" borderId="0" xfId="0" applyFont="1" applyBorder="1" applyAlignment="1">
      <alignment vertical="center"/>
    </xf>
    <xf numFmtId="0" fontId="25" fillId="0" borderId="55" xfId="0" applyFont="1" applyBorder="1" applyAlignment="1">
      <alignment vertical="center" wrapText="1"/>
    </xf>
    <xf numFmtId="179" fontId="21" fillId="0" borderId="119" xfId="7" applyNumberFormat="1" applyFont="1" applyFill="1" applyBorder="1" applyAlignment="1">
      <alignment vertical="center"/>
    </xf>
    <xf numFmtId="0" fontId="24" fillId="0" borderId="58" xfId="0" applyFont="1" applyBorder="1" applyAlignment="1">
      <alignment horizontal="left" vertical="center" wrapText="1"/>
    </xf>
    <xf numFmtId="0" fontId="24" fillId="0" borderId="57" xfId="0" applyFont="1" applyBorder="1" applyAlignment="1">
      <alignment horizontal="left" vertical="center" wrapText="1"/>
    </xf>
    <xf numFmtId="0" fontId="24" fillId="0" borderId="59" xfId="0" applyFont="1" applyBorder="1" applyAlignment="1">
      <alignment horizontal="left" vertical="center" wrapText="1"/>
    </xf>
    <xf numFmtId="0" fontId="24" fillId="0" borderId="60" xfId="0" applyFont="1" applyBorder="1" applyAlignment="1">
      <alignment horizontal="left" vertical="center" wrapText="1"/>
    </xf>
    <xf numFmtId="0" fontId="24" fillId="0" borderId="0" xfId="0" applyFont="1" applyAlignment="1">
      <alignment horizontal="left" vertical="center" wrapText="1"/>
    </xf>
    <xf numFmtId="0" fontId="24" fillId="0" borderId="61" xfId="0" applyFont="1" applyBorder="1" applyAlignment="1">
      <alignment horizontal="left" vertical="center" wrapText="1"/>
    </xf>
    <xf numFmtId="0" fontId="24" fillId="0" borderId="62" xfId="0" applyFont="1" applyBorder="1" applyAlignment="1">
      <alignment horizontal="left" vertical="center" wrapText="1"/>
    </xf>
    <xf numFmtId="0" fontId="24" fillId="0" borderId="63" xfId="0" applyFont="1" applyBorder="1" applyAlignment="1">
      <alignment horizontal="left" vertical="center" wrapText="1"/>
    </xf>
    <xf numFmtId="0" fontId="24" fillId="0" borderId="64" xfId="0" applyFont="1" applyBorder="1" applyAlignment="1">
      <alignment horizontal="left" vertical="center" wrapText="1"/>
    </xf>
    <xf numFmtId="0" fontId="10" fillId="4" borderId="38" xfId="0" applyFont="1" applyFill="1" applyBorder="1" applyAlignment="1">
      <alignment horizontal="center" vertical="center"/>
    </xf>
    <xf numFmtId="0" fontId="10" fillId="4" borderId="43" xfId="0" applyFont="1" applyFill="1" applyBorder="1" applyAlignment="1">
      <alignment horizontal="center" vertical="center"/>
    </xf>
    <xf numFmtId="0" fontId="47" fillId="0" borderId="120" xfId="0" applyFont="1" applyBorder="1" applyAlignment="1">
      <alignment horizontal="center" vertical="center"/>
    </xf>
    <xf numFmtId="0" fontId="47" fillId="0" borderId="121" xfId="0" applyFont="1" applyBorder="1" applyAlignment="1">
      <alignment horizontal="center" vertical="center"/>
    </xf>
    <xf numFmtId="0" fontId="47" fillId="0" borderId="122" xfId="0" applyFont="1" applyBorder="1" applyAlignment="1">
      <alignment horizontal="center" vertical="center"/>
    </xf>
    <xf numFmtId="0" fontId="47" fillId="0" borderId="123" xfId="0" applyFont="1" applyBorder="1" applyAlignment="1">
      <alignment horizontal="center" vertical="center"/>
    </xf>
    <xf numFmtId="0" fontId="47" fillId="0" borderId="14" xfId="0" applyFont="1" applyBorder="1" applyAlignment="1">
      <alignment horizontal="center" vertical="center"/>
    </xf>
    <xf numFmtId="0" fontId="47" fillId="0" borderId="124" xfId="0" applyFont="1" applyBorder="1" applyAlignment="1">
      <alignment horizontal="center" vertical="center"/>
    </xf>
    <xf numFmtId="0" fontId="10" fillId="0" borderId="150" xfId="0" applyFont="1" applyBorder="1" applyAlignment="1">
      <alignment horizontal="center" vertical="center"/>
    </xf>
    <xf numFmtId="0" fontId="10" fillId="0" borderId="151" xfId="0" applyFont="1" applyBorder="1" applyAlignment="1">
      <alignment horizontal="center" vertical="center"/>
    </xf>
    <xf numFmtId="0" fontId="10" fillId="0" borderId="152" xfId="0" applyFont="1" applyBorder="1" applyAlignment="1">
      <alignment horizontal="center" vertical="center"/>
    </xf>
    <xf numFmtId="0" fontId="10" fillId="0" borderId="153" xfId="0" applyFont="1" applyBorder="1" applyAlignment="1">
      <alignment horizontal="center" vertical="center"/>
    </xf>
    <xf numFmtId="0" fontId="10" fillId="0" borderId="42" xfId="0" applyFont="1" applyBorder="1" applyAlignment="1">
      <alignment horizontal="center" vertical="center"/>
    </xf>
    <xf numFmtId="0" fontId="10" fillId="0" borderId="135" xfId="0" applyFont="1" applyBorder="1" applyAlignment="1">
      <alignment horizontal="center" vertical="center"/>
    </xf>
    <xf numFmtId="0" fontId="10" fillId="0" borderId="46" xfId="0" applyFont="1" applyBorder="1" applyAlignment="1">
      <alignment horizontal="center" vertical="center"/>
    </xf>
    <xf numFmtId="0" fontId="10" fillId="3" borderId="12" xfId="0" applyFont="1" applyFill="1" applyBorder="1" applyAlignment="1">
      <alignment horizontal="center" vertical="center"/>
    </xf>
    <xf numFmtId="0" fontId="10" fillId="4" borderId="10" xfId="0" applyFont="1" applyFill="1" applyBorder="1" applyAlignment="1">
      <alignment horizontal="center" vertical="center"/>
    </xf>
    <xf numFmtId="0" fontId="10" fillId="5" borderId="10" xfId="0" applyFont="1" applyFill="1" applyBorder="1" applyAlignment="1">
      <alignment horizontal="center" vertical="center"/>
    </xf>
    <xf numFmtId="0" fontId="24" fillId="0" borderId="147" xfId="0" applyFont="1" applyBorder="1" applyAlignment="1">
      <alignment horizontal="center" vertical="center"/>
    </xf>
    <xf numFmtId="0" fontId="24" fillId="0" borderId="149" xfId="0" applyFont="1" applyBorder="1" applyAlignment="1">
      <alignment horizontal="center" vertical="center"/>
    </xf>
    <xf numFmtId="0" fontId="24" fillId="0" borderId="148" xfId="0" applyFont="1" applyBorder="1" applyAlignment="1">
      <alignment horizontal="center" vertical="center"/>
    </xf>
    <xf numFmtId="0" fontId="10" fillId="0" borderId="58" xfId="0" applyFont="1" applyBorder="1" applyAlignment="1">
      <alignment horizontal="left" vertical="center" wrapText="1"/>
    </xf>
    <xf numFmtId="0" fontId="10" fillId="0" borderId="57" xfId="0" applyFont="1" applyBorder="1" applyAlignment="1">
      <alignment horizontal="left" vertical="center" wrapText="1"/>
    </xf>
    <xf numFmtId="0" fontId="10" fillId="0" borderId="59" xfId="0" applyFont="1" applyBorder="1" applyAlignment="1">
      <alignment horizontal="left" vertical="center" wrapText="1"/>
    </xf>
    <xf numFmtId="0" fontId="10" fillId="0" borderId="60" xfId="0" applyFont="1" applyBorder="1" applyAlignment="1">
      <alignment horizontal="left" vertical="center" wrapText="1"/>
    </xf>
    <xf numFmtId="0" fontId="10" fillId="0" borderId="0" xfId="0" applyFont="1" applyAlignment="1">
      <alignment horizontal="left" vertical="center" wrapText="1"/>
    </xf>
    <xf numFmtId="0" fontId="10" fillId="0" borderId="61" xfId="0" applyFont="1" applyBorder="1" applyAlignment="1">
      <alignment horizontal="left" vertical="center" wrapText="1"/>
    </xf>
    <xf numFmtId="0" fontId="10" fillId="0" borderId="62" xfId="0" applyFont="1" applyBorder="1" applyAlignment="1">
      <alignment horizontal="left" vertical="center" wrapText="1"/>
    </xf>
    <xf numFmtId="0" fontId="10" fillId="0" borderId="63" xfId="0" applyFont="1" applyBorder="1" applyAlignment="1">
      <alignment horizontal="left" vertical="center" wrapText="1"/>
    </xf>
    <xf numFmtId="0" fontId="10" fillId="0" borderId="64" xfId="0" applyFont="1" applyBorder="1" applyAlignment="1">
      <alignment horizontal="left" vertical="center" wrapText="1"/>
    </xf>
    <xf numFmtId="0" fontId="10" fillId="0" borderId="42"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5" xfId="0" applyFont="1" applyBorder="1" applyAlignment="1">
      <alignment horizontal="center" vertical="center" wrapText="1"/>
    </xf>
    <xf numFmtId="0" fontId="24" fillId="0" borderId="136" xfId="0" applyFont="1" applyBorder="1" applyAlignment="1">
      <alignment horizontal="left" vertical="top" wrapText="1"/>
    </xf>
    <xf numFmtId="0" fontId="24" fillId="0" borderId="137" xfId="0" applyFont="1" applyBorder="1" applyAlignment="1">
      <alignment horizontal="left" vertical="top" wrapText="1"/>
    </xf>
    <xf numFmtId="0" fontId="24" fillId="0" borderId="138" xfId="0" applyFont="1" applyBorder="1" applyAlignment="1">
      <alignment horizontal="left" vertical="top" wrapText="1"/>
    </xf>
    <xf numFmtId="0" fontId="6" fillId="0" borderId="0" xfId="0" applyFont="1" applyAlignment="1">
      <alignment horizontal="center" vertical="center" textRotation="255" shrinkToFit="1"/>
    </xf>
    <xf numFmtId="0" fontId="6" fillId="3" borderId="33" xfId="7" applyFont="1" applyFill="1" applyBorder="1" applyAlignment="1">
      <alignment horizontal="center" vertical="center" wrapText="1"/>
    </xf>
    <xf numFmtId="0" fontId="6" fillId="3" borderId="8" xfId="7" applyFont="1" applyFill="1" applyBorder="1" applyAlignment="1">
      <alignment horizontal="center" vertical="center" wrapText="1"/>
    </xf>
    <xf numFmtId="0" fontId="6" fillId="5" borderId="33" xfId="7" applyFont="1" applyFill="1" applyBorder="1" applyAlignment="1">
      <alignment horizontal="center" vertical="center" wrapText="1"/>
    </xf>
    <xf numFmtId="0" fontId="6" fillId="5" borderId="8" xfId="7" applyFont="1" applyFill="1" applyBorder="1" applyAlignment="1">
      <alignment horizontal="center" vertical="center" wrapText="1"/>
    </xf>
    <xf numFmtId="0" fontId="6" fillId="3" borderId="32" xfId="7" applyFont="1" applyFill="1" applyBorder="1" applyAlignment="1">
      <alignment horizontal="center" vertical="center" wrapText="1" shrinkToFit="1"/>
    </xf>
    <xf numFmtId="0" fontId="6" fillId="3" borderId="34" xfId="7" applyFont="1" applyFill="1" applyBorder="1" applyAlignment="1">
      <alignment horizontal="center" vertical="center" wrapText="1" shrinkToFit="1"/>
    </xf>
    <xf numFmtId="0" fontId="6" fillId="4" borderId="33" xfId="7" applyFont="1" applyFill="1" applyBorder="1" applyAlignment="1">
      <alignment horizontal="center" vertical="center" wrapText="1"/>
    </xf>
    <xf numFmtId="0" fontId="6" fillId="4" borderId="8" xfId="7" applyFont="1" applyFill="1" applyBorder="1" applyAlignment="1">
      <alignment horizontal="center" vertical="center" wrapText="1"/>
    </xf>
    <xf numFmtId="0" fontId="6" fillId="0" borderId="0" xfId="7" applyFont="1" applyAlignment="1">
      <alignment horizontal="left" vertical="top" wrapText="1"/>
    </xf>
    <xf numFmtId="176" fontId="6" fillId="0" borderId="139" xfId="0" applyNumberFormat="1" applyFont="1" applyBorder="1" applyAlignment="1">
      <alignment horizontal="left" vertical="top" wrapText="1"/>
    </xf>
    <xf numFmtId="176" fontId="6" fillId="0" borderId="140" xfId="0" applyNumberFormat="1" applyFont="1" applyBorder="1" applyAlignment="1">
      <alignment horizontal="left" vertical="top" wrapText="1"/>
    </xf>
    <xf numFmtId="176" fontId="6" fillId="0" borderId="141" xfId="0" applyNumberFormat="1" applyFont="1" applyBorder="1" applyAlignment="1">
      <alignment horizontal="left" vertical="top" wrapText="1"/>
    </xf>
    <xf numFmtId="176" fontId="6" fillId="0" borderId="142" xfId="0" applyNumberFormat="1" applyFont="1" applyBorder="1" applyAlignment="1">
      <alignment horizontal="left" vertical="top" wrapText="1"/>
    </xf>
    <xf numFmtId="176" fontId="6" fillId="0" borderId="0" xfId="0" applyNumberFormat="1" applyFont="1" applyAlignment="1">
      <alignment horizontal="left" vertical="top" wrapText="1"/>
    </xf>
    <xf numFmtId="176" fontId="6" fillId="0" borderId="143" xfId="0" applyNumberFormat="1" applyFont="1" applyBorder="1" applyAlignment="1">
      <alignment horizontal="left" vertical="top" wrapText="1"/>
    </xf>
    <xf numFmtId="176" fontId="6" fillId="0" borderId="144" xfId="0" applyNumberFormat="1" applyFont="1" applyBorder="1" applyAlignment="1">
      <alignment horizontal="left" vertical="top" wrapText="1"/>
    </xf>
    <xf numFmtId="176" fontId="6" fillId="0" borderId="145" xfId="0" applyNumberFormat="1" applyFont="1" applyBorder="1" applyAlignment="1">
      <alignment horizontal="left" vertical="top" wrapText="1"/>
    </xf>
    <xf numFmtId="176" fontId="6" fillId="0" borderId="146" xfId="0" applyNumberFormat="1" applyFont="1" applyBorder="1" applyAlignment="1">
      <alignment horizontal="left" vertical="top" wrapText="1"/>
    </xf>
    <xf numFmtId="0" fontId="22" fillId="0" borderId="125" xfId="7" applyFont="1" applyBorder="1" applyAlignment="1">
      <alignment horizontal="center" vertical="top"/>
    </xf>
    <xf numFmtId="0" fontId="22" fillId="0" borderId="126" xfId="7" applyFont="1" applyBorder="1" applyAlignment="1">
      <alignment horizontal="center" vertical="top"/>
    </xf>
    <xf numFmtId="0" fontId="22" fillId="0" borderId="127" xfId="7" applyFont="1" applyBorder="1" applyAlignment="1">
      <alignment horizontal="center" vertical="top"/>
    </xf>
    <xf numFmtId="0" fontId="6" fillId="0" borderId="0" xfId="7" applyFont="1" applyAlignment="1">
      <alignment horizontal="left" vertical="center" wrapText="1"/>
    </xf>
    <xf numFmtId="0" fontId="38" fillId="4" borderId="33" xfId="0" applyFont="1" applyFill="1" applyBorder="1" applyAlignment="1">
      <alignment horizontal="center" vertical="center" wrapText="1"/>
    </xf>
    <xf numFmtId="0" fontId="6" fillId="5" borderId="108" xfId="7" applyFont="1" applyFill="1" applyBorder="1" applyAlignment="1">
      <alignment horizontal="center" vertical="center" wrapText="1"/>
    </xf>
    <xf numFmtId="0" fontId="6" fillId="5" borderId="10" xfId="7" applyFont="1" applyFill="1" applyBorder="1" applyAlignment="1">
      <alignment horizontal="center" vertical="center"/>
    </xf>
    <xf numFmtId="0" fontId="6" fillId="5" borderId="3" xfId="7" applyFont="1" applyFill="1" applyBorder="1" applyAlignment="1">
      <alignment horizontal="center" vertical="center"/>
    </xf>
    <xf numFmtId="0" fontId="40" fillId="5" borderId="109" xfId="7" applyFont="1" applyFill="1" applyBorder="1" applyAlignment="1">
      <alignment horizontal="center" vertical="center" wrapText="1"/>
    </xf>
    <xf numFmtId="0" fontId="21" fillId="5" borderId="110" xfId="7" applyFont="1" applyFill="1" applyBorder="1" applyAlignment="1">
      <alignment horizontal="center" vertical="center"/>
    </xf>
    <xf numFmtId="0" fontId="21" fillId="5" borderId="111" xfId="7" applyFont="1" applyFill="1" applyBorder="1" applyAlignment="1">
      <alignment horizontal="center" vertical="center"/>
    </xf>
    <xf numFmtId="0" fontId="10" fillId="4" borderId="55" xfId="0" applyFont="1" applyFill="1" applyBorder="1" applyAlignment="1">
      <alignment horizontal="center" vertical="center"/>
    </xf>
    <xf numFmtId="0" fontId="10" fillId="4" borderId="45" xfId="0" applyFont="1" applyFill="1" applyBorder="1" applyAlignment="1">
      <alignment horizontal="center" vertical="center"/>
    </xf>
    <xf numFmtId="0" fontId="45" fillId="0" borderId="125" xfId="0" applyFont="1" applyBorder="1" applyAlignment="1">
      <alignment horizontal="center" vertical="center"/>
    </xf>
    <xf numFmtId="0" fontId="45" fillId="0" borderId="126" xfId="0" applyFont="1" applyBorder="1" applyAlignment="1">
      <alignment horizontal="center" vertical="center"/>
    </xf>
    <xf numFmtId="0" fontId="45" fillId="0" borderId="127" xfId="0" applyFont="1" applyBorder="1" applyAlignment="1">
      <alignment horizontal="center" vertical="center"/>
    </xf>
    <xf numFmtId="0" fontId="13" fillId="3" borderId="16"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3" fillId="0" borderId="0" xfId="0" applyFont="1" applyAlignment="1">
      <alignment horizontal="left" vertical="center" wrapText="1"/>
    </xf>
    <xf numFmtId="0" fontId="15" fillId="3" borderId="66" xfId="0" applyFont="1" applyFill="1" applyBorder="1" applyAlignment="1">
      <alignment horizontal="center" vertical="center"/>
    </xf>
    <xf numFmtId="0" fontId="15" fillId="3" borderId="69" xfId="0" applyFont="1" applyFill="1" applyBorder="1" applyAlignment="1">
      <alignment horizontal="center" vertical="center"/>
    </xf>
    <xf numFmtId="0" fontId="15" fillId="3" borderId="70" xfId="0" applyFont="1" applyFill="1" applyBorder="1" applyAlignment="1">
      <alignment horizontal="center" vertical="center"/>
    </xf>
    <xf numFmtId="0" fontId="46" fillId="0" borderId="125" xfId="0" applyFont="1" applyBorder="1" applyAlignment="1">
      <alignment horizontal="center" vertical="center"/>
    </xf>
    <xf numFmtId="0" fontId="46" fillId="0" borderId="126" xfId="0" applyFont="1" applyBorder="1" applyAlignment="1">
      <alignment horizontal="center" vertical="center"/>
    </xf>
    <xf numFmtId="0" fontId="46" fillId="0" borderId="127" xfId="0" applyFont="1" applyBorder="1" applyAlignment="1">
      <alignment horizontal="center" vertical="center"/>
    </xf>
  </cellXfs>
  <cellStyles count="8">
    <cellStyle name="桁区切り" xfId="4" builtinId="6"/>
    <cellStyle name="桁区切り 2" xfId="3" xr:uid="{2EEB8EB7-54A2-4C7D-A942-24A73AABECE2}"/>
    <cellStyle name="桁区切り 3" xfId="6" xr:uid="{B5E0BC49-4D0E-408E-8C9E-38A1049A11A9}"/>
    <cellStyle name="標準" xfId="0" builtinId="0"/>
    <cellStyle name="標準 2" xfId="1" xr:uid="{3426C907-DF67-476A-829C-C87A2249A751}"/>
    <cellStyle name="標準 3" xfId="2" xr:uid="{448E9264-F0CF-462F-A6F4-48ACEFCAF02F}"/>
    <cellStyle name="標準 4" xfId="5" xr:uid="{A2604895-0BAD-4B46-9A90-7DC400E8A824}"/>
    <cellStyle name="標準_交付要綱（様式編②）" xfId="7" xr:uid="{A4BD1E91-B0CF-40E6-84A7-80FE0288D55A}"/>
  </cellStyles>
  <dxfs count="1">
    <dxf>
      <fill>
        <patternFill>
          <bgColor theme="1"/>
        </patternFill>
      </fill>
    </dxf>
  </dxfs>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A4556-4327-48D3-8F83-F07AD82DA1C7}">
  <sheetPr>
    <tabColor rgb="FFFFFF00"/>
  </sheetPr>
  <dimension ref="B1:O50"/>
  <sheetViews>
    <sheetView tabSelected="1" zoomScale="80" zoomScaleNormal="80" workbookViewId="0">
      <selection activeCell="U10" sqref="U10"/>
    </sheetView>
  </sheetViews>
  <sheetFormatPr defaultRowHeight="15.75" customHeight="1"/>
  <cols>
    <col min="1" max="1" width="4.375" customWidth="1"/>
    <col min="2" max="2" width="9.375" bestFit="1" customWidth="1"/>
    <col min="3" max="3" width="21.625" bestFit="1" customWidth="1"/>
    <col min="4" max="4" width="13.25" bestFit="1" customWidth="1"/>
    <col min="5" max="6" width="12.75" bestFit="1" customWidth="1"/>
    <col min="7" max="9" width="12.5" bestFit="1" customWidth="1"/>
    <col min="10" max="10" width="18.375" bestFit="1" customWidth="1"/>
    <col min="11" max="11" width="26.875" bestFit="1" customWidth="1"/>
    <col min="12" max="12" width="14.375" bestFit="1" customWidth="1"/>
    <col min="13" max="13" width="24.625" bestFit="1" customWidth="1"/>
    <col min="14" max="14" width="14.5" customWidth="1"/>
  </cols>
  <sheetData>
    <row r="1" spans="2:15" ht="15.75" customHeight="1" thickBot="1"/>
    <row r="2" spans="2:15" ht="15.75" customHeight="1">
      <c r="B2" s="299" t="s">
        <v>0</v>
      </c>
      <c r="C2" s="300"/>
      <c r="D2" s="300"/>
      <c r="E2" s="300"/>
      <c r="F2" s="300"/>
      <c r="G2" s="300"/>
      <c r="H2" s="300"/>
      <c r="I2" s="300"/>
      <c r="J2" s="300"/>
      <c r="K2" s="300"/>
      <c r="L2" s="300"/>
      <c r="M2" s="300"/>
      <c r="N2" s="300"/>
      <c r="O2" s="301"/>
    </row>
    <row r="3" spans="2:15" ht="15.75" customHeight="1" thickBot="1">
      <c r="B3" s="302"/>
      <c r="C3" s="303"/>
      <c r="D3" s="303"/>
      <c r="E3" s="303"/>
      <c r="F3" s="303"/>
      <c r="G3" s="303"/>
      <c r="H3" s="303"/>
      <c r="I3" s="303"/>
      <c r="J3" s="303"/>
      <c r="K3" s="303"/>
      <c r="L3" s="303"/>
      <c r="M3" s="303"/>
      <c r="N3" s="303"/>
      <c r="O3" s="304"/>
    </row>
    <row r="4" spans="2:15" ht="21" customHeight="1">
      <c r="B4" s="312" t="s">
        <v>1</v>
      </c>
      <c r="C4" s="312"/>
      <c r="D4" s="104"/>
      <c r="E4" s="104"/>
      <c r="F4" s="104"/>
      <c r="G4" s="104"/>
      <c r="H4" s="104"/>
      <c r="I4" s="104"/>
      <c r="J4" s="104"/>
      <c r="K4" s="104"/>
      <c r="L4" s="104"/>
      <c r="M4" s="104"/>
      <c r="N4" s="104"/>
      <c r="O4" s="104"/>
    </row>
    <row r="5" spans="2:15" ht="21" customHeight="1">
      <c r="B5" s="313" t="s">
        <v>2</v>
      </c>
      <c r="C5" s="313"/>
      <c r="D5" s="104"/>
      <c r="E5" s="104"/>
      <c r="F5" s="104"/>
      <c r="G5" s="104"/>
      <c r="H5" s="104"/>
      <c r="I5" s="104"/>
      <c r="J5" s="104"/>
      <c r="K5" s="104"/>
      <c r="L5" s="104"/>
      <c r="M5" s="104"/>
      <c r="N5" s="104"/>
      <c r="O5" s="104"/>
    </row>
    <row r="6" spans="2:15" ht="20.25" customHeight="1">
      <c r="B6" s="314" t="s">
        <v>3</v>
      </c>
      <c r="C6" s="314"/>
      <c r="D6" s="104"/>
      <c r="E6" s="104"/>
      <c r="F6" s="104"/>
      <c r="G6" s="104"/>
      <c r="H6" s="104"/>
      <c r="I6" s="104"/>
      <c r="J6" s="104"/>
      <c r="K6" s="104"/>
      <c r="L6" s="104"/>
      <c r="M6" s="104"/>
      <c r="N6" s="104"/>
      <c r="O6" s="104"/>
    </row>
    <row r="7" spans="2:15" ht="15.75" customHeight="1" thickBot="1">
      <c r="B7" s="1"/>
      <c r="C7" s="1"/>
      <c r="D7" s="1"/>
      <c r="E7" s="1"/>
      <c r="F7" s="1"/>
      <c r="G7" s="1"/>
      <c r="H7" s="1"/>
      <c r="I7" s="1"/>
    </row>
    <row r="8" spans="2:15" ht="20.25" thickTop="1" thickBot="1">
      <c r="B8" s="297"/>
      <c r="C8" s="298"/>
      <c r="D8" s="1" t="s">
        <v>4</v>
      </c>
      <c r="E8" s="1"/>
      <c r="F8" s="1"/>
      <c r="G8" s="285"/>
      <c r="H8" s="315" t="s">
        <v>192</v>
      </c>
      <c r="I8" s="317"/>
      <c r="J8" s="1"/>
      <c r="K8" s="315" t="s">
        <v>193</v>
      </c>
      <c r="L8" s="316"/>
      <c r="M8" s="317"/>
      <c r="N8" s="1"/>
      <c r="O8" s="1"/>
    </row>
    <row r="9" spans="2:15" ht="18.75" customHeight="1" thickTop="1">
      <c r="B9" s="260"/>
      <c r="C9" s="66"/>
      <c r="D9" s="286"/>
      <c r="E9" s="305" t="s">
        <v>5</v>
      </c>
      <c r="F9" s="306"/>
      <c r="G9" s="306"/>
      <c r="H9" s="307"/>
      <c r="I9" s="308"/>
      <c r="J9" s="309" t="s">
        <v>6</v>
      </c>
      <c r="K9" s="310"/>
      <c r="L9" s="310"/>
      <c r="M9" s="311"/>
      <c r="N9" s="65"/>
      <c r="O9" s="64"/>
    </row>
    <row r="10" spans="2:15" ht="37.5">
      <c r="B10" s="261" t="s">
        <v>7</v>
      </c>
      <c r="C10" s="203" t="s">
        <v>8</v>
      </c>
      <c r="D10" s="204" t="s">
        <v>9</v>
      </c>
      <c r="E10" s="182" t="s">
        <v>10</v>
      </c>
      <c r="F10" s="182" t="s">
        <v>11</v>
      </c>
      <c r="G10" s="182" t="s">
        <v>12</v>
      </c>
      <c r="H10" s="183" t="s">
        <v>13</v>
      </c>
      <c r="I10" s="184" t="s">
        <v>14</v>
      </c>
      <c r="J10" s="188" t="s">
        <v>15</v>
      </c>
      <c r="K10" s="188" t="s">
        <v>16</v>
      </c>
      <c r="L10" s="189" t="s">
        <v>17</v>
      </c>
      <c r="M10" s="189" t="s">
        <v>18</v>
      </c>
      <c r="N10" s="205" t="s">
        <v>19</v>
      </c>
      <c r="O10" s="206" t="s">
        <v>20</v>
      </c>
    </row>
    <row r="11" spans="2:15" ht="18.75">
      <c r="B11" s="201" t="s">
        <v>21</v>
      </c>
      <c r="C11" s="207" t="s">
        <v>22</v>
      </c>
      <c r="D11" s="200" t="s">
        <v>23</v>
      </c>
      <c r="E11" s="194">
        <v>250</v>
      </c>
      <c r="F11" s="194">
        <v>240</v>
      </c>
      <c r="G11" s="194">
        <v>237</v>
      </c>
      <c r="H11" s="197">
        <f>AVERAGE(E11:G11)</f>
        <v>242.33333333333334</v>
      </c>
      <c r="I11" s="194">
        <v>210</v>
      </c>
      <c r="J11" s="194"/>
      <c r="K11" s="194"/>
      <c r="L11" s="194"/>
      <c r="M11" s="194"/>
      <c r="N11" s="209">
        <f t="shared" ref="N11:N32" si="0">IF(D11="助産所",1000000,IF(D11="病院",2500000,IF(D11="診療所",2500000,0)))</f>
        <v>2500000</v>
      </c>
      <c r="O11" s="208"/>
    </row>
    <row r="12" spans="2:15" ht="56.25">
      <c r="B12" s="201" t="s">
        <v>24</v>
      </c>
      <c r="C12" s="207" t="s">
        <v>25</v>
      </c>
      <c r="D12" s="200" t="s">
        <v>26</v>
      </c>
      <c r="E12" s="210"/>
      <c r="F12" s="210"/>
      <c r="G12" s="210"/>
      <c r="H12" s="197" t="e">
        <f>AVERAGE(E12:G12)</f>
        <v>#DIV/0!</v>
      </c>
      <c r="I12" s="210"/>
      <c r="J12" s="210" t="s">
        <v>27</v>
      </c>
      <c r="K12" s="210">
        <v>50</v>
      </c>
      <c r="L12" s="210" t="s">
        <v>28</v>
      </c>
      <c r="M12" s="210">
        <v>30</v>
      </c>
      <c r="N12" s="209">
        <f t="shared" si="0"/>
        <v>1000000</v>
      </c>
      <c r="O12" s="211"/>
    </row>
    <row r="13" spans="2:15" ht="18.75">
      <c r="B13" s="262">
        <v>1</v>
      </c>
      <c r="C13" s="263"/>
      <c r="D13" s="16"/>
      <c r="E13" s="21"/>
      <c r="F13" s="21"/>
      <c r="G13" s="21"/>
      <c r="H13" s="192" t="e">
        <f>AVERAGE(E13:G13)</f>
        <v>#DIV/0!</v>
      </c>
      <c r="I13" s="21"/>
      <c r="J13" s="21"/>
      <c r="K13" s="21"/>
      <c r="L13" s="21"/>
      <c r="M13" s="21"/>
      <c r="N13" s="53">
        <f t="shared" si="0"/>
        <v>0</v>
      </c>
      <c r="O13" s="19" t="s">
        <v>29</v>
      </c>
    </row>
    <row r="14" spans="2:15" ht="18.75">
      <c r="B14" s="259">
        <v>2</v>
      </c>
      <c r="C14" s="264"/>
      <c r="D14" s="16"/>
      <c r="E14" s="17"/>
      <c r="F14" s="17"/>
      <c r="G14" s="17"/>
      <c r="H14" s="18" t="e">
        <f t="shared" ref="H14:H28" si="1">AVERAGE(E14:G14)</f>
        <v>#DIV/0!</v>
      </c>
      <c r="I14" s="17"/>
      <c r="J14" s="21"/>
      <c r="K14" s="21"/>
      <c r="L14" s="21"/>
      <c r="M14" s="21"/>
      <c r="N14" s="53">
        <f t="shared" si="0"/>
        <v>0</v>
      </c>
      <c r="O14" s="19" t="s">
        <v>29</v>
      </c>
    </row>
    <row r="15" spans="2:15" ht="18.75">
      <c r="B15" s="259">
        <v>3</v>
      </c>
      <c r="C15" s="264"/>
      <c r="D15" s="16"/>
      <c r="E15" s="17"/>
      <c r="F15" s="17"/>
      <c r="G15" s="17"/>
      <c r="H15" s="18" t="e">
        <f t="shared" si="1"/>
        <v>#DIV/0!</v>
      </c>
      <c r="I15" s="17"/>
      <c r="J15" s="21"/>
      <c r="K15" s="21"/>
      <c r="L15" s="21"/>
      <c r="M15" s="21"/>
      <c r="N15" s="53">
        <f t="shared" si="0"/>
        <v>0</v>
      </c>
      <c r="O15" s="19" t="s">
        <v>29</v>
      </c>
    </row>
    <row r="16" spans="2:15" ht="18.75">
      <c r="B16" s="259">
        <v>4</v>
      </c>
      <c r="C16" s="264"/>
      <c r="D16" s="16"/>
      <c r="E16" s="17"/>
      <c r="F16" s="17"/>
      <c r="G16" s="17"/>
      <c r="H16" s="18" t="e">
        <f t="shared" si="1"/>
        <v>#DIV/0!</v>
      </c>
      <c r="I16" s="17"/>
      <c r="J16" s="21"/>
      <c r="K16" s="21"/>
      <c r="L16" s="21"/>
      <c r="M16" s="21"/>
      <c r="N16" s="53">
        <f t="shared" si="0"/>
        <v>0</v>
      </c>
      <c r="O16" s="19" t="s">
        <v>29</v>
      </c>
    </row>
    <row r="17" spans="2:15" ht="18.75">
      <c r="B17" s="259">
        <v>5</v>
      </c>
      <c r="C17" s="264"/>
      <c r="D17" s="16"/>
      <c r="E17" s="17"/>
      <c r="F17" s="17"/>
      <c r="G17" s="17"/>
      <c r="H17" s="18" t="e">
        <f t="shared" si="1"/>
        <v>#DIV/0!</v>
      </c>
      <c r="I17" s="17"/>
      <c r="J17" s="21"/>
      <c r="K17" s="21"/>
      <c r="L17" s="21"/>
      <c r="M17" s="21"/>
      <c r="N17" s="53">
        <f t="shared" si="0"/>
        <v>0</v>
      </c>
      <c r="O17" s="19" t="s">
        <v>29</v>
      </c>
    </row>
    <row r="18" spans="2:15" ht="18.75">
      <c r="B18" s="259">
        <v>6</v>
      </c>
      <c r="C18" s="264"/>
      <c r="D18" s="16"/>
      <c r="E18" s="17"/>
      <c r="F18" s="17"/>
      <c r="G18" s="17"/>
      <c r="H18" s="18" t="e">
        <f t="shared" si="1"/>
        <v>#DIV/0!</v>
      </c>
      <c r="I18" s="17"/>
      <c r="J18" s="21"/>
      <c r="K18" s="21"/>
      <c r="L18" s="21"/>
      <c r="M18" s="21"/>
      <c r="N18" s="53">
        <f t="shared" si="0"/>
        <v>0</v>
      </c>
      <c r="O18" s="19" t="s">
        <v>29</v>
      </c>
    </row>
    <row r="19" spans="2:15" ht="18.75">
      <c r="B19" s="259">
        <v>7</v>
      </c>
      <c r="C19" s="264"/>
      <c r="D19" s="16"/>
      <c r="E19" s="17"/>
      <c r="F19" s="17"/>
      <c r="G19" s="17"/>
      <c r="H19" s="18" t="e">
        <f t="shared" si="1"/>
        <v>#DIV/0!</v>
      </c>
      <c r="I19" s="17"/>
      <c r="J19" s="21"/>
      <c r="K19" s="21"/>
      <c r="L19" s="21"/>
      <c r="M19" s="21"/>
      <c r="N19" s="53">
        <f t="shared" si="0"/>
        <v>0</v>
      </c>
      <c r="O19" s="19" t="s">
        <v>29</v>
      </c>
    </row>
    <row r="20" spans="2:15" ht="18.75">
      <c r="B20" s="259">
        <v>8</v>
      </c>
      <c r="C20" s="264"/>
      <c r="D20" s="16"/>
      <c r="E20" s="17"/>
      <c r="F20" s="17"/>
      <c r="G20" s="17"/>
      <c r="H20" s="18" t="e">
        <f t="shared" si="1"/>
        <v>#DIV/0!</v>
      </c>
      <c r="I20" s="17"/>
      <c r="J20" s="21"/>
      <c r="K20" s="21"/>
      <c r="L20" s="21"/>
      <c r="M20" s="21"/>
      <c r="N20" s="53">
        <f t="shared" si="0"/>
        <v>0</v>
      </c>
      <c r="O20" s="19" t="s">
        <v>29</v>
      </c>
    </row>
    <row r="21" spans="2:15" ht="18.75">
      <c r="B21" s="259">
        <v>9</v>
      </c>
      <c r="C21" s="264"/>
      <c r="D21" s="16"/>
      <c r="E21" s="17"/>
      <c r="F21" s="17"/>
      <c r="G21" s="17"/>
      <c r="H21" s="18" t="e">
        <f t="shared" si="1"/>
        <v>#DIV/0!</v>
      </c>
      <c r="I21" s="17"/>
      <c r="J21" s="21"/>
      <c r="K21" s="21"/>
      <c r="L21" s="21"/>
      <c r="M21" s="21"/>
      <c r="N21" s="53">
        <f t="shared" si="0"/>
        <v>0</v>
      </c>
      <c r="O21" s="19" t="s">
        <v>29</v>
      </c>
    </row>
    <row r="22" spans="2:15" ht="18.75">
      <c r="B22" s="259">
        <v>10</v>
      </c>
      <c r="C22" s="264"/>
      <c r="D22" s="16"/>
      <c r="E22" s="17"/>
      <c r="F22" s="17"/>
      <c r="G22" s="17"/>
      <c r="H22" s="18" t="e">
        <f t="shared" si="1"/>
        <v>#DIV/0!</v>
      </c>
      <c r="I22" s="17"/>
      <c r="J22" s="21"/>
      <c r="K22" s="21"/>
      <c r="L22" s="21"/>
      <c r="M22" s="21"/>
      <c r="N22" s="53">
        <f t="shared" si="0"/>
        <v>0</v>
      </c>
      <c r="O22" s="19" t="s">
        <v>29</v>
      </c>
    </row>
    <row r="23" spans="2:15" ht="18.75">
      <c r="B23" s="259">
        <v>11</v>
      </c>
      <c r="C23" s="264"/>
      <c r="D23" s="16"/>
      <c r="E23" s="17"/>
      <c r="F23" s="17"/>
      <c r="G23" s="17"/>
      <c r="H23" s="18" t="e">
        <f t="shared" si="1"/>
        <v>#DIV/0!</v>
      </c>
      <c r="I23" s="17"/>
      <c r="J23" s="21"/>
      <c r="K23" s="21"/>
      <c r="L23" s="21"/>
      <c r="M23" s="21"/>
      <c r="N23" s="53">
        <f t="shared" si="0"/>
        <v>0</v>
      </c>
      <c r="O23" s="19" t="s">
        <v>29</v>
      </c>
    </row>
    <row r="24" spans="2:15" ht="18.75">
      <c r="B24" s="259">
        <v>12</v>
      </c>
      <c r="C24" s="264"/>
      <c r="D24" s="16"/>
      <c r="E24" s="17"/>
      <c r="F24" s="17"/>
      <c r="G24" s="17"/>
      <c r="H24" s="18" t="e">
        <f t="shared" si="1"/>
        <v>#DIV/0!</v>
      </c>
      <c r="I24" s="17"/>
      <c r="J24" s="21"/>
      <c r="K24" s="21"/>
      <c r="L24" s="21"/>
      <c r="M24" s="21"/>
      <c r="N24" s="53">
        <f t="shared" si="0"/>
        <v>0</v>
      </c>
      <c r="O24" s="19" t="s">
        <v>29</v>
      </c>
    </row>
    <row r="25" spans="2:15" ht="18.75">
      <c r="B25" s="259">
        <v>13</v>
      </c>
      <c r="C25" s="264"/>
      <c r="D25" s="16"/>
      <c r="E25" s="17"/>
      <c r="F25" s="17"/>
      <c r="G25" s="17"/>
      <c r="H25" s="18" t="e">
        <f t="shared" si="1"/>
        <v>#DIV/0!</v>
      </c>
      <c r="I25" s="17"/>
      <c r="J25" s="21"/>
      <c r="K25" s="21"/>
      <c r="L25" s="21"/>
      <c r="M25" s="21"/>
      <c r="N25" s="53">
        <f t="shared" si="0"/>
        <v>0</v>
      </c>
      <c r="O25" s="19" t="s">
        <v>29</v>
      </c>
    </row>
    <row r="26" spans="2:15" ht="18.75">
      <c r="B26" s="259">
        <v>14</v>
      </c>
      <c r="C26" s="264"/>
      <c r="D26" s="16"/>
      <c r="E26" s="17"/>
      <c r="F26" s="17"/>
      <c r="G26" s="17"/>
      <c r="H26" s="18" t="e">
        <f t="shared" si="1"/>
        <v>#DIV/0!</v>
      </c>
      <c r="I26" s="17"/>
      <c r="J26" s="21"/>
      <c r="K26" s="21"/>
      <c r="L26" s="21"/>
      <c r="M26" s="21"/>
      <c r="N26" s="53">
        <f t="shared" si="0"/>
        <v>0</v>
      </c>
      <c r="O26" s="19" t="s">
        <v>29</v>
      </c>
    </row>
    <row r="27" spans="2:15" ht="18.75">
      <c r="B27" s="259">
        <v>15</v>
      </c>
      <c r="C27" s="264"/>
      <c r="D27" s="16"/>
      <c r="E27" s="17"/>
      <c r="F27" s="17"/>
      <c r="G27" s="17"/>
      <c r="H27" s="18" t="e">
        <f t="shared" si="1"/>
        <v>#DIV/0!</v>
      </c>
      <c r="I27" s="17"/>
      <c r="J27" s="21"/>
      <c r="K27" s="21"/>
      <c r="L27" s="21"/>
      <c r="M27" s="21"/>
      <c r="N27" s="53">
        <f t="shared" si="0"/>
        <v>0</v>
      </c>
      <c r="O27" s="19" t="s">
        <v>29</v>
      </c>
    </row>
    <row r="28" spans="2:15" ht="18.75">
      <c r="B28" s="259">
        <v>16</v>
      </c>
      <c r="C28" s="264"/>
      <c r="D28" s="16"/>
      <c r="E28" s="17"/>
      <c r="F28" s="17"/>
      <c r="G28" s="17"/>
      <c r="H28" s="18" t="e">
        <f t="shared" si="1"/>
        <v>#DIV/0!</v>
      </c>
      <c r="I28" s="17"/>
      <c r="J28" s="21"/>
      <c r="K28" s="21"/>
      <c r="L28" s="21"/>
      <c r="M28" s="21"/>
      <c r="N28" s="53">
        <f t="shared" si="0"/>
        <v>0</v>
      </c>
      <c r="O28" s="19" t="s">
        <v>29</v>
      </c>
    </row>
    <row r="29" spans="2:15" ht="18.75">
      <c r="B29" s="259">
        <v>17</v>
      </c>
      <c r="C29" s="264"/>
      <c r="D29" s="16"/>
      <c r="E29" s="17"/>
      <c r="F29" s="17"/>
      <c r="G29" s="17"/>
      <c r="H29" s="18" t="e">
        <f t="shared" ref="H29:H32" si="2">AVERAGE(E29:G29)</f>
        <v>#DIV/0!</v>
      </c>
      <c r="I29" s="17"/>
      <c r="J29" s="21"/>
      <c r="K29" s="21"/>
      <c r="L29" s="21"/>
      <c r="M29" s="21"/>
      <c r="N29" s="53">
        <f t="shared" si="0"/>
        <v>0</v>
      </c>
      <c r="O29" s="19" t="s">
        <v>29</v>
      </c>
    </row>
    <row r="30" spans="2:15" ht="18.75">
      <c r="B30" s="259">
        <v>18</v>
      </c>
      <c r="C30" s="264"/>
      <c r="D30" s="16"/>
      <c r="E30" s="17"/>
      <c r="F30" s="17"/>
      <c r="G30" s="17"/>
      <c r="H30" s="18" t="e">
        <f t="shared" si="2"/>
        <v>#DIV/0!</v>
      </c>
      <c r="I30" s="17"/>
      <c r="J30" s="21"/>
      <c r="K30" s="21"/>
      <c r="L30" s="21"/>
      <c r="M30" s="21"/>
      <c r="N30" s="53">
        <f t="shared" si="0"/>
        <v>0</v>
      </c>
      <c r="O30" s="19" t="s">
        <v>29</v>
      </c>
    </row>
    <row r="31" spans="2:15" ht="18.75">
      <c r="B31" s="259">
        <v>19</v>
      </c>
      <c r="C31" s="264"/>
      <c r="D31" s="16"/>
      <c r="E31" s="17"/>
      <c r="F31" s="17"/>
      <c r="G31" s="17"/>
      <c r="H31" s="18" t="e">
        <f t="shared" si="2"/>
        <v>#DIV/0!</v>
      </c>
      <c r="I31" s="17"/>
      <c r="J31" s="21"/>
      <c r="K31" s="21"/>
      <c r="L31" s="21"/>
      <c r="M31" s="21"/>
      <c r="N31" s="53">
        <f t="shared" si="0"/>
        <v>0</v>
      </c>
      <c r="O31" s="19" t="s">
        <v>29</v>
      </c>
    </row>
    <row r="32" spans="2:15" ht="18.75">
      <c r="B32" s="265">
        <v>20</v>
      </c>
      <c r="C32" s="266"/>
      <c r="D32" s="46"/>
      <c r="E32" s="47"/>
      <c r="F32" s="47"/>
      <c r="G32" s="47"/>
      <c r="H32" s="48" t="e">
        <f t="shared" si="2"/>
        <v>#DIV/0!</v>
      </c>
      <c r="I32" s="47"/>
      <c r="J32" s="49"/>
      <c r="K32" s="49"/>
      <c r="L32" s="49"/>
      <c r="M32" s="49"/>
      <c r="N32" s="53">
        <f t="shared" si="0"/>
        <v>0</v>
      </c>
      <c r="O32" s="50" t="s">
        <v>29</v>
      </c>
    </row>
    <row r="33" spans="2:15" ht="18.75">
      <c r="B33" s="267" t="s">
        <v>30</v>
      </c>
      <c r="C33" s="55"/>
      <c r="D33" s="55"/>
      <c r="E33" s="55"/>
      <c r="F33" s="55"/>
      <c r="G33" s="55"/>
      <c r="H33" s="55"/>
      <c r="I33" s="55"/>
      <c r="J33" s="55"/>
      <c r="K33" s="55"/>
      <c r="L33" s="55"/>
      <c r="M33" s="55"/>
      <c r="N33" s="215">
        <f>SUM(N13:N32)</f>
        <v>0</v>
      </c>
      <c r="O33" s="54"/>
    </row>
    <row r="34" spans="2:15" ht="15.75" customHeight="1" thickBot="1"/>
    <row r="35" spans="2:15" ht="19.5" customHeight="1" thickTop="1">
      <c r="D35" s="57" t="s">
        <v>31</v>
      </c>
      <c r="J35" s="288" t="s">
        <v>32</v>
      </c>
      <c r="K35" s="289"/>
      <c r="L35" s="289"/>
      <c r="M35" s="289"/>
      <c r="N35" s="289"/>
      <c r="O35" s="290"/>
    </row>
    <row r="36" spans="2:15" ht="18.75">
      <c r="D36" s="58" t="s">
        <v>23</v>
      </c>
      <c r="J36" s="291"/>
      <c r="K36" s="292"/>
      <c r="L36" s="292"/>
      <c r="M36" s="292"/>
      <c r="N36" s="292"/>
      <c r="O36" s="293"/>
    </row>
    <row r="37" spans="2:15" ht="18.75">
      <c r="D37" s="58" t="s">
        <v>33</v>
      </c>
      <c r="J37" s="291"/>
      <c r="K37" s="292"/>
      <c r="L37" s="292"/>
      <c r="M37" s="292"/>
      <c r="N37" s="292"/>
      <c r="O37" s="293"/>
    </row>
    <row r="38" spans="2:15" ht="19.5" thickBot="1">
      <c r="D38" s="59" t="s">
        <v>26</v>
      </c>
      <c r="J38" s="291"/>
      <c r="K38" s="292"/>
      <c r="L38" s="292"/>
      <c r="M38" s="292"/>
      <c r="N38" s="292"/>
      <c r="O38" s="293"/>
    </row>
    <row r="39" spans="2:15" ht="15.75" customHeight="1" thickTop="1">
      <c r="J39" s="291"/>
      <c r="K39" s="292"/>
      <c r="L39" s="292"/>
      <c r="M39" s="292"/>
      <c r="N39" s="292"/>
      <c r="O39" s="293"/>
    </row>
    <row r="40" spans="2:15" ht="15.75" customHeight="1">
      <c r="J40" s="291"/>
      <c r="K40" s="292"/>
      <c r="L40" s="292"/>
      <c r="M40" s="292"/>
      <c r="N40" s="292"/>
      <c r="O40" s="293"/>
    </row>
    <row r="41" spans="2:15" ht="15.75" customHeight="1">
      <c r="J41" s="291"/>
      <c r="K41" s="292"/>
      <c r="L41" s="292"/>
      <c r="M41" s="292"/>
      <c r="N41" s="292"/>
      <c r="O41" s="293"/>
    </row>
    <row r="42" spans="2:15" ht="15.75" customHeight="1">
      <c r="J42" s="291"/>
      <c r="K42" s="292"/>
      <c r="L42" s="292"/>
      <c r="M42" s="292"/>
      <c r="N42" s="292"/>
      <c r="O42" s="293"/>
    </row>
    <row r="43" spans="2:15" ht="15.75" customHeight="1">
      <c r="J43" s="291"/>
      <c r="K43" s="292"/>
      <c r="L43" s="292"/>
      <c r="M43" s="292"/>
      <c r="N43" s="292"/>
      <c r="O43" s="293"/>
    </row>
    <row r="44" spans="2:15" ht="15.75" customHeight="1">
      <c r="J44" s="291"/>
      <c r="K44" s="292"/>
      <c r="L44" s="292"/>
      <c r="M44" s="292"/>
      <c r="N44" s="292"/>
      <c r="O44" s="293"/>
    </row>
    <row r="45" spans="2:15" ht="15.75" customHeight="1">
      <c r="J45" s="291"/>
      <c r="K45" s="292"/>
      <c r="L45" s="292"/>
      <c r="M45" s="292"/>
      <c r="N45" s="292"/>
      <c r="O45" s="293"/>
    </row>
    <row r="46" spans="2:15" ht="15.75" customHeight="1">
      <c r="J46" s="291"/>
      <c r="K46" s="292"/>
      <c r="L46" s="292"/>
      <c r="M46" s="292"/>
      <c r="N46" s="292"/>
      <c r="O46" s="293"/>
    </row>
    <row r="47" spans="2:15" ht="15.75" customHeight="1">
      <c r="J47" s="291"/>
      <c r="K47" s="292"/>
      <c r="L47" s="292"/>
      <c r="M47" s="292"/>
      <c r="N47" s="292"/>
      <c r="O47" s="293"/>
    </row>
    <row r="48" spans="2:15" ht="15.75" customHeight="1">
      <c r="J48" s="291"/>
      <c r="K48" s="292"/>
      <c r="L48" s="292"/>
      <c r="M48" s="292"/>
      <c r="N48" s="292"/>
      <c r="O48" s="293"/>
    </row>
    <row r="49" spans="10:15" ht="15.75" customHeight="1" thickBot="1">
      <c r="J49" s="294"/>
      <c r="K49" s="295"/>
      <c r="L49" s="295"/>
      <c r="M49" s="295"/>
      <c r="N49" s="295"/>
      <c r="O49" s="296"/>
    </row>
    <row r="50" spans="10:15" ht="15.75" customHeight="1" thickTop="1"/>
  </sheetData>
  <autoFilter ref="B10:O10" xr:uid="{9EDA4556-4327-48D3-8F83-F07AD82DA1C7}"/>
  <mergeCells count="10">
    <mergeCell ref="J35:O49"/>
    <mergeCell ref="B8:C8"/>
    <mergeCell ref="B2:O3"/>
    <mergeCell ref="E9:I9"/>
    <mergeCell ref="J9:M9"/>
    <mergeCell ref="B4:C4"/>
    <mergeCell ref="B5:C5"/>
    <mergeCell ref="B6:C6"/>
    <mergeCell ref="K8:M8"/>
    <mergeCell ref="H8:I8"/>
  </mergeCells>
  <phoneticPr fontId="1"/>
  <dataValidations disablePrompts="1" count="2">
    <dataValidation allowBlank="1" showInputMessage="1" showErrorMessage="1" sqref="N11:N32" xr:uid="{1620A3CE-E942-49FB-B3A1-8A305A093489}"/>
    <dataValidation type="list" allowBlank="1" showInputMessage="1" showErrorMessage="1" sqref="D11:D32" xr:uid="{E14D950F-AF2F-4F90-99A2-DFB79E625963}">
      <formula1>"病院,診療所,助産所"</formula1>
    </dataValidation>
  </dataValidations>
  <pageMargins left="0.7" right="0.7" top="0.75" bottom="0.75" header="0.3" footer="0.3"/>
  <ignoredErrors>
    <ignoredError sqref="H13:H32" evalError="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3CCC8DF5-82C8-41DD-80E5-7F1DD3AE7CB7}">
          <x14:formula1>
            <xm:f>都道府県リスト!$A$2:$A$48</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A1F6B-5488-40FF-8CFD-05B0E0B23A76}">
  <sheetPr>
    <tabColor rgb="FFFFFF00"/>
  </sheetPr>
  <dimension ref="B1:T37"/>
  <sheetViews>
    <sheetView zoomScale="80" zoomScaleNormal="80" workbookViewId="0">
      <selection activeCell="R25" sqref="R25"/>
    </sheetView>
  </sheetViews>
  <sheetFormatPr defaultRowHeight="18.75"/>
  <cols>
    <col min="1" max="1" width="4.375" customWidth="1"/>
    <col min="2" max="2" width="8.25" bestFit="1" customWidth="1"/>
    <col min="3" max="3" width="22.625" customWidth="1"/>
    <col min="4" max="4" width="32.375" bestFit="1" customWidth="1"/>
    <col min="5" max="6" width="12.75" bestFit="1" customWidth="1"/>
    <col min="7" max="9" width="12.5" bestFit="1" customWidth="1"/>
    <col min="10" max="10" width="16.25" bestFit="1" customWidth="1"/>
    <col min="11" max="11" width="26.875" bestFit="1" customWidth="1"/>
    <col min="12" max="12" width="14.375" bestFit="1" customWidth="1"/>
    <col min="13" max="13" width="26.875" bestFit="1" customWidth="1"/>
    <col min="14" max="14" width="22.625" bestFit="1" customWidth="1"/>
    <col min="15" max="15" width="42.375" bestFit="1" customWidth="1"/>
    <col min="17" max="17" width="10.875" bestFit="1" customWidth="1"/>
    <col min="18" max="18" width="46.5" customWidth="1"/>
    <col min="19" max="19" width="27.25" bestFit="1" customWidth="1"/>
  </cols>
  <sheetData>
    <row r="1" spans="2:20" ht="19.5" thickBot="1"/>
    <row r="2" spans="2:20">
      <c r="B2" s="299" t="s">
        <v>34</v>
      </c>
      <c r="C2" s="300"/>
      <c r="D2" s="300"/>
      <c r="E2" s="300"/>
      <c r="F2" s="300"/>
      <c r="G2" s="300"/>
      <c r="H2" s="300"/>
      <c r="I2" s="300"/>
      <c r="J2" s="300"/>
      <c r="K2" s="300"/>
      <c r="L2" s="300"/>
      <c r="M2" s="300"/>
      <c r="N2" s="300"/>
      <c r="O2" s="300"/>
      <c r="P2" s="300"/>
      <c r="Q2" s="300"/>
      <c r="R2" s="300"/>
      <c r="S2" s="300"/>
      <c r="T2" s="301"/>
    </row>
    <row r="3" spans="2:20" ht="19.5" thickBot="1">
      <c r="B3" s="302"/>
      <c r="C3" s="303"/>
      <c r="D3" s="303"/>
      <c r="E3" s="303"/>
      <c r="F3" s="303"/>
      <c r="G3" s="303"/>
      <c r="H3" s="303"/>
      <c r="I3" s="303"/>
      <c r="J3" s="303"/>
      <c r="K3" s="303"/>
      <c r="L3" s="303"/>
      <c r="M3" s="303"/>
      <c r="N3" s="303"/>
      <c r="O3" s="303"/>
      <c r="P3" s="303"/>
      <c r="Q3" s="303"/>
      <c r="R3" s="303"/>
      <c r="S3" s="303"/>
      <c r="T3" s="304"/>
    </row>
    <row r="4" spans="2:20" ht="15.75" customHeight="1">
      <c r="B4" s="312" t="s">
        <v>1</v>
      </c>
      <c r="C4" s="312"/>
      <c r="D4" s="104"/>
      <c r="E4" s="104"/>
      <c r="F4" s="104"/>
      <c r="G4" s="104"/>
      <c r="H4" s="104"/>
      <c r="I4" s="104"/>
      <c r="J4" s="104"/>
      <c r="K4" s="104"/>
      <c r="L4" s="104"/>
      <c r="M4" s="104"/>
      <c r="N4" s="104"/>
      <c r="O4" s="104"/>
      <c r="P4" s="104"/>
      <c r="Q4" s="104"/>
      <c r="R4" s="104"/>
      <c r="S4" s="104"/>
      <c r="T4" s="104"/>
    </row>
    <row r="5" spans="2:20" ht="15.75" customHeight="1">
      <c r="B5" s="313" t="s">
        <v>2</v>
      </c>
      <c r="C5" s="313"/>
      <c r="D5" s="104"/>
      <c r="E5" s="104"/>
      <c r="F5" s="104"/>
      <c r="G5" s="104"/>
      <c r="H5" s="104"/>
      <c r="I5" s="104"/>
      <c r="J5" s="104"/>
      <c r="K5" s="104"/>
      <c r="L5" s="104"/>
      <c r="M5" s="104"/>
      <c r="N5" s="104"/>
      <c r="O5" s="104"/>
      <c r="P5" s="104"/>
      <c r="Q5" s="104"/>
      <c r="R5" s="104"/>
      <c r="S5" s="104"/>
      <c r="T5" s="104"/>
    </row>
    <row r="6" spans="2:20" ht="15.75" customHeight="1">
      <c r="B6" s="314" t="s">
        <v>3</v>
      </c>
      <c r="C6" s="314"/>
      <c r="D6" s="104"/>
      <c r="E6" s="104"/>
      <c r="F6" s="104"/>
      <c r="G6" s="104"/>
      <c r="H6" s="104"/>
      <c r="I6" s="104"/>
      <c r="J6" s="104"/>
      <c r="K6" s="104"/>
      <c r="L6" s="104"/>
      <c r="M6" s="104"/>
      <c r="N6" s="104"/>
      <c r="O6" s="104"/>
      <c r="P6" s="104"/>
      <c r="Q6" s="104"/>
      <c r="R6" s="104"/>
      <c r="S6" s="104"/>
      <c r="T6" s="104"/>
    </row>
    <row r="7" spans="2:20" ht="15.75" customHeight="1" thickBot="1">
      <c r="B7" s="104"/>
      <c r="C7" s="104"/>
      <c r="D7" s="104"/>
      <c r="E7" s="104"/>
      <c r="F7" s="104"/>
      <c r="G7" s="104"/>
      <c r="H7" s="104"/>
      <c r="I7" s="104"/>
      <c r="J7" s="104"/>
      <c r="K7" s="104"/>
      <c r="L7" s="104"/>
      <c r="M7" s="104"/>
      <c r="N7" s="104"/>
      <c r="O7" s="104"/>
      <c r="P7" s="104"/>
      <c r="Q7" s="104"/>
      <c r="R7" s="104"/>
      <c r="S7" s="104"/>
      <c r="T7" s="104"/>
    </row>
    <row r="8" spans="2:20" ht="20.25" thickTop="1" thickBot="1">
      <c r="B8" s="297"/>
      <c r="C8" s="298"/>
      <c r="D8" s="1" t="s">
        <v>4</v>
      </c>
      <c r="E8" s="1"/>
      <c r="F8" s="1"/>
      <c r="G8" s="285"/>
      <c r="H8" s="315" t="s">
        <v>194</v>
      </c>
      <c r="I8" s="317"/>
      <c r="J8" s="281"/>
      <c r="K8" s="315" t="s">
        <v>193</v>
      </c>
      <c r="L8" s="316"/>
      <c r="M8" s="317"/>
      <c r="N8" s="1"/>
      <c r="O8" s="1"/>
      <c r="P8" s="1"/>
      <c r="Q8" s="1"/>
      <c r="R8" s="1"/>
      <c r="S8" s="1"/>
      <c r="T8" s="1"/>
    </row>
    <row r="9" spans="2:20" ht="45.75" customHeight="1" thickTop="1">
      <c r="B9" s="260"/>
      <c r="C9" s="268"/>
      <c r="D9" s="63"/>
      <c r="E9" s="305" t="s">
        <v>35</v>
      </c>
      <c r="F9" s="306"/>
      <c r="G9" s="306"/>
      <c r="H9" s="307"/>
      <c r="I9" s="308"/>
      <c r="J9" s="327" t="s">
        <v>36</v>
      </c>
      <c r="K9" s="310"/>
      <c r="L9" s="310"/>
      <c r="M9" s="311"/>
      <c r="N9" s="269"/>
      <c r="O9" s="270"/>
      <c r="P9" s="328" t="s">
        <v>37</v>
      </c>
      <c r="Q9" s="329"/>
      <c r="R9" s="23" t="s">
        <v>38</v>
      </c>
      <c r="S9" s="24" t="s">
        <v>39</v>
      </c>
      <c r="T9" s="271"/>
    </row>
    <row r="10" spans="2:20" ht="37.5">
      <c r="B10" s="261" t="s">
        <v>7</v>
      </c>
      <c r="C10" s="272" t="s">
        <v>8</v>
      </c>
      <c r="D10" s="187" t="s">
        <v>9</v>
      </c>
      <c r="E10" s="182" t="s">
        <v>10</v>
      </c>
      <c r="F10" s="182" t="s">
        <v>11</v>
      </c>
      <c r="G10" s="182" t="s">
        <v>12</v>
      </c>
      <c r="H10" s="183" t="s">
        <v>40</v>
      </c>
      <c r="I10" s="184" t="s">
        <v>14</v>
      </c>
      <c r="J10" s="188" t="s">
        <v>15</v>
      </c>
      <c r="K10" s="188" t="s">
        <v>41</v>
      </c>
      <c r="L10" s="189" t="s">
        <v>17</v>
      </c>
      <c r="M10" s="189" t="s">
        <v>42</v>
      </c>
      <c r="N10" s="273" t="s">
        <v>43</v>
      </c>
      <c r="O10" s="274" t="s">
        <v>44</v>
      </c>
      <c r="P10" s="183" t="s">
        <v>45</v>
      </c>
      <c r="Q10" s="183" t="s">
        <v>46</v>
      </c>
      <c r="R10" s="190" t="s">
        <v>46</v>
      </c>
      <c r="S10" s="191" t="s">
        <v>46</v>
      </c>
      <c r="T10" s="261" t="s">
        <v>20</v>
      </c>
    </row>
    <row r="11" spans="2:20" ht="37.5">
      <c r="B11" s="201" t="s">
        <v>47</v>
      </c>
      <c r="C11" s="202" t="s">
        <v>22</v>
      </c>
      <c r="D11" s="195" t="s">
        <v>48</v>
      </c>
      <c r="E11" s="196">
        <v>1218</v>
      </c>
      <c r="F11" s="196">
        <v>1146</v>
      </c>
      <c r="G11" s="196">
        <v>1389</v>
      </c>
      <c r="H11" s="197">
        <f>AVERAGE(E11:G11)</f>
        <v>1251</v>
      </c>
      <c r="I11" s="196">
        <v>1247</v>
      </c>
      <c r="J11" s="196"/>
      <c r="K11" s="196"/>
      <c r="L11" s="196"/>
      <c r="M11" s="196"/>
      <c r="N11" s="196">
        <v>35</v>
      </c>
      <c r="O11" s="198" t="s">
        <v>49</v>
      </c>
      <c r="P11" s="199">
        <v>250000</v>
      </c>
      <c r="Q11" s="199">
        <f>N11*P11</f>
        <v>8750000</v>
      </c>
      <c r="R11" s="216">
        <v>12340000</v>
      </c>
      <c r="S11" s="199">
        <f>MIN(Q11:R11)</f>
        <v>8750000</v>
      </c>
      <c r="T11" s="275"/>
    </row>
    <row r="12" spans="2:20" ht="56.25">
      <c r="B12" s="201" t="s">
        <v>47</v>
      </c>
      <c r="C12" s="202" t="s">
        <v>50</v>
      </c>
      <c r="D12" s="195" t="s">
        <v>51</v>
      </c>
      <c r="E12" s="196"/>
      <c r="F12" s="196"/>
      <c r="G12" s="196"/>
      <c r="H12" s="192" t="e">
        <f>AVERAGE(E12:G12)</f>
        <v>#DIV/0!</v>
      </c>
      <c r="I12" s="196"/>
      <c r="J12" s="196" t="s">
        <v>52</v>
      </c>
      <c r="K12" s="196">
        <v>533</v>
      </c>
      <c r="L12" s="196" t="s">
        <v>28</v>
      </c>
      <c r="M12" s="196">
        <v>481</v>
      </c>
      <c r="N12" s="196">
        <v>21</v>
      </c>
      <c r="O12" s="198" t="s">
        <v>53</v>
      </c>
      <c r="P12" s="199">
        <v>250000</v>
      </c>
      <c r="Q12" s="199">
        <f>N12*P12</f>
        <v>5250000</v>
      </c>
      <c r="R12" s="216">
        <v>3200000</v>
      </c>
      <c r="S12" s="199">
        <f>MIN(Q12:R12)</f>
        <v>3200000</v>
      </c>
      <c r="T12" s="275"/>
    </row>
    <row r="13" spans="2:20">
      <c r="B13" s="262">
        <v>1</v>
      </c>
      <c r="C13" s="263"/>
      <c r="D13" s="20"/>
      <c r="E13" s="21"/>
      <c r="F13" s="21"/>
      <c r="G13" s="21"/>
      <c r="H13" s="192" t="e">
        <f>AVERAGE(E13:G13)</f>
        <v>#DIV/0!</v>
      </c>
      <c r="I13" s="21"/>
      <c r="J13" s="21"/>
      <c r="K13" s="21"/>
      <c r="L13" s="21"/>
      <c r="M13" s="21"/>
      <c r="N13" s="21"/>
      <c r="O13" s="22" t="s">
        <v>29</v>
      </c>
      <c r="P13" s="193">
        <v>250000</v>
      </c>
      <c r="Q13" s="212">
        <f>N13*P13</f>
        <v>0</v>
      </c>
      <c r="R13" s="217"/>
      <c r="S13" s="212">
        <f>MIN(Q13:R13)</f>
        <v>0</v>
      </c>
      <c r="T13" s="276"/>
    </row>
    <row r="14" spans="2:20">
      <c r="B14" s="259">
        <v>2</v>
      </c>
      <c r="C14" s="264"/>
      <c r="D14" s="20"/>
      <c r="E14" s="17"/>
      <c r="F14" s="17"/>
      <c r="G14" s="17"/>
      <c r="H14" s="18" t="e">
        <f t="shared" ref="H14:H21" si="0">AVERAGE(E14:G14)</f>
        <v>#DIV/0!</v>
      </c>
      <c r="I14" s="17"/>
      <c r="J14" s="21"/>
      <c r="K14" s="21"/>
      <c r="L14" s="21"/>
      <c r="M14" s="21"/>
      <c r="N14" s="21"/>
      <c r="O14" s="22" t="s">
        <v>29</v>
      </c>
      <c r="P14" s="25">
        <v>250000</v>
      </c>
      <c r="Q14" s="213">
        <f t="shared" ref="Q14:Q21" si="1">N14*P14</f>
        <v>0</v>
      </c>
      <c r="R14" s="218"/>
      <c r="S14" s="213">
        <f t="shared" ref="S14:S22" si="2">MIN(Q14:R14)</f>
        <v>0</v>
      </c>
      <c r="T14" s="277"/>
    </row>
    <row r="15" spans="2:20">
      <c r="B15" s="259">
        <v>3</v>
      </c>
      <c r="C15" s="264"/>
      <c r="D15" s="20"/>
      <c r="E15" s="17"/>
      <c r="F15" s="17"/>
      <c r="G15" s="17"/>
      <c r="H15" s="18" t="e">
        <f t="shared" si="0"/>
        <v>#DIV/0!</v>
      </c>
      <c r="I15" s="17"/>
      <c r="J15" s="21"/>
      <c r="K15" s="21"/>
      <c r="L15" s="21"/>
      <c r="M15" s="21"/>
      <c r="N15" s="21"/>
      <c r="O15" s="22" t="s">
        <v>29</v>
      </c>
      <c r="P15" s="25">
        <v>250000</v>
      </c>
      <c r="Q15" s="213">
        <f t="shared" si="1"/>
        <v>0</v>
      </c>
      <c r="R15" s="218"/>
      <c r="S15" s="213">
        <f t="shared" si="2"/>
        <v>0</v>
      </c>
      <c r="T15" s="277"/>
    </row>
    <row r="16" spans="2:20">
      <c r="B16" s="259">
        <v>4</v>
      </c>
      <c r="C16" s="264"/>
      <c r="D16" s="20"/>
      <c r="E16" s="17"/>
      <c r="F16" s="17"/>
      <c r="G16" s="17"/>
      <c r="H16" s="18" t="e">
        <f t="shared" si="0"/>
        <v>#DIV/0!</v>
      </c>
      <c r="I16" s="17"/>
      <c r="J16" s="21"/>
      <c r="K16" s="21"/>
      <c r="L16" s="21"/>
      <c r="M16" s="21"/>
      <c r="N16" s="21"/>
      <c r="O16" s="22" t="s">
        <v>29</v>
      </c>
      <c r="P16" s="25">
        <v>250000</v>
      </c>
      <c r="Q16" s="213">
        <f t="shared" si="1"/>
        <v>0</v>
      </c>
      <c r="R16" s="218"/>
      <c r="S16" s="213">
        <f t="shared" si="2"/>
        <v>0</v>
      </c>
      <c r="T16" s="277"/>
    </row>
    <row r="17" spans="2:20">
      <c r="B17" s="259">
        <v>5</v>
      </c>
      <c r="C17" s="264"/>
      <c r="D17" s="20"/>
      <c r="E17" s="17"/>
      <c r="F17" s="17"/>
      <c r="G17" s="17"/>
      <c r="H17" s="18" t="e">
        <f t="shared" si="0"/>
        <v>#DIV/0!</v>
      </c>
      <c r="I17" s="17"/>
      <c r="J17" s="21"/>
      <c r="K17" s="21"/>
      <c r="L17" s="21"/>
      <c r="M17" s="21"/>
      <c r="N17" s="21"/>
      <c r="O17" s="22" t="s">
        <v>29</v>
      </c>
      <c r="P17" s="25">
        <v>250000</v>
      </c>
      <c r="Q17" s="213">
        <f t="shared" si="1"/>
        <v>0</v>
      </c>
      <c r="R17" s="218"/>
      <c r="S17" s="213">
        <f t="shared" si="2"/>
        <v>0</v>
      </c>
      <c r="T17" s="277"/>
    </row>
    <row r="18" spans="2:20">
      <c r="B18" s="259">
        <v>6</v>
      </c>
      <c r="C18" s="264"/>
      <c r="D18" s="20"/>
      <c r="E18" s="17"/>
      <c r="F18" s="17"/>
      <c r="G18" s="17"/>
      <c r="H18" s="18" t="e">
        <f t="shared" si="0"/>
        <v>#DIV/0!</v>
      </c>
      <c r="I18" s="17"/>
      <c r="J18" s="21"/>
      <c r="K18" s="21"/>
      <c r="L18" s="21"/>
      <c r="M18" s="21"/>
      <c r="N18" s="21"/>
      <c r="O18" s="22" t="s">
        <v>29</v>
      </c>
      <c r="P18" s="25">
        <v>250000</v>
      </c>
      <c r="Q18" s="213">
        <f t="shared" si="1"/>
        <v>0</v>
      </c>
      <c r="R18" s="218"/>
      <c r="S18" s="213">
        <f t="shared" si="2"/>
        <v>0</v>
      </c>
      <c r="T18" s="277"/>
    </row>
    <row r="19" spans="2:20">
      <c r="B19" s="259">
        <v>7</v>
      </c>
      <c r="C19" s="264"/>
      <c r="D19" s="20"/>
      <c r="E19" s="17"/>
      <c r="F19" s="17"/>
      <c r="G19" s="17"/>
      <c r="H19" s="18" t="e">
        <f t="shared" si="0"/>
        <v>#DIV/0!</v>
      </c>
      <c r="I19" s="17"/>
      <c r="J19" s="21"/>
      <c r="K19" s="21"/>
      <c r="L19" s="21"/>
      <c r="M19" s="21"/>
      <c r="N19" s="21"/>
      <c r="O19" s="22" t="s">
        <v>29</v>
      </c>
      <c r="P19" s="25">
        <v>250000</v>
      </c>
      <c r="Q19" s="213">
        <f t="shared" si="1"/>
        <v>0</v>
      </c>
      <c r="R19" s="218"/>
      <c r="S19" s="213">
        <f t="shared" si="2"/>
        <v>0</v>
      </c>
      <c r="T19" s="277"/>
    </row>
    <row r="20" spans="2:20">
      <c r="B20" s="259">
        <v>8</v>
      </c>
      <c r="C20" s="264"/>
      <c r="D20" s="20"/>
      <c r="E20" s="17"/>
      <c r="F20" s="17"/>
      <c r="G20" s="17"/>
      <c r="H20" s="18" t="e">
        <f t="shared" si="0"/>
        <v>#DIV/0!</v>
      </c>
      <c r="I20" s="17"/>
      <c r="J20" s="21"/>
      <c r="K20" s="21"/>
      <c r="L20" s="21"/>
      <c r="M20" s="21"/>
      <c r="N20" s="21"/>
      <c r="O20" s="22" t="s">
        <v>29</v>
      </c>
      <c r="P20" s="25">
        <v>250000</v>
      </c>
      <c r="Q20" s="213">
        <f t="shared" si="1"/>
        <v>0</v>
      </c>
      <c r="R20" s="218"/>
      <c r="S20" s="213">
        <f t="shared" si="2"/>
        <v>0</v>
      </c>
      <c r="T20" s="277"/>
    </row>
    <row r="21" spans="2:20">
      <c r="B21" s="259">
        <v>9</v>
      </c>
      <c r="C21" s="264"/>
      <c r="D21" s="20"/>
      <c r="E21" s="17"/>
      <c r="F21" s="17"/>
      <c r="G21" s="17"/>
      <c r="H21" s="18" t="e">
        <f t="shared" si="0"/>
        <v>#DIV/0!</v>
      </c>
      <c r="I21" s="17"/>
      <c r="J21" s="21"/>
      <c r="K21" s="21"/>
      <c r="L21" s="21"/>
      <c r="M21" s="21"/>
      <c r="N21" s="21"/>
      <c r="O21" s="22" t="s">
        <v>29</v>
      </c>
      <c r="P21" s="25">
        <v>250000</v>
      </c>
      <c r="Q21" s="213">
        <f t="shared" si="1"/>
        <v>0</v>
      </c>
      <c r="R21" s="218"/>
      <c r="S21" s="213">
        <f t="shared" si="2"/>
        <v>0</v>
      </c>
      <c r="T21" s="277"/>
    </row>
    <row r="22" spans="2:20">
      <c r="B22" s="265">
        <v>10</v>
      </c>
      <c r="C22" s="266"/>
      <c r="D22" s="20"/>
      <c r="E22" s="47"/>
      <c r="F22" s="47"/>
      <c r="G22" s="47"/>
      <c r="H22" s="48" t="e">
        <f>AVERAGE(E22:G22)</f>
        <v>#DIV/0!</v>
      </c>
      <c r="I22" s="47"/>
      <c r="J22" s="49"/>
      <c r="K22" s="49"/>
      <c r="L22" s="49"/>
      <c r="M22" s="49"/>
      <c r="N22" s="49"/>
      <c r="O22" s="51" t="s">
        <v>29</v>
      </c>
      <c r="P22" s="52">
        <v>250000</v>
      </c>
      <c r="Q22" s="214">
        <f>N22*P22</f>
        <v>0</v>
      </c>
      <c r="R22" s="219"/>
      <c r="S22" s="214">
        <f t="shared" si="2"/>
        <v>0</v>
      </c>
      <c r="T22" s="271"/>
    </row>
    <row r="23" spans="2:20">
      <c r="B23" s="267" t="s">
        <v>30</v>
      </c>
      <c r="C23" s="278"/>
      <c r="D23" s="278"/>
      <c r="E23" s="278"/>
      <c r="F23" s="278"/>
      <c r="G23" s="278"/>
      <c r="H23" s="278"/>
      <c r="I23" s="278"/>
      <c r="J23" s="278"/>
      <c r="K23" s="278"/>
      <c r="L23" s="278"/>
      <c r="M23" s="278"/>
      <c r="N23" s="278"/>
      <c r="O23" s="278"/>
      <c r="P23" s="278"/>
      <c r="Q23" s="278"/>
      <c r="R23" s="278"/>
      <c r="S23" s="215">
        <f>SUM(S13:S22)</f>
        <v>0</v>
      </c>
      <c r="T23" s="279"/>
    </row>
    <row r="24" spans="2:20" ht="19.5" thickBot="1"/>
    <row r="25" spans="2:20" ht="69" customHeight="1" thickTop="1" thickBot="1">
      <c r="D25" s="60" t="s">
        <v>31</v>
      </c>
      <c r="J25" s="318" t="s">
        <v>54</v>
      </c>
      <c r="K25" s="319"/>
      <c r="L25" s="319"/>
      <c r="M25" s="319"/>
      <c r="N25" s="320"/>
      <c r="O25" s="96" t="s">
        <v>55</v>
      </c>
      <c r="R25" s="284" t="s">
        <v>187</v>
      </c>
    </row>
    <row r="26" spans="2:20" ht="20.25" thickTop="1" thickBot="1">
      <c r="D26" s="61" t="s">
        <v>48</v>
      </c>
      <c r="J26" s="321"/>
      <c r="K26" s="322"/>
      <c r="L26" s="322"/>
      <c r="M26" s="322"/>
      <c r="N26" s="323"/>
      <c r="O26" s="56"/>
    </row>
    <row r="27" spans="2:20" ht="112.5" customHeight="1" thickTop="1">
      <c r="D27" s="61" t="s">
        <v>56</v>
      </c>
      <c r="J27" s="321"/>
      <c r="K27" s="322"/>
      <c r="L27" s="322"/>
      <c r="M27" s="322"/>
      <c r="N27" s="323"/>
      <c r="R27" s="330" t="s">
        <v>57</v>
      </c>
    </row>
    <row r="28" spans="2:20">
      <c r="D28" s="61" t="s">
        <v>51</v>
      </c>
      <c r="J28" s="321"/>
      <c r="K28" s="322"/>
      <c r="L28" s="322"/>
      <c r="M28" s="322"/>
      <c r="N28" s="323"/>
      <c r="R28" s="331"/>
    </row>
    <row r="29" spans="2:20" ht="19.5" thickBot="1">
      <c r="D29" s="62" t="s">
        <v>58</v>
      </c>
      <c r="J29" s="321"/>
      <c r="K29" s="322"/>
      <c r="L29" s="322"/>
      <c r="M29" s="322"/>
      <c r="N29" s="323"/>
      <c r="R29" s="331"/>
    </row>
    <row r="30" spans="2:20" ht="19.5" customHeight="1" thickTop="1">
      <c r="J30" s="321"/>
      <c r="K30" s="322"/>
      <c r="L30" s="322"/>
      <c r="M30" s="322"/>
      <c r="N30" s="323"/>
      <c r="R30" s="331"/>
    </row>
    <row r="31" spans="2:20" ht="18.75" customHeight="1">
      <c r="J31" s="321"/>
      <c r="K31" s="322"/>
      <c r="L31" s="322"/>
      <c r="M31" s="322"/>
      <c r="N31" s="323"/>
      <c r="R31" s="331"/>
    </row>
    <row r="32" spans="2:20" ht="18.75" customHeight="1" thickBot="1">
      <c r="J32" s="321"/>
      <c r="K32" s="322"/>
      <c r="L32" s="322"/>
      <c r="M32" s="322"/>
      <c r="N32" s="323"/>
      <c r="R32" s="332"/>
    </row>
    <row r="33" spans="10:14" ht="19.5" thickTop="1">
      <c r="J33" s="321"/>
      <c r="K33" s="322"/>
      <c r="L33" s="322"/>
      <c r="M33" s="322"/>
      <c r="N33" s="323"/>
    </row>
    <row r="34" spans="10:14">
      <c r="J34" s="321"/>
      <c r="K34" s="322"/>
      <c r="L34" s="322"/>
      <c r="M34" s="322"/>
      <c r="N34" s="323"/>
    </row>
    <row r="35" spans="10:14">
      <c r="J35" s="321"/>
      <c r="K35" s="322"/>
      <c r="L35" s="322"/>
      <c r="M35" s="322"/>
      <c r="N35" s="323"/>
    </row>
    <row r="36" spans="10:14" ht="19.5" thickBot="1">
      <c r="J36" s="324"/>
      <c r="K36" s="325"/>
      <c r="L36" s="325"/>
      <c r="M36" s="325"/>
      <c r="N36" s="326"/>
    </row>
    <row r="37" spans="10:14" ht="19.5" thickTop="1"/>
  </sheetData>
  <autoFilter ref="B10:T10" xr:uid="{19DA1F6B-5488-40FF-8CFD-05B0E0B23A76}"/>
  <mergeCells count="12">
    <mergeCell ref="J25:N36"/>
    <mergeCell ref="B8:C8"/>
    <mergeCell ref="B2:T3"/>
    <mergeCell ref="E9:I9"/>
    <mergeCell ref="J9:M9"/>
    <mergeCell ref="P9:Q9"/>
    <mergeCell ref="B4:C4"/>
    <mergeCell ref="B5:C5"/>
    <mergeCell ref="B6:C6"/>
    <mergeCell ref="K8:M8"/>
    <mergeCell ref="R27:R32"/>
    <mergeCell ref="H8:I8"/>
  </mergeCells>
  <phoneticPr fontId="1"/>
  <dataValidations disablePrompts="1" count="1">
    <dataValidation type="list" allowBlank="1" showInputMessage="1" showErrorMessage="1" sqref="D11:D22" xr:uid="{F51D966C-F62A-4FAF-8C15-68AFAA78D9B6}">
      <formula1>$D$26:$D$29</formula1>
    </dataValidation>
  </dataValidations>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8AB38AB0-2026-44AE-BE98-283F3C7F0659}">
          <x14:formula1>
            <xm:f>都道府県リスト!$A$2:$A$48</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520CB-4794-41AC-8E79-53C8316FB898}">
  <sheetPr>
    <tabColor rgb="FFFFFF00"/>
  </sheetPr>
  <dimension ref="A1:O103"/>
  <sheetViews>
    <sheetView zoomScale="80" zoomScaleNormal="80" workbookViewId="0">
      <selection activeCell="P29" sqref="P29"/>
    </sheetView>
  </sheetViews>
  <sheetFormatPr defaultRowHeight="18.75" outlineLevelCol="1"/>
  <cols>
    <col min="1" max="1" width="7.5" style="27" bestFit="1" customWidth="1"/>
    <col min="2" max="2" width="29" style="28" customWidth="1"/>
    <col min="3" max="3" width="36.5" style="26" bestFit="1" customWidth="1" outlineLevel="1"/>
    <col min="4" max="4" width="14" style="26" bestFit="1" customWidth="1"/>
    <col min="5" max="5" width="18.25" style="26" customWidth="1"/>
    <col min="6" max="6" width="13.625" style="26" customWidth="1"/>
    <col min="7" max="7" width="14" style="26" bestFit="1" customWidth="1"/>
    <col min="8" max="8" width="20.625" style="26" customWidth="1"/>
    <col min="9" max="9" width="12.125" style="26" customWidth="1"/>
    <col min="10" max="10" width="17.5" style="26" bestFit="1" customWidth="1"/>
    <col min="11" max="11" width="12.125" style="26" customWidth="1"/>
    <col min="12" max="12" width="18.5" style="26" bestFit="1" customWidth="1"/>
    <col min="13" max="13" width="14.625" style="26" customWidth="1"/>
    <col min="14" max="14" width="12.625" style="26" customWidth="1"/>
    <col min="15" max="16384" width="9" style="26"/>
  </cols>
  <sheetData>
    <row r="1" spans="1:15" ht="19.5" thickBot="1"/>
    <row r="2" spans="1:15" ht="24" customHeight="1" thickBot="1">
      <c r="B2" s="352" t="s">
        <v>59</v>
      </c>
      <c r="C2" s="353"/>
      <c r="D2" s="353"/>
      <c r="E2" s="353"/>
      <c r="F2" s="353"/>
      <c r="G2" s="353"/>
      <c r="H2" s="353"/>
      <c r="I2" s="353"/>
      <c r="J2" s="353"/>
      <c r="K2" s="353"/>
      <c r="L2" s="353"/>
      <c r="M2" s="354"/>
    </row>
    <row r="3" spans="1:15" ht="18.75" customHeight="1">
      <c r="B3" s="106" t="s">
        <v>60</v>
      </c>
      <c r="C3" s="71"/>
    </row>
    <row r="4" spans="1:15" ht="18.75" customHeight="1">
      <c r="B4" s="105" t="s">
        <v>61</v>
      </c>
      <c r="C4" s="71"/>
    </row>
    <row r="5" spans="1:15" ht="18.75" customHeight="1">
      <c r="B5" s="107" t="s">
        <v>3</v>
      </c>
      <c r="C5" s="71"/>
    </row>
    <row r="6" spans="1:15" ht="18.75" customHeight="1">
      <c r="B6" s="86"/>
      <c r="C6" s="71"/>
    </row>
    <row r="7" spans="1:15" ht="18.75" customHeight="1" thickBot="1">
      <c r="B7" s="363"/>
      <c r="C7" s="364"/>
      <c r="D7" s="185" t="s">
        <v>4</v>
      </c>
    </row>
    <row r="8" spans="1:15" ht="15.75" customHeight="1">
      <c r="B8" s="338" t="s">
        <v>62</v>
      </c>
      <c r="C8" s="340" t="s">
        <v>63</v>
      </c>
      <c r="D8" s="334" t="s">
        <v>64</v>
      </c>
      <c r="E8" s="334" t="s">
        <v>65</v>
      </c>
      <c r="F8" s="336" t="s">
        <v>66</v>
      </c>
      <c r="G8" s="334" t="s">
        <v>67</v>
      </c>
      <c r="H8" s="334" t="s">
        <v>68</v>
      </c>
      <c r="I8" s="336" t="s">
        <v>69</v>
      </c>
      <c r="J8" s="336" t="s">
        <v>70</v>
      </c>
      <c r="K8" s="356" t="s">
        <v>71</v>
      </c>
      <c r="L8" s="357" t="s">
        <v>72</v>
      </c>
      <c r="M8" s="360" t="s">
        <v>73</v>
      </c>
    </row>
    <row r="9" spans="1:15" ht="15.75" customHeight="1">
      <c r="B9" s="339"/>
      <c r="C9" s="341"/>
      <c r="D9" s="335"/>
      <c r="E9" s="335"/>
      <c r="F9" s="337"/>
      <c r="G9" s="335"/>
      <c r="H9" s="335"/>
      <c r="I9" s="337"/>
      <c r="J9" s="337"/>
      <c r="K9" s="341"/>
      <c r="L9" s="358"/>
      <c r="M9" s="361"/>
    </row>
    <row r="10" spans="1:15" ht="15.75" customHeight="1">
      <c r="B10" s="339"/>
      <c r="C10" s="341"/>
      <c r="D10" s="335"/>
      <c r="E10" s="335"/>
      <c r="F10" s="337"/>
      <c r="G10" s="335"/>
      <c r="H10" s="335"/>
      <c r="I10" s="337"/>
      <c r="J10" s="337"/>
      <c r="K10" s="341"/>
      <c r="L10" s="358"/>
      <c r="M10" s="361"/>
      <c r="N10" s="355"/>
      <c r="O10" s="355"/>
    </row>
    <row r="11" spans="1:15" ht="15.75" customHeight="1">
      <c r="B11" s="339"/>
      <c r="C11" s="341"/>
      <c r="D11" s="335"/>
      <c r="E11" s="335"/>
      <c r="F11" s="337"/>
      <c r="G11" s="335"/>
      <c r="H11" s="335"/>
      <c r="I11" s="337"/>
      <c r="J11" s="337"/>
      <c r="K11" s="341"/>
      <c r="L11" s="359"/>
      <c r="M11" s="362"/>
      <c r="N11" s="355"/>
      <c r="O11" s="355"/>
    </row>
    <row r="12" spans="1:15">
      <c r="B12" s="99"/>
      <c r="C12" s="89"/>
      <c r="D12" s="29" t="s">
        <v>74</v>
      </c>
      <c r="E12" s="29" t="s">
        <v>75</v>
      </c>
      <c r="F12" s="30" t="s">
        <v>76</v>
      </c>
      <c r="G12" s="29" t="s">
        <v>77</v>
      </c>
      <c r="H12" s="29"/>
      <c r="I12" s="29" t="s">
        <v>78</v>
      </c>
      <c r="J12" s="29" t="s">
        <v>79</v>
      </c>
      <c r="K12" s="29" t="s">
        <v>80</v>
      </c>
      <c r="L12" s="220" t="s">
        <v>81</v>
      </c>
      <c r="M12" s="221" t="s">
        <v>82</v>
      </c>
    </row>
    <row r="13" spans="1:15">
      <c r="A13" s="31"/>
      <c r="B13" s="100"/>
      <c r="C13" s="32" t="s">
        <v>83</v>
      </c>
      <c r="D13" s="32" t="s">
        <v>84</v>
      </c>
      <c r="E13" s="32" t="s">
        <v>84</v>
      </c>
      <c r="F13" s="32" t="s">
        <v>84</v>
      </c>
      <c r="G13" s="32" t="s">
        <v>84</v>
      </c>
      <c r="H13" s="32" t="s">
        <v>83</v>
      </c>
      <c r="I13" s="32" t="s">
        <v>84</v>
      </c>
      <c r="J13" s="32" t="s">
        <v>84</v>
      </c>
      <c r="K13" s="32" t="s">
        <v>84</v>
      </c>
      <c r="L13" s="244" t="s">
        <v>85</v>
      </c>
      <c r="M13" s="245" t="s">
        <v>85</v>
      </c>
      <c r="N13" s="92"/>
      <c r="O13" s="93"/>
    </row>
    <row r="14" spans="1:15">
      <c r="A14" s="222" t="s">
        <v>47</v>
      </c>
      <c r="B14" s="242" t="s">
        <v>22</v>
      </c>
      <c r="C14" s="235" t="s">
        <v>86</v>
      </c>
      <c r="D14" s="236">
        <v>100000000</v>
      </c>
      <c r="E14" s="236">
        <v>75000000</v>
      </c>
      <c r="F14" s="237">
        <f>D14-E14</f>
        <v>25000000</v>
      </c>
      <c r="G14" s="236">
        <v>32000000</v>
      </c>
      <c r="H14" s="238" t="s">
        <v>87</v>
      </c>
      <c r="I14" s="239">
        <f t="shared" ref="I14:I33" si="0">IF(H14="年間９月以上",11400000,IF(H14="年間６月以上９月未満",7600000,IF(H14="年間６月未満",3800000,0)))</f>
        <v>7600000</v>
      </c>
      <c r="J14" s="239">
        <f t="shared" ref="J14:J33" si="1">MIN(F14,G14,I14)</f>
        <v>7600000</v>
      </c>
      <c r="K14" s="240">
        <v>8000000</v>
      </c>
      <c r="L14" s="241">
        <f t="shared" ref="L14:L33" si="2">MIN(J14,K14)</f>
        <v>7600000</v>
      </c>
      <c r="M14" s="243">
        <f>L14*1/2</f>
        <v>3800000</v>
      </c>
      <c r="N14" s="94"/>
      <c r="O14" s="95"/>
    </row>
    <row r="15" spans="1:15">
      <c r="A15" s="222" t="s">
        <v>47</v>
      </c>
      <c r="B15" s="242" t="s">
        <v>88</v>
      </c>
      <c r="C15" s="235" t="s">
        <v>89</v>
      </c>
      <c r="D15" s="236">
        <v>95000000</v>
      </c>
      <c r="E15" s="236">
        <v>60000000</v>
      </c>
      <c r="F15" s="237">
        <f>D15-E15</f>
        <v>35000000</v>
      </c>
      <c r="G15" s="236">
        <v>20000000</v>
      </c>
      <c r="H15" s="238" t="s">
        <v>90</v>
      </c>
      <c r="I15" s="239">
        <f t="shared" si="0"/>
        <v>11400000</v>
      </c>
      <c r="J15" s="239">
        <f t="shared" si="1"/>
        <v>11400000</v>
      </c>
      <c r="K15" s="240"/>
      <c r="L15" s="241">
        <f t="shared" si="2"/>
        <v>11400000</v>
      </c>
      <c r="M15" s="243">
        <f>L15*1/2</f>
        <v>5700000</v>
      </c>
      <c r="N15" s="94"/>
      <c r="O15" s="95"/>
    </row>
    <row r="16" spans="1:15">
      <c r="B16" s="108"/>
      <c r="C16" s="111"/>
      <c r="D16" s="223"/>
      <c r="E16" s="223"/>
      <c r="F16" s="224">
        <f t="shared" ref="F16:F33" si="3">D16-E16</f>
        <v>0</v>
      </c>
      <c r="G16" s="223"/>
      <c r="H16" s="113"/>
      <c r="I16" s="229">
        <f t="shared" si="0"/>
        <v>0</v>
      </c>
      <c r="J16" s="229">
        <f t="shared" si="1"/>
        <v>0</v>
      </c>
      <c r="K16" s="230"/>
      <c r="L16" s="231">
        <f t="shared" si="2"/>
        <v>0</v>
      </c>
      <c r="M16" s="232">
        <f t="shared" ref="M16:M32" si="4">L16*1/2</f>
        <v>0</v>
      </c>
      <c r="N16" s="94"/>
      <c r="O16" s="95"/>
    </row>
    <row r="17" spans="2:15">
      <c r="B17" s="109"/>
      <c r="C17" s="111"/>
      <c r="D17" s="225"/>
      <c r="E17" s="225"/>
      <c r="F17" s="226">
        <f t="shared" si="3"/>
        <v>0</v>
      </c>
      <c r="G17" s="225"/>
      <c r="H17" s="113"/>
      <c r="I17" s="229">
        <f t="shared" si="0"/>
        <v>0</v>
      </c>
      <c r="J17" s="229">
        <f t="shared" si="1"/>
        <v>0</v>
      </c>
      <c r="K17" s="230"/>
      <c r="L17" s="231">
        <f t="shared" si="2"/>
        <v>0</v>
      </c>
      <c r="M17" s="232">
        <f t="shared" si="4"/>
        <v>0</v>
      </c>
      <c r="N17" s="95"/>
      <c r="O17" s="95"/>
    </row>
    <row r="18" spans="2:15">
      <c r="B18" s="109"/>
      <c r="C18" s="111"/>
      <c r="D18" s="225"/>
      <c r="E18" s="225"/>
      <c r="F18" s="226">
        <f t="shared" si="3"/>
        <v>0</v>
      </c>
      <c r="G18" s="225"/>
      <c r="H18" s="113"/>
      <c r="I18" s="229">
        <f t="shared" si="0"/>
        <v>0</v>
      </c>
      <c r="J18" s="229">
        <f t="shared" si="1"/>
        <v>0</v>
      </c>
      <c r="K18" s="230"/>
      <c r="L18" s="231">
        <f t="shared" si="2"/>
        <v>0</v>
      </c>
      <c r="M18" s="232">
        <f t="shared" si="4"/>
        <v>0</v>
      </c>
      <c r="N18" s="95"/>
      <c r="O18" s="95"/>
    </row>
    <row r="19" spans="2:15">
      <c r="B19" s="109"/>
      <c r="C19" s="111"/>
      <c r="D19" s="225"/>
      <c r="E19" s="225"/>
      <c r="F19" s="226">
        <f t="shared" si="3"/>
        <v>0</v>
      </c>
      <c r="G19" s="225"/>
      <c r="H19" s="113"/>
      <c r="I19" s="229">
        <f t="shared" si="0"/>
        <v>0</v>
      </c>
      <c r="J19" s="229">
        <f t="shared" si="1"/>
        <v>0</v>
      </c>
      <c r="K19" s="230"/>
      <c r="L19" s="231">
        <f t="shared" si="2"/>
        <v>0</v>
      </c>
      <c r="M19" s="232">
        <f t="shared" si="4"/>
        <v>0</v>
      </c>
      <c r="N19" s="95"/>
      <c r="O19" s="95"/>
    </row>
    <row r="20" spans="2:15">
      <c r="B20" s="109"/>
      <c r="C20" s="111"/>
      <c r="D20" s="225"/>
      <c r="E20" s="225"/>
      <c r="F20" s="226">
        <f t="shared" si="3"/>
        <v>0</v>
      </c>
      <c r="G20" s="225"/>
      <c r="H20" s="113"/>
      <c r="I20" s="229">
        <f t="shared" si="0"/>
        <v>0</v>
      </c>
      <c r="J20" s="229">
        <f t="shared" si="1"/>
        <v>0</v>
      </c>
      <c r="K20" s="230"/>
      <c r="L20" s="231">
        <f t="shared" si="2"/>
        <v>0</v>
      </c>
      <c r="M20" s="232">
        <f t="shared" si="4"/>
        <v>0</v>
      </c>
      <c r="N20" s="95"/>
      <c r="O20" s="95"/>
    </row>
    <row r="21" spans="2:15">
      <c r="B21" s="109"/>
      <c r="C21" s="111"/>
      <c r="D21" s="225"/>
      <c r="E21" s="225"/>
      <c r="F21" s="226">
        <f t="shared" si="3"/>
        <v>0</v>
      </c>
      <c r="G21" s="225"/>
      <c r="H21" s="113"/>
      <c r="I21" s="229">
        <f t="shared" si="0"/>
        <v>0</v>
      </c>
      <c r="J21" s="229">
        <f t="shared" si="1"/>
        <v>0</v>
      </c>
      <c r="K21" s="230"/>
      <c r="L21" s="231">
        <f t="shared" si="2"/>
        <v>0</v>
      </c>
      <c r="M21" s="232">
        <f t="shared" si="4"/>
        <v>0</v>
      </c>
    </row>
    <row r="22" spans="2:15">
      <c r="B22" s="109"/>
      <c r="C22" s="111"/>
      <c r="D22" s="225"/>
      <c r="E22" s="225"/>
      <c r="F22" s="226">
        <f t="shared" si="3"/>
        <v>0</v>
      </c>
      <c r="G22" s="225"/>
      <c r="H22" s="113"/>
      <c r="I22" s="229">
        <f t="shared" si="0"/>
        <v>0</v>
      </c>
      <c r="J22" s="229">
        <f t="shared" si="1"/>
        <v>0</v>
      </c>
      <c r="K22" s="230"/>
      <c r="L22" s="231">
        <f t="shared" si="2"/>
        <v>0</v>
      </c>
      <c r="M22" s="232">
        <f t="shared" si="4"/>
        <v>0</v>
      </c>
    </row>
    <row r="23" spans="2:15">
      <c r="B23" s="109"/>
      <c r="C23" s="111"/>
      <c r="D23" s="225"/>
      <c r="E23" s="225"/>
      <c r="F23" s="226">
        <f t="shared" si="3"/>
        <v>0</v>
      </c>
      <c r="G23" s="225"/>
      <c r="H23" s="113"/>
      <c r="I23" s="229">
        <f t="shared" si="0"/>
        <v>0</v>
      </c>
      <c r="J23" s="229">
        <f t="shared" si="1"/>
        <v>0</v>
      </c>
      <c r="K23" s="230"/>
      <c r="L23" s="231">
        <f t="shared" si="2"/>
        <v>0</v>
      </c>
      <c r="M23" s="232">
        <f t="shared" si="4"/>
        <v>0</v>
      </c>
    </row>
    <row r="24" spans="2:15">
      <c r="B24" s="109"/>
      <c r="C24" s="111"/>
      <c r="D24" s="225"/>
      <c r="E24" s="225"/>
      <c r="F24" s="226">
        <f t="shared" si="3"/>
        <v>0</v>
      </c>
      <c r="G24" s="225"/>
      <c r="H24" s="113"/>
      <c r="I24" s="229">
        <f t="shared" si="0"/>
        <v>0</v>
      </c>
      <c r="J24" s="229">
        <f t="shared" si="1"/>
        <v>0</v>
      </c>
      <c r="K24" s="230"/>
      <c r="L24" s="231">
        <f t="shared" si="2"/>
        <v>0</v>
      </c>
      <c r="M24" s="232">
        <f t="shared" si="4"/>
        <v>0</v>
      </c>
    </row>
    <row r="25" spans="2:15">
      <c r="B25" s="109"/>
      <c r="C25" s="111"/>
      <c r="D25" s="225"/>
      <c r="E25" s="225"/>
      <c r="F25" s="226">
        <f t="shared" si="3"/>
        <v>0</v>
      </c>
      <c r="G25" s="225"/>
      <c r="H25" s="113"/>
      <c r="I25" s="229">
        <f t="shared" si="0"/>
        <v>0</v>
      </c>
      <c r="J25" s="229">
        <f t="shared" si="1"/>
        <v>0</v>
      </c>
      <c r="K25" s="230"/>
      <c r="L25" s="231">
        <f t="shared" si="2"/>
        <v>0</v>
      </c>
      <c r="M25" s="232">
        <f t="shared" si="4"/>
        <v>0</v>
      </c>
    </row>
    <row r="26" spans="2:15">
      <c r="B26" s="109"/>
      <c r="C26" s="111"/>
      <c r="D26" s="225"/>
      <c r="E26" s="225"/>
      <c r="F26" s="226">
        <f t="shared" si="3"/>
        <v>0</v>
      </c>
      <c r="G26" s="225"/>
      <c r="H26" s="113"/>
      <c r="I26" s="229">
        <f t="shared" si="0"/>
        <v>0</v>
      </c>
      <c r="J26" s="229">
        <f t="shared" si="1"/>
        <v>0</v>
      </c>
      <c r="K26" s="230"/>
      <c r="L26" s="231">
        <f t="shared" si="2"/>
        <v>0</v>
      </c>
      <c r="M26" s="232">
        <f t="shared" si="4"/>
        <v>0</v>
      </c>
    </row>
    <row r="27" spans="2:15">
      <c r="B27" s="109"/>
      <c r="C27" s="111"/>
      <c r="D27" s="225"/>
      <c r="E27" s="225"/>
      <c r="F27" s="226">
        <f t="shared" si="3"/>
        <v>0</v>
      </c>
      <c r="G27" s="225"/>
      <c r="H27" s="113"/>
      <c r="I27" s="229">
        <f t="shared" si="0"/>
        <v>0</v>
      </c>
      <c r="J27" s="229">
        <f t="shared" si="1"/>
        <v>0</v>
      </c>
      <c r="K27" s="230"/>
      <c r="L27" s="231">
        <f t="shared" si="2"/>
        <v>0</v>
      </c>
      <c r="M27" s="232">
        <f t="shared" si="4"/>
        <v>0</v>
      </c>
    </row>
    <row r="28" spans="2:15">
      <c r="B28" s="109"/>
      <c r="C28" s="111"/>
      <c r="D28" s="225"/>
      <c r="E28" s="225"/>
      <c r="F28" s="226">
        <f t="shared" si="3"/>
        <v>0</v>
      </c>
      <c r="G28" s="225"/>
      <c r="H28" s="113"/>
      <c r="I28" s="229">
        <f t="shared" si="0"/>
        <v>0</v>
      </c>
      <c r="J28" s="229">
        <f t="shared" si="1"/>
        <v>0</v>
      </c>
      <c r="K28" s="230"/>
      <c r="L28" s="231">
        <f t="shared" si="2"/>
        <v>0</v>
      </c>
      <c r="M28" s="232">
        <f t="shared" si="4"/>
        <v>0</v>
      </c>
    </row>
    <row r="29" spans="2:15">
      <c r="B29" s="109"/>
      <c r="C29" s="111"/>
      <c r="D29" s="225"/>
      <c r="E29" s="225"/>
      <c r="F29" s="226">
        <f t="shared" si="3"/>
        <v>0</v>
      </c>
      <c r="G29" s="225"/>
      <c r="H29" s="113"/>
      <c r="I29" s="229">
        <f t="shared" si="0"/>
        <v>0</v>
      </c>
      <c r="J29" s="229">
        <f t="shared" si="1"/>
        <v>0</v>
      </c>
      <c r="K29" s="230"/>
      <c r="L29" s="231">
        <f t="shared" si="2"/>
        <v>0</v>
      </c>
      <c r="M29" s="232">
        <f t="shared" si="4"/>
        <v>0</v>
      </c>
    </row>
    <row r="30" spans="2:15">
      <c r="B30" s="109"/>
      <c r="C30" s="111"/>
      <c r="D30" s="225"/>
      <c r="E30" s="225"/>
      <c r="F30" s="226">
        <f t="shared" si="3"/>
        <v>0</v>
      </c>
      <c r="G30" s="225"/>
      <c r="H30" s="113"/>
      <c r="I30" s="229">
        <f t="shared" si="0"/>
        <v>0</v>
      </c>
      <c r="J30" s="229">
        <f t="shared" si="1"/>
        <v>0</v>
      </c>
      <c r="K30" s="230"/>
      <c r="L30" s="231">
        <f t="shared" si="2"/>
        <v>0</v>
      </c>
      <c r="M30" s="232">
        <f t="shared" si="4"/>
        <v>0</v>
      </c>
    </row>
    <row r="31" spans="2:15">
      <c r="B31" s="109"/>
      <c r="C31" s="111"/>
      <c r="D31" s="225"/>
      <c r="E31" s="225"/>
      <c r="F31" s="226">
        <f t="shared" si="3"/>
        <v>0</v>
      </c>
      <c r="G31" s="225"/>
      <c r="H31" s="113"/>
      <c r="I31" s="229">
        <f t="shared" si="0"/>
        <v>0</v>
      </c>
      <c r="J31" s="229">
        <f t="shared" si="1"/>
        <v>0</v>
      </c>
      <c r="K31" s="230"/>
      <c r="L31" s="231">
        <f t="shared" si="2"/>
        <v>0</v>
      </c>
      <c r="M31" s="232">
        <f t="shared" si="4"/>
        <v>0</v>
      </c>
    </row>
    <row r="32" spans="2:15">
      <c r="B32" s="109"/>
      <c r="C32" s="111"/>
      <c r="D32" s="225"/>
      <c r="E32" s="225"/>
      <c r="F32" s="226">
        <f t="shared" si="3"/>
        <v>0</v>
      </c>
      <c r="G32" s="225"/>
      <c r="H32" s="113"/>
      <c r="I32" s="229">
        <f t="shared" si="0"/>
        <v>0</v>
      </c>
      <c r="J32" s="229">
        <f t="shared" si="1"/>
        <v>0</v>
      </c>
      <c r="K32" s="230"/>
      <c r="L32" s="231">
        <f t="shared" si="2"/>
        <v>0</v>
      </c>
      <c r="M32" s="232">
        <f t="shared" si="4"/>
        <v>0</v>
      </c>
    </row>
    <row r="33" spans="1:13" ht="19.5" thickBot="1">
      <c r="B33" s="110"/>
      <c r="C33" s="112"/>
      <c r="D33" s="227"/>
      <c r="E33" s="227"/>
      <c r="F33" s="228">
        <f t="shared" si="3"/>
        <v>0</v>
      </c>
      <c r="G33" s="227"/>
      <c r="H33" s="114"/>
      <c r="I33" s="229">
        <f t="shared" si="0"/>
        <v>0</v>
      </c>
      <c r="J33" s="229">
        <f t="shared" si="1"/>
        <v>0</v>
      </c>
      <c r="K33" s="230"/>
      <c r="L33" s="231">
        <f t="shared" si="2"/>
        <v>0</v>
      </c>
      <c r="M33" s="233">
        <f>L33*1/2</f>
        <v>0</v>
      </c>
    </row>
    <row r="34" spans="1:13" ht="20.25" thickTop="1" thickBot="1">
      <c r="B34" s="101" t="s">
        <v>91</v>
      </c>
      <c r="C34" s="102"/>
      <c r="D34" s="103"/>
      <c r="E34" s="103"/>
      <c r="F34" s="103"/>
      <c r="G34" s="103"/>
      <c r="H34" s="103"/>
      <c r="I34" s="234"/>
      <c r="J34" s="234"/>
      <c r="K34" s="234"/>
      <c r="L34" s="234"/>
      <c r="M34" s="287">
        <f>SUM(M16:M33)</f>
        <v>0</v>
      </c>
    </row>
    <row r="36" spans="1:13">
      <c r="C36" s="97" t="s">
        <v>89</v>
      </c>
      <c r="D36" s="342"/>
      <c r="E36" s="342"/>
      <c r="F36" s="342"/>
      <c r="G36" s="342"/>
      <c r="H36" s="87" t="s">
        <v>90</v>
      </c>
    </row>
    <row r="37" spans="1:13">
      <c r="A37" s="33"/>
      <c r="B37" s="33"/>
      <c r="C37" s="88" t="s">
        <v>86</v>
      </c>
      <c r="D37" s="342"/>
      <c r="E37" s="342"/>
      <c r="F37" s="342"/>
      <c r="G37" s="342"/>
      <c r="H37" s="98" t="s">
        <v>87</v>
      </c>
    </row>
    <row r="38" spans="1:13" ht="15.75" customHeight="1">
      <c r="A38" s="333"/>
      <c r="B38" s="45"/>
      <c r="D38" s="342"/>
      <c r="E38" s="342"/>
      <c r="F38" s="342"/>
      <c r="G38" s="342"/>
      <c r="H38" s="88" t="s">
        <v>92</v>
      </c>
    </row>
    <row r="39" spans="1:13" ht="15.75" customHeight="1" thickBot="1">
      <c r="A39" s="333"/>
      <c r="B39" s="45"/>
      <c r="D39" s="280"/>
      <c r="E39" s="280"/>
      <c r="F39" s="280"/>
      <c r="G39" s="280"/>
    </row>
    <row r="40" spans="1:13" ht="15.75" customHeight="1" thickTop="1">
      <c r="A40" s="333"/>
      <c r="B40" s="44"/>
      <c r="C40" s="343" t="s">
        <v>191</v>
      </c>
      <c r="D40" s="344"/>
      <c r="E40" s="344"/>
      <c r="F40" s="344"/>
      <c r="G40" s="344"/>
      <c r="H40" s="344"/>
      <c r="I40" s="344"/>
      <c r="J40" s="344"/>
      <c r="K40" s="344"/>
      <c r="L40" s="344"/>
      <c r="M40" s="345"/>
    </row>
    <row r="41" spans="1:13" ht="15.75" customHeight="1">
      <c r="A41" s="333"/>
      <c r="B41" s="44"/>
      <c r="C41" s="346"/>
      <c r="D41" s="347"/>
      <c r="E41" s="347"/>
      <c r="F41" s="347"/>
      <c r="G41" s="347"/>
      <c r="H41" s="347"/>
      <c r="I41" s="347"/>
      <c r="J41" s="347"/>
      <c r="K41" s="347"/>
      <c r="L41" s="347"/>
      <c r="M41" s="348"/>
    </row>
    <row r="42" spans="1:13" ht="15.75" customHeight="1">
      <c r="A42" s="333"/>
      <c r="B42" s="44"/>
      <c r="C42" s="346"/>
      <c r="D42" s="347"/>
      <c r="E42" s="347"/>
      <c r="F42" s="347"/>
      <c r="G42" s="347"/>
      <c r="H42" s="347"/>
      <c r="I42" s="347"/>
      <c r="J42" s="347"/>
      <c r="K42" s="347"/>
      <c r="L42" s="347"/>
      <c r="M42" s="348"/>
    </row>
    <row r="43" spans="1:13" ht="15.75" customHeight="1">
      <c r="A43" s="333"/>
      <c r="B43" s="38"/>
      <c r="C43" s="346"/>
      <c r="D43" s="347"/>
      <c r="E43" s="347"/>
      <c r="F43" s="347"/>
      <c r="G43" s="347"/>
      <c r="H43" s="347"/>
      <c r="I43" s="347"/>
      <c r="J43" s="347"/>
      <c r="K43" s="347"/>
      <c r="L43" s="347"/>
      <c r="M43" s="348"/>
    </row>
    <row r="44" spans="1:13" ht="15.75" customHeight="1">
      <c r="A44" s="333"/>
      <c r="B44" s="38"/>
      <c r="C44" s="346"/>
      <c r="D44" s="347"/>
      <c r="E44" s="347"/>
      <c r="F44" s="347"/>
      <c r="G44" s="347"/>
      <c r="H44" s="347"/>
      <c r="I44" s="347"/>
      <c r="J44" s="347"/>
      <c r="K44" s="347"/>
      <c r="L44" s="347"/>
      <c r="M44" s="348"/>
    </row>
    <row r="45" spans="1:13" ht="15.75" customHeight="1">
      <c r="A45" s="333"/>
      <c r="B45" s="44"/>
      <c r="C45" s="346"/>
      <c r="D45" s="347"/>
      <c r="E45" s="347"/>
      <c r="F45" s="347"/>
      <c r="G45" s="347"/>
      <c r="H45" s="347"/>
      <c r="I45" s="347"/>
      <c r="J45" s="347"/>
      <c r="K45" s="347"/>
      <c r="L45" s="347"/>
      <c r="M45" s="348"/>
    </row>
    <row r="46" spans="1:13" ht="15.75" customHeight="1">
      <c r="A46" s="333"/>
      <c r="B46" s="44"/>
      <c r="C46" s="346"/>
      <c r="D46" s="347"/>
      <c r="E46" s="347"/>
      <c r="F46" s="347"/>
      <c r="G46" s="347"/>
      <c r="H46" s="347"/>
      <c r="I46" s="347"/>
      <c r="J46" s="347"/>
      <c r="K46" s="347"/>
      <c r="L46" s="347"/>
      <c r="M46" s="348"/>
    </row>
    <row r="47" spans="1:13" ht="15.75" customHeight="1">
      <c r="A47" s="333"/>
      <c r="B47" s="39"/>
      <c r="C47" s="346"/>
      <c r="D47" s="347"/>
      <c r="E47" s="347"/>
      <c r="F47" s="347"/>
      <c r="G47" s="347"/>
      <c r="H47" s="347"/>
      <c r="I47" s="347"/>
      <c r="J47" s="347"/>
      <c r="K47" s="347"/>
      <c r="L47" s="347"/>
      <c r="M47" s="348"/>
    </row>
    <row r="48" spans="1:13" ht="15.75" customHeight="1">
      <c r="A48" s="333"/>
      <c r="B48" s="39"/>
      <c r="C48" s="346"/>
      <c r="D48" s="347"/>
      <c r="E48" s="347"/>
      <c r="F48" s="347"/>
      <c r="G48" s="347"/>
      <c r="H48" s="347"/>
      <c r="I48" s="347"/>
      <c r="J48" s="347"/>
      <c r="K48" s="347"/>
      <c r="L48" s="347"/>
      <c r="M48" s="348"/>
    </row>
    <row r="49" spans="1:13" ht="15.75" customHeight="1">
      <c r="A49" s="333"/>
      <c r="B49" s="34"/>
      <c r="C49" s="346"/>
      <c r="D49" s="347"/>
      <c r="E49" s="347"/>
      <c r="F49" s="347"/>
      <c r="G49" s="347"/>
      <c r="H49" s="347"/>
      <c r="I49" s="347"/>
      <c r="J49" s="347"/>
      <c r="K49" s="347"/>
      <c r="L49" s="347"/>
      <c r="M49" s="348"/>
    </row>
    <row r="50" spans="1:13" ht="15.75" customHeight="1">
      <c r="A50" s="333"/>
      <c r="B50" s="45"/>
      <c r="C50" s="346"/>
      <c r="D50" s="347"/>
      <c r="E50" s="347"/>
      <c r="F50" s="347"/>
      <c r="G50" s="347"/>
      <c r="H50" s="347"/>
      <c r="I50" s="347"/>
      <c r="J50" s="347"/>
      <c r="K50" s="347"/>
      <c r="L50" s="347"/>
      <c r="M50" s="348"/>
    </row>
    <row r="51" spans="1:13" ht="15.75" customHeight="1" thickBot="1">
      <c r="A51" s="333"/>
      <c r="B51" s="38"/>
      <c r="C51" s="349"/>
      <c r="D51" s="350"/>
      <c r="E51" s="350"/>
      <c r="F51" s="350"/>
      <c r="G51" s="350"/>
      <c r="H51" s="350"/>
      <c r="I51" s="350"/>
      <c r="J51" s="350"/>
      <c r="K51" s="350"/>
      <c r="L51" s="350"/>
      <c r="M51" s="351"/>
    </row>
    <row r="52" spans="1:13" ht="15.75" customHeight="1" thickTop="1">
      <c r="A52" s="333"/>
      <c r="B52" s="38"/>
      <c r="D52" s="36"/>
    </row>
    <row r="53" spans="1:13" ht="15.75" customHeight="1">
      <c r="A53" s="333"/>
      <c r="B53" s="34"/>
      <c r="D53" s="36"/>
    </row>
    <row r="54" spans="1:13" ht="15.75" customHeight="1">
      <c r="A54" s="333"/>
      <c r="B54" s="45"/>
      <c r="D54" s="36"/>
    </row>
    <row r="55" spans="1:13" ht="15.75" customHeight="1">
      <c r="A55" s="333"/>
      <c r="B55" s="44"/>
      <c r="D55" s="36"/>
    </row>
    <row r="56" spans="1:13" ht="15.75" customHeight="1">
      <c r="A56" s="333"/>
      <c r="B56" s="44"/>
      <c r="D56" s="36"/>
    </row>
    <row r="57" spans="1:13" ht="15.75" customHeight="1">
      <c r="A57" s="333"/>
      <c r="B57" s="44"/>
      <c r="D57" s="36"/>
    </row>
    <row r="58" spans="1:13" ht="15.75" customHeight="1">
      <c r="A58" s="333"/>
      <c r="B58" s="44"/>
      <c r="D58" s="36"/>
    </row>
    <row r="59" spans="1:13" ht="15.75" customHeight="1">
      <c r="A59" s="333"/>
      <c r="B59" s="44"/>
      <c r="D59" s="36"/>
    </row>
    <row r="60" spans="1:13" ht="15.75" customHeight="1">
      <c r="A60" s="333"/>
      <c r="B60" s="34"/>
      <c r="D60" s="36"/>
    </row>
    <row r="61" spans="1:13" ht="15.75" customHeight="1">
      <c r="A61" s="333"/>
      <c r="B61" s="45"/>
      <c r="D61" s="36"/>
    </row>
    <row r="62" spans="1:13" ht="15.75" customHeight="1">
      <c r="A62" s="333"/>
      <c r="B62" s="44"/>
      <c r="D62" s="36"/>
    </row>
    <row r="63" spans="1:13" ht="15.75" customHeight="1">
      <c r="A63" s="333"/>
      <c r="B63" s="44"/>
      <c r="D63" s="36"/>
    </row>
    <row r="64" spans="1:13" ht="15.75" customHeight="1">
      <c r="A64" s="333"/>
      <c r="B64" s="34"/>
      <c r="D64" s="36"/>
    </row>
    <row r="65" spans="1:4" ht="15.75" customHeight="1">
      <c r="A65" s="333"/>
      <c r="B65" s="45"/>
      <c r="D65" s="36"/>
    </row>
    <row r="66" spans="1:4" ht="15.75" customHeight="1">
      <c r="A66" s="333"/>
      <c r="B66" s="45"/>
      <c r="D66" s="36"/>
    </row>
    <row r="67" spans="1:4" ht="15.75" customHeight="1">
      <c r="A67" s="333"/>
      <c r="B67" s="44"/>
      <c r="D67" s="36"/>
    </row>
    <row r="68" spans="1:4" ht="15.75" customHeight="1">
      <c r="A68" s="333"/>
      <c r="B68" s="44"/>
      <c r="D68" s="36"/>
    </row>
    <row r="69" spans="1:4" ht="15.75" customHeight="1">
      <c r="A69" s="333"/>
      <c r="B69" s="38"/>
      <c r="D69" s="36"/>
    </row>
    <row r="70" spans="1:4" ht="15.75" customHeight="1">
      <c r="A70" s="333"/>
      <c r="B70" s="38"/>
      <c r="D70" s="36"/>
    </row>
    <row r="71" spans="1:4" ht="15.75" customHeight="1">
      <c r="A71" s="333"/>
      <c r="B71" s="38"/>
      <c r="D71" s="36"/>
    </row>
    <row r="72" spans="1:4" ht="15.75" customHeight="1">
      <c r="A72" s="333"/>
      <c r="B72" s="44"/>
      <c r="D72" s="36"/>
    </row>
    <row r="73" spans="1:4" ht="15.75" customHeight="1">
      <c r="A73" s="333"/>
      <c r="B73" s="40"/>
      <c r="D73" s="36"/>
    </row>
    <row r="74" spans="1:4" ht="15.75" customHeight="1">
      <c r="A74" s="333"/>
      <c r="B74" s="34"/>
      <c r="D74" s="36"/>
    </row>
    <row r="75" spans="1:4" ht="15.75" customHeight="1">
      <c r="A75" s="333"/>
      <c r="B75" s="44"/>
      <c r="D75" s="36"/>
    </row>
    <row r="76" spans="1:4" ht="15.75" customHeight="1">
      <c r="A76" s="333"/>
      <c r="B76" s="44"/>
      <c r="D76" s="36"/>
    </row>
    <row r="77" spans="1:4" ht="15.75" customHeight="1">
      <c r="A77" s="333"/>
      <c r="B77" s="44"/>
      <c r="D77" s="36"/>
    </row>
    <row r="78" spans="1:4" ht="15.75" customHeight="1">
      <c r="A78" s="333"/>
      <c r="B78" s="35"/>
      <c r="D78" s="36"/>
    </row>
    <row r="79" spans="1:4" ht="15.75" customHeight="1">
      <c r="A79" s="333"/>
      <c r="B79" s="41"/>
      <c r="D79" s="37"/>
    </row>
    <row r="80" spans="1:4" ht="15.75" customHeight="1">
      <c r="A80" s="333"/>
      <c r="B80" s="45"/>
      <c r="D80" s="36"/>
    </row>
    <row r="81" spans="1:4" ht="15.75" customHeight="1">
      <c r="A81" s="333"/>
      <c r="B81" s="44"/>
      <c r="D81" s="36"/>
    </row>
    <row r="82" spans="1:4" ht="15.75" customHeight="1">
      <c r="A82" s="333"/>
      <c r="B82" s="44"/>
      <c r="D82" s="36"/>
    </row>
    <row r="83" spans="1:4" ht="15.75" customHeight="1">
      <c r="A83" s="333"/>
      <c r="B83" s="38"/>
      <c r="D83" s="36"/>
    </row>
    <row r="84" spans="1:4" ht="15.75" customHeight="1">
      <c r="A84" s="333"/>
      <c r="B84" s="38"/>
      <c r="D84" s="36"/>
    </row>
    <row r="85" spans="1:4" ht="15.75" customHeight="1">
      <c r="A85" s="333"/>
      <c r="B85" s="44"/>
      <c r="D85" s="37"/>
    </row>
    <row r="86" spans="1:4" ht="15.75" customHeight="1">
      <c r="A86" s="333"/>
      <c r="B86" s="39"/>
      <c r="D86" s="37"/>
    </row>
    <row r="87" spans="1:4" ht="15.75" customHeight="1">
      <c r="A87" s="333"/>
      <c r="B87" s="34"/>
      <c r="D87" s="36"/>
    </row>
    <row r="88" spans="1:4" ht="15.75" customHeight="1">
      <c r="A88" s="333"/>
      <c r="B88" s="45"/>
      <c r="D88" s="36"/>
    </row>
    <row r="89" spans="1:4" ht="15.75" customHeight="1">
      <c r="A89" s="333"/>
      <c r="B89" s="38"/>
      <c r="D89" s="36"/>
    </row>
    <row r="90" spans="1:4" ht="15.75" customHeight="1">
      <c r="A90" s="333"/>
      <c r="B90" s="34"/>
      <c r="D90" s="36"/>
    </row>
    <row r="91" spans="1:4" ht="15.75" customHeight="1">
      <c r="A91" s="333"/>
      <c r="B91" s="45"/>
      <c r="D91" s="36"/>
    </row>
    <row r="92" spans="1:4" ht="15.75" customHeight="1">
      <c r="A92" s="333"/>
      <c r="B92" s="45"/>
      <c r="D92" s="36"/>
    </row>
    <row r="93" spans="1:4" ht="15.75" customHeight="1">
      <c r="A93" s="333"/>
      <c r="B93" s="44"/>
      <c r="D93" s="36"/>
    </row>
    <row r="94" spans="1:4" ht="15.75" customHeight="1">
      <c r="A94" s="333"/>
      <c r="B94" s="44"/>
      <c r="D94" s="36"/>
    </row>
    <row r="95" spans="1:4" ht="15.75" customHeight="1">
      <c r="A95" s="333"/>
      <c r="B95" s="44"/>
      <c r="D95" s="36"/>
    </row>
    <row r="96" spans="1:4" ht="15.75" customHeight="1">
      <c r="A96" s="333"/>
      <c r="B96" s="34"/>
      <c r="D96" s="36"/>
    </row>
    <row r="97" spans="1:4" ht="15.75" customHeight="1">
      <c r="A97" s="333"/>
      <c r="B97" s="45"/>
      <c r="D97" s="36"/>
    </row>
    <row r="98" spans="1:4" ht="15.75" customHeight="1">
      <c r="A98" s="333"/>
      <c r="B98" s="44"/>
      <c r="D98" s="36"/>
    </row>
    <row r="99" spans="1:4" ht="15.75" customHeight="1">
      <c r="A99" s="333"/>
      <c r="B99" s="44"/>
      <c r="D99" s="36"/>
    </row>
    <row r="100" spans="1:4" ht="15.75" customHeight="1">
      <c r="A100" s="333"/>
      <c r="B100" s="35"/>
      <c r="D100" s="36"/>
    </row>
    <row r="101" spans="1:4" ht="15.75" customHeight="1">
      <c r="A101" s="333"/>
      <c r="B101" s="44"/>
      <c r="D101" s="36"/>
    </row>
    <row r="102" spans="1:4" ht="15.75" customHeight="1">
      <c r="A102" s="333"/>
      <c r="B102" s="41"/>
      <c r="D102" s="37"/>
    </row>
    <row r="103" spans="1:4">
      <c r="A103" s="41"/>
      <c r="B103" s="41"/>
      <c r="D103" s="37"/>
    </row>
  </sheetData>
  <mergeCells count="19">
    <mergeCell ref="B2:M2"/>
    <mergeCell ref="N10:O11"/>
    <mergeCell ref="A38:A79"/>
    <mergeCell ref="K8:K11"/>
    <mergeCell ref="L8:L11"/>
    <mergeCell ref="M8:M11"/>
    <mergeCell ref="B7:C7"/>
    <mergeCell ref="A80:A102"/>
    <mergeCell ref="H8:H11"/>
    <mergeCell ref="G8:G11"/>
    <mergeCell ref="I8:I11"/>
    <mergeCell ref="J8:J11"/>
    <mergeCell ref="F8:F11"/>
    <mergeCell ref="B8:B11"/>
    <mergeCell ref="C8:C11"/>
    <mergeCell ref="D8:D11"/>
    <mergeCell ref="E8:E11"/>
    <mergeCell ref="D36:G38"/>
    <mergeCell ref="C40:M51"/>
  </mergeCells>
  <phoneticPr fontId="1"/>
  <conditionalFormatting sqref="K14:K33">
    <cfRule type="expression" dxfId="0" priority="2">
      <formula>IF(C14="都道府県が行う事業（直接補助）",TRUE,FALSE)</formula>
    </cfRule>
  </conditionalFormatting>
  <dataValidations count="4">
    <dataValidation imeMode="off" allowBlank="1" showInputMessage="1" showErrorMessage="1" sqref="B37:B103 I8:I13 C8:C13 D8:G33 H52:H103 C104:K1048576 L34:M34 H8 H12:H13 H34:H35 E34:G35 J8:K33 G52:G103 C34:D36 I34:K39 I52:K103" xr:uid="{E696A853-67AD-4290-A80F-8C3E356702FE}"/>
    <dataValidation type="list" allowBlank="1" showInputMessage="1" showErrorMessage="1" sqref="C14:C33" xr:uid="{A27FBB4C-1452-4C36-9F25-AA0940DE96E1}">
      <formula1>$C$36:$C$37</formula1>
    </dataValidation>
    <dataValidation allowBlank="1" showInputMessage="1" showErrorMessage="1" sqref="I14:I33" xr:uid="{A2C4700B-B1A5-4B78-A24C-459680C33C7D}"/>
    <dataValidation type="list" imeMode="off" allowBlank="1" showInputMessage="1" showErrorMessage="1" sqref="H14:H33" xr:uid="{D8013E2D-5D17-4262-8FA6-AC171BDE3A00}">
      <formula1>$H$36:$H$38</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6F91E47-663B-4511-B64A-D981303ECA89}">
          <x14:formula1>
            <xm:f>都道府県リスト!$A$2:$A$48</xm:f>
          </x14:formula1>
          <xm:sqref>B7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E1792-098F-4B03-A622-341F5C936403}">
  <sheetPr>
    <tabColor rgb="FFFFFF00"/>
  </sheetPr>
  <dimension ref="A1:R24"/>
  <sheetViews>
    <sheetView topLeftCell="A4" workbookViewId="0">
      <selection activeCell="N12" sqref="N12"/>
    </sheetView>
  </sheetViews>
  <sheetFormatPr defaultColWidth="9" defaultRowHeight="13.5"/>
  <cols>
    <col min="1" max="1" width="7.125" style="3" bestFit="1" customWidth="1"/>
    <col min="2" max="2" width="24.75" style="3" customWidth="1"/>
    <col min="3" max="10" width="11.25" style="3" customWidth="1"/>
    <col min="11" max="13" width="5.75" style="3" customWidth="1"/>
    <col min="14" max="15" width="5.625" style="3" customWidth="1"/>
    <col min="16" max="16384" width="9" style="3"/>
  </cols>
  <sheetData>
    <row r="1" spans="1:18" ht="21" customHeight="1" thickBot="1"/>
    <row r="2" spans="1:18" ht="24" customHeight="1" thickBot="1">
      <c r="B2" s="365" t="s">
        <v>93</v>
      </c>
      <c r="C2" s="366"/>
      <c r="D2" s="366"/>
      <c r="E2" s="366"/>
      <c r="F2" s="366"/>
      <c r="G2" s="366"/>
      <c r="H2" s="366"/>
      <c r="I2" s="366"/>
      <c r="J2" s="367"/>
    </row>
    <row r="4" spans="1:18" ht="19.5" customHeight="1">
      <c r="B4" s="166" t="s">
        <v>94</v>
      </c>
    </row>
    <row r="5" spans="1:18" ht="19.5" customHeight="1">
      <c r="B5" s="164" t="s">
        <v>61</v>
      </c>
    </row>
    <row r="6" spans="1:18" ht="19.5" customHeight="1">
      <c r="B6" s="165" t="s">
        <v>3</v>
      </c>
    </row>
    <row r="7" spans="1:18" ht="7.5" customHeight="1">
      <c r="B7" s="42"/>
      <c r="C7" s="42"/>
      <c r="D7" s="42"/>
      <c r="E7" s="42"/>
      <c r="F7" s="42"/>
      <c r="G7" s="42"/>
      <c r="H7" s="42"/>
      <c r="I7" s="42"/>
      <c r="J7" s="42"/>
    </row>
    <row r="8" spans="1:18" ht="19.5" thickBot="1">
      <c r="B8" s="297"/>
      <c r="C8" s="298"/>
      <c r="D8" s="3" t="s">
        <v>4</v>
      </c>
    </row>
    <row r="9" spans="1:18" ht="45" customHeight="1" thickTop="1">
      <c r="B9" s="368" t="s">
        <v>95</v>
      </c>
      <c r="C9" s="167" t="s">
        <v>96</v>
      </c>
      <c r="D9" s="167" t="s">
        <v>97</v>
      </c>
      <c r="E9" s="168" t="s">
        <v>98</v>
      </c>
      <c r="F9" s="167" t="s">
        <v>99</v>
      </c>
      <c r="G9" s="168" t="s">
        <v>100</v>
      </c>
      <c r="H9" s="168" t="s">
        <v>101</v>
      </c>
      <c r="I9" s="169" t="s">
        <v>102</v>
      </c>
      <c r="J9" s="170" t="s">
        <v>73</v>
      </c>
    </row>
    <row r="10" spans="1:18" ht="13.5" customHeight="1" thickBot="1">
      <c r="B10" s="369"/>
      <c r="C10" s="4" t="s">
        <v>103</v>
      </c>
      <c r="D10" s="5" t="s">
        <v>104</v>
      </c>
      <c r="E10" s="4" t="s">
        <v>105</v>
      </c>
      <c r="F10" s="5" t="s">
        <v>106</v>
      </c>
      <c r="G10" s="4" t="s">
        <v>107</v>
      </c>
      <c r="H10" s="4" t="s">
        <v>108</v>
      </c>
      <c r="I10" s="67"/>
      <c r="J10" s="69" t="s">
        <v>109</v>
      </c>
    </row>
    <row r="11" spans="1:18" ht="18.75" customHeight="1">
      <c r="B11" s="6"/>
      <c r="C11" s="85" t="s">
        <v>110</v>
      </c>
      <c r="D11" s="85" t="s">
        <v>111</v>
      </c>
      <c r="E11" s="85" t="s">
        <v>110</v>
      </c>
      <c r="F11" s="85" t="s">
        <v>110</v>
      </c>
      <c r="G11" s="85" t="s">
        <v>112</v>
      </c>
      <c r="H11" s="85" t="s">
        <v>112</v>
      </c>
      <c r="I11" s="68"/>
      <c r="J11" s="7"/>
    </row>
    <row r="12" spans="1:18" ht="22.5" customHeight="1">
      <c r="A12" s="3" t="s">
        <v>47</v>
      </c>
      <c r="B12" s="246" t="s">
        <v>113</v>
      </c>
      <c r="C12" s="247">
        <v>50000000</v>
      </c>
      <c r="D12" s="247">
        <v>8500000</v>
      </c>
      <c r="E12" s="248">
        <f t="shared" ref="E12:E17" si="0">C12-D12</f>
        <v>41500000</v>
      </c>
      <c r="F12" s="247">
        <v>40000000</v>
      </c>
      <c r="G12" s="249">
        <v>16800000</v>
      </c>
      <c r="H12" s="248">
        <f>MIN(E12,F12,G12)</f>
        <v>16800000</v>
      </c>
      <c r="I12" s="250">
        <v>0.5</v>
      </c>
      <c r="J12" s="248">
        <f t="shared" ref="J12:J17" si="1">H12*I12</f>
        <v>8400000</v>
      </c>
      <c r="K12" s="8"/>
      <c r="L12" s="9"/>
      <c r="M12" s="9"/>
      <c r="N12" s="9"/>
      <c r="O12" s="9"/>
    </row>
    <row r="13" spans="1:18" ht="22.5" customHeight="1">
      <c r="B13" s="178"/>
      <c r="C13" s="180"/>
      <c r="D13" s="180"/>
      <c r="E13" s="171">
        <f t="shared" si="0"/>
        <v>0</v>
      </c>
      <c r="F13" s="180"/>
      <c r="G13" s="174">
        <v>16800000</v>
      </c>
      <c r="H13" s="171">
        <f t="shared" ref="H13:H16" si="2">MIN(E13,F13,G13)</f>
        <v>0</v>
      </c>
      <c r="I13" s="173">
        <v>0.5</v>
      </c>
      <c r="J13" s="171">
        <f t="shared" si="1"/>
        <v>0</v>
      </c>
      <c r="K13" s="8"/>
      <c r="L13" s="9"/>
      <c r="M13" s="9"/>
      <c r="N13" s="9"/>
      <c r="O13" s="9"/>
    </row>
    <row r="14" spans="1:18" ht="22.5" customHeight="1">
      <c r="B14" s="178"/>
      <c r="C14" s="180"/>
      <c r="D14" s="180"/>
      <c r="E14" s="171">
        <f t="shared" si="0"/>
        <v>0</v>
      </c>
      <c r="F14" s="180"/>
      <c r="G14" s="174">
        <v>16800000</v>
      </c>
      <c r="H14" s="171">
        <f>MIN(E14,F14,G14)</f>
        <v>0</v>
      </c>
      <c r="I14" s="173">
        <v>0.5</v>
      </c>
      <c r="J14" s="171">
        <f t="shared" si="1"/>
        <v>0</v>
      </c>
      <c r="K14" s="8"/>
      <c r="L14" s="9"/>
      <c r="M14" s="9"/>
      <c r="N14" s="9"/>
      <c r="O14" s="9"/>
    </row>
    <row r="15" spans="1:18" ht="22.5" customHeight="1">
      <c r="B15" s="178"/>
      <c r="C15" s="180"/>
      <c r="D15" s="180"/>
      <c r="E15" s="171">
        <f t="shared" si="0"/>
        <v>0</v>
      </c>
      <c r="F15" s="180"/>
      <c r="G15" s="174">
        <v>16800000</v>
      </c>
      <c r="H15" s="171">
        <f>MIN(E15,F15,G15)</f>
        <v>0</v>
      </c>
      <c r="I15" s="173">
        <v>0.5</v>
      </c>
      <c r="J15" s="171">
        <f t="shared" si="1"/>
        <v>0</v>
      </c>
      <c r="K15" s="8"/>
      <c r="L15" s="9"/>
      <c r="M15" s="9"/>
      <c r="N15" s="9"/>
      <c r="O15" s="9"/>
    </row>
    <row r="16" spans="1:18" ht="22.5" customHeight="1">
      <c r="B16" s="178"/>
      <c r="C16" s="180"/>
      <c r="D16" s="180"/>
      <c r="E16" s="171">
        <f t="shared" si="0"/>
        <v>0</v>
      </c>
      <c r="F16" s="180"/>
      <c r="G16" s="174">
        <v>16800000</v>
      </c>
      <c r="H16" s="171">
        <f t="shared" si="2"/>
        <v>0</v>
      </c>
      <c r="I16" s="173">
        <v>0.5</v>
      </c>
      <c r="J16" s="171">
        <f t="shared" si="1"/>
        <v>0</v>
      </c>
      <c r="K16" s="8"/>
      <c r="L16" s="9"/>
      <c r="M16" s="9"/>
      <c r="N16" s="9"/>
      <c r="O16" s="9"/>
      <c r="R16" s="70"/>
    </row>
    <row r="17" spans="2:15" ht="22.5" customHeight="1" thickBot="1">
      <c r="B17" s="179"/>
      <c r="C17" s="181"/>
      <c r="D17" s="181"/>
      <c r="E17" s="172">
        <f t="shared" si="0"/>
        <v>0</v>
      </c>
      <c r="F17" s="181"/>
      <c r="G17" s="175">
        <v>16800000</v>
      </c>
      <c r="H17" s="176">
        <f>MIN(E17,F17,G17)</f>
        <v>0</v>
      </c>
      <c r="I17" s="177">
        <v>0.5</v>
      </c>
      <c r="J17" s="176">
        <f t="shared" si="1"/>
        <v>0</v>
      </c>
      <c r="K17" s="8"/>
      <c r="L17" s="9"/>
      <c r="M17" s="9"/>
      <c r="N17" s="9"/>
      <c r="O17" s="9"/>
    </row>
    <row r="18" spans="2:15" ht="22.5" customHeight="1" thickTop="1" thickBot="1">
      <c r="B18" s="10" t="s">
        <v>114</v>
      </c>
      <c r="C18" s="81"/>
      <c r="D18" s="82"/>
      <c r="E18" s="83"/>
      <c r="F18" s="81"/>
      <c r="G18" s="82"/>
      <c r="H18" s="83"/>
      <c r="I18" s="82"/>
      <c r="J18" s="186">
        <f>SUM(J13:J17)</f>
        <v>0</v>
      </c>
    </row>
    <row r="19" spans="2:15" ht="14.25" thickTop="1">
      <c r="B19" s="2"/>
    </row>
    <row r="20" spans="2:15">
      <c r="B20" s="11" t="s">
        <v>115</v>
      </c>
      <c r="H20" s="70"/>
    </row>
    <row r="21" spans="2:15">
      <c r="B21" s="72" t="s">
        <v>116</v>
      </c>
    </row>
    <row r="22" spans="2:15">
      <c r="B22" s="283" t="s">
        <v>117</v>
      </c>
      <c r="C22" s="283"/>
      <c r="D22" s="283"/>
      <c r="E22" s="283"/>
      <c r="F22" s="283"/>
      <c r="G22" s="283"/>
      <c r="H22" s="282"/>
    </row>
    <row r="23" spans="2:15" ht="84" customHeight="1">
      <c r="B23" s="370" t="s">
        <v>188</v>
      </c>
      <c r="C23" s="370"/>
      <c r="D23" s="370"/>
      <c r="E23" s="370"/>
      <c r="F23" s="370"/>
      <c r="G23" s="370"/>
      <c r="H23" s="370"/>
      <c r="I23" s="370"/>
      <c r="J23" s="370"/>
      <c r="K23" s="370"/>
      <c r="L23" s="370"/>
    </row>
    <row r="24" spans="2:15">
      <c r="B24" s="283" t="s">
        <v>118</v>
      </c>
      <c r="C24" s="283"/>
      <c r="D24" s="283"/>
      <c r="E24" s="283"/>
      <c r="F24" s="283"/>
      <c r="G24" s="283"/>
      <c r="H24" s="282"/>
    </row>
  </sheetData>
  <mergeCells count="4">
    <mergeCell ref="B2:J2"/>
    <mergeCell ref="B9:B10"/>
    <mergeCell ref="B8:C8"/>
    <mergeCell ref="B23:L23"/>
  </mergeCells>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7FB01AC-466B-48DB-B8CD-2D2FD526EE09}">
          <x14:formula1>
            <xm:f>都道府県リスト!$A$2:$A$48</xm:f>
          </x14:formula1>
          <xm:sqref>B8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3B245-98F5-49A7-8976-BF1B54732E1C}">
  <sheetPr>
    <tabColor rgb="FFFFFF00"/>
  </sheetPr>
  <dimension ref="A1:J36"/>
  <sheetViews>
    <sheetView workbookViewId="0">
      <selection activeCell="O19" sqref="O19"/>
    </sheetView>
  </sheetViews>
  <sheetFormatPr defaultColWidth="9" defaultRowHeight="13.5"/>
  <cols>
    <col min="1" max="1" width="7.5" style="12" bestFit="1" customWidth="1"/>
    <col min="2" max="2" width="29.375" style="12" customWidth="1"/>
    <col min="3" max="4" width="13.875" style="12" customWidth="1"/>
    <col min="5" max="5" width="15.5" style="12" bestFit="1" customWidth="1"/>
    <col min="6" max="7" width="13.875" style="12" customWidth="1"/>
    <col min="8" max="8" width="17.125" style="12" customWidth="1"/>
    <col min="9" max="9" width="10.5" style="12" customWidth="1"/>
    <col min="10" max="10" width="12.75" style="75" customWidth="1"/>
    <col min="11" max="16384" width="9" style="12"/>
  </cols>
  <sheetData>
    <row r="1" spans="1:10" ht="13.5" customHeight="1" thickBot="1"/>
    <row r="2" spans="1:10" ht="19.5" customHeight="1" thickBot="1">
      <c r="B2" s="374" t="s">
        <v>119</v>
      </c>
      <c r="C2" s="375"/>
      <c r="D2" s="375"/>
      <c r="E2" s="375"/>
      <c r="F2" s="375"/>
      <c r="G2" s="375"/>
      <c r="H2" s="375"/>
      <c r="I2" s="375"/>
      <c r="J2" s="376"/>
    </row>
    <row r="4" spans="1:10">
      <c r="B4" s="161" t="s">
        <v>60</v>
      </c>
      <c r="C4" s="115"/>
      <c r="D4" s="115"/>
    </row>
    <row r="5" spans="1:10">
      <c r="B5" s="162" t="s">
        <v>61</v>
      </c>
      <c r="C5" s="116"/>
      <c r="D5" s="116"/>
    </row>
    <row r="6" spans="1:10">
      <c r="B6" s="163" t="s">
        <v>3</v>
      </c>
      <c r="C6" s="116"/>
      <c r="D6" s="116"/>
    </row>
    <row r="7" spans="1:10">
      <c r="B7" s="43"/>
      <c r="C7" s="43"/>
      <c r="D7" s="43"/>
      <c r="E7" s="43"/>
      <c r="F7" s="43"/>
      <c r="G7" s="43"/>
      <c r="H7" s="43"/>
      <c r="I7" s="43"/>
    </row>
    <row r="8" spans="1:10" ht="19.5" thickBot="1">
      <c r="B8" s="363"/>
      <c r="C8" s="364"/>
      <c r="D8" s="160" t="s">
        <v>4</v>
      </c>
    </row>
    <row r="9" spans="1:10">
      <c r="B9" s="371" t="s">
        <v>120</v>
      </c>
      <c r="C9" s="117" t="s">
        <v>121</v>
      </c>
      <c r="D9" s="118" t="s">
        <v>122</v>
      </c>
      <c r="E9" s="138" t="s">
        <v>123</v>
      </c>
      <c r="F9" s="118" t="s">
        <v>124</v>
      </c>
      <c r="G9" s="138" t="s">
        <v>125</v>
      </c>
      <c r="H9" s="144" t="s">
        <v>126</v>
      </c>
      <c r="I9" s="145"/>
      <c r="J9" s="146"/>
    </row>
    <row r="10" spans="1:10">
      <c r="B10" s="372"/>
      <c r="C10" s="119" t="s">
        <v>127</v>
      </c>
      <c r="D10" s="120" t="s">
        <v>128</v>
      </c>
      <c r="E10" s="139" t="s">
        <v>129</v>
      </c>
      <c r="F10" s="120" t="s">
        <v>130</v>
      </c>
      <c r="G10" s="139" t="s">
        <v>131</v>
      </c>
      <c r="H10" s="147" t="s">
        <v>70</v>
      </c>
      <c r="I10" s="148" t="s">
        <v>132</v>
      </c>
      <c r="J10" s="149" t="s">
        <v>73</v>
      </c>
    </row>
    <row r="11" spans="1:10" ht="21">
      <c r="B11" s="373"/>
      <c r="C11" s="121"/>
      <c r="D11" s="122" t="s">
        <v>133</v>
      </c>
      <c r="E11" s="140" t="s">
        <v>134</v>
      </c>
      <c r="F11" s="122" t="s">
        <v>135</v>
      </c>
      <c r="G11" s="140"/>
      <c r="H11" s="150" t="s">
        <v>136</v>
      </c>
      <c r="I11" s="151"/>
      <c r="J11" s="152"/>
    </row>
    <row r="12" spans="1:10">
      <c r="B12" s="76"/>
      <c r="C12" s="13" t="s">
        <v>137</v>
      </c>
      <c r="D12" s="14" t="s">
        <v>137</v>
      </c>
      <c r="E12" s="15" t="s">
        <v>137</v>
      </c>
      <c r="F12" s="14" t="s">
        <v>137</v>
      </c>
      <c r="G12" s="14" t="s">
        <v>137</v>
      </c>
      <c r="H12" s="73" t="s">
        <v>137</v>
      </c>
      <c r="I12" s="74"/>
      <c r="J12" s="90"/>
    </row>
    <row r="13" spans="1:10">
      <c r="A13" s="12" t="s">
        <v>47</v>
      </c>
      <c r="B13" s="252" t="s">
        <v>138</v>
      </c>
      <c r="C13" s="253">
        <v>3200000</v>
      </c>
      <c r="D13" s="254">
        <v>100000</v>
      </c>
      <c r="E13" s="255">
        <f>C13-D13</f>
        <v>3100000</v>
      </c>
      <c r="F13" s="254">
        <v>3000000</v>
      </c>
      <c r="G13" s="255">
        <v>7279000</v>
      </c>
      <c r="H13" s="256">
        <f t="shared" ref="H13:H29" si="0">MIN(E13,F13,G13)</f>
        <v>3000000</v>
      </c>
      <c r="I13" s="257">
        <v>0.5</v>
      </c>
      <c r="J13" s="258">
        <f t="shared" ref="J13:J29" si="1">H13*I13</f>
        <v>1500000</v>
      </c>
    </row>
    <row r="14" spans="1:10">
      <c r="B14" s="123"/>
      <c r="C14" s="124"/>
      <c r="D14" s="125"/>
      <c r="E14" s="141">
        <f t="shared" ref="E14:E29" si="2">C14-D14</f>
        <v>0</v>
      </c>
      <c r="F14" s="125"/>
      <c r="G14" s="141">
        <v>7279000</v>
      </c>
      <c r="H14" s="153">
        <f t="shared" si="0"/>
        <v>0</v>
      </c>
      <c r="I14" s="251">
        <v>0.5</v>
      </c>
      <c r="J14" s="156">
        <f t="shared" si="1"/>
        <v>0</v>
      </c>
    </row>
    <row r="15" spans="1:10">
      <c r="B15" s="126"/>
      <c r="C15" s="127"/>
      <c r="D15" s="128"/>
      <c r="E15" s="142">
        <f t="shared" si="2"/>
        <v>0</v>
      </c>
      <c r="F15" s="128"/>
      <c r="G15" s="142">
        <v>7279000</v>
      </c>
      <c r="H15" s="154">
        <f t="shared" si="0"/>
        <v>0</v>
      </c>
      <c r="I15" s="155">
        <v>0.5</v>
      </c>
      <c r="J15" s="156">
        <f t="shared" si="1"/>
        <v>0</v>
      </c>
    </row>
    <row r="16" spans="1:10">
      <c r="B16" s="126"/>
      <c r="C16" s="127"/>
      <c r="D16" s="128"/>
      <c r="E16" s="142">
        <f t="shared" si="2"/>
        <v>0</v>
      </c>
      <c r="F16" s="128"/>
      <c r="G16" s="142">
        <v>7279000</v>
      </c>
      <c r="H16" s="154">
        <f t="shared" si="0"/>
        <v>0</v>
      </c>
      <c r="I16" s="155">
        <v>0.5</v>
      </c>
      <c r="J16" s="156">
        <f t="shared" si="1"/>
        <v>0</v>
      </c>
    </row>
    <row r="17" spans="2:10">
      <c r="B17" s="126"/>
      <c r="C17" s="127"/>
      <c r="D17" s="128"/>
      <c r="E17" s="142">
        <f t="shared" si="2"/>
        <v>0</v>
      </c>
      <c r="F17" s="128"/>
      <c r="G17" s="142">
        <v>7279000</v>
      </c>
      <c r="H17" s="154">
        <f t="shared" si="0"/>
        <v>0</v>
      </c>
      <c r="I17" s="155">
        <v>0.5</v>
      </c>
      <c r="J17" s="156">
        <f t="shared" si="1"/>
        <v>0</v>
      </c>
    </row>
    <row r="18" spans="2:10">
      <c r="B18" s="129"/>
      <c r="C18" s="127"/>
      <c r="D18" s="128"/>
      <c r="E18" s="142">
        <f t="shared" si="2"/>
        <v>0</v>
      </c>
      <c r="F18" s="128"/>
      <c r="G18" s="142">
        <v>7279000</v>
      </c>
      <c r="H18" s="154">
        <f t="shared" si="0"/>
        <v>0</v>
      </c>
      <c r="I18" s="155">
        <v>0.5</v>
      </c>
      <c r="J18" s="156">
        <f t="shared" si="1"/>
        <v>0</v>
      </c>
    </row>
    <row r="19" spans="2:10">
      <c r="B19" s="130"/>
      <c r="C19" s="127"/>
      <c r="D19" s="128"/>
      <c r="E19" s="142">
        <f t="shared" si="2"/>
        <v>0</v>
      </c>
      <c r="F19" s="128"/>
      <c r="G19" s="142">
        <v>7279000</v>
      </c>
      <c r="H19" s="154">
        <f t="shared" si="0"/>
        <v>0</v>
      </c>
      <c r="I19" s="155">
        <v>0.5</v>
      </c>
      <c r="J19" s="156">
        <f t="shared" si="1"/>
        <v>0</v>
      </c>
    </row>
    <row r="20" spans="2:10">
      <c r="B20" s="131"/>
      <c r="C20" s="127"/>
      <c r="D20" s="128"/>
      <c r="E20" s="142">
        <f t="shared" si="2"/>
        <v>0</v>
      </c>
      <c r="F20" s="128"/>
      <c r="G20" s="142">
        <v>7279000</v>
      </c>
      <c r="H20" s="154">
        <f t="shared" si="0"/>
        <v>0</v>
      </c>
      <c r="I20" s="155">
        <v>0.5</v>
      </c>
      <c r="J20" s="156">
        <f t="shared" si="1"/>
        <v>0</v>
      </c>
    </row>
    <row r="21" spans="2:10">
      <c r="B21" s="129"/>
      <c r="C21" s="127"/>
      <c r="D21" s="128"/>
      <c r="E21" s="142">
        <f t="shared" si="2"/>
        <v>0</v>
      </c>
      <c r="F21" s="128"/>
      <c r="G21" s="142">
        <v>7279000</v>
      </c>
      <c r="H21" s="154">
        <f t="shared" si="0"/>
        <v>0</v>
      </c>
      <c r="I21" s="155">
        <v>0.5</v>
      </c>
      <c r="J21" s="156">
        <f t="shared" si="1"/>
        <v>0</v>
      </c>
    </row>
    <row r="22" spans="2:10">
      <c r="B22" s="129"/>
      <c r="C22" s="127"/>
      <c r="D22" s="128"/>
      <c r="E22" s="142">
        <f t="shared" si="2"/>
        <v>0</v>
      </c>
      <c r="F22" s="128"/>
      <c r="G22" s="142">
        <v>7279000</v>
      </c>
      <c r="H22" s="154">
        <f t="shared" si="0"/>
        <v>0</v>
      </c>
      <c r="I22" s="155">
        <v>0.5</v>
      </c>
      <c r="J22" s="156">
        <f t="shared" si="1"/>
        <v>0</v>
      </c>
    </row>
    <row r="23" spans="2:10">
      <c r="B23" s="132"/>
      <c r="C23" s="127"/>
      <c r="D23" s="128"/>
      <c r="E23" s="142">
        <f t="shared" si="2"/>
        <v>0</v>
      </c>
      <c r="F23" s="128"/>
      <c r="G23" s="142">
        <v>7279000</v>
      </c>
      <c r="H23" s="154">
        <f t="shared" si="0"/>
        <v>0</v>
      </c>
      <c r="I23" s="155">
        <v>0.5</v>
      </c>
      <c r="J23" s="156">
        <f t="shared" si="1"/>
        <v>0</v>
      </c>
    </row>
    <row r="24" spans="2:10">
      <c r="B24" s="131"/>
      <c r="C24" s="127"/>
      <c r="D24" s="128"/>
      <c r="E24" s="142">
        <f t="shared" si="2"/>
        <v>0</v>
      </c>
      <c r="F24" s="128"/>
      <c r="G24" s="142">
        <v>7279000</v>
      </c>
      <c r="H24" s="154">
        <f t="shared" si="0"/>
        <v>0</v>
      </c>
      <c r="I24" s="155">
        <v>0.5</v>
      </c>
      <c r="J24" s="156">
        <f t="shared" si="1"/>
        <v>0</v>
      </c>
    </row>
    <row r="25" spans="2:10">
      <c r="B25" s="129"/>
      <c r="C25" s="127"/>
      <c r="D25" s="128"/>
      <c r="E25" s="142">
        <f t="shared" si="2"/>
        <v>0</v>
      </c>
      <c r="F25" s="128"/>
      <c r="G25" s="142">
        <v>7279000</v>
      </c>
      <c r="H25" s="154">
        <f t="shared" si="0"/>
        <v>0</v>
      </c>
      <c r="I25" s="155">
        <v>0.5</v>
      </c>
      <c r="J25" s="156">
        <f t="shared" si="1"/>
        <v>0</v>
      </c>
    </row>
    <row r="26" spans="2:10">
      <c r="B26" s="129"/>
      <c r="C26" s="127"/>
      <c r="D26" s="128"/>
      <c r="E26" s="142">
        <f t="shared" si="2"/>
        <v>0</v>
      </c>
      <c r="F26" s="128"/>
      <c r="G26" s="142">
        <v>7279000</v>
      </c>
      <c r="H26" s="154">
        <f t="shared" si="0"/>
        <v>0</v>
      </c>
      <c r="I26" s="155">
        <v>0.5</v>
      </c>
      <c r="J26" s="156">
        <f t="shared" si="1"/>
        <v>0</v>
      </c>
    </row>
    <row r="27" spans="2:10">
      <c r="B27" s="132"/>
      <c r="C27" s="127"/>
      <c r="D27" s="128"/>
      <c r="E27" s="142">
        <f t="shared" si="2"/>
        <v>0</v>
      </c>
      <c r="F27" s="128"/>
      <c r="G27" s="142">
        <v>7279000</v>
      </c>
      <c r="H27" s="154">
        <f t="shared" si="0"/>
        <v>0</v>
      </c>
      <c r="I27" s="155">
        <v>0.5</v>
      </c>
      <c r="J27" s="156">
        <f t="shared" si="1"/>
        <v>0</v>
      </c>
    </row>
    <row r="28" spans="2:10">
      <c r="B28" s="133"/>
      <c r="C28" s="127"/>
      <c r="D28" s="128"/>
      <c r="E28" s="142">
        <f t="shared" si="2"/>
        <v>0</v>
      </c>
      <c r="F28" s="128"/>
      <c r="G28" s="142">
        <v>7279000</v>
      </c>
      <c r="H28" s="154">
        <f t="shared" si="0"/>
        <v>0</v>
      </c>
      <c r="I28" s="155">
        <v>0.5</v>
      </c>
      <c r="J28" s="156">
        <f t="shared" si="1"/>
        <v>0</v>
      </c>
    </row>
    <row r="29" spans="2:10" ht="14.25" thickBot="1">
      <c r="B29" s="134"/>
      <c r="C29" s="135"/>
      <c r="D29" s="136"/>
      <c r="E29" s="143">
        <f t="shared" si="2"/>
        <v>0</v>
      </c>
      <c r="F29" s="137"/>
      <c r="G29" s="143">
        <v>7279000</v>
      </c>
      <c r="H29" s="157">
        <f t="shared" si="0"/>
        <v>0</v>
      </c>
      <c r="I29" s="158">
        <v>0.5</v>
      </c>
      <c r="J29" s="159">
        <f t="shared" si="1"/>
        <v>0</v>
      </c>
    </row>
    <row r="30" spans="2:10" ht="15" thickTop="1" thickBot="1">
      <c r="B30" s="77" t="s">
        <v>114</v>
      </c>
      <c r="C30" s="78"/>
      <c r="D30" s="79"/>
      <c r="E30" s="80"/>
      <c r="F30" s="79"/>
      <c r="G30" s="79"/>
      <c r="H30" s="78"/>
      <c r="I30" s="84"/>
      <c r="J30" s="91">
        <f>SUM(J14:J29)</f>
        <v>0</v>
      </c>
    </row>
    <row r="32" spans="2:10">
      <c r="B32" s="11" t="s">
        <v>115</v>
      </c>
    </row>
    <row r="33" spans="2:10">
      <c r="B33" s="72" t="s">
        <v>116</v>
      </c>
    </row>
    <row r="34" spans="2:10">
      <c r="B34" s="283" t="s">
        <v>189</v>
      </c>
      <c r="C34" s="283"/>
      <c r="D34" s="283"/>
      <c r="E34" s="283"/>
      <c r="F34" s="283"/>
      <c r="G34" s="283"/>
      <c r="H34" s="282"/>
    </row>
    <row r="35" spans="2:10" ht="78" customHeight="1">
      <c r="B35" s="370" t="s">
        <v>188</v>
      </c>
      <c r="C35" s="370"/>
      <c r="D35" s="370"/>
      <c r="E35" s="370"/>
      <c r="F35" s="370"/>
      <c r="G35" s="370"/>
      <c r="H35" s="370"/>
      <c r="I35" s="370"/>
      <c r="J35" s="370"/>
    </row>
    <row r="36" spans="2:10">
      <c r="B36" s="283" t="s">
        <v>190</v>
      </c>
      <c r="C36" s="283"/>
      <c r="D36" s="283"/>
      <c r="E36" s="283"/>
      <c r="F36" s="283"/>
      <c r="G36" s="283"/>
      <c r="H36" s="282"/>
    </row>
  </sheetData>
  <mergeCells count="4">
    <mergeCell ref="B9:B11"/>
    <mergeCell ref="B8:C8"/>
    <mergeCell ref="B2:J2"/>
    <mergeCell ref="B35:J35"/>
  </mergeCells>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C213BE4-6CCA-4111-A2B6-237302A416B6}">
          <x14:formula1>
            <xm:f>都道府県リスト!$A$2:$A$48</xm:f>
          </x14:formula1>
          <xm:sqref>B8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1395B-90E6-4F39-AD56-E5CD74EDCAB4}">
  <sheetPr>
    <tabColor rgb="FFFFC000"/>
  </sheetPr>
  <dimension ref="A1:B48"/>
  <sheetViews>
    <sheetView workbookViewId="0">
      <selection activeCell="E6" sqref="E6"/>
    </sheetView>
  </sheetViews>
  <sheetFormatPr defaultRowHeight="18.75"/>
  <sheetData>
    <row r="1" spans="1:2">
      <c r="A1" t="s">
        <v>139</v>
      </c>
    </row>
    <row r="2" spans="1:2">
      <c r="A2" t="s">
        <v>140</v>
      </c>
      <c r="B2">
        <v>1</v>
      </c>
    </row>
    <row r="3" spans="1:2">
      <c r="A3" t="s">
        <v>141</v>
      </c>
      <c r="B3">
        <v>2</v>
      </c>
    </row>
    <row r="4" spans="1:2">
      <c r="A4" t="s">
        <v>142</v>
      </c>
      <c r="B4">
        <v>3</v>
      </c>
    </row>
    <row r="5" spans="1:2">
      <c r="A5" t="s">
        <v>143</v>
      </c>
      <c r="B5">
        <v>4</v>
      </c>
    </row>
    <row r="6" spans="1:2">
      <c r="A6" t="s">
        <v>144</v>
      </c>
      <c r="B6">
        <v>5</v>
      </c>
    </row>
    <row r="7" spans="1:2">
      <c r="A7" t="s">
        <v>145</v>
      </c>
      <c r="B7">
        <v>6</v>
      </c>
    </row>
    <row r="8" spans="1:2">
      <c r="A8" t="s">
        <v>146</v>
      </c>
      <c r="B8">
        <v>7</v>
      </c>
    </row>
    <row r="9" spans="1:2">
      <c r="A9" t="s">
        <v>147</v>
      </c>
      <c r="B9">
        <v>8</v>
      </c>
    </row>
    <row r="10" spans="1:2">
      <c r="A10" t="s">
        <v>148</v>
      </c>
      <c r="B10">
        <v>9</v>
      </c>
    </row>
    <row r="11" spans="1:2">
      <c r="A11" t="s">
        <v>149</v>
      </c>
      <c r="B11">
        <v>10</v>
      </c>
    </row>
    <row r="12" spans="1:2">
      <c r="A12" t="s">
        <v>150</v>
      </c>
      <c r="B12">
        <v>11</v>
      </c>
    </row>
    <row r="13" spans="1:2">
      <c r="A13" t="s">
        <v>151</v>
      </c>
      <c r="B13">
        <v>12</v>
      </c>
    </row>
    <row r="14" spans="1:2">
      <c r="A14" t="s">
        <v>152</v>
      </c>
      <c r="B14">
        <v>13</v>
      </c>
    </row>
    <row r="15" spans="1:2">
      <c r="A15" t="s">
        <v>153</v>
      </c>
      <c r="B15">
        <v>14</v>
      </c>
    </row>
    <row r="16" spans="1:2">
      <c r="A16" t="s">
        <v>154</v>
      </c>
      <c r="B16">
        <v>15</v>
      </c>
    </row>
    <row r="17" spans="1:2">
      <c r="A17" t="s">
        <v>155</v>
      </c>
      <c r="B17">
        <v>16</v>
      </c>
    </row>
    <row r="18" spans="1:2">
      <c r="A18" t="s">
        <v>156</v>
      </c>
      <c r="B18">
        <v>17</v>
      </c>
    </row>
    <row r="19" spans="1:2">
      <c r="A19" t="s">
        <v>157</v>
      </c>
      <c r="B19">
        <v>18</v>
      </c>
    </row>
    <row r="20" spans="1:2">
      <c r="A20" t="s">
        <v>158</v>
      </c>
      <c r="B20">
        <v>19</v>
      </c>
    </row>
    <row r="21" spans="1:2">
      <c r="A21" t="s">
        <v>159</v>
      </c>
      <c r="B21">
        <v>20</v>
      </c>
    </row>
    <row r="22" spans="1:2">
      <c r="A22" t="s">
        <v>160</v>
      </c>
      <c r="B22">
        <v>21</v>
      </c>
    </row>
    <row r="23" spans="1:2">
      <c r="A23" t="s">
        <v>161</v>
      </c>
      <c r="B23">
        <v>22</v>
      </c>
    </row>
    <row r="24" spans="1:2">
      <c r="A24" t="s">
        <v>162</v>
      </c>
      <c r="B24">
        <v>23</v>
      </c>
    </row>
    <row r="25" spans="1:2">
      <c r="A25" t="s">
        <v>163</v>
      </c>
      <c r="B25">
        <v>24</v>
      </c>
    </row>
    <row r="26" spans="1:2">
      <c r="A26" t="s">
        <v>164</v>
      </c>
      <c r="B26">
        <v>25</v>
      </c>
    </row>
    <row r="27" spans="1:2">
      <c r="A27" t="s">
        <v>165</v>
      </c>
      <c r="B27">
        <v>26</v>
      </c>
    </row>
    <row r="28" spans="1:2">
      <c r="A28" t="s">
        <v>166</v>
      </c>
      <c r="B28">
        <v>27</v>
      </c>
    </row>
    <row r="29" spans="1:2">
      <c r="A29" t="s">
        <v>167</v>
      </c>
      <c r="B29">
        <v>28</v>
      </c>
    </row>
    <row r="30" spans="1:2">
      <c r="A30" t="s">
        <v>168</v>
      </c>
      <c r="B30">
        <v>29</v>
      </c>
    </row>
    <row r="31" spans="1:2">
      <c r="A31" t="s">
        <v>169</v>
      </c>
      <c r="B31">
        <v>30</v>
      </c>
    </row>
    <row r="32" spans="1:2">
      <c r="A32" t="s">
        <v>170</v>
      </c>
      <c r="B32">
        <v>31</v>
      </c>
    </row>
    <row r="33" spans="1:2">
      <c r="A33" t="s">
        <v>171</v>
      </c>
      <c r="B33">
        <v>32</v>
      </c>
    </row>
    <row r="34" spans="1:2">
      <c r="A34" t="s">
        <v>172</v>
      </c>
      <c r="B34">
        <v>33</v>
      </c>
    </row>
    <row r="35" spans="1:2">
      <c r="A35" t="s">
        <v>173</v>
      </c>
      <c r="B35">
        <v>34</v>
      </c>
    </row>
    <row r="36" spans="1:2">
      <c r="A36" t="s">
        <v>174</v>
      </c>
      <c r="B36">
        <v>35</v>
      </c>
    </row>
    <row r="37" spans="1:2">
      <c r="A37" t="s">
        <v>175</v>
      </c>
      <c r="B37">
        <v>36</v>
      </c>
    </row>
    <row r="38" spans="1:2">
      <c r="A38" t="s">
        <v>176</v>
      </c>
      <c r="B38">
        <v>37</v>
      </c>
    </row>
    <row r="39" spans="1:2">
      <c r="A39" t="s">
        <v>177</v>
      </c>
      <c r="B39">
        <v>38</v>
      </c>
    </row>
    <row r="40" spans="1:2">
      <c r="A40" t="s">
        <v>178</v>
      </c>
      <c r="B40">
        <v>39</v>
      </c>
    </row>
    <row r="41" spans="1:2">
      <c r="A41" t="s">
        <v>179</v>
      </c>
      <c r="B41">
        <v>40</v>
      </c>
    </row>
    <row r="42" spans="1:2">
      <c r="A42" t="s">
        <v>180</v>
      </c>
      <c r="B42">
        <v>41</v>
      </c>
    </row>
    <row r="43" spans="1:2">
      <c r="A43" t="s">
        <v>181</v>
      </c>
      <c r="B43">
        <v>42</v>
      </c>
    </row>
    <row r="44" spans="1:2">
      <c r="A44" t="s">
        <v>182</v>
      </c>
      <c r="B44">
        <v>43</v>
      </c>
    </row>
    <row r="45" spans="1:2">
      <c r="A45" t="s">
        <v>183</v>
      </c>
      <c r="B45">
        <v>44</v>
      </c>
    </row>
    <row r="46" spans="1:2">
      <c r="A46" t="s">
        <v>184</v>
      </c>
      <c r="B46">
        <v>45</v>
      </c>
    </row>
    <row r="47" spans="1:2">
      <c r="A47" t="s">
        <v>185</v>
      </c>
      <c r="B47">
        <v>46</v>
      </c>
    </row>
    <row r="48" spans="1:2">
      <c r="A48" t="s">
        <v>186</v>
      </c>
      <c r="B48">
        <v>47</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ae0b9f2f-9f6e-447f-a968-a6c8993a7985">
      <UserInfo>
        <DisplayName/>
        <AccountId xsi:nil="true"/>
        <AccountType/>
      </UserInfo>
    </Owner>
    <lcf76f155ced4ddcb4097134ff3c332f xmlns="ae0b9f2f-9f6e-447f-a968-a6c8993a7985">
      <Terms xmlns="http://schemas.microsoft.com/office/infopath/2007/PartnerControls"/>
    </lcf76f155ced4ddcb4097134ff3c332f>
    <TaxCatchAll xmlns="85e6e18b-26c1-4122-9e79-e6c53ac26d5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4" ma:contentTypeDescription="新しいドキュメントを作成します。" ma:contentTypeScope="" ma:versionID="f9ab238290685a720663bc19f9cd8a80">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14bc3007b947aaf269940a0ffb373b72"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2D8558-495E-496C-9C92-8986FDC3E393}">
  <ds:schemaRefs>
    <ds:schemaRef ds:uri="http://schemas.microsoft.com/office/2006/metadata/properties"/>
    <ds:schemaRef ds:uri="http://schemas.microsoft.com/office/infopath/2007/PartnerControls"/>
    <ds:schemaRef ds:uri="ae0b9f2f-9f6e-447f-a968-a6c8993a7985"/>
    <ds:schemaRef ds:uri="85e6e18b-26c1-4122-9e79-e6c53ac26d53"/>
  </ds:schemaRefs>
</ds:datastoreItem>
</file>

<file path=customXml/itemProps2.xml><?xml version="1.0" encoding="utf-8"?>
<ds:datastoreItem xmlns:ds="http://schemas.openxmlformats.org/officeDocument/2006/customXml" ds:itemID="{A201AFEA-BCD6-4D0D-9054-5EF2417903AF}">
  <ds:schemaRefs>
    <ds:schemaRef ds:uri="http://schemas.microsoft.com/sharepoint/v3/contenttype/forms"/>
  </ds:schemaRefs>
</ds:datastoreItem>
</file>

<file path=customXml/itemProps3.xml><?xml version="1.0" encoding="utf-8"?>
<ds:datastoreItem xmlns:ds="http://schemas.openxmlformats.org/officeDocument/2006/customXml" ds:itemID="{762074AD-988E-49DE-B4DF-E5C50BDC02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b9f2f-9f6e-447f-a968-a6c8993a79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（分娩取扱施設支援事業）都道府県⇒厚労省提出用</vt:lpstr>
      <vt:lpstr>（小児医療施設支援事業）都道府県⇒厚労省提出用</vt:lpstr>
      <vt:lpstr>（地域連携周産期支援_分娩_運営）都道府県⇒厚労省提出用</vt:lpstr>
      <vt:lpstr>（地域連携周産期支援_産科_施設）都道府県⇒厚労省提出用</vt:lpstr>
      <vt:lpstr>（地域連携周産期支援_産科_設備）都道府県⇒厚労省提出用</vt:lpstr>
      <vt:lpstr>都道府県リスト</vt:lpstr>
      <vt:lpstr>'（地域連携周産期支援_分娩_運営）都道府県⇒厚労省提出用'!Print_Area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下山 恭平(shimoyama-kyouhei.zr1)</dc:creator>
  <cp:keywords/>
  <dc:description/>
  <cp:lastModifiedBy>下山 恭平(shimoyama-kyouhei.zr1)</cp:lastModifiedBy>
  <cp:revision/>
  <dcterms:created xsi:type="dcterms:W3CDTF">2025-02-19T07:06:43Z</dcterms:created>
  <dcterms:modified xsi:type="dcterms:W3CDTF">2025-02-28T06:10:38Z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0x0101002B6985CA865AC14FB6AD1E0B3C4D9020</vt:lpwstr>
  </property>
  <property fmtid="{D5CDD505-2E9C-101B-9397-08002B2CF9AE}" pid="3" name="MediaServiceImageTags">
    <vt:lpwstr/>
  </property>
</Properties>
</file>