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６年\年報（1月～12月）\⑤HP掲載用（半角英数）\01 紙ベース統計表\"/>
    </mc:Choice>
  </mc:AlternateContent>
  <xr:revisionPtr revIDLastSave="0" documentId="13_ncr:1_{6336762E-FE2B-4C8A-8706-4561D8B494C9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第２表" sheetId="1" r:id="rId1"/>
    <sheet name="鳥取市" sheetId="2" state="hidden" r:id="rId2"/>
    <sheet name="米子市" sheetId="3" state="hidden" r:id="rId3"/>
    <sheet name="倉吉市" sheetId="7" state="hidden" r:id="rId4"/>
    <sheet name="境港市" sheetId="8" state="hidden" r:id="rId5"/>
    <sheet name="岩美町" sheetId="9" state="hidden" r:id="rId6"/>
    <sheet name="若桜町" sheetId="10" state="hidden" r:id="rId7"/>
    <sheet name="智頭町" sheetId="11" state="hidden" r:id="rId8"/>
    <sheet name="八頭町" sheetId="12" state="hidden" r:id="rId9"/>
    <sheet name="三朝町" sheetId="13" state="hidden" r:id="rId10"/>
    <sheet name="湯梨浜町" sheetId="14" state="hidden" r:id="rId11"/>
    <sheet name="琴浦町" sheetId="15" state="hidden" r:id="rId12"/>
    <sheet name="北栄町" sheetId="16" state="hidden" r:id="rId13"/>
    <sheet name="日吉津村" sheetId="17" state="hidden" r:id="rId14"/>
    <sheet name="大山町" sheetId="18" state="hidden" r:id="rId15"/>
    <sheet name="南部町" sheetId="19" state="hidden" r:id="rId16"/>
    <sheet name="伯耆町" sheetId="20" state="hidden" r:id="rId17"/>
    <sheet name="日南町" sheetId="21" state="hidden" r:id="rId18"/>
    <sheet name="日野町" sheetId="22" state="hidden" r:id="rId19"/>
    <sheet name="江府町" sheetId="23" state="hidden" r:id="rId20"/>
  </sheets>
  <definedNames>
    <definedName name="_xlnm.Print_Area" localSheetId="0">第２表!$A$1:$K$32</definedName>
  </definedNames>
  <calcPr calcId="181029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C13" i="16" l="1"/>
  <c r="E6" i="16"/>
  <c r="E6" i="12"/>
  <c r="C12" i="16"/>
  <c r="C14" i="16"/>
  <c r="C8" i="14"/>
  <c r="C10" i="14"/>
  <c r="C12" i="14"/>
  <c r="C12" i="13"/>
  <c r="C14" i="13"/>
  <c r="C17" i="16"/>
  <c r="D6" i="14"/>
  <c r="C15" i="13"/>
  <c r="C17" i="13"/>
  <c r="C15" i="23"/>
  <c r="C15" i="21"/>
  <c r="C8" i="20"/>
  <c r="C9" i="20"/>
  <c r="C16" i="20"/>
  <c r="C17" i="20"/>
  <c r="C18" i="20"/>
  <c r="C11" i="19"/>
  <c r="C17" i="19"/>
  <c r="C18" i="19"/>
  <c r="C9" i="12"/>
  <c r="G26" i="23"/>
  <c r="G22" i="21"/>
  <c r="K20" i="14"/>
  <c r="C10" i="22"/>
  <c r="H20" i="22"/>
  <c r="C9" i="19"/>
  <c r="C10" i="19"/>
  <c r="K22" i="19"/>
  <c r="C17" i="8"/>
  <c r="C9" i="9"/>
  <c r="C17" i="9"/>
  <c r="K31" i="16"/>
  <c r="H27" i="14"/>
  <c r="J21" i="12"/>
  <c r="C14" i="11"/>
  <c r="C18" i="11"/>
  <c r="C7" i="10"/>
  <c r="C12" i="23"/>
  <c r="F6" i="21"/>
  <c r="F29" i="21" s="1"/>
  <c r="K20" i="21"/>
  <c r="H24" i="20"/>
  <c r="J26" i="20"/>
  <c r="K30" i="19"/>
  <c r="G23" i="23"/>
  <c r="K22" i="14"/>
  <c r="H25" i="14"/>
  <c r="C7" i="12"/>
  <c r="H22" i="22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F23" i="22"/>
  <c r="G27" i="22"/>
  <c r="G28" i="22"/>
  <c r="G29" i="22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G21" i="20"/>
  <c r="G23" i="20"/>
  <c r="G25" i="20"/>
  <c r="G27" i="20"/>
  <c r="G29" i="20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H29" i="17"/>
  <c r="D6" i="16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H21" i="17"/>
  <c r="J27" i="17"/>
  <c r="J28" i="17"/>
  <c r="J30" i="16"/>
  <c r="J31" i="16"/>
  <c r="C7" i="15"/>
  <c r="D6" i="15"/>
  <c r="E6" i="13"/>
  <c r="C18" i="12"/>
  <c r="D6" i="12"/>
  <c r="H24" i="7"/>
  <c r="H30" i="9"/>
  <c r="H26" i="9"/>
  <c r="H22" i="9"/>
  <c r="H28" i="9"/>
  <c r="H24" i="9"/>
  <c r="H20" i="9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F24" i="21" l="1"/>
  <c r="C6" i="16"/>
  <c r="F22" i="21"/>
  <c r="C6" i="14"/>
  <c r="F25" i="17"/>
  <c r="F30" i="17"/>
  <c r="F20" i="17"/>
  <c r="F26" i="21"/>
  <c r="I28" i="13"/>
  <c r="F27" i="17"/>
  <c r="F21" i="21"/>
  <c r="F30" i="14"/>
  <c r="I20" i="19"/>
  <c r="C6" i="12"/>
  <c r="I27" i="19"/>
  <c r="F23" i="10"/>
  <c r="C6" i="23"/>
  <c r="F27" i="7"/>
  <c r="F25" i="16"/>
  <c r="F30" i="21"/>
  <c r="I26" i="14"/>
  <c r="F21" i="20"/>
  <c r="I20" i="20"/>
  <c r="F29" i="22"/>
  <c r="I24" i="20"/>
  <c r="F25" i="22"/>
  <c r="G19" i="11"/>
  <c r="I27" i="11"/>
  <c r="I26" i="11"/>
  <c r="J19" i="21"/>
  <c r="G19" i="22"/>
  <c r="J19" i="22"/>
  <c r="G19" i="7"/>
  <c r="H19" i="14"/>
  <c r="F30" i="10"/>
  <c r="C6" i="11"/>
  <c r="I27" i="13"/>
  <c r="F23" i="16"/>
  <c r="F31" i="22"/>
  <c r="F27" i="21"/>
  <c r="K19" i="7"/>
  <c r="K19" i="17"/>
  <c r="H19" i="9"/>
  <c r="J19" i="16"/>
  <c r="G19" i="18"/>
  <c r="H19" i="19"/>
  <c r="K19" i="22"/>
  <c r="G19" i="9"/>
  <c r="J19" i="19"/>
  <c r="J19" i="23"/>
  <c r="H19" i="11"/>
  <c r="G19" i="8"/>
  <c r="J19" i="15"/>
  <c r="J19" i="20"/>
  <c r="G19" i="21"/>
  <c r="G19" i="23"/>
  <c r="K19" i="16"/>
  <c r="K19" i="19"/>
  <c r="H19" i="20"/>
  <c r="H19" i="22"/>
  <c r="G19" i="15"/>
  <c r="K19" i="8"/>
  <c r="H19" i="17"/>
  <c r="K19" i="18"/>
  <c r="G19" i="12"/>
  <c r="H19" i="15"/>
  <c r="K19" i="10"/>
  <c r="J19" i="13"/>
  <c r="K19" i="9"/>
  <c r="K19" i="21"/>
  <c r="H19" i="7"/>
  <c r="H19" i="12"/>
  <c r="H19" i="10"/>
  <c r="J19" i="9"/>
  <c r="G19" i="20"/>
  <c r="J19" i="18"/>
  <c r="H19" i="23"/>
  <c r="F28" i="10"/>
  <c r="H19" i="18"/>
  <c r="G19" i="14"/>
  <c r="J19" i="11"/>
  <c r="J19" i="17"/>
  <c r="G19" i="17"/>
  <c r="K19" i="14"/>
  <c r="J19" i="7"/>
  <c r="J19" i="8"/>
  <c r="K19" i="11"/>
  <c r="H19" i="8"/>
  <c r="J19" i="10"/>
  <c r="K19" i="13"/>
  <c r="G19" i="13"/>
  <c r="K19" i="15"/>
  <c r="J19" i="12"/>
  <c r="J19" i="14"/>
  <c r="K19" i="20"/>
  <c r="G19" i="10"/>
  <c r="H19" i="13"/>
  <c r="H19" i="16"/>
  <c r="H19" i="21"/>
  <c r="G19" i="16"/>
  <c r="G19" i="19"/>
  <c r="K19" i="23"/>
  <c r="K19" i="12"/>
  <c r="F28" i="14"/>
  <c r="F21" i="17"/>
  <c r="F22" i="17"/>
  <c r="F29" i="16"/>
  <c r="F31" i="17"/>
  <c r="F29" i="17"/>
  <c r="F22" i="22"/>
  <c r="F23" i="17"/>
  <c r="F28" i="17"/>
  <c r="F26" i="17"/>
  <c r="F21" i="11"/>
  <c r="I31" i="12"/>
  <c r="F28" i="21"/>
  <c r="F31" i="21"/>
  <c r="F25" i="21"/>
  <c r="I25" i="13"/>
  <c r="F26" i="15"/>
  <c r="I26" i="13"/>
  <c r="F31" i="10"/>
  <c r="F24" i="16"/>
  <c r="F21" i="16"/>
  <c r="F23" i="21"/>
  <c r="F20" i="21"/>
  <c r="F30" i="12"/>
  <c r="F20" i="23"/>
  <c r="F25" i="10"/>
  <c r="F23" i="12"/>
  <c r="I31" i="16"/>
  <c r="F23" i="14"/>
  <c r="F29" i="14"/>
  <c r="F27" i="11"/>
  <c r="F25" i="18"/>
  <c r="F30" i="9"/>
  <c r="I26" i="10"/>
  <c r="F21" i="18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J19" i="2" l="1"/>
  <c r="F19" i="9"/>
  <c r="F19" i="21"/>
  <c r="F19" i="15"/>
  <c r="I19" i="8"/>
  <c r="I19" i="20"/>
  <c r="F19" i="17"/>
  <c r="F19" i="20"/>
  <c r="H19" i="2"/>
  <c r="I19" i="19"/>
  <c r="F19" i="22"/>
  <c r="J19" i="3"/>
  <c r="I19" i="7"/>
  <c r="G19" i="2"/>
  <c r="H19" i="3"/>
  <c r="G19" i="3"/>
  <c r="I19" i="21"/>
  <c r="I19" i="11"/>
  <c r="I19" i="17"/>
  <c r="F19" i="12"/>
  <c r="F19" i="16"/>
  <c r="K19" i="2"/>
  <c r="K19" i="3"/>
  <c r="I19" i="15"/>
  <c r="I19" i="12"/>
  <c r="F19" i="7"/>
  <c r="I19" i="23"/>
  <c r="I19" i="16"/>
  <c r="I19" i="22"/>
  <c r="F19" i="23"/>
  <c r="I19" i="10"/>
  <c r="F19" i="13"/>
  <c r="I19" i="9"/>
  <c r="F19" i="8"/>
  <c r="F19" i="18"/>
  <c r="I19" i="13"/>
  <c r="I19" i="18"/>
  <c r="F19" i="14"/>
  <c r="F19" i="11"/>
  <c r="I19" i="14"/>
  <c r="F19" i="10"/>
  <c r="F19" i="19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I19" i="2" l="1"/>
  <c r="I19" i="3"/>
  <c r="F19" i="2"/>
  <c r="F19" i="3"/>
</calcChain>
</file>

<file path=xl/sharedStrings.xml><?xml version="1.0" encoding="utf-8"?>
<sst xmlns="http://schemas.openxmlformats.org/spreadsheetml/2006/main" count="1431" uniqueCount="51">
  <si>
    <t>総　数</t>
  </si>
  <si>
    <t>男</t>
  </si>
  <si>
    <t>女</t>
  </si>
  <si>
    <t>総　　数</t>
  </si>
  <si>
    <t>死 　　 亡</t>
  </si>
  <si>
    <t xml:space="preserve">　　第３表　月 別 自 然 動 態 </t>
    <phoneticPr fontId="2"/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</si>
  <si>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</si>
  <si>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</si>
  <si>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</si>
  <si>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</si>
  <si>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</si>
  <si>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</si>
  <si>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</si>
  <si>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</si>
  <si>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</si>
  <si>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</si>
  <si>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</si>
  <si>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鳥取市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</si>
  <si>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</si>
  <si>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</si>
  <si>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</si>
  <si>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</si>
  <si>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</si>
  <si>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</si>
  <si>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</si>
  <si>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</si>
  <si>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</si>
  <si>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北栄町</t>
    <phoneticPr fontId="6"/>
  </si>
  <si>
    <t>琴浦町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</si>
  <si>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</si>
  <si>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</si>
  <si>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</si>
  <si>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</si>
  <si>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</si>
  <si>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</si>
  <si>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</si>
  <si>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（R2.1.1～R2.12.31）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</si>
  <si>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</si>
  <si>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</si>
  <si>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</si>
  <si>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</si>
  <si>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</si>
  <si>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</si>
  <si>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</si>
  <si>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</si>
  <si>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</si>
  <si>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</si>
  <si>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</si>
  <si>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</si>
  <si>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 xml:space="preserve">　　第２表　月 別 自 然 動 態 </t>
    <phoneticPr fontId="2"/>
  </si>
  <si>
    <t>（R6.1.1～R6.12.31）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</si>
</sst>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 applyProtection="1">
      <protection locked="0"/>
    </xf>
    <xf numFmtId="176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176" fontId="3" fillId="2" borderId="0" xfId="0" applyNumberFormat="1" applyFont="1" applyFill="1"/>
    <xf numFmtId="0" fontId="1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3" fillId="3" borderId="11" xfId="1" applyNumberFormat="1" applyFont="1" applyFill="1" applyBorder="1" applyAlignment="1">
      <alignment vertical="center"/>
    </xf>
    <xf numFmtId="3" fontId="3" fillId="3" borderId="12" xfId="1" applyNumberFormat="1" applyFont="1" applyFill="1" applyBorder="1" applyAlignment="1">
      <alignment vertical="center"/>
    </xf>
    <xf numFmtId="3" fontId="3" fillId="3" borderId="0" xfId="1" applyNumberFormat="1" applyFont="1" applyFill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3" fontId="3" fillId="0" borderId="12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L35"/>
  <sheetViews>
    <sheetView showGridLines="0" tabSelected="1" showOutlineSymbols="0" zoomScale="87" zoomScaleNormal="87" zoomScaleSheetLayoutView="85" workbookViewId="0"/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50</v>
      </c>
      <c r="B3" s="63"/>
      <c r="C3" s="63"/>
      <c r="D3" s="63"/>
      <c r="E3" s="56"/>
      <c r="F3" s="4"/>
      <c r="G3" s="4"/>
      <c r="H3" s="4"/>
      <c r="I3" s="4"/>
      <c r="J3" s="4"/>
      <c r="K3" s="7"/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57">
        <v>-4918</v>
      </c>
      <c r="D6" s="58">
        <v>-2345</v>
      </c>
      <c r="E6" s="59">
        <v>-2573</v>
      </c>
      <c r="F6" s="46">
        <v>3108</v>
      </c>
      <c r="G6" s="47">
        <v>1597</v>
      </c>
      <c r="H6" s="48">
        <v>1511</v>
      </c>
      <c r="I6" s="45">
        <v>8026</v>
      </c>
      <c r="J6" s="44">
        <v>3942</v>
      </c>
      <c r="K6" s="49">
        <v>4084</v>
      </c>
      <c r="L6" s="9"/>
    </row>
    <row r="7" spans="1:12" ht="24.75" customHeight="1" x14ac:dyDescent="0.25">
      <c r="A7" s="65"/>
      <c r="B7" s="15" t="s">
        <v>37</v>
      </c>
      <c r="C7" s="60">
        <v>-484</v>
      </c>
      <c r="D7" s="61">
        <v>-245</v>
      </c>
      <c r="E7" s="62">
        <v>-239</v>
      </c>
      <c r="F7" s="50">
        <v>280</v>
      </c>
      <c r="G7" s="53">
        <v>139</v>
      </c>
      <c r="H7" s="54">
        <v>141</v>
      </c>
      <c r="I7" s="52">
        <v>764</v>
      </c>
      <c r="J7" s="53">
        <v>384</v>
      </c>
      <c r="K7" s="55">
        <v>380</v>
      </c>
      <c r="L7" s="6"/>
    </row>
    <row r="8" spans="1:12" ht="24.75" customHeight="1" x14ac:dyDescent="0.25">
      <c r="A8" s="65"/>
      <c r="B8" s="15" t="s">
        <v>38</v>
      </c>
      <c r="C8" s="60">
        <v>-475</v>
      </c>
      <c r="D8" s="61">
        <v>-250</v>
      </c>
      <c r="E8" s="62">
        <v>-225</v>
      </c>
      <c r="F8" s="50">
        <v>240</v>
      </c>
      <c r="G8" s="53">
        <v>122</v>
      </c>
      <c r="H8" s="54">
        <v>118</v>
      </c>
      <c r="I8" s="52">
        <v>715</v>
      </c>
      <c r="J8" s="53">
        <v>372</v>
      </c>
      <c r="K8" s="55">
        <v>343</v>
      </c>
      <c r="L8" s="6"/>
    </row>
    <row r="9" spans="1:12" ht="24.75" customHeight="1" x14ac:dyDescent="0.25">
      <c r="A9" s="65"/>
      <c r="B9" s="15" t="s">
        <v>39</v>
      </c>
      <c r="C9" s="60">
        <v>-445</v>
      </c>
      <c r="D9" s="61">
        <v>-193</v>
      </c>
      <c r="E9" s="62">
        <v>-252</v>
      </c>
      <c r="F9" s="50">
        <v>233</v>
      </c>
      <c r="G9" s="53">
        <v>135</v>
      </c>
      <c r="H9" s="54">
        <v>98</v>
      </c>
      <c r="I9" s="52">
        <v>678</v>
      </c>
      <c r="J9" s="53">
        <v>328</v>
      </c>
      <c r="K9" s="55">
        <v>350</v>
      </c>
      <c r="L9" s="6"/>
    </row>
    <row r="10" spans="1:12" ht="24.75" customHeight="1" x14ac:dyDescent="0.25">
      <c r="A10" s="65"/>
      <c r="B10" s="15" t="s">
        <v>40</v>
      </c>
      <c r="C10" s="60">
        <v>-398</v>
      </c>
      <c r="D10" s="61">
        <v>-172</v>
      </c>
      <c r="E10" s="62">
        <v>-226</v>
      </c>
      <c r="F10" s="50">
        <v>274</v>
      </c>
      <c r="G10" s="53">
        <v>147</v>
      </c>
      <c r="H10" s="54">
        <v>127</v>
      </c>
      <c r="I10" s="52">
        <v>672</v>
      </c>
      <c r="J10" s="53">
        <v>319</v>
      </c>
      <c r="K10" s="55">
        <v>353</v>
      </c>
      <c r="L10" s="6"/>
    </row>
    <row r="11" spans="1:12" ht="24.75" customHeight="1" x14ac:dyDescent="0.25">
      <c r="A11" s="65"/>
      <c r="B11" s="15" t="s">
        <v>41</v>
      </c>
      <c r="C11" s="60">
        <v>-419</v>
      </c>
      <c r="D11" s="61">
        <v>-200</v>
      </c>
      <c r="E11" s="62">
        <v>-219</v>
      </c>
      <c r="F11" s="50">
        <v>267</v>
      </c>
      <c r="G11" s="53">
        <v>133</v>
      </c>
      <c r="H11" s="54">
        <v>134</v>
      </c>
      <c r="I11" s="52">
        <v>686</v>
      </c>
      <c r="J11" s="53">
        <v>333</v>
      </c>
      <c r="K11" s="55">
        <v>353</v>
      </c>
      <c r="L11" s="6"/>
    </row>
    <row r="12" spans="1:12" ht="24.75" customHeight="1" x14ac:dyDescent="0.25">
      <c r="A12" s="65"/>
      <c r="B12" s="15" t="s">
        <v>42</v>
      </c>
      <c r="C12" s="60">
        <v>-399</v>
      </c>
      <c r="D12" s="61">
        <v>-184</v>
      </c>
      <c r="E12" s="62">
        <v>-215</v>
      </c>
      <c r="F12" s="50">
        <v>229</v>
      </c>
      <c r="G12" s="53">
        <v>122</v>
      </c>
      <c r="H12" s="54">
        <v>107</v>
      </c>
      <c r="I12" s="52">
        <v>628</v>
      </c>
      <c r="J12" s="53">
        <v>306</v>
      </c>
      <c r="K12" s="55">
        <v>322</v>
      </c>
      <c r="L12" s="6"/>
    </row>
    <row r="13" spans="1:12" ht="24.75" customHeight="1" x14ac:dyDescent="0.25">
      <c r="A13" s="65"/>
      <c r="B13" s="15" t="s">
        <v>43</v>
      </c>
      <c r="C13" s="60">
        <v>-328</v>
      </c>
      <c r="D13" s="61">
        <v>-166</v>
      </c>
      <c r="E13" s="62">
        <v>-162</v>
      </c>
      <c r="F13" s="50">
        <v>254</v>
      </c>
      <c r="G13" s="53">
        <v>127</v>
      </c>
      <c r="H13" s="54">
        <v>127</v>
      </c>
      <c r="I13" s="52">
        <v>582</v>
      </c>
      <c r="J13" s="53">
        <v>293</v>
      </c>
      <c r="K13" s="55">
        <v>289</v>
      </c>
      <c r="L13" s="6"/>
    </row>
    <row r="14" spans="1:12" ht="24.75" customHeight="1" x14ac:dyDescent="0.25">
      <c r="A14" s="65"/>
      <c r="B14" s="15" t="s">
        <v>44</v>
      </c>
      <c r="C14" s="60">
        <v>-372</v>
      </c>
      <c r="D14" s="61">
        <v>-181</v>
      </c>
      <c r="E14" s="62">
        <v>-191</v>
      </c>
      <c r="F14" s="50">
        <v>279</v>
      </c>
      <c r="G14" s="53">
        <v>142</v>
      </c>
      <c r="H14" s="54">
        <v>137</v>
      </c>
      <c r="I14" s="52">
        <v>651</v>
      </c>
      <c r="J14" s="53">
        <v>323</v>
      </c>
      <c r="K14" s="55">
        <v>328</v>
      </c>
      <c r="L14" s="6"/>
    </row>
    <row r="15" spans="1:12" ht="24.75" customHeight="1" x14ac:dyDescent="0.25">
      <c r="A15" s="65"/>
      <c r="B15" s="15" t="s">
        <v>45</v>
      </c>
      <c r="C15" s="60">
        <v>-312</v>
      </c>
      <c r="D15" s="61">
        <v>-147</v>
      </c>
      <c r="E15" s="62">
        <v>-165</v>
      </c>
      <c r="F15" s="50">
        <v>279</v>
      </c>
      <c r="G15" s="53">
        <v>139</v>
      </c>
      <c r="H15" s="54">
        <v>140</v>
      </c>
      <c r="I15" s="52">
        <v>591</v>
      </c>
      <c r="J15" s="53">
        <v>286</v>
      </c>
      <c r="K15" s="55">
        <v>305</v>
      </c>
      <c r="L15" s="6"/>
    </row>
    <row r="16" spans="1:12" ht="24.75" customHeight="1" x14ac:dyDescent="0.25">
      <c r="A16" s="65"/>
      <c r="B16" s="15" t="s">
        <v>46</v>
      </c>
      <c r="C16" s="60">
        <v>-391</v>
      </c>
      <c r="D16" s="61">
        <v>-185</v>
      </c>
      <c r="E16" s="62">
        <v>-206</v>
      </c>
      <c r="F16" s="50">
        <v>264</v>
      </c>
      <c r="G16" s="53">
        <v>131</v>
      </c>
      <c r="H16" s="54">
        <v>133</v>
      </c>
      <c r="I16" s="52">
        <v>655</v>
      </c>
      <c r="J16" s="53">
        <v>316</v>
      </c>
      <c r="K16" s="55">
        <v>339</v>
      </c>
      <c r="L16" s="6"/>
    </row>
    <row r="17" spans="1:12" ht="24.75" customHeight="1" x14ac:dyDescent="0.25">
      <c r="A17" s="65"/>
      <c r="B17" s="15" t="s">
        <v>47</v>
      </c>
      <c r="C17" s="60">
        <v>-387</v>
      </c>
      <c r="D17" s="61">
        <v>-170</v>
      </c>
      <c r="E17" s="62">
        <v>-217</v>
      </c>
      <c r="F17" s="50">
        <v>261</v>
      </c>
      <c r="G17" s="53">
        <v>136</v>
      </c>
      <c r="H17" s="54">
        <v>125</v>
      </c>
      <c r="I17" s="52">
        <v>648</v>
      </c>
      <c r="J17" s="53">
        <v>306</v>
      </c>
      <c r="K17" s="55">
        <v>342</v>
      </c>
      <c r="L17" s="6"/>
    </row>
    <row r="18" spans="1:12" ht="24.75" customHeight="1" x14ac:dyDescent="0.25">
      <c r="A18" s="74"/>
      <c r="B18" s="15" t="s">
        <v>48</v>
      </c>
      <c r="C18" s="60">
        <v>-508</v>
      </c>
      <c r="D18" s="61">
        <v>-252</v>
      </c>
      <c r="E18" s="62">
        <v>-256</v>
      </c>
      <c r="F18" s="50">
        <v>248</v>
      </c>
      <c r="G18" s="53">
        <v>124</v>
      </c>
      <c r="H18" s="54">
        <v>124</v>
      </c>
      <c r="I18" s="52">
        <v>756</v>
      </c>
      <c r="J18" s="53">
        <v>376</v>
      </c>
      <c r="K18" s="55">
        <v>380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10</v>
      </c>
      <c r="F19" s="19">
        <v>100</v>
      </c>
      <c r="G19" s="20">
        <v>100</v>
      </c>
      <c r="H19" s="21">
        <v>100</v>
      </c>
      <c r="I19" s="20">
        <v>100</v>
      </c>
      <c r="J19" s="20">
        <v>100</v>
      </c>
      <c r="K19" s="22">
        <v>100</v>
      </c>
      <c r="L19" s="9"/>
    </row>
    <row r="20" spans="1:12" ht="24.75" customHeight="1" x14ac:dyDescent="0.25">
      <c r="A20" s="65"/>
      <c r="B20" s="15" t="s">
        <v>37</v>
      </c>
      <c r="C20" s="36" t="s">
        <v>9</v>
      </c>
      <c r="D20" s="37" t="s">
        <v>11</v>
      </c>
      <c r="E20" s="38" t="s">
        <v>10</v>
      </c>
      <c r="F20" s="23">
        <v>9</v>
      </c>
      <c r="G20" s="25">
        <v>8.6999999999999993</v>
      </c>
      <c r="H20" s="26">
        <v>9.3000000000000007</v>
      </c>
      <c r="I20" s="24">
        <v>9.5</v>
      </c>
      <c r="J20" s="25">
        <v>9.6999999999999993</v>
      </c>
      <c r="K20" s="27">
        <v>9.3000000000000007</v>
      </c>
      <c r="L20" s="6"/>
    </row>
    <row r="21" spans="1:12" ht="24.75" customHeight="1" x14ac:dyDescent="0.25">
      <c r="A21" s="65"/>
      <c r="B21" s="15" t="s">
        <v>38</v>
      </c>
      <c r="C21" s="36" t="s">
        <v>10</v>
      </c>
      <c r="D21" s="37" t="s">
        <v>10</v>
      </c>
      <c r="E21" s="38" t="s">
        <v>9</v>
      </c>
      <c r="F21" s="23">
        <v>7.7</v>
      </c>
      <c r="G21" s="25">
        <v>7.6</v>
      </c>
      <c r="H21" s="26">
        <v>7.8</v>
      </c>
      <c r="I21" s="24">
        <v>8.9</v>
      </c>
      <c r="J21" s="25">
        <v>9.4</v>
      </c>
      <c r="K21" s="27">
        <v>8.4</v>
      </c>
      <c r="L21" s="6"/>
    </row>
    <row r="22" spans="1:12" ht="24.75" customHeight="1" x14ac:dyDescent="0.25">
      <c r="A22" s="65"/>
      <c r="B22" s="15" t="s">
        <v>39</v>
      </c>
      <c r="C22" s="36" t="s">
        <v>9</v>
      </c>
      <c r="D22" s="37" t="s">
        <v>10</v>
      </c>
      <c r="E22" s="38" t="s">
        <v>11</v>
      </c>
      <c r="F22" s="23">
        <v>7.5</v>
      </c>
      <c r="G22" s="25">
        <v>8.5</v>
      </c>
      <c r="H22" s="26">
        <v>6.5</v>
      </c>
      <c r="I22" s="24">
        <v>8.4</v>
      </c>
      <c r="J22" s="25">
        <v>8.3000000000000007</v>
      </c>
      <c r="K22" s="27">
        <v>8.6</v>
      </c>
      <c r="L22" s="6"/>
    </row>
    <row r="23" spans="1:12" ht="24.75" customHeight="1" x14ac:dyDescent="0.25">
      <c r="A23" s="65"/>
      <c r="B23" s="15" t="s">
        <v>40</v>
      </c>
      <c r="C23" s="36" t="s">
        <v>11</v>
      </c>
      <c r="D23" s="39" t="s">
        <v>9</v>
      </c>
      <c r="E23" s="38" t="s">
        <v>12</v>
      </c>
      <c r="F23" s="23">
        <v>8.8000000000000007</v>
      </c>
      <c r="G23" s="25">
        <v>9.1999999999999993</v>
      </c>
      <c r="H23" s="26">
        <v>8.4</v>
      </c>
      <c r="I23" s="24">
        <v>8.4</v>
      </c>
      <c r="J23" s="25">
        <v>8.1</v>
      </c>
      <c r="K23" s="27">
        <v>8.6</v>
      </c>
      <c r="L23" s="6"/>
    </row>
    <row r="24" spans="1:12" ht="24.75" customHeight="1" x14ac:dyDescent="0.25">
      <c r="A24" s="65"/>
      <c r="B24" s="15" t="s">
        <v>41</v>
      </c>
      <c r="C24" s="36" t="s">
        <v>10</v>
      </c>
      <c r="D24" s="37" t="s">
        <v>10</v>
      </c>
      <c r="E24" s="38" t="s">
        <v>13</v>
      </c>
      <c r="F24" s="23">
        <v>8.6</v>
      </c>
      <c r="G24" s="25">
        <v>8.3000000000000007</v>
      </c>
      <c r="H24" s="26">
        <v>8.9</v>
      </c>
      <c r="I24" s="24">
        <v>8.5</v>
      </c>
      <c r="J24" s="25">
        <v>8.4</v>
      </c>
      <c r="K24" s="27">
        <v>8.6</v>
      </c>
      <c r="L24" s="6"/>
    </row>
    <row r="25" spans="1:12" ht="24.75" customHeight="1" x14ac:dyDescent="0.25">
      <c r="A25" s="65"/>
      <c r="B25" s="15" t="s">
        <v>42</v>
      </c>
      <c r="C25" s="36" t="s">
        <v>10</v>
      </c>
      <c r="D25" s="37" t="s">
        <v>10</v>
      </c>
      <c r="E25" s="38" t="s">
        <v>14</v>
      </c>
      <c r="F25" s="23">
        <v>7.4</v>
      </c>
      <c r="G25" s="25">
        <v>7.6</v>
      </c>
      <c r="H25" s="26">
        <v>7.1</v>
      </c>
      <c r="I25" s="24">
        <v>7.8</v>
      </c>
      <c r="J25" s="25">
        <v>7.8</v>
      </c>
      <c r="K25" s="27">
        <v>7.9</v>
      </c>
      <c r="L25" s="6"/>
    </row>
    <row r="26" spans="1:12" ht="24.75" customHeight="1" x14ac:dyDescent="0.25">
      <c r="A26" s="65"/>
      <c r="B26" s="15" t="s">
        <v>43</v>
      </c>
      <c r="C26" s="36" t="s">
        <v>10</v>
      </c>
      <c r="D26" s="37" t="s">
        <v>10</v>
      </c>
      <c r="E26" s="38" t="s">
        <v>12</v>
      </c>
      <c r="F26" s="23">
        <v>8.1999999999999993</v>
      </c>
      <c r="G26" s="25">
        <v>8</v>
      </c>
      <c r="H26" s="26">
        <v>8.4</v>
      </c>
      <c r="I26" s="24">
        <v>7.3</v>
      </c>
      <c r="J26" s="25">
        <v>7.4</v>
      </c>
      <c r="K26" s="27">
        <v>7.1</v>
      </c>
      <c r="L26" s="6"/>
    </row>
    <row r="27" spans="1:12" ht="24.75" customHeight="1" x14ac:dyDescent="0.25">
      <c r="A27" s="65"/>
      <c r="B27" s="15" t="s">
        <v>44</v>
      </c>
      <c r="C27" s="36" t="s">
        <v>10</v>
      </c>
      <c r="D27" s="37" t="s">
        <v>10</v>
      </c>
      <c r="E27" s="38" t="s">
        <v>12</v>
      </c>
      <c r="F27" s="23">
        <v>9</v>
      </c>
      <c r="G27" s="25">
        <v>8.9</v>
      </c>
      <c r="H27" s="26">
        <v>9.1</v>
      </c>
      <c r="I27" s="24">
        <v>8.1</v>
      </c>
      <c r="J27" s="25">
        <v>8.1999999999999993</v>
      </c>
      <c r="K27" s="27">
        <v>8</v>
      </c>
      <c r="L27" s="6"/>
    </row>
    <row r="28" spans="1:12" ht="24.75" customHeight="1" x14ac:dyDescent="0.25">
      <c r="A28" s="65"/>
      <c r="B28" s="15" t="s">
        <v>45</v>
      </c>
      <c r="C28" s="36" t="s">
        <v>10</v>
      </c>
      <c r="D28" s="37" t="s">
        <v>9</v>
      </c>
      <c r="E28" s="38" t="s">
        <v>10</v>
      </c>
      <c r="F28" s="23">
        <v>9</v>
      </c>
      <c r="G28" s="25">
        <v>8.6999999999999993</v>
      </c>
      <c r="H28" s="26">
        <v>9.3000000000000007</v>
      </c>
      <c r="I28" s="24">
        <v>7.4</v>
      </c>
      <c r="J28" s="25">
        <v>7.3</v>
      </c>
      <c r="K28" s="27">
        <v>7.5</v>
      </c>
      <c r="L28" s="6"/>
    </row>
    <row r="29" spans="1:12" ht="24.75" customHeight="1" x14ac:dyDescent="0.25">
      <c r="A29" s="65"/>
      <c r="B29" s="15" t="s">
        <v>46</v>
      </c>
      <c r="C29" s="36" t="s">
        <v>10</v>
      </c>
      <c r="D29" s="37" t="s">
        <v>11</v>
      </c>
      <c r="E29" s="38" t="s">
        <v>10</v>
      </c>
      <c r="F29" s="23">
        <v>8.5</v>
      </c>
      <c r="G29" s="25">
        <v>8.1999999999999993</v>
      </c>
      <c r="H29" s="26">
        <v>8.8000000000000007</v>
      </c>
      <c r="I29" s="24">
        <v>8.1999999999999993</v>
      </c>
      <c r="J29" s="25">
        <v>8</v>
      </c>
      <c r="K29" s="27">
        <v>8.3000000000000007</v>
      </c>
      <c r="L29" s="6"/>
    </row>
    <row r="30" spans="1:12" ht="24.75" customHeight="1" x14ac:dyDescent="0.25">
      <c r="A30" s="65"/>
      <c r="B30" s="15" t="s">
        <v>47</v>
      </c>
      <c r="C30" s="36" t="s">
        <v>10</v>
      </c>
      <c r="D30" s="37" t="s">
        <v>12</v>
      </c>
      <c r="E30" s="38" t="s">
        <v>10</v>
      </c>
      <c r="F30" s="23">
        <v>8.4</v>
      </c>
      <c r="G30" s="25">
        <v>8.5</v>
      </c>
      <c r="H30" s="26">
        <v>8.3000000000000007</v>
      </c>
      <c r="I30" s="24">
        <v>8.1</v>
      </c>
      <c r="J30" s="25">
        <v>7.8</v>
      </c>
      <c r="K30" s="27">
        <v>8.4</v>
      </c>
      <c r="L30" s="6"/>
    </row>
    <row r="31" spans="1:12" ht="24.75" customHeight="1" thickBot="1" x14ac:dyDescent="0.3">
      <c r="A31" s="66"/>
      <c r="B31" s="18" t="s">
        <v>48</v>
      </c>
      <c r="C31" s="40" t="s">
        <v>10</v>
      </c>
      <c r="D31" s="41" t="s">
        <v>10</v>
      </c>
      <c r="E31" s="42" t="s">
        <v>10</v>
      </c>
      <c r="F31" s="28">
        <v>8</v>
      </c>
      <c r="G31" s="30">
        <v>7.8</v>
      </c>
      <c r="H31" s="31">
        <v>8.1999999999999993</v>
      </c>
      <c r="I31" s="29">
        <v>9.4</v>
      </c>
      <c r="J31" s="30">
        <v>9.5</v>
      </c>
      <c r="K31" s="32">
        <v>9.3000000000000007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2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25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-68</v>
      </c>
      <c r="D6" s="44">
        <f>SUM(D7:D18)</f>
        <v>-28</v>
      </c>
      <c r="E6" s="45">
        <f>SUM(E7:E18)</f>
        <v>-40</v>
      </c>
      <c r="F6" s="46">
        <f>G6+H6</f>
        <v>23</v>
      </c>
      <c r="G6" s="47">
        <f>SUM(G7:G18)</f>
        <v>17</v>
      </c>
      <c r="H6" s="48">
        <f>SUM(H7:H18)</f>
        <v>6</v>
      </c>
      <c r="I6" s="45">
        <f>J6+K6</f>
        <v>91</v>
      </c>
      <c r="J6" s="44">
        <f>SUM(J7:J18)</f>
        <v>45</v>
      </c>
      <c r="K6" s="49">
        <f>SUM(K7:K18)</f>
        <v>46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-8</v>
      </c>
      <c r="D7" s="51">
        <f t="shared" ref="D7:E18" si="1">G7-J7</f>
        <v>-1</v>
      </c>
      <c r="E7" s="52">
        <f t="shared" si="1"/>
        <v>-7</v>
      </c>
      <c r="F7" s="50">
        <f>G7+H7</f>
        <v>4</v>
      </c>
      <c r="G7" s="53">
        <v>4</v>
      </c>
      <c r="H7" s="54">
        <v>0</v>
      </c>
      <c r="I7" s="52">
        <f>J7+K7</f>
        <v>12</v>
      </c>
      <c r="J7" s="53">
        <v>5</v>
      </c>
      <c r="K7" s="55">
        <v>7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-2</v>
      </c>
      <c r="D8" s="51">
        <f t="shared" si="1"/>
        <v>-2</v>
      </c>
      <c r="E8" s="52">
        <f t="shared" si="1"/>
        <v>0</v>
      </c>
      <c r="F8" s="50">
        <f t="shared" ref="F8:F18" si="2">G8+H8</f>
        <v>1</v>
      </c>
      <c r="G8" s="53">
        <v>0</v>
      </c>
      <c r="H8" s="54">
        <v>1</v>
      </c>
      <c r="I8" s="52">
        <f t="shared" ref="I8:I18" si="3">J8+K8</f>
        <v>3</v>
      </c>
      <c r="J8" s="53">
        <v>2</v>
      </c>
      <c r="K8" s="55">
        <v>1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-4</v>
      </c>
      <c r="D9" s="51">
        <f t="shared" si="1"/>
        <v>-4</v>
      </c>
      <c r="E9" s="52">
        <f t="shared" si="1"/>
        <v>0</v>
      </c>
      <c r="F9" s="50">
        <f t="shared" si="2"/>
        <v>2</v>
      </c>
      <c r="G9" s="53">
        <v>1</v>
      </c>
      <c r="H9" s="54">
        <v>1</v>
      </c>
      <c r="I9" s="52">
        <f t="shared" si="3"/>
        <v>6</v>
      </c>
      <c r="J9" s="53">
        <v>5</v>
      </c>
      <c r="K9" s="55">
        <v>1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-5</v>
      </c>
      <c r="D10" s="51">
        <f t="shared" si="1"/>
        <v>-1</v>
      </c>
      <c r="E10" s="52">
        <f t="shared" si="1"/>
        <v>-4</v>
      </c>
      <c r="F10" s="50">
        <f t="shared" si="2"/>
        <v>4</v>
      </c>
      <c r="G10" s="53">
        <v>4</v>
      </c>
      <c r="H10" s="54">
        <v>0</v>
      </c>
      <c r="I10" s="52">
        <f t="shared" si="3"/>
        <v>9</v>
      </c>
      <c r="J10" s="53">
        <v>5</v>
      </c>
      <c r="K10" s="55">
        <v>4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-1</v>
      </c>
      <c r="D11" s="51">
        <f t="shared" si="1"/>
        <v>0</v>
      </c>
      <c r="E11" s="52">
        <f t="shared" si="1"/>
        <v>-1</v>
      </c>
      <c r="F11" s="50">
        <f t="shared" si="2"/>
        <v>1</v>
      </c>
      <c r="G11" s="53">
        <v>1</v>
      </c>
      <c r="H11" s="54">
        <v>0</v>
      </c>
      <c r="I11" s="52">
        <f t="shared" si="3"/>
        <v>2</v>
      </c>
      <c r="J11" s="53">
        <v>1</v>
      </c>
      <c r="K11" s="55">
        <v>1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-10</v>
      </c>
      <c r="D12" s="51">
        <f t="shared" si="1"/>
        <v>-5</v>
      </c>
      <c r="E12" s="52">
        <f t="shared" si="1"/>
        <v>-5</v>
      </c>
      <c r="F12" s="50">
        <f t="shared" si="2"/>
        <v>0</v>
      </c>
      <c r="G12" s="53">
        <v>0</v>
      </c>
      <c r="H12" s="54">
        <v>0</v>
      </c>
      <c r="I12" s="52">
        <f t="shared" si="3"/>
        <v>10</v>
      </c>
      <c r="J12" s="53">
        <v>5</v>
      </c>
      <c r="K12" s="55">
        <v>5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-3</v>
      </c>
      <c r="D13" s="51">
        <f t="shared" si="1"/>
        <v>-1</v>
      </c>
      <c r="E13" s="52">
        <f t="shared" si="1"/>
        <v>-2</v>
      </c>
      <c r="F13" s="50">
        <f t="shared" si="2"/>
        <v>2</v>
      </c>
      <c r="G13" s="53">
        <v>1</v>
      </c>
      <c r="H13" s="54">
        <v>1</v>
      </c>
      <c r="I13" s="52">
        <f t="shared" si="3"/>
        <v>5</v>
      </c>
      <c r="J13" s="53">
        <v>2</v>
      </c>
      <c r="K13" s="55">
        <v>3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0</v>
      </c>
      <c r="D14" s="51">
        <f t="shared" si="1"/>
        <v>-1</v>
      </c>
      <c r="E14" s="52">
        <f t="shared" si="1"/>
        <v>1</v>
      </c>
      <c r="F14" s="50">
        <f t="shared" si="2"/>
        <v>5</v>
      </c>
      <c r="G14" s="53">
        <v>2</v>
      </c>
      <c r="H14" s="54">
        <v>3</v>
      </c>
      <c r="I14" s="52">
        <f t="shared" si="3"/>
        <v>5</v>
      </c>
      <c r="J14" s="53">
        <v>3</v>
      </c>
      <c r="K14" s="55">
        <v>2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-5</v>
      </c>
      <c r="D15" s="51">
        <f t="shared" si="1"/>
        <v>-2</v>
      </c>
      <c r="E15" s="52">
        <f t="shared" si="1"/>
        <v>-3</v>
      </c>
      <c r="F15" s="50">
        <f t="shared" si="2"/>
        <v>2</v>
      </c>
      <c r="G15" s="53">
        <v>2</v>
      </c>
      <c r="H15" s="54">
        <v>0</v>
      </c>
      <c r="I15" s="52">
        <f t="shared" si="3"/>
        <v>7</v>
      </c>
      <c r="J15" s="53">
        <v>4</v>
      </c>
      <c r="K15" s="55">
        <v>3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-12</v>
      </c>
      <c r="D16" s="51">
        <f t="shared" si="1"/>
        <v>-3</v>
      </c>
      <c r="E16" s="52">
        <f t="shared" si="1"/>
        <v>-9</v>
      </c>
      <c r="F16" s="50">
        <f t="shared" si="2"/>
        <v>0</v>
      </c>
      <c r="G16" s="53">
        <v>0</v>
      </c>
      <c r="H16" s="54">
        <v>0</v>
      </c>
      <c r="I16" s="52">
        <f t="shared" si="3"/>
        <v>12</v>
      </c>
      <c r="J16" s="53">
        <v>3</v>
      </c>
      <c r="K16" s="55">
        <v>9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-8</v>
      </c>
      <c r="D17" s="51">
        <f t="shared" si="1"/>
        <v>-3</v>
      </c>
      <c r="E17" s="52">
        <f t="shared" si="1"/>
        <v>-5</v>
      </c>
      <c r="F17" s="50">
        <f t="shared" si="2"/>
        <v>1</v>
      </c>
      <c r="G17" s="53">
        <v>1</v>
      </c>
      <c r="H17" s="54">
        <v>0</v>
      </c>
      <c r="I17" s="52">
        <f t="shared" si="3"/>
        <v>9</v>
      </c>
      <c r="J17" s="53">
        <v>4</v>
      </c>
      <c r="K17" s="55">
        <v>5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-10</v>
      </c>
      <c r="D18" s="51">
        <f t="shared" si="1"/>
        <v>-5</v>
      </c>
      <c r="E18" s="52">
        <f t="shared" si="1"/>
        <v>-5</v>
      </c>
      <c r="F18" s="50">
        <f t="shared" si="2"/>
        <v>1</v>
      </c>
      <c r="G18" s="53">
        <v>1</v>
      </c>
      <c r="H18" s="54">
        <v>0</v>
      </c>
      <c r="I18" s="52">
        <f t="shared" si="3"/>
        <v>11</v>
      </c>
      <c r="J18" s="53">
        <v>6</v>
      </c>
      <c r="K18" s="55">
        <v>5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99.999999999999986</v>
      </c>
      <c r="G19" s="20">
        <f t="shared" si="4"/>
        <v>99.999999999999986</v>
      </c>
      <c r="H19" s="21">
        <f t="shared" si="4"/>
        <v>100</v>
      </c>
      <c r="I19" s="20">
        <f t="shared" si="4"/>
        <v>100</v>
      </c>
      <c r="J19" s="20">
        <f t="shared" si="4"/>
        <v>99.999999999999986</v>
      </c>
      <c r="K19" s="22">
        <f t="shared" si="4"/>
        <v>100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17.391304347826086</v>
      </c>
      <c r="G20" s="25">
        <f>G7/$G$6*100</f>
        <v>23.52941176470588</v>
      </c>
      <c r="H20" s="26">
        <f>H7/$H$6*100</f>
        <v>0</v>
      </c>
      <c r="I20" s="24">
        <f>I7/$I$6*100</f>
        <v>13.186813186813188</v>
      </c>
      <c r="J20" s="25">
        <f>J7/$J$6*100</f>
        <v>11.111111111111111</v>
      </c>
      <c r="K20" s="27">
        <f>K7/$K$6*100</f>
        <v>15.217391304347828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4.3478260869565215</v>
      </c>
      <c r="G21" s="25">
        <f t="shared" ref="G21:G31" si="7">G8/$G$6*100</f>
        <v>0</v>
      </c>
      <c r="H21" s="26">
        <f t="shared" ref="H21:H31" si="8">H8/$H$6*100</f>
        <v>16.666666666666664</v>
      </c>
      <c r="I21" s="24">
        <f t="shared" ref="I21:I31" si="9">I8/$I$6*100</f>
        <v>3.296703296703297</v>
      </c>
      <c r="J21" s="25">
        <f t="shared" ref="J21:J31" si="10">J8/$J$6*100</f>
        <v>4.4444444444444446</v>
      </c>
      <c r="K21" s="27">
        <f t="shared" ref="K21:K31" si="11">K8/$K$6*100</f>
        <v>2.1739130434782608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8.695652173913043</v>
      </c>
      <c r="G22" s="25">
        <f t="shared" si="7"/>
        <v>5.8823529411764701</v>
      </c>
      <c r="H22" s="26">
        <f t="shared" si="8"/>
        <v>16.666666666666664</v>
      </c>
      <c r="I22" s="24">
        <f t="shared" si="9"/>
        <v>6.593406593406594</v>
      </c>
      <c r="J22" s="25">
        <f t="shared" si="10"/>
        <v>11.111111111111111</v>
      </c>
      <c r="K22" s="27">
        <f t="shared" si="11"/>
        <v>2.1739130434782608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17.391304347826086</v>
      </c>
      <c r="G23" s="25">
        <f t="shared" si="7"/>
        <v>23.52941176470588</v>
      </c>
      <c r="H23" s="26">
        <f t="shared" si="8"/>
        <v>0</v>
      </c>
      <c r="I23" s="24">
        <f t="shared" si="9"/>
        <v>9.8901098901098905</v>
      </c>
      <c r="J23" s="25">
        <f t="shared" si="10"/>
        <v>11.111111111111111</v>
      </c>
      <c r="K23" s="27">
        <f t="shared" si="11"/>
        <v>8.695652173913043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4.3478260869565215</v>
      </c>
      <c r="G24" s="25">
        <f t="shared" si="7"/>
        <v>5.8823529411764701</v>
      </c>
      <c r="H24" s="26">
        <f t="shared" si="8"/>
        <v>0</v>
      </c>
      <c r="I24" s="24">
        <f t="shared" si="9"/>
        <v>2.197802197802198</v>
      </c>
      <c r="J24" s="25">
        <f t="shared" si="10"/>
        <v>2.2222222222222223</v>
      </c>
      <c r="K24" s="27">
        <f t="shared" si="11"/>
        <v>2.1739130434782608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0</v>
      </c>
      <c r="G25" s="25">
        <f t="shared" si="7"/>
        <v>0</v>
      </c>
      <c r="H25" s="26">
        <f t="shared" si="8"/>
        <v>0</v>
      </c>
      <c r="I25" s="24">
        <f t="shared" si="9"/>
        <v>10.989010989010989</v>
      </c>
      <c r="J25" s="25">
        <f t="shared" si="10"/>
        <v>11.111111111111111</v>
      </c>
      <c r="K25" s="27">
        <f t="shared" si="11"/>
        <v>10.869565217391305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8.695652173913043</v>
      </c>
      <c r="G26" s="25">
        <f t="shared" si="7"/>
        <v>5.8823529411764701</v>
      </c>
      <c r="H26" s="26">
        <f t="shared" si="8"/>
        <v>16.666666666666664</v>
      </c>
      <c r="I26" s="24">
        <f t="shared" si="9"/>
        <v>5.4945054945054945</v>
      </c>
      <c r="J26" s="25">
        <f t="shared" si="10"/>
        <v>4.4444444444444446</v>
      </c>
      <c r="K26" s="27">
        <f t="shared" si="11"/>
        <v>6.5217391304347823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21.739130434782609</v>
      </c>
      <c r="G27" s="25">
        <f t="shared" si="7"/>
        <v>11.76470588235294</v>
      </c>
      <c r="H27" s="26">
        <f t="shared" si="8"/>
        <v>50</v>
      </c>
      <c r="I27" s="24">
        <f t="shared" si="9"/>
        <v>5.4945054945054945</v>
      </c>
      <c r="J27" s="25">
        <f t="shared" si="10"/>
        <v>6.666666666666667</v>
      </c>
      <c r="K27" s="27">
        <f t="shared" si="11"/>
        <v>4.3478260869565215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8.695652173913043</v>
      </c>
      <c r="G28" s="25">
        <f t="shared" si="7"/>
        <v>11.76470588235294</v>
      </c>
      <c r="H28" s="26">
        <f t="shared" si="8"/>
        <v>0</v>
      </c>
      <c r="I28" s="24">
        <f t="shared" si="9"/>
        <v>7.6923076923076925</v>
      </c>
      <c r="J28" s="25">
        <f t="shared" si="10"/>
        <v>8.8888888888888893</v>
      </c>
      <c r="K28" s="27">
        <f t="shared" si="11"/>
        <v>6.5217391304347823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0</v>
      </c>
      <c r="G29" s="25">
        <f t="shared" si="7"/>
        <v>0</v>
      </c>
      <c r="H29" s="26">
        <f t="shared" si="8"/>
        <v>0</v>
      </c>
      <c r="I29" s="24">
        <f t="shared" si="9"/>
        <v>13.186813186813188</v>
      </c>
      <c r="J29" s="25">
        <f t="shared" si="10"/>
        <v>6.666666666666667</v>
      </c>
      <c r="K29" s="27">
        <f t="shared" si="11"/>
        <v>19.565217391304348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4.3478260869565215</v>
      </c>
      <c r="G30" s="25">
        <f t="shared" si="7"/>
        <v>5.8823529411764701</v>
      </c>
      <c r="H30" s="26">
        <f t="shared" si="8"/>
        <v>0</v>
      </c>
      <c r="I30" s="24">
        <f t="shared" si="9"/>
        <v>9.8901098901098905</v>
      </c>
      <c r="J30" s="25">
        <f t="shared" si="10"/>
        <v>8.8888888888888893</v>
      </c>
      <c r="K30" s="27">
        <f t="shared" si="11"/>
        <v>10.869565217391305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4.3478260869565215</v>
      </c>
      <c r="G31" s="30">
        <f t="shared" si="7"/>
        <v>5.8823529411764701</v>
      </c>
      <c r="H31" s="31">
        <f t="shared" si="8"/>
        <v>0</v>
      </c>
      <c r="I31" s="29">
        <f t="shared" si="9"/>
        <v>12.087912087912088</v>
      </c>
      <c r="J31" s="30">
        <f t="shared" si="10"/>
        <v>13.333333333333334</v>
      </c>
      <c r="K31" s="32">
        <f t="shared" si="11"/>
        <v>10.869565217391305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26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-83</v>
      </c>
      <c r="D6" s="44">
        <f>SUM(D7:D18)</f>
        <v>-33</v>
      </c>
      <c r="E6" s="45">
        <f>SUM(E7:E18)</f>
        <v>-50</v>
      </c>
      <c r="F6" s="46">
        <f>G6+H6</f>
        <v>120</v>
      </c>
      <c r="G6" s="47">
        <f>SUM(G7:G18)</f>
        <v>63</v>
      </c>
      <c r="H6" s="48">
        <f>SUM(H7:H18)</f>
        <v>57</v>
      </c>
      <c r="I6" s="45">
        <f>J6+K6</f>
        <v>203</v>
      </c>
      <c r="J6" s="44">
        <f>SUM(J7:J18)</f>
        <v>96</v>
      </c>
      <c r="K6" s="49">
        <f>SUM(K7:K18)</f>
        <v>107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-15</v>
      </c>
      <c r="D7" s="51">
        <f t="shared" ref="D7:E18" si="1">G7-J7</f>
        <v>-5</v>
      </c>
      <c r="E7" s="52">
        <f t="shared" si="1"/>
        <v>-10</v>
      </c>
      <c r="F7" s="50">
        <f>G7+H7</f>
        <v>8</v>
      </c>
      <c r="G7" s="53">
        <v>5</v>
      </c>
      <c r="H7" s="54">
        <v>3</v>
      </c>
      <c r="I7" s="52">
        <f>J7+K7</f>
        <v>23</v>
      </c>
      <c r="J7" s="53">
        <v>10</v>
      </c>
      <c r="K7" s="55">
        <v>13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-8</v>
      </c>
      <c r="D8" s="51">
        <f t="shared" si="1"/>
        <v>-6</v>
      </c>
      <c r="E8" s="52">
        <f t="shared" si="1"/>
        <v>-2</v>
      </c>
      <c r="F8" s="50">
        <f t="shared" ref="F8:F18" si="2">G8+H8</f>
        <v>5</v>
      </c>
      <c r="G8" s="53">
        <v>1</v>
      </c>
      <c r="H8" s="54">
        <v>4</v>
      </c>
      <c r="I8" s="52">
        <f t="shared" ref="I8:I18" si="3">J8+K8</f>
        <v>13</v>
      </c>
      <c r="J8" s="53">
        <v>7</v>
      </c>
      <c r="K8" s="55">
        <v>6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-3</v>
      </c>
      <c r="D9" s="51">
        <f t="shared" si="1"/>
        <v>0</v>
      </c>
      <c r="E9" s="52">
        <f t="shared" si="1"/>
        <v>-3</v>
      </c>
      <c r="F9" s="50">
        <f t="shared" si="2"/>
        <v>18</v>
      </c>
      <c r="G9" s="53">
        <v>12</v>
      </c>
      <c r="H9" s="54">
        <v>6</v>
      </c>
      <c r="I9" s="52">
        <f t="shared" si="3"/>
        <v>21</v>
      </c>
      <c r="J9" s="53">
        <v>12</v>
      </c>
      <c r="K9" s="55">
        <v>9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-6</v>
      </c>
      <c r="D10" s="51">
        <f t="shared" si="1"/>
        <v>1</v>
      </c>
      <c r="E10" s="52">
        <f t="shared" si="1"/>
        <v>-7</v>
      </c>
      <c r="F10" s="50">
        <f t="shared" si="2"/>
        <v>7</v>
      </c>
      <c r="G10" s="53">
        <v>3</v>
      </c>
      <c r="H10" s="54">
        <v>4</v>
      </c>
      <c r="I10" s="52">
        <f t="shared" si="3"/>
        <v>13</v>
      </c>
      <c r="J10" s="53">
        <v>2</v>
      </c>
      <c r="K10" s="55">
        <v>11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-7</v>
      </c>
      <c r="D11" s="51">
        <f t="shared" si="1"/>
        <v>-4</v>
      </c>
      <c r="E11" s="52">
        <f t="shared" si="1"/>
        <v>-3</v>
      </c>
      <c r="F11" s="50">
        <f t="shared" si="2"/>
        <v>12</v>
      </c>
      <c r="G11" s="53">
        <v>6</v>
      </c>
      <c r="H11" s="54">
        <v>6</v>
      </c>
      <c r="I11" s="52">
        <f t="shared" si="3"/>
        <v>19</v>
      </c>
      <c r="J11" s="53">
        <v>10</v>
      </c>
      <c r="K11" s="55">
        <v>9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-2</v>
      </c>
      <c r="D12" s="51">
        <f t="shared" si="1"/>
        <v>-7</v>
      </c>
      <c r="E12" s="52">
        <f t="shared" si="1"/>
        <v>5</v>
      </c>
      <c r="F12" s="50">
        <f t="shared" si="2"/>
        <v>10</v>
      </c>
      <c r="G12" s="53">
        <v>1</v>
      </c>
      <c r="H12" s="54">
        <v>9</v>
      </c>
      <c r="I12" s="52">
        <f t="shared" si="3"/>
        <v>12</v>
      </c>
      <c r="J12" s="53">
        <v>8</v>
      </c>
      <c r="K12" s="55">
        <v>4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-5</v>
      </c>
      <c r="D13" s="51">
        <f t="shared" si="1"/>
        <v>-5</v>
      </c>
      <c r="E13" s="52">
        <f t="shared" si="1"/>
        <v>0</v>
      </c>
      <c r="F13" s="50">
        <f t="shared" si="2"/>
        <v>13</v>
      </c>
      <c r="G13" s="53">
        <v>6</v>
      </c>
      <c r="H13" s="54">
        <v>7</v>
      </c>
      <c r="I13" s="52">
        <f t="shared" si="3"/>
        <v>18</v>
      </c>
      <c r="J13" s="53">
        <v>11</v>
      </c>
      <c r="K13" s="55">
        <v>7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-8</v>
      </c>
      <c r="D14" s="51">
        <f t="shared" si="1"/>
        <v>-3</v>
      </c>
      <c r="E14" s="52">
        <f t="shared" si="1"/>
        <v>-5</v>
      </c>
      <c r="F14" s="50">
        <f t="shared" si="2"/>
        <v>11</v>
      </c>
      <c r="G14" s="53">
        <v>6</v>
      </c>
      <c r="H14" s="54">
        <v>5</v>
      </c>
      <c r="I14" s="52">
        <f t="shared" si="3"/>
        <v>19</v>
      </c>
      <c r="J14" s="53">
        <v>9</v>
      </c>
      <c r="K14" s="55">
        <v>10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-8</v>
      </c>
      <c r="D15" s="51">
        <f t="shared" si="1"/>
        <v>0</v>
      </c>
      <c r="E15" s="52">
        <f t="shared" si="1"/>
        <v>-8</v>
      </c>
      <c r="F15" s="50">
        <f t="shared" si="2"/>
        <v>6</v>
      </c>
      <c r="G15" s="53">
        <v>3</v>
      </c>
      <c r="H15" s="54">
        <v>3</v>
      </c>
      <c r="I15" s="52">
        <f t="shared" si="3"/>
        <v>14</v>
      </c>
      <c r="J15" s="53">
        <v>3</v>
      </c>
      <c r="K15" s="55">
        <v>11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-12</v>
      </c>
      <c r="D16" s="51">
        <f t="shared" si="1"/>
        <v>-4</v>
      </c>
      <c r="E16" s="52">
        <f t="shared" si="1"/>
        <v>-8</v>
      </c>
      <c r="F16" s="50">
        <f t="shared" si="2"/>
        <v>7</v>
      </c>
      <c r="G16" s="53">
        <v>6</v>
      </c>
      <c r="H16" s="54">
        <v>1</v>
      </c>
      <c r="I16" s="52">
        <f t="shared" si="3"/>
        <v>19</v>
      </c>
      <c r="J16" s="53">
        <v>10</v>
      </c>
      <c r="K16" s="55">
        <v>9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-4</v>
      </c>
      <c r="D17" s="51">
        <f t="shared" si="1"/>
        <v>4</v>
      </c>
      <c r="E17" s="52">
        <f t="shared" si="1"/>
        <v>-8</v>
      </c>
      <c r="F17" s="50">
        <f t="shared" si="2"/>
        <v>12</v>
      </c>
      <c r="G17" s="53">
        <v>8</v>
      </c>
      <c r="H17" s="54">
        <v>4</v>
      </c>
      <c r="I17" s="52">
        <f t="shared" si="3"/>
        <v>16</v>
      </c>
      <c r="J17" s="53">
        <v>4</v>
      </c>
      <c r="K17" s="55">
        <v>12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-5</v>
      </c>
      <c r="D18" s="51">
        <f t="shared" si="1"/>
        <v>-4</v>
      </c>
      <c r="E18" s="52">
        <f t="shared" si="1"/>
        <v>-1</v>
      </c>
      <c r="F18" s="50">
        <f t="shared" si="2"/>
        <v>11</v>
      </c>
      <c r="G18" s="53">
        <v>6</v>
      </c>
      <c r="H18" s="54">
        <v>5</v>
      </c>
      <c r="I18" s="52">
        <f t="shared" si="3"/>
        <v>16</v>
      </c>
      <c r="J18" s="53">
        <v>10</v>
      </c>
      <c r="K18" s="55">
        <v>6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99.999999999999986</v>
      </c>
      <c r="H19" s="21">
        <f t="shared" si="4"/>
        <v>99.999999999999972</v>
      </c>
      <c r="I19" s="20">
        <f t="shared" si="4"/>
        <v>100</v>
      </c>
      <c r="J19" s="20">
        <f t="shared" si="4"/>
        <v>100.00000000000001</v>
      </c>
      <c r="K19" s="22">
        <f t="shared" si="4"/>
        <v>100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6.666666666666667</v>
      </c>
      <c r="G20" s="25">
        <f>G7/$G$6*100</f>
        <v>7.9365079365079358</v>
      </c>
      <c r="H20" s="26">
        <f>H7/$H$6*100</f>
        <v>5.2631578947368416</v>
      </c>
      <c r="I20" s="24">
        <f>I7/$I$6*100</f>
        <v>11.330049261083744</v>
      </c>
      <c r="J20" s="25">
        <f>J7/$J$6*100</f>
        <v>10.416666666666668</v>
      </c>
      <c r="K20" s="27">
        <f>K7/$K$6*100</f>
        <v>12.149532710280374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4.1666666666666661</v>
      </c>
      <c r="G21" s="25">
        <f t="shared" ref="G21:G31" si="7">G8/$G$6*100</f>
        <v>1.5873015873015872</v>
      </c>
      <c r="H21" s="26">
        <f t="shared" ref="H21:H31" si="8">H8/$H$6*100</f>
        <v>7.0175438596491224</v>
      </c>
      <c r="I21" s="24">
        <f t="shared" ref="I21:I31" si="9">I8/$I$6*100</f>
        <v>6.403940886699508</v>
      </c>
      <c r="J21" s="25">
        <f t="shared" ref="J21:J31" si="10">J8/$J$6*100</f>
        <v>7.291666666666667</v>
      </c>
      <c r="K21" s="27">
        <f t="shared" ref="K21:K31" si="11">K8/$K$6*100</f>
        <v>5.6074766355140184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15</v>
      </c>
      <c r="G22" s="25">
        <f t="shared" si="7"/>
        <v>19.047619047619047</v>
      </c>
      <c r="H22" s="26">
        <f t="shared" si="8"/>
        <v>10.526315789473683</v>
      </c>
      <c r="I22" s="24">
        <f t="shared" si="9"/>
        <v>10.344827586206897</v>
      </c>
      <c r="J22" s="25">
        <f t="shared" si="10"/>
        <v>12.5</v>
      </c>
      <c r="K22" s="27">
        <f t="shared" si="11"/>
        <v>8.4112149532710276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5.833333333333333</v>
      </c>
      <c r="G23" s="25">
        <f t="shared" si="7"/>
        <v>4.7619047619047619</v>
      </c>
      <c r="H23" s="26">
        <f t="shared" si="8"/>
        <v>7.0175438596491224</v>
      </c>
      <c r="I23" s="24">
        <f t="shared" si="9"/>
        <v>6.403940886699508</v>
      </c>
      <c r="J23" s="25">
        <f t="shared" si="10"/>
        <v>2.083333333333333</v>
      </c>
      <c r="K23" s="27">
        <f t="shared" si="11"/>
        <v>10.2803738317757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10</v>
      </c>
      <c r="G24" s="25">
        <f t="shared" si="7"/>
        <v>9.5238095238095237</v>
      </c>
      <c r="H24" s="26">
        <f t="shared" si="8"/>
        <v>10.526315789473683</v>
      </c>
      <c r="I24" s="24">
        <f t="shared" si="9"/>
        <v>9.3596059113300498</v>
      </c>
      <c r="J24" s="25">
        <f t="shared" si="10"/>
        <v>10.416666666666668</v>
      </c>
      <c r="K24" s="27">
        <f t="shared" si="11"/>
        <v>8.4112149532710276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8.3333333333333321</v>
      </c>
      <c r="G25" s="25">
        <f t="shared" si="7"/>
        <v>1.5873015873015872</v>
      </c>
      <c r="H25" s="26">
        <f t="shared" si="8"/>
        <v>15.789473684210526</v>
      </c>
      <c r="I25" s="24">
        <f t="shared" si="9"/>
        <v>5.9113300492610836</v>
      </c>
      <c r="J25" s="25">
        <f t="shared" si="10"/>
        <v>8.3333333333333321</v>
      </c>
      <c r="K25" s="27">
        <f t="shared" si="11"/>
        <v>3.7383177570093453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10.833333333333334</v>
      </c>
      <c r="G26" s="25">
        <f t="shared" si="7"/>
        <v>9.5238095238095237</v>
      </c>
      <c r="H26" s="26">
        <f t="shared" si="8"/>
        <v>12.280701754385964</v>
      </c>
      <c r="I26" s="24">
        <f t="shared" si="9"/>
        <v>8.8669950738916263</v>
      </c>
      <c r="J26" s="25">
        <f t="shared" si="10"/>
        <v>11.458333333333332</v>
      </c>
      <c r="K26" s="27">
        <f t="shared" si="11"/>
        <v>6.5420560747663545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9.1666666666666661</v>
      </c>
      <c r="G27" s="25">
        <f t="shared" si="7"/>
        <v>9.5238095238095237</v>
      </c>
      <c r="H27" s="26">
        <f t="shared" si="8"/>
        <v>8.7719298245614024</v>
      </c>
      <c r="I27" s="24">
        <f t="shared" si="9"/>
        <v>9.3596059113300498</v>
      </c>
      <c r="J27" s="25">
        <f t="shared" si="10"/>
        <v>9.375</v>
      </c>
      <c r="K27" s="27">
        <f t="shared" si="11"/>
        <v>9.3457943925233646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5</v>
      </c>
      <c r="G28" s="25">
        <f t="shared" si="7"/>
        <v>4.7619047619047619</v>
      </c>
      <c r="H28" s="26">
        <f t="shared" si="8"/>
        <v>5.2631578947368416</v>
      </c>
      <c r="I28" s="24">
        <f t="shared" si="9"/>
        <v>6.8965517241379306</v>
      </c>
      <c r="J28" s="25">
        <f t="shared" si="10"/>
        <v>3.125</v>
      </c>
      <c r="K28" s="27">
        <f t="shared" si="11"/>
        <v>10.2803738317757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5.833333333333333</v>
      </c>
      <c r="G29" s="25">
        <f t="shared" si="7"/>
        <v>9.5238095238095237</v>
      </c>
      <c r="H29" s="26">
        <f t="shared" si="8"/>
        <v>1.7543859649122806</v>
      </c>
      <c r="I29" s="24">
        <f t="shared" si="9"/>
        <v>9.3596059113300498</v>
      </c>
      <c r="J29" s="25">
        <f t="shared" si="10"/>
        <v>10.416666666666668</v>
      </c>
      <c r="K29" s="27">
        <f t="shared" si="11"/>
        <v>8.4112149532710276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10</v>
      </c>
      <c r="G30" s="25">
        <f t="shared" si="7"/>
        <v>12.698412698412698</v>
      </c>
      <c r="H30" s="26">
        <f t="shared" si="8"/>
        <v>7.0175438596491224</v>
      </c>
      <c r="I30" s="24">
        <f t="shared" si="9"/>
        <v>7.8817733990147785</v>
      </c>
      <c r="J30" s="25">
        <f t="shared" si="10"/>
        <v>4.1666666666666661</v>
      </c>
      <c r="K30" s="27">
        <f t="shared" si="11"/>
        <v>11.214953271028037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9.1666666666666661</v>
      </c>
      <c r="G31" s="30">
        <f t="shared" si="7"/>
        <v>9.5238095238095237</v>
      </c>
      <c r="H31" s="31">
        <f t="shared" si="8"/>
        <v>8.7719298245614024</v>
      </c>
      <c r="I31" s="29">
        <f t="shared" si="9"/>
        <v>7.8817733990147785</v>
      </c>
      <c r="J31" s="30">
        <f t="shared" si="10"/>
        <v>10.416666666666668</v>
      </c>
      <c r="K31" s="32">
        <f t="shared" si="11"/>
        <v>5.6074766355140184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28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-156</v>
      </c>
      <c r="D6" s="44">
        <f>SUM(D7:D18)</f>
        <v>-61</v>
      </c>
      <c r="E6" s="45">
        <f>SUM(E7:E18)</f>
        <v>-95</v>
      </c>
      <c r="F6" s="46">
        <f>G6+H6</f>
        <v>95</v>
      </c>
      <c r="G6" s="47">
        <f>SUM(G7:G18)</f>
        <v>49</v>
      </c>
      <c r="H6" s="48">
        <f>SUM(H7:H18)</f>
        <v>46</v>
      </c>
      <c r="I6" s="45">
        <f>J6+K6</f>
        <v>251</v>
      </c>
      <c r="J6" s="44">
        <f>SUM(J7:J18)</f>
        <v>110</v>
      </c>
      <c r="K6" s="49">
        <f>SUM(K7:K18)</f>
        <v>141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-26</v>
      </c>
      <c r="D7" s="51">
        <f t="shared" ref="D7:E18" si="1">G7-J7</f>
        <v>-16</v>
      </c>
      <c r="E7" s="52">
        <f t="shared" si="1"/>
        <v>-10</v>
      </c>
      <c r="F7" s="50">
        <f>G7+H7</f>
        <v>4</v>
      </c>
      <c r="G7" s="53">
        <v>1</v>
      </c>
      <c r="H7" s="54">
        <v>3</v>
      </c>
      <c r="I7" s="52">
        <f>J7+K7</f>
        <v>30</v>
      </c>
      <c r="J7" s="53">
        <v>17</v>
      </c>
      <c r="K7" s="55">
        <v>13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-15</v>
      </c>
      <c r="D8" s="51">
        <f t="shared" si="1"/>
        <v>-8</v>
      </c>
      <c r="E8" s="52">
        <f t="shared" si="1"/>
        <v>-7</v>
      </c>
      <c r="F8" s="50">
        <f t="shared" ref="F8:F18" si="2">G8+H8</f>
        <v>6</v>
      </c>
      <c r="G8" s="53">
        <v>2</v>
      </c>
      <c r="H8" s="54">
        <v>4</v>
      </c>
      <c r="I8" s="52">
        <f t="shared" ref="I8:I18" si="3">J8+K8</f>
        <v>21</v>
      </c>
      <c r="J8" s="53">
        <v>10</v>
      </c>
      <c r="K8" s="55">
        <v>11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-11</v>
      </c>
      <c r="D9" s="51">
        <f t="shared" si="1"/>
        <v>-5</v>
      </c>
      <c r="E9" s="52">
        <f t="shared" si="1"/>
        <v>-6</v>
      </c>
      <c r="F9" s="50">
        <f t="shared" si="2"/>
        <v>8</v>
      </c>
      <c r="G9" s="53">
        <v>4</v>
      </c>
      <c r="H9" s="54">
        <v>4</v>
      </c>
      <c r="I9" s="52">
        <f t="shared" si="3"/>
        <v>19</v>
      </c>
      <c r="J9" s="53">
        <v>9</v>
      </c>
      <c r="K9" s="55">
        <v>10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-7</v>
      </c>
      <c r="D10" s="51">
        <f t="shared" si="1"/>
        <v>-2</v>
      </c>
      <c r="E10" s="52">
        <f t="shared" si="1"/>
        <v>-5</v>
      </c>
      <c r="F10" s="50">
        <f t="shared" si="2"/>
        <v>7</v>
      </c>
      <c r="G10" s="53">
        <v>4</v>
      </c>
      <c r="H10" s="54">
        <v>3</v>
      </c>
      <c r="I10" s="52">
        <f t="shared" si="3"/>
        <v>14</v>
      </c>
      <c r="J10" s="53">
        <v>6</v>
      </c>
      <c r="K10" s="55">
        <v>8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-11</v>
      </c>
      <c r="D11" s="51">
        <f t="shared" si="1"/>
        <v>-6</v>
      </c>
      <c r="E11" s="52">
        <f t="shared" si="1"/>
        <v>-5</v>
      </c>
      <c r="F11" s="50">
        <f t="shared" si="2"/>
        <v>7</v>
      </c>
      <c r="G11" s="53">
        <v>2</v>
      </c>
      <c r="H11" s="54">
        <v>5</v>
      </c>
      <c r="I11" s="52">
        <f t="shared" si="3"/>
        <v>18</v>
      </c>
      <c r="J11" s="53">
        <v>8</v>
      </c>
      <c r="K11" s="55">
        <v>10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-13</v>
      </c>
      <c r="D12" s="51">
        <f t="shared" si="1"/>
        <v>-6</v>
      </c>
      <c r="E12" s="52">
        <f t="shared" si="1"/>
        <v>-7</v>
      </c>
      <c r="F12" s="50">
        <f t="shared" si="2"/>
        <v>6</v>
      </c>
      <c r="G12" s="53">
        <v>2</v>
      </c>
      <c r="H12" s="54">
        <v>4</v>
      </c>
      <c r="I12" s="52">
        <f t="shared" si="3"/>
        <v>19</v>
      </c>
      <c r="J12" s="53">
        <v>8</v>
      </c>
      <c r="K12" s="55">
        <v>11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-10</v>
      </c>
      <c r="D13" s="51">
        <f t="shared" si="1"/>
        <v>0</v>
      </c>
      <c r="E13" s="52">
        <f t="shared" si="1"/>
        <v>-10</v>
      </c>
      <c r="F13" s="50">
        <f t="shared" si="2"/>
        <v>9</v>
      </c>
      <c r="G13" s="53">
        <v>5</v>
      </c>
      <c r="H13" s="54">
        <v>4</v>
      </c>
      <c r="I13" s="52">
        <f t="shared" si="3"/>
        <v>19</v>
      </c>
      <c r="J13" s="53">
        <v>5</v>
      </c>
      <c r="K13" s="55">
        <v>14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-9</v>
      </c>
      <c r="D14" s="51">
        <f t="shared" si="1"/>
        <v>-2</v>
      </c>
      <c r="E14" s="52">
        <f t="shared" si="1"/>
        <v>-7</v>
      </c>
      <c r="F14" s="50">
        <f t="shared" si="2"/>
        <v>12</v>
      </c>
      <c r="G14" s="53">
        <v>6</v>
      </c>
      <c r="H14" s="54">
        <v>6</v>
      </c>
      <c r="I14" s="52">
        <f t="shared" si="3"/>
        <v>21</v>
      </c>
      <c r="J14" s="53">
        <v>8</v>
      </c>
      <c r="K14" s="55">
        <v>13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-12</v>
      </c>
      <c r="D15" s="51">
        <f t="shared" si="1"/>
        <v>-2</v>
      </c>
      <c r="E15" s="52">
        <f t="shared" si="1"/>
        <v>-10</v>
      </c>
      <c r="F15" s="50">
        <f t="shared" si="2"/>
        <v>6</v>
      </c>
      <c r="G15" s="53">
        <v>4</v>
      </c>
      <c r="H15" s="54">
        <v>2</v>
      </c>
      <c r="I15" s="52">
        <f t="shared" si="3"/>
        <v>18</v>
      </c>
      <c r="J15" s="53">
        <v>6</v>
      </c>
      <c r="K15" s="55">
        <v>12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-19</v>
      </c>
      <c r="D16" s="51">
        <f t="shared" si="1"/>
        <v>-10</v>
      </c>
      <c r="E16" s="52">
        <f t="shared" si="1"/>
        <v>-9</v>
      </c>
      <c r="F16" s="50">
        <f t="shared" si="2"/>
        <v>7</v>
      </c>
      <c r="G16" s="53">
        <v>4</v>
      </c>
      <c r="H16" s="54">
        <v>3</v>
      </c>
      <c r="I16" s="52">
        <f t="shared" si="3"/>
        <v>26</v>
      </c>
      <c r="J16" s="53">
        <v>14</v>
      </c>
      <c r="K16" s="55">
        <v>12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-10</v>
      </c>
      <c r="D17" s="51">
        <f t="shared" si="1"/>
        <v>-1</v>
      </c>
      <c r="E17" s="52">
        <f t="shared" si="1"/>
        <v>-9</v>
      </c>
      <c r="F17" s="50">
        <f t="shared" si="2"/>
        <v>9</v>
      </c>
      <c r="G17" s="53">
        <v>7</v>
      </c>
      <c r="H17" s="54">
        <v>2</v>
      </c>
      <c r="I17" s="52">
        <f t="shared" si="3"/>
        <v>19</v>
      </c>
      <c r="J17" s="53">
        <v>8</v>
      </c>
      <c r="K17" s="55">
        <v>11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-13</v>
      </c>
      <c r="D18" s="51">
        <f t="shared" si="1"/>
        <v>-3</v>
      </c>
      <c r="E18" s="52">
        <f t="shared" si="1"/>
        <v>-10</v>
      </c>
      <c r="F18" s="50">
        <f t="shared" si="2"/>
        <v>14</v>
      </c>
      <c r="G18" s="53">
        <v>8</v>
      </c>
      <c r="H18" s="54">
        <v>6</v>
      </c>
      <c r="I18" s="52">
        <f t="shared" si="3"/>
        <v>27</v>
      </c>
      <c r="J18" s="53">
        <v>11</v>
      </c>
      <c r="K18" s="55">
        <v>16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99.999999999999986</v>
      </c>
      <c r="G19" s="20">
        <f t="shared" si="4"/>
        <v>99.999999999999986</v>
      </c>
      <c r="H19" s="21">
        <f t="shared" si="4"/>
        <v>99.999999999999986</v>
      </c>
      <c r="I19" s="20">
        <f t="shared" si="4"/>
        <v>99.999999999999986</v>
      </c>
      <c r="J19" s="20">
        <f t="shared" si="4"/>
        <v>99.999999999999986</v>
      </c>
      <c r="K19" s="22">
        <f t="shared" si="4"/>
        <v>99.999999999999986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4.2105263157894735</v>
      </c>
      <c r="G20" s="25">
        <f>G7/$G$6*100</f>
        <v>2.0408163265306123</v>
      </c>
      <c r="H20" s="26">
        <f>H7/$H$6*100</f>
        <v>6.5217391304347823</v>
      </c>
      <c r="I20" s="24">
        <f>I7/$I$6*100</f>
        <v>11.952191235059761</v>
      </c>
      <c r="J20" s="25">
        <f>J7/$J$6*100</f>
        <v>15.454545454545453</v>
      </c>
      <c r="K20" s="27">
        <f>K7/$K$6*100</f>
        <v>9.2198581560283674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6.3157894736842106</v>
      </c>
      <c r="G21" s="25">
        <f t="shared" ref="G21:G31" si="7">G8/$G$6*100</f>
        <v>4.0816326530612246</v>
      </c>
      <c r="H21" s="26">
        <f t="shared" ref="H21:H31" si="8">H8/$H$6*100</f>
        <v>8.695652173913043</v>
      </c>
      <c r="I21" s="24">
        <f t="shared" ref="I21:I31" si="9">I8/$I$6*100</f>
        <v>8.3665338645418323</v>
      </c>
      <c r="J21" s="25">
        <f t="shared" ref="J21:J31" si="10">J8/$J$6*100</f>
        <v>9.0909090909090917</v>
      </c>
      <c r="K21" s="27">
        <f t="shared" ref="K21:K31" si="11">K8/$K$6*100</f>
        <v>7.8014184397163122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8.4210526315789469</v>
      </c>
      <c r="G22" s="25">
        <f t="shared" si="7"/>
        <v>8.1632653061224492</v>
      </c>
      <c r="H22" s="26">
        <f t="shared" si="8"/>
        <v>8.695652173913043</v>
      </c>
      <c r="I22" s="24">
        <f t="shared" si="9"/>
        <v>7.569721115537849</v>
      </c>
      <c r="J22" s="25">
        <f t="shared" si="10"/>
        <v>8.1818181818181817</v>
      </c>
      <c r="K22" s="27">
        <f t="shared" si="11"/>
        <v>7.0921985815602842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7.3684210526315779</v>
      </c>
      <c r="G23" s="25">
        <f t="shared" si="7"/>
        <v>8.1632653061224492</v>
      </c>
      <c r="H23" s="26">
        <f t="shared" si="8"/>
        <v>6.5217391304347823</v>
      </c>
      <c r="I23" s="24">
        <f t="shared" si="9"/>
        <v>5.5776892430278879</v>
      </c>
      <c r="J23" s="25">
        <f t="shared" si="10"/>
        <v>5.4545454545454541</v>
      </c>
      <c r="K23" s="27">
        <f t="shared" si="11"/>
        <v>5.6737588652482271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7.3684210526315779</v>
      </c>
      <c r="G24" s="25">
        <f t="shared" si="7"/>
        <v>4.0816326530612246</v>
      </c>
      <c r="H24" s="26">
        <f t="shared" si="8"/>
        <v>10.869565217391305</v>
      </c>
      <c r="I24" s="24">
        <f t="shared" si="9"/>
        <v>7.1713147410358573</v>
      </c>
      <c r="J24" s="25">
        <f t="shared" si="10"/>
        <v>7.2727272727272725</v>
      </c>
      <c r="K24" s="27">
        <f t="shared" si="11"/>
        <v>7.0921985815602842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6.3157894736842106</v>
      </c>
      <c r="G25" s="25">
        <f t="shared" si="7"/>
        <v>4.0816326530612246</v>
      </c>
      <c r="H25" s="26">
        <f t="shared" si="8"/>
        <v>8.695652173913043</v>
      </c>
      <c r="I25" s="24">
        <f t="shared" si="9"/>
        <v>7.569721115537849</v>
      </c>
      <c r="J25" s="25">
        <f t="shared" si="10"/>
        <v>7.2727272727272725</v>
      </c>
      <c r="K25" s="27">
        <f t="shared" si="11"/>
        <v>7.8014184397163122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9.4736842105263168</v>
      </c>
      <c r="G26" s="25">
        <f t="shared" si="7"/>
        <v>10.204081632653061</v>
      </c>
      <c r="H26" s="26">
        <f t="shared" si="8"/>
        <v>8.695652173913043</v>
      </c>
      <c r="I26" s="24">
        <f t="shared" si="9"/>
        <v>7.569721115537849</v>
      </c>
      <c r="J26" s="25">
        <f t="shared" si="10"/>
        <v>4.5454545454545459</v>
      </c>
      <c r="K26" s="27">
        <f t="shared" si="11"/>
        <v>9.9290780141843982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12.631578947368421</v>
      </c>
      <c r="G27" s="25">
        <f t="shared" si="7"/>
        <v>12.244897959183673</v>
      </c>
      <c r="H27" s="26">
        <f t="shared" si="8"/>
        <v>13.043478260869565</v>
      </c>
      <c r="I27" s="24">
        <f t="shared" si="9"/>
        <v>8.3665338645418323</v>
      </c>
      <c r="J27" s="25">
        <f t="shared" si="10"/>
        <v>7.2727272727272725</v>
      </c>
      <c r="K27" s="27">
        <f t="shared" si="11"/>
        <v>9.2198581560283674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6.3157894736842106</v>
      </c>
      <c r="G28" s="25">
        <f t="shared" si="7"/>
        <v>8.1632653061224492</v>
      </c>
      <c r="H28" s="26">
        <f t="shared" si="8"/>
        <v>4.3478260869565215</v>
      </c>
      <c r="I28" s="24">
        <f t="shared" si="9"/>
        <v>7.1713147410358573</v>
      </c>
      <c r="J28" s="25">
        <f t="shared" si="10"/>
        <v>5.4545454545454541</v>
      </c>
      <c r="K28" s="27">
        <f t="shared" si="11"/>
        <v>8.5106382978723403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7.3684210526315779</v>
      </c>
      <c r="G29" s="25">
        <f t="shared" si="7"/>
        <v>8.1632653061224492</v>
      </c>
      <c r="H29" s="26">
        <f t="shared" si="8"/>
        <v>6.5217391304347823</v>
      </c>
      <c r="I29" s="24">
        <f t="shared" si="9"/>
        <v>10.358565737051793</v>
      </c>
      <c r="J29" s="25">
        <f t="shared" si="10"/>
        <v>12.727272727272727</v>
      </c>
      <c r="K29" s="27">
        <f t="shared" si="11"/>
        <v>8.5106382978723403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9.4736842105263168</v>
      </c>
      <c r="G30" s="25">
        <f t="shared" si="7"/>
        <v>14.285714285714285</v>
      </c>
      <c r="H30" s="26">
        <f t="shared" si="8"/>
        <v>4.3478260869565215</v>
      </c>
      <c r="I30" s="24">
        <f t="shared" si="9"/>
        <v>7.569721115537849</v>
      </c>
      <c r="J30" s="25">
        <f t="shared" si="10"/>
        <v>7.2727272727272725</v>
      </c>
      <c r="K30" s="27">
        <f t="shared" si="11"/>
        <v>7.8014184397163122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14.736842105263156</v>
      </c>
      <c r="G31" s="30">
        <f t="shared" si="7"/>
        <v>16.326530612244898</v>
      </c>
      <c r="H31" s="31">
        <f t="shared" si="8"/>
        <v>13.043478260869565</v>
      </c>
      <c r="I31" s="29">
        <f t="shared" si="9"/>
        <v>10.756972111553784</v>
      </c>
      <c r="J31" s="30">
        <f t="shared" si="10"/>
        <v>10</v>
      </c>
      <c r="K31" s="32">
        <f t="shared" si="11"/>
        <v>11.347517730496454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27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-119</v>
      </c>
      <c r="D6" s="44">
        <f>SUM(D7:D18)</f>
        <v>-47</v>
      </c>
      <c r="E6" s="45">
        <f>SUM(E7:E18)</f>
        <v>-72</v>
      </c>
      <c r="F6" s="46">
        <f>G6+H6</f>
        <v>86</v>
      </c>
      <c r="G6" s="47">
        <f>SUM(G7:G18)</f>
        <v>52</v>
      </c>
      <c r="H6" s="48">
        <f>SUM(H7:H18)</f>
        <v>34</v>
      </c>
      <c r="I6" s="45">
        <f>J6+K6</f>
        <v>205</v>
      </c>
      <c r="J6" s="44">
        <f>SUM(J7:J18)</f>
        <v>99</v>
      </c>
      <c r="K6" s="49">
        <f>SUM(K7:K18)</f>
        <v>106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-10</v>
      </c>
      <c r="D7" s="51">
        <f t="shared" ref="D7:E18" si="1">G7-J7</f>
        <v>-3</v>
      </c>
      <c r="E7" s="52">
        <f t="shared" si="1"/>
        <v>-7</v>
      </c>
      <c r="F7" s="50">
        <f>G7+H7</f>
        <v>13</v>
      </c>
      <c r="G7" s="53">
        <v>9</v>
      </c>
      <c r="H7" s="54">
        <v>4</v>
      </c>
      <c r="I7" s="52">
        <f>J7+K7</f>
        <v>23</v>
      </c>
      <c r="J7" s="53">
        <v>12</v>
      </c>
      <c r="K7" s="55">
        <v>11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-22</v>
      </c>
      <c r="D8" s="51">
        <f t="shared" si="1"/>
        <v>-6</v>
      </c>
      <c r="E8" s="52">
        <f t="shared" si="1"/>
        <v>-16</v>
      </c>
      <c r="F8" s="50">
        <f t="shared" ref="F8:F18" si="2">G8+H8</f>
        <v>6</v>
      </c>
      <c r="G8" s="53">
        <v>5</v>
      </c>
      <c r="H8" s="54">
        <v>1</v>
      </c>
      <c r="I8" s="52">
        <f t="shared" ref="I8:I18" si="3">J8+K8</f>
        <v>28</v>
      </c>
      <c r="J8" s="53">
        <v>11</v>
      </c>
      <c r="K8" s="55">
        <v>17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-8</v>
      </c>
      <c r="D9" s="51">
        <f t="shared" si="1"/>
        <v>0</v>
      </c>
      <c r="E9" s="52">
        <f t="shared" si="1"/>
        <v>-8</v>
      </c>
      <c r="F9" s="50">
        <f t="shared" si="2"/>
        <v>5</v>
      </c>
      <c r="G9" s="53">
        <v>5</v>
      </c>
      <c r="H9" s="54">
        <v>0</v>
      </c>
      <c r="I9" s="52">
        <f t="shared" si="3"/>
        <v>13</v>
      </c>
      <c r="J9" s="53">
        <v>5</v>
      </c>
      <c r="K9" s="55">
        <v>8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-7</v>
      </c>
      <c r="D10" s="51">
        <f t="shared" si="1"/>
        <v>-4</v>
      </c>
      <c r="E10" s="52">
        <f t="shared" si="1"/>
        <v>-3</v>
      </c>
      <c r="F10" s="50">
        <f t="shared" si="2"/>
        <v>6</v>
      </c>
      <c r="G10" s="53">
        <v>4</v>
      </c>
      <c r="H10" s="54">
        <v>2</v>
      </c>
      <c r="I10" s="52">
        <f t="shared" si="3"/>
        <v>13</v>
      </c>
      <c r="J10" s="53">
        <v>8</v>
      </c>
      <c r="K10" s="55">
        <v>5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-12</v>
      </c>
      <c r="D11" s="51">
        <f t="shared" si="1"/>
        <v>-6</v>
      </c>
      <c r="E11" s="52">
        <f t="shared" si="1"/>
        <v>-6</v>
      </c>
      <c r="F11" s="50">
        <f t="shared" si="2"/>
        <v>7</v>
      </c>
      <c r="G11" s="53">
        <v>3</v>
      </c>
      <c r="H11" s="54">
        <v>4</v>
      </c>
      <c r="I11" s="52">
        <f t="shared" si="3"/>
        <v>19</v>
      </c>
      <c r="J11" s="53">
        <v>9</v>
      </c>
      <c r="K11" s="55">
        <v>10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-7</v>
      </c>
      <c r="D12" s="51">
        <f t="shared" si="1"/>
        <v>-1</v>
      </c>
      <c r="E12" s="52">
        <f t="shared" si="1"/>
        <v>-6</v>
      </c>
      <c r="F12" s="50">
        <f t="shared" si="2"/>
        <v>10</v>
      </c>
      <c r="G12" s="53">
        <v>6</v>
      </c>
      <c r="H12" s="54">
        <v>4</v>
      </c>
      <c r="I12" s="52">
        <f t="shared" si="3"/>
        <v>17</v>
      </c>
      <c r="J12" s="53">
        <v>7</v>
      </c>
      <c r="K12" s="55">
        <v>10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-8</v>
      </c>
      <c r="D13" s="51">
        <f t="shared" si="1"/>
        <v>-6</v>
      </c>
      <c r="E13" s="52">
        <f t="shared" si="1"/>
        <v>-2</v>
      </c>
      <c r="F13" s="50">
        <f t="shared" si="2"/>
        <v>6</v>
      </c>
      <c r="G13" s="53">
        <v>2</v>
      </c>
      <c r="H13" s="54">
        <v>4</v>
      </c>
      <c r="I13" s="52">
        <f t="shared" si="3"/>
        <v>14</v>
      </c>
      <c r="J13" s="53">
        <v>8</v>
      </c>
      <c r="K13" s="55">
        <v>6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-9</v>
      </c>
      <c r="D14" s="51">
        <f t="shared" si="1"/>
        <v>-3</v>
      </c>
      <c r="E14" s="52">
        <f t="shared" si="1"/>
        <v>-6</v>
      </c>
      <c r="F14" s="50">
        <f t="shared" si="2"/>
        <v>6</v>
      </c>
      <c r="G14" s="53">
        <v>5</v>
      </c>
      <c r="H14" s="54">
        <v>1</v>
      </c>
      <c r="I14" s="52">
        <f t="shared" si="3"/>
        <v>15</v>
      </c>
      <c r="J14" s="53">
        <v>8</v>
      </c>
      <c r="K14" s="55">
        <v>7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-8</v>
      </c>
      <c r="D15" s="51">
        <f t="shared" si="1"/>
        <v>-6</v>
      </c>
      <c r="E15" s="52">
        <f t="shared" si="1"/>
        <v>-2</v>
      </c>
      <c r="F15" s="50">
        <f t="shared" si="2"/>
        <v>7</v>
      </c>
      <c r="G15" s="53">
        <v>5</v>
      </c>
      <c r="H15" s="54">
        <v>2</v>
      </c>
      <c r="I15" s="52">
        <f t="shared" si="3"/>
        <v>15</v>
      </c>
      <c r="J15" s="53">
        <v>11</v>
      </c>
      <c r="K15" s="55">
        <v>4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-13</v>
      </c>
      <c r="D16" s="51">
        <f t="shared" si="1"/>
        <v>-3</v>
      </c>
      <c r="E16" s="52">
        <f t="shared" si="1"/>
        <v>-10</v>
      </c>
      <c r="F16" s="50">
        <f t="shared" si="2"/>
        <v>6</v>
      </c>
      <c r="G16" s="53">
        <v>2</v>
      </c>
      <c r="H16" s="54">
        <v>4</v>
      </c>
      <c r="I16" s="52">
        <f t="shared" si="3"/>
        <v>19</v>
      </c>
      <c r="J16" s="53">
        <v>5</v>
      </c>
      <c r="K16" s="55">
        <v>14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-8</v>
      </c>
      <c r="D17" s="51">
        <f t="shared" si="1"/>
        <v>-7</v>
      </c>
      <c r="E17" s="52">
        <f t="shared" si="1"/>
        <v>-1</v>
      </c>
      <c r="F17" s="50">
        <f t="shared" si="2"/>
        <v>6</v>
      </c>
      <c r="G17" s="53">
        <v>3</v>
      </c>
      <c r="H17" s="54">
        <v>3</v>
      </c>
      <c r="I17" s="52">
        <f t="shared" si="3"/>
        <v>14</v>
      </c>
      <c r="J17" s="53">
        <v>10</v>
      </c>
      <c r="K17" s="55">
        <v>4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-7</v>
      </c>
      <c r="D18" s="51">
        <f t="shared" si="1"/>
        <v>-2</v>
      </c>
      <c r="E18" s="52">
        <f t="shared" si="1"/>
        <v>-5</v>
      </c>
      <c r="F18" s="50">
        <f t="shared" si="2"/>
        <v>8</v>
      </c>
      <c r="G18" s="53">
        <v>3</v>
      </c>
      <c r="H18" s="54">
        <v>5</v>
      </c>
      <c r="I18" s="52">
        <f t="shared" si="3"/>
        <v>15</v>
      </c>
      <c r="J18" s="53">
        <v>5</v>
      </c>
      <c r="K18" s="55">
        <v>10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100</v>
      </c>
      <c r="H19" s="21">
        <f t="shared" si="4"/>
        <v>100</v>
      </c>
      <c r="I19" s="20">
        <f t="shared" si="4"/>
        <v>99.999999999999986</v>
      </c>
      <c r="J19" s="20">
        <f t="shared" si="4"/>
        <v>100.00000000000001</v>
      </c>
      <c r="K19" s="22">
        <f t="shared" si="4"/>
        <v>99.999999999999986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15.11627906976744</v>
      </c>
      <c r="G20" s="25">
        <f>G7/$G$6*100</f>
        <v>17.307692307692307</v>
      </c>
      <c r="H20" s="26">
        <f>H7/$H$6*100</f>
        <v>11.76470588235294</v>
      </c>
      <c r="I20" s="24">
        <f>I7/$I$6*100</f>
        <v>11.219512195121952</v>
      </c>
      <c r="J20" s="25">
        <f>J7/$J$6*100</f>
        <v>12.121212121212121</v>
      </c>
      <c r="K20" s="27">
        <f>K7/$K$6*100</f>
        <v>10.377358490566039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6.9767441860465116</v>
      </c>
      <c r="G21" s="25">
        <f t="shared" ref="G21:G31" si="7">G8/$G$6*100</f>
        <v>9.6153846153846168</v>
      </c>
      <c r="H21" s="26">
        <f t="shared" ref="H21:H31" si="8">H8/$H$6*100</f>
        <v>2.9411764705882351</v>
      </c>
      <c r="I21" s="24">
        <f t="shared" ref="I21:I31" si="9">I8/$I$6*100</f>
        <v>13.658536585365855</v>
      </c>
      <c r="J21" s="25">
        <f t="shared" ref="J21:J31" si="10">J8/$J$6*100</f>
        <v>11.111111111111111</v>
      </c>
      <c r="K21" s="27">
        <f t="shared" ref="K21:K31" si="11">K8/$K$6*100</f>
        <v>16.037735849056602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5.8139534883720927</v>
      </c>
      <c r="G22" s="25">
        <f t="shared" si="7"/>
        <v>9.6153846153846168</v>
      </c>
      <c r="H22" s="26">
        <f t="shared" si="8"/>
        <v>0</v>
      </c>
      <c r="I22" s="24">
        <f t="shared" si="9"/>
        <v>6.3414634146341466</v>
      </c>
      <c r="J22" s="25">
        <f t="shared" si="10"/>
        <v>5.0505050505050502</v>
      </c>
      <c r="K22" s="27">
        <f t="shared" si="11"/>
        <v>7.5471698113207548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6.9767441860465116</v>
      </c>
      <c r="G23" s="25">
        <f t="shared" si="7"/>
        <v>7.6923076923076925</v>
      </c>
      <c r="H23" s="26">
        <f t="shared" si="8"/>
        <v>5.8823529411764701</v>
      </c>
      <c r="I23" s="24">
        <f t="shared" si="9"/>
        <v>6.3414634146341466</v>
      </c>
      <c r="J23" s="25">
        <f t="shared" si="10"/>
        <v>8.0808080808080813</v>
      </c>
      <c r="K23" s="27">
        <f t="shared" si="11"/>
        <v>4.716981132075472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8.1395348837209305</v>
      </c>
      <c r="G24" s="25">
        <f t="shared" si="7"/>
        <v>5.7692307692307692</v>
      </c>
      <c r="H24" s="26">
        <f t="shared" si="8"/>
        <v>11.76470588235294</v>
      </c>
      <c r="I24" s="24">
        <f t="shared" si="9"/>
        <v>9.2682926829268286</v>
      </c>
      <c r="J24" s="25">
        <f t="shared" si="10"/>
        <v>9.0909090909090917</v>
      </c>
      <c r="K24" s="27">
        <f t="shared" si="11"/>
        <v>9.433962264150944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11.627906976744185</v>
      </c>
      <c r="G25" s="25">
        <f t="shared" si="7"/>
        <v>11.538461538461538</v>
      </c>
      <c r="H25" s="26">
        <f t="shared" si="8"/>
        <v>11.76470588235294</v>
      </c>
      <c r="I25" s="24">
        <f t="shared" si="9"/>
        <v>8.2926829268292686</v>
      </c>
      <c r="J25" s="25">
        <f t="shared" si="10"/>
        <v>7.0707070707070701</v>
      </c>
      <c r="K25" s="27">
        <f t="shared" si="11"/>
        <v>9.433962264150944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6.9767441860465116</v>
      </c>
      <c r="G26" s="25">
        <f t="shared" si="7"/>
        <v>3.8461538461538463</v>
      </c>
      <c r="H26" s="26">
        <f t="shared" si="8"/>
        <v>11.76470588235294</v>
      </c>
      <c r="I26" s="24">
        <f t="shared" si="9"/>
        <v>6.8292682926829276</v>
      </c>
      <c r="J26" s="25">
        <f t="shared" si="10"/>
        <v>8.0808080808080813</v>
      </c>
      <c r="K26" s="27">
        <f t="shared" si="11"/>
        <v>5.6603773584905666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6.9767441860465116</v>
      </c>
      <c r="G27" s="25">
        <f t="shared" si="7"/>
        <v>9.6153846153846168</v>
      </c>
      <c r="H27" s="26">
        <f t="shared" si="8"/>
        <v>2.9411764705882351</v>
      </c>
      <c r="I27" s="24">
        <f t="shared" si="9"/>
        <v>7.3170731707317067</v>
      </c>
      <c r="J27" s="25">
        <f t="shared" si="10"/>
        <v>8.0808080808080813</v>
      </c>
      <c r="K27" s="27">
        <f t="shared" si="11"/>
        <v>6.6037735849056602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8.1395348837209305</v>
      </c>
      <c r="G28" s="25">
        <f t="shared" si="7"/>
        <v>9.6153846153846168</v>
      </c>
      <c r="H28" s="26">
        <f t="shared" si="8"/>
        <v>5.8823529411764701</v>
      </c>
      <c r="I28" s="24">
        <f t="shared" si="9"/>
        <v>7.3170731707317067</v>
      </c>
      <c r="J28" s="25">
        <f t="shared" si="10"/>
        <v>11.111111111111111</v>
      </c>
      <c r="K28" s="27">
        <f t="shared" si="11"/>
        <v>3.7735849056603774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6.9767441860465116</v>
      </c>
      <c r="G29" s="25">
        <f t="shared" si="7"/>
        <v>3.8461538461538463</v>
      </c>
      <c r="H29" s="26">
        <f t="shared" si="8"/>
        <v>11.76470588235294</v>
      </c>
      <c r="I29" s="24">
        <f t="shared" si="9"/>
        <v>9.2682926829268286</v>
      </c>
      <c r="J29" s="25">
        <f t="shared" si="10"/>
        <v>5.0505050505050502</v>
      </c>
      <c r="K29" s="27">
        <f t="shared" si="11"/>
        <v>13.20754716981132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6.9767441860465116</v>
      </c>
      <c r="G30" s="25">
        <f t="shared" si="7"/>
        <v>5.7692307692307692</v>
      </c>
      <c r="H30" s="26">
        <f t="shared" si="8"/>
        <v>8.8235294117647065</v>
      </c>
      <c r="I30" s="24">
        <f t="shared" si="9"/>
        <v>6.8292682926829276</v>
      </c>
      <c r="J30" s="25">
        <f t="shared" si="10"/>
        <v>10.1010101010101</v>
      </c>
      <c r="K30" s="27">
        <f t="shared" si="11"/>
        <v>3.7735849056603774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9.3023255813953494</v>
      </c>
      <c r="G31" s="30">
        <f t="shared" si="7"/>
        <v>5.7692307692307692</v>
      </c>
      <c r="H31" s="31">
        <f t="shared" si="8"/>
        <v>14.705882352941178</v>
      </c>
      <c r="I31" s="29">
        <f t="shared" si="9"/>
        <v>7.3170731707317067</v>
      </c>
      <c r="J31" s="30">
        <f t="shared" si="10"/>
        <v>5.0505050505050502</v>
      </c>
      <c r="K31" s="32">
        <f t="shared" si="11"/>
        <v>9.433962264150944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29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-5</v>
      </c>
      <c r="D6" s="44">
        <f>SUM(D7:D18)</f>
        <v>4</v>
      </c>
      <c r="E6" s="45">
        <f>SUM(E7:E18)</f>
        <v>-9</v>
      </c>
      <c r="F6" s="46">
        <f>G6+H6</f>
        <v>31</v>
      </c>
      <c r="G6" s="47">
        <f>SUM(G7:G18)</f>
        <v>17</v>
      </c>
      <c r="H6" s="48">
        <f>SUM(H7:H18)</f>
        <v>14</v>
      </c>
      <c r="I6" s="45">
        <f>J6+K6</f>
        <v>36</v>
      </c>
      <c r="J6" s="44">
        <f>SUM(J7:J18)</f>
        <v>13</v>
      </c>
      <c r="K6" s="49">
        <f>SUM(K7:K18)</f>
        <v>23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1</v>
      </c>
      <c r="D7" s="51">
        <f t="shared" ref="D7:E18" si="1">G7-J7</f>
        <v>-2</v>
      </c>
      <c r="E7" s="52">
        <f t="shared" si="1"/>
        <v>3</v>
      </c>
      <c r="F7" s="50">
        <f>G7+H7</f>
        <v>4</v>
      </c>
      <c r="G7" s="53">
        <v>1</v>
      </c>
      <c r="H7" s="54">
        <v>3</v>
      </c>
      <c r="I7" s="52">
        <f>J7+K7</f>
        <v>3</v>
      </c>
      <c r="J7" s="53">
        <v>3</v>
      </c>
      <c r="K7" s="55">
        <v>0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-3</v>
      </c>
      <c r="D8" s="51">
        <f t="shared" si="1"/>
        <v>0</v>
      </c>
      <c r="E8" s="52">
        <f t="shared" si="1"/>
        <v>-3</v>
      </c>
      <c r="F8" s="50">
        <f t="shared" ref="F8:F18" si="2">G8+H8</f>
        <v>1</v>
      </c>
      <c r="G8" s="53">
        <v>1</v>
      </c>
      <c r="H8" s="54">
        <v>0</v>
      </c>
      <c r="I8" s="52">
        <f t="shared" ref="I8:I18" si="3">J8+K8</f>
        <v>4</v>
      </c>
      <c r="J8" s="53">
        <v>1</v>
      </c>
      <c r="K8" s="55">
        <v>3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-4</v>
      </c>
      <c r="D9" s="51">
        <f t="shared" si="1"/>
        <v>-1</v>
      </c>
      <c r="E9" s="52">
        <f t="shared" si="1"/>
        <v>-3</v>
      </c>
      <c r="F9" s="50">
        <f t="shared" si="2"/>
        <v>0</v>
      </c>
      <c r="G9" s="53">
        <v>0</v>
      </c>
      <c r="H9" s="54">
        <v>0</v>
      </c>
      <c r="I9" s="52">
        <f t="shared" si="3"/>
        <v>4</v>
      </c>
      <c r="J9" s="53">
        <v>1</v>
      </c>
      <c r="K9" s="55">
        <v>3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3</v>
      </c>
      <c r="D10" s="51">
        <f t="shared" si="1"/>
        <v>2</v>
      </c>
      <c r="E10" s="52">
        <f t="shared" si="1"/>
        <v>1</v>
      </c>
      <c r="F10" s="50">
        <f t="shared" si="2"/>
        <v>5</v>
      </c>
      <c r="G10" s="53">
        <v>3</v>
      </c>
      <c r="H10" s="54">
        <v>2</v>
      </c>
      <c r="I10" s="52">
        <f t="shared" si="3"/>
        <v>2</v>
      </c>
      <c r="J10" s="53">
        <v>1</v>
      </c>
      <c r="K10" s="55">
        <v>1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-4</v>
      </c>
      <c r="D11" s="51">
        <f t="shared" si="1"/>
        <v>0</v>
      </c>
      <c r="E11" s="52">
        <f t="shared" si="1"/>
        <v>-4</v>
      </c>
      <c r="F11" s="50">
        <f t="shared" si="2"/>
        <v>0</v>
      </c>
      <c r="G11" s="53">
        <v>0</v>
      </c>
      <c r="H11" s="54">
        <v>0</v>
      </c>
      <c r="I11" s="52">
        <f t="shared" si="3"/>
        <v>4</v>
      </c>
      <c r="J11" s="53">
        <v>0</v>
      </c>
      <c r="K11" s="55">
        <v>4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-1</v>
      </c>
      <c r="D12" s="51">
        <f t="shared" si="1"/>
        <v>1</v>
      </c>
      <c r="E12" s="52">
        <f t="shared" si="1"/>
        <v>-2</v>
      </c>
      <c r="F12" s="50">
        <f t="shared" si="2"/>
        <v>2</v>
      </c>
      <c r="G12" s="53">
        <v>2</v>
      </c>
      <c r="H12" s="54">
        <v>0</v>
      </c>
      <c r="I12" s="52">
        <f t="shared" si="3"/>
        <v>3</v>
      </c>
      <c r="J12" s="53">
        <v>1</v>
      </c>
      <c r="K12" s="55">
        <v>2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2</v>
      </c>
      <c r="D13" s="51">
        <f t="shared" si="1"/>
        <v>0</v>
      </c>
      <c r="E13" s="52">
        <f t="shared" si="1"/>
        <v>2</v>
      </c>
      <c r="F13" s="50">
        <f t="shared" si="2"/>
        <v>3</v>
      </c>
      <c r="G13" s="53">
        <v>0</v>
      </c>
      <c r="H13" s="54">
        <v>3</v>
      </c>
      <c r="I13" s="52">
        <f t="shared" si="3"/>
        <v>1</v>
      </c>
      <c r="J13" s="53">
        <v>0</v>
      </c>
      <c r="K13" s="55">
        <v>1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-1</v>
      </c>
      <c r="D14" s="51">
        <f t="shared" si="1"/>
        <v>-1</v>
      </c>
      <c r="E14" s="52">
        <f t="shared" si="1"/>
        <v>0</v>
      </c>
      <c r="F14" s="50">
        <f t="shared" si="2"/>
        <v>3</v>
      </c>
      <c r="G14" s="53">
        <v>2</v>
      </c>
      <c r="H14" s="54">
        <v>1</v>
      </c>
      <c r="I14" s="52">
        <f t="shared" si="3"/>
        <v>4</v>
      </c>
      <c r="J14" s="53">
        <v>3</v>
      </c>
      <c r="K14" s="55">
        <v>1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0</v>
      </c>
      <c r="D15" s="51">
        <f t="shared" si="1"/>
        <v>2</v>
      </c>
      <c r="E15" s="52">
        <f t="shared" si="1"/>
        <v>-2</v>
      </c>
      <c r="F15" s="50">
        <f t="shared" si="2"/>
        <v>4</v>
      </c>
      <c r="G15" s="53">
        <v>2</v>
      </c>
      <c r="H15" s="54">
        <v>2</v>
      </c>
      <c r="I15" s="52">
        <f t="shared" si="3"/>
        <v>4</v>
      </c>
      <c r="J15" s="53">
        <v>0</v>
      </c>
      <c r="K15" s="55">
        <v>4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1</v>
      </c>
      <c r="D16" s="51">
        <f t="shared" si="1"/>
        <v>2</v>
      </c>
      <c r="E16" s="52">
        <f t="shared" si="1"/>
        <v>-1</v>
      </c>
      <c r="F16" s="50">
        <f t="shared" si="2"/>
        <v>4</v>
      </c>
      <c r="G16" s="53">
        <v>2</v>
      </c>
      <c r="H16" s="54">
        <v>2</v>
      </c>
      <c r="I16" s="52">
        <f t="shared" si="3"/>
        <v>3</v>
      </c>
      <c r="J16" s="53">
        <v>0</v>
      </c>
      <c r="K16" s="55">
        <v>3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0</v>
      </c>
      <c r="D17" s="51">
        <f t="shared" si="1"/>
        <v>-1</v>
      </c>
      <c r="E17" s="52">
        <f t="shared" si="1"/>
        <v>1</v>
      </c>
      <c r="F17" s="50">
        <f t="shared" si="2"/>
        <v>2</v>
      </c>
      <c r="G17" s="53">
        <v>1</v>
      </c>
      <c r="H17" s="54">
        <v>1</v>
      </c>
      <c r="I17" s="52">
        <f t="shared" si="3"/>
        <v>2</v>
      </c>
      <c r="J17" s="53">
        <v>2</v>
      </c>
      <c r="K17" s="55">
        <v>0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1</v>
      </c>
      <c r="D18" s="51">
        <f t="shared" si="1"/>
        <v>2</v>
      </c>
      <c r="E18" s="52">
        <f t="shared" si="1"/>
        <v>-1</v>
      </c>
      <c r="F18" s="50">
        <f t="shared" si="2"/>
        <v>3</v>
      </c>
      <c r="G18" s="53">
        <v>3</v>
      </c>
      <c r="H18" s="54">
        <v>0</v>
      </c>
      <c r="I18" s="52">
        <f t="shared" si="3"/>
        <v>2</v>
      </c>
      <c r="J18" s="53">
        <v>1</v>
      </c>
      <c r="K18" s="55">
        <v>1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100</v>
      </c>
      <c r="H19" s="21">
        <f t="shared" si="4"/>
        <v>99.999999999999972</v>
      </c>
      <c r="I19" s="20">
        <f t="shared" si="4"/>
        <v>99.999999999999986</v>
      </c>
      <c r="J19" s="20">
        <f t="shared" si="4"/>
        <v>100</v>
      </c>
      <c r="K19" s="22">
        <f t="shared" si="4"/>
        <v>99.999999999999986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12.903225806451612</v>
      </c>
      <c r="G20" s="25">
        <f>G7/$G$6*100</f>
        <v>5.8823529411764701</v>
      </c>
      <c r="H20" s="26">
        <f>H7/$H$6*100</f>
        <v>21.428571428571427</v>
      </c>
      <c r="I20" s="24">
        <f>I7/$I$6*100</f>
        <v>8.3333333333333321</v>
      </c>
      <c r="J20" s="25">
        <f>J7/$J$6*100</f>
        <v>23.076923076923077</v>
      </c>
      <c r="K20" s="27">
        <f>K7/$K$6*100</f>
        <v>0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3.225806451612903</v>
      </c>
      <c r="G21" s="25">
        <f t="shared" ref="G21:G31" si="7">G8/$G$6*100</f>
        <v>5.8823529411764701</v>
      </c>
      <c r="H21" s="26">
        <f t="shared" ref="H21:H31" si="8">H8/$H$6*100</f>
        <v>0</v>
      </c>
      <c r="I21" s="24">
        <f t="shared" ref="I21:I31" si="9">I8/$I$6*100</f>
        <v>11.111111111111111</v>
      </c>
      <c r="J21" s="25">
        <f t="shared" ref="J21:J31" si="10">J8/$J$6*100</f>
        <v>7.6923076923076925</v>
      </c>
      <c r="K21" s="27">
        <f t="shared" ref="K21:K31" si="11">K8/$K$6*100</f>
        <v>13.043478260869565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0</v>
      </c>
      <c r="G22" s="25">
        <f t="shared" si="7"/>
        <v>0</v>
      </c>
      <c r="H22" s="26">
        <f t="shared" si="8"/>
        <v>0</v>
      </c>
      <c r="I22" s="24">
        <f t="shared" si="9"/>
        <v>11.111111111111111</v>
      </c>
      <c r="J22" s="25">
        <f t="shared" si="10"/>
        <v>7.6923076923076925</v>
      </c>
      <c r="K22" s="27">
        <f t="shared" si="11"/>
        <v>13.043478260869565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16.129032258064516</v>
      </c>
      <c r="G23" s="25">
        <f t="shared" si="7"/>
        <v>17.647058823529413</v>
      </c>
      <c r="H23" s="26">
        <f t="shared" si="8"/>
        <v>14.285714285714285</v>
      </c>
      <c r="I23" s="24">
        <f t="shared" si="9"/>
        <v>5.5555555555555554</v>
      </c>
      <c r="J23" s="25">
        <f t="shared" si="10"/>
        <v>7.6923076923076925</v>
      </c>
      <c r="K23" s="27">
        <f t="shared" si="11"/>
        <v>4.3478260869565215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0</v>
      </c>
      <c r="G24" s="25">
        <f t="shared" si="7"/>
        <v>0</v>
      </c>
      <c r="H24" s="26">
        <f t="shared" si="8"/>
        <v>0</v>
      </c>
      <c r="I24" s="24">
        <f t="shared" si="9"/>
        <v>11.111111111111111</v>
      </c>
      <c r="J24" s="25">
        <f t="shared" si="10"/>
        <v>0</v>
      </c>
      <c r="K24" s="27">
        <f t="shared" si="11"/>
        <v>17.391304347826086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6.4516129032258061</v>
      </c>
      <c r="G25" s="25">
        <f t="shared" si="7"/>
        <v>11.76470588235294</v>
      </c>
      <c r="H25" s="26">
        <f t="shared" si="8"/>
        <v>0</v>
      </c>
      <c r="I25" s="24">
        <f t="shared" si="9"/>
        <v>8.3333333333333321</v>
      </c>
      <c r="J25" s="25">
        <f t="shared" si="10"/>
        <v>7.6923076923076925</v>
      </c>
      <c r="K25" s="27">
        <f t="shared" si="11"/>
        <v>8.695652173913043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9.67741935483871</v>
      </c>
      <c r="G26" s="25">
        <f t="shared" si="7"/>
        <v>0</v>
      </c>
      <c r="H26" s="26">
        <f t="shared" si="8"/>
        <v>21.428571428571427</v>
      </c>
      <c r="I26" s="24">
        <f t="shared" si="9"/>
        <v>2.7777777777777777</v>
      </c>
      <c r="J26" s="25">
        <f t="shared" si="10"/>
        <v>0</v>
      </c>
      <c r="K26" s="27">
        <f t="shared" si="11"/>
        <v>4.3478260869565215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9.67741935483871</v>
      </c>
      <c r="G27" s="25">
        <f t="shared" si="7"/>
        <v>11.76470588235294</v>
      </c>
      <c r="H27" s="26">
        <f t="shared" si="8"/>
        <v>7.1428571428571423</v>
      </c>
      <c r="I27" s="24">
        <f t="shared" si="9"/>
        <v>11.111111111111111</v>
      </c>
      <c r="J27" s="25">
        <f t="shared" si="10"/>
        <v>23.076923076923077</v>
      </c>
      <c r="K27" s="27">
        <f t="shared" si="11"/>
        <v>4.3478260869565215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12.903225806451612</v>
      </c>
      <c r="G28" s="25">
        <f t="shared" si="7"/>
        <v>11.76470588235294</v>
      </c>
      <c r="H28" s="26">
        <f t="shared" si="8"/>
        <v>14.285714285714285</v>
      </c>
      <c r="I28" s="24">
        <f t="shared" si="9"/>
        <v>11.111111111111111</v>
      </c>
      <c r="J28" s="25">
        <f t="shared" si="10"/>
        <v>0</v>
      </c>
      <c r="K28" s="27">
        <f t="shared" si="11"/>
        <v>17.391304347826086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12.903225806451612</v>
      </c>
      <c r="G29" s="25">
        <f t="shared" si="7"/>
        <v>11.76470588235294</v>
      </c>
      <c r="H29" s="26">
        <f t="shared" si="8"/>
        <v>14.285714285714285</v>
      </c>
      <c r="I29" s="24">
        <f t="shared" si="9"/>
        <v>8.3333333333333321</v>
      </c>
      <c r="J29" s="25">
        <f t="shared" si="10"/>
        <v>0</v>
      </c>
      <c r="K29" s="27">
        <f t="shared" si="11"/>
        <v>13.043478260869565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6.4516129032258061</v>
      </c>
      <c r="G30" s="25">
        <f t="shared" si="7"/>
        <v>5.8823529411764701</v>
      </c>
      <c r="H30" s="26">
        <f t="shared" si="8"/>
        <v>7.1428571428571423</v>
      </c>
      <c r="I30" s="24">
        <f t="shared" si="9"/>
        <v>5.5555555555555554</v>
      </c>
      <c r="J30" s="25">
        <f t="shared" si="10"/>
        <v>15.384615384615385</v>
      </c>
      <c r="K30" s="27">
        <f t="shared" si="11"/>
        <v>0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9.67741935483871</v>
      </c>
      <c r="G31" s="30">
        <f t="shared" si="7"/>
        <v>17.647058823529413</v>
      </c>
      <c r="H31" s="31">
        <f t="shared" si="8"/>
        <v>0</v>
      </c>
      <c r="I31" s="29">
        <f t="shared" si="9"/>
        <v>5.5555555555555554</v>
      </c>
      <c r="J31" s="30">
        <f t="shared" si="10"/>
        <v>7.6923076923076925</v>
      </c>
      <c r="K31" s="32">
        <f t="shared" si="11"/>
        <v>4.3478260869565215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30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-213</v>
      </c>
      <c r="D6" s="44">
        <f>SUM(D7:D18)</f>
        <v>-97</v>
      </c>
      <c r="E6" s="45">
        <f>SUM(E7:E18)</f>
        <v>-116</v>
      </c>
      <c r="F6" s="46">
        <f>G6+H6</f>
        <v>71</v>
      </c>
      <c r="G6" s="47">
        <f>SUM(G7:G18)</f>
        <v>41</v>
      </c>
      <c r="H6" s="48">
        <f>SUM(H7:H18)</f>
        <v>30</v>
      </c>
      <c r="I6" s="45">
        <f>J6+K6</f>
        <v>284</v>
      </c>
      <c r="J6" s="44">
        <f>SUM(J7:J18)</f>
        <v>138</v>
      </c>
      <c r="K6" s="49">
        <f>SUM(K7:K18)</f>
        <v>146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-26</v>
      </c>
      <c r="D7" s="51">
        <f t="shared" ref="D7:E18" si="1">G7-J7</f>
        <v>-9</v>
      </c>
      <c r="E7" s="52">
        <f t="shared" si="1"/>
        <v>-17</v>
      </c>
      <c r="F7" s="50">
        <f>G7+H7</f>
        <v>2</v>
      </c>
      <c r="G7" s="53">
        <v>1</v>
      </c>
      <c r="H7" s="54">
        <v>1</v>
      </c>
      <c r="I7" s="52">
        <f>J7+K7</f>
        <v>28</v>
      </c>
      <c r="J7" s="53">
        <v>10</v>
      </c>
      <c r="K7" s="55">
        <v>18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-19</v>
      </c>
      <c r="D8" s="51">
        <f t="shared" si="1"/>
        <v>-9</v>
      </c>
      <c r="E8" s="52">
        <f t="shared" si="1"/>
        <v>-10</v>
      </c>
      <c r="F8" s="50">
        <f t="shared" ref="F8:F18" si="2">G8+H8</f>
        <v>5</v>
      </c>
      <c r="G8" s="53">
        <v>3</v>
      </c>
      <c r="H8" s="54">
        <v>2</v>
      </c>
      <c r="I8" s="52">
        <f t="shared" ref="I8:I18" si="3">J8+K8</f>
        <v>24</v>
      </c>
      <c r="J8" s="53">
        <v>12</v>
      </c>
      <c r="K8" s="55">
        <v>12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-26</v>
      </c>
      <c r="D9" s="51">
        <f t="shared" si="1"/>
        <v>-7</v>
      </c>
      <c r="E9" s="52">
        <f t="shared" si="1"/>
        <v>-19</v>
      </c>
      <c r="F9" s="50">
        <f t="shared" si="2"/>
        <v>5</v>
      </c>
      <c r="G9" s="53">
        <v>3</v>
      </c>
      <c r="H9" s="54">
        <v>2</v>
      </c>
      <c r="I9" s="52">
        <f t="shared" si="3"/>
        <v>31</v>
      </c>
      <c r="J9" s="53">
        <v>10</v>
      </c>
      <c r="K9" s="55">
        <v>21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-17</v>
      </c>
      <c r="D10" s="51">
        <f t="shared" si="1"/>
        <v>-6</v>
      </c>
      <c r="E10" s="52">
        <f t="shared" si="1"/>
        <v>-11</v>
      </c>
      <c r="F10" s="50">
        <f t="shared" si="2"/>
        <v>8</v>
      </c>
      <c r="G10" s="53">
        <v>6</v>
      </c>
      <c r="H10" s="54">
        <v>2</v>
      </c>
      <c r="I10" s="52">
        <f t="shared" si="3"/>
        <v>25</v>
      </c>
      <c r="J10" s="53">
        <v>12</v>
      </c>
      <c r="K10" s="55">
        <v>13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-22</v>
      </c>
      <c r="D11" s="51">
        <f t="shared" si="1"/>
        <v>-10</v>
      </c>
      <c r="E11" s="52">
        <f t="shared" si="1"/>
        <v>-12</v>
      </c>
      <c r="F11" s="50">
        <f t="shared" si="2"/>
        <v>8</v>
      </c>
      <c r="G11" s="53">
        <v>6</v>
      </c>
      <c r="H11" s="54">
        <v>2</v>
      </c>
      <c r="I11" s="52">
        <f t="shared" si="3"/>
        <v>30</v>
      </c>
      <c r="J11" s="53">
        <v>16</v>
      </c>
      <c r="K11" s="55">
        <v>14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-7</v>
      </c>
      <c r="D12" s="51">
        <f t="shared" si="1"/>
        <v>-2</v>
      </c>
      <c r="E12" s="52">
        <f t="shared" si="1"/>
        <v>-5</v>
      </c>
      <c r="F12" s="50">
        <f t="shared" si="2"/>
        <v>10</v>
      </c>
      <c r="G12" s="53">
        <v>8</v>
      </c>
      <c r="H12" s="54">
        <v>2</v>
      </c>
      <c r="I12" s="52">
        <f t="shared" si="3"/>
        <v>17</v>
      </c>
      <c r="J12" s="53">
        <v>10</v>
      </c>
      <c r="K12" s="55">
        <v>7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-13</v>
      </c>
      <c r="D13" s="51">
        <f t="shared" si="1"/>
        <v>-10</v>
      </c>
      <c r="E13" s="52">
        <f t="shared" si="1"/>
        <v>-3</v>
      </c>
      <c r="F13" s="50">
        <f t="shared" si="2"/>
        <v>7</v>
      </c>
      <c r="G13" s="53">
        <v>1</v>
      </c>
      <c r="H13" s="54">
        <v>6</v>
      </c>
      <c r="I13" s="52">
        <f t="shared" si="3"/>
        <v>20</v>
      </c>
      <c r="J13" s="53">
        <v>11</v>
      </c>
      <c r="K13" s="55">
        <v>9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-28</v>
      </c>
      <c r="D14" s="51">
        <f t="shared" si="1"/>
        <v>-16</v>
      </c>
      <c r="E14" s="52">
        <f t="shared" si="1"/>
        <v>-12</v>
      </c>
      <c r="F14" s="50">
        <f t="shared" si="2"/>
        <v>4</v>
      </c>
      <c r="G14" s="53">
        <v>3</v>
      </c>
      <c r="H14" s="54">
        <v>1</v>
      </c>
      <c r="I14" s="52">
        <f t="shared" si="3"/>
        <v>32</v>
      </c>
      <c r="J14" s="53">
        <v>19</v>
      </c>
      <c r="K14" s="55">
        <v>13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-15</v>
      </c>
      <c r="D15" s="51">
        <f t="shared" si="1"/>
        <v>-3</v>
      </c>
      <c r="E15" s="52">
        <f t="shared" si="1"/>
        <v>-12</v>
      </c>
      <c r="F15" s="50">
        <f t="shared" si="2"/>
        <v>3</v>
      </c>
      <c r="G15" s="53">
        <v>3</v>
      </c>
      <c r="H15" s="54">
        <v>0</v>
      </c>
      <c r="I15" s="52">
        <f t="shared" si="3"/>
        <v>18</v>
      </c>
      <c r="J15" s="53">
        <v>6</v>
      </c>
      <c r="K15" s="55">
        <v>12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-16</v>
      </c>
      <c r="D16" s="51">
        <f t="shared" si="1"/>
        <v>-13</v>
      </c>
      <c r="E16" s="52">
        <f t="shared" si="1"/>
        <v>-3</v>
      </c>
      <c r="F16" s="50">
        <f t="shared" si="2"/>
        <v>8</v>
      </c>
      <c r="G16" s="53">
        <v>1</v>
      </c>
      <c r="H16" s="54">
        <v>7</v>
      </c>
      <c r="I16" s="52">
        <f t="shared" si="3"/>
        <v>24</v>
      </c>
      <c r="J16" s="53">
        <v>14</v>
      </c>
      <c r="K16" s="55">
        <v>10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-12</v>
      </c>
      <c r="D17" s="51">
        <f t="shared" si="1"/>
        <v>-5</v>
      </c>
      <c r="E17" s="52">
        <f t="shared" si="1"/>
        <v>-7</v>
      </c>
      <c r="F17" s="50">
        <f t="shared" si="2"/>
        <v>4</v>
      </c>
      <c r="G17" s="53">
        <v>2</v>
      </c>
      <c r="H17" s="54">
        <v>2</v>
      </c>
      <c r="I17" s="52">
        <f t="shared" si="3"/>
        <v>16</v>
      </c>
      <c r="J17" s="53">
        <v>7</v>
      </c>
      <c r="K17" s="55">
        <v>9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-12</v>
      </c>
      <c r="D18" s="51">
        <f t="shared" si="1"/>
        <v>-7</v>
      </c>
      <c r="E18" s="52">
        <f t="shared" si="1"/>
        <v>-5</v>
      </c>
      <c r="F18" s="50">
        <f t="shared" si="2"/>
        <v>7</v>
      </c>
      <c r="G18" s="53">
        <v>4</v>
      </c>
      <c r="H18" s="54">
        <v>3</v>
      </c>
      <c r="I18" s="52">
        <f t="shared" si="3"/>
        <v>19</v>
      </c>
      <c r="J18" s="53">
        <v>11</v>
      </c>
      <c r="K18" s="55">
        <v>8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99.999999999999972</v>
      </c>
      <c r="H19" s="21">
        <f t="shared" si="4"/>
        <v>100.00000000000001</v>
      </c>
      <c r="I19" s="20">
        <f t="shared" si="4"/>
        <v>99.999999999999986</v>
      </c>
      <c r="J19" s="20">
        <f t="shared" si="4"/>
        <v>100</v>
      </c>
      <c r="K19" s="22">
        <f t="shared" si="4"/>
        <v>100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2.8169014084507045</v>
      </c>
      <c r="G20" s="25">
        <f>G7/$G$6*100</f>
        <v>2.4390243902439024</v>
      </c>
      <c r="H20" s="26">
        <f>H7/$H$6*100</f>
        <v>3.3333333333333335</v>
      </c>
      <c r="I20" s="24">
        <f>I7/$I$6*100</f>
        <v>9.8591549295774641</v>
      </c>
      <c r="J20" s="25">
        <f>J7/$J$6*100</f>
        <v>7.2463768115942031</v>
      </c>
      <c r="K20" s="27">
        <f>K7/$K$6*100</f>
        <v>12.328767123287671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7.042253521126761</v>
      </c>
      <c r="G21" s="25">
        <f t="shared" ref="G21:G31" si="7">G8/$G$6*100</f>
        <v>7.3170731707317067</v>
      </c>
      <c r="H21" s="26">
        <f t="shared" ref="H21:H31" si="8">H8/$H$6*100</f>
        <v>6.666666666666667</v>
      </c>
      <c r="I21" s="24">
        <f t="shared" ref="I21:I31" si="9">I8/$I$6*100</f>
        <v>8.4507042253521121</v>
      </c>
      <c r="J21" s="25">
        <f t="shared" ref="J21:J31" si="10">J8/$J$6*100</f>
        <v>8.695652173913043</v>
      </c>
      <c r="K21" s="27">
        <f t="shared" ref="K21:K31" si="11">K8/$K$6*100</f>
        <v>8.2191780821917799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7.042253521126761</v>
      </c>
      <c r="G22" s="25">
        <f t="shared" si="7"/>
        <v>7.3170731707317067</v>
      </c>
      <c r="H22" s="26">
        <f t="shared" si="8"/>
        <v>6.666666666666667</v>
      </c>
      <c r="I22" s="24">
        <f t="shared" si="9"/>
        <v>10.915492957746478</v>
      </c>
      <c r="J22" s="25">
        <f t="shared" si="10"/>
        <v>7.2463768115942031</v>
      </c>
      <c r="K22" s="27">
        <f t="shared" si="11"/>
        <v>14.383561643835616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11.267605633802818</v>
      </c>
      <c r="G23" s="25">
        <f t="shared" si="7"/>
        <v>14.634146341463413</v>
      </c>
      <c r="H23" s="26">
        <f t="shared" si="8"/>
        <v>6.666666666666667</v>
      </c>
      <c r="I23" s="24">
        <f t="shared" si="9"/>
        <v>8.8028169014084501</v>
      </c>
      <c r="J23" s="25">
        <f t="shared" si="10"/>
        <v>8.695652173913043</v>
      </c>
      <c r="K23" s="27">
        <f t="shared" si="11"/>
        <v>8.9041095890410951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11.267605633802818</v>
      </c>
      <c r="G24" s="25">
        <f t="shared" si="7"/>
        <v>14.634146341463413</v>
      </c>
      <c r="H24" s="26">
        <f t="shared" si="8"/>
        <v>6.666666666666667</v>
      </c>
      <c r="I24" s="24">
        <f t="shared" si="9"/>
        <v>10.56338028169014</v>
      </c>
      <c r="J24" s="25">
        <f t="shared" si="10"/>
        <v>11.594202898550725</v>
      </c>
      <c r="K24" s="27">
        <f t="shared" si="11"/>
        <v>9.5890410958904102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14.084507042253522</v>
      </c>
      <c r="G25" s="25">
        <f t="shared" si="7"/>
        <v>19.512195121951219</v>
      </c>
      <c r="H25" s="26">
        <f t="shared" si="8"/>
        <v>6.666666666666667</v>
      </c>
      <c r="I25" s="24">
        <f t="shared" si="9"/>
        <v>5.9859154929577461</v>
      </c>
      <c r="J25" s="25">
        <f t="shared" si="10"/>
        <v>7.2463768115942031</v>
      </c>
      <c r="K25" s="27">
        <f t="shared" si="11"/>
        <v>4.7945205479452051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9.8591549295774641</v>
      </c>
      <c r="G26" s="25">
        <f t="shared" si="7"/>
        <v>2.4390243902439024</v>
      </c>
      <c r="H26" s="26">
        <f t="shared" si="8"/>
        <v>20</v>
      </c>
      <c r="I26" s="24">
        <f t="shared" si="9"/>
        <v>7.042253521126761</v>
      </c>
      <c r="J26" s="25">
        <f t="shared" si="10"/>
        <v>7.9710144927536222</v>
      </c>
      <c r="K26" s="27">
        <f t="shared" si="11"/>
        <v>6.1643835616438354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5.6338028169014089</v>
      </c>
      <c r="G27" s="25">
        <f t="shared" si="7"/>
        <v>7.3170731707317067</v>
      </c>
      <c r="H27" s="26">
        <f t="shared" si="8"/>
        <v>3.3333333333333335</v>
      </c>
      <c r="I27" s="24">
        <f t="shared" si="9"/>
        <v>11.267605633802818</v>
      </c>
      <c r="J27" s="25">
        <f t="shared" si="10"/>
        <v>13.768115942028986</v>
      </c>
      <c r="K27" s="27">
        <f t="shared" si="11"/>
        <v>8.9041095890410951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4.225352112676056</v>
      </c>
      <c r="G28" s="25">
        <f t="shared" si="7"/>
        <v>7.3170731707317067</v>
      </c>
      <c r="H28" s="26">
        <f t="shared" si="8"/>
        <v>0</v>
      </c>
      <c r="I28" s="24">
        <f t="shared" si="9"/>
        <v>6.3380281690140841</v>
      </c>
      <c r="J28" s="25">
        <f t="shared" si="10"/>
        <v>4.3478260869565215</v>
      </c>
      <c r="K28" s="27">
        <f t="shared" si="11"/>
        <v>8.2191780821917799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11.267605633802818</v>
      </c>
      <c r="G29" s="25">
        <f t="shared" si="7"/>
        <v>2.4390243902439024</v>
      </c>
      <c r="H29" s="26">
        <f t="shared" si="8"/>
        <v>23.333333333333332</v>
      </c>
      <c r="I29" s="24">
        <f t="shared" si="9"/>
        <v>8.4507042253521121</v>
      </c>
      <c r="J29" s="25">
        <f t="shared" si="10"/>
        <v>10.144927536231885</v>
      </c>
      <c r="K29" s="27">
        <f t="shared" si="11"/>
        <v>6.8493150684931505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5.6338028169014089</v>
      </c>
      <c r="G30" s="25">
        <f t="shared" si="7"/>
        <v>4.8780487804878048</v>
      </c>
      <c r="H30" s="26">
        <f t="shared" si="8"/>
        <v>6.666666666666667</v>
      </c>
      <c r="I30" s="24">
        <f t="shared" si="9"/>
        <v>5.6338028169014089</v>
      </c>
      <c r="J30" s="25">
        <f t="shared" si="10"/>
        <v>5.0724637681159424</v>
      </c>
      <c r="K30" s="27">
        <f t="shared" si="11"/>
        <v>6.1643835616438354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9.8591549295774641</v>
      </c>
      <c r="G31" s="30">
        <f t="shared" si="7"/>
        <v>9.7560975609756095</v>
      </c>
      <c r="H31" s="31">
        <f t="shared" si="8"/>
        <v>10</v>
      </c>
      <c r="I31" s="29">
        <f t="shared" si="9"/>
        <v>6.6901408450704221</v>
      </c>
      <c r="J31" s="30">
        <f t="shared" si="10"/>
        <v>7.9710144927536222</v>
      </c>
      <c r="K31" s="32">
        <f t="shared" si="11"/>
        <v>5.4794520547945202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31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-73</v>
      </c>
      <c r="D6" s="44">
        <f>SUM(D7:D18)</f>
        <v>-22</v>
      </c>
      <c r="E6" s="45">
        <f>SUM(E7:E18)</f>
        <v>-51</v>
      </c>
      <c r="F6" s="46">
        <f>G6+H6</f>
        <v>49</v>
      </c>
      <c r="G6" s="47">
        <f>SUM(G7:G18)</f>
        <v>29</v>
      </c>
      <c r="H6" s="48">
        <f>SUM(H7:H18)</f>
        <v>20</v>
      </c>
      <c r="I6" s="45">
        <f>J6+K6</f>
        <v>122</v>
      </c>
      <c r="J6" s="44">
        <f>SUM(J7:J18)</f>
        <v>51</v>
      </c>
      <c r="K6" s="49">
        <f>SUM(K7:K18)</f>
        <v>71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-15</v>
      </c>
      <c r="D7" s="51">
        <f t="shared" ref="D7:E18" si="1">G7-J7</f>
        <v>-7</v>
      </c>
      <c r="E7" s="52">
        <f t="shared" si="1"/>
        <v>-8</v>
      </c>
      <c r="F7" s="50">
        <f>G7+H7</f>
        <v>1</v>
      </c>
      <c r="G7" s="53">
        <v>1</v>
      </c>
      <c r="H7" s="54">
        <v>0</v>
      </c>
      <c r="I7" s="52">
        <f>J7+K7</f>
        <v>16</v>
      </c>
      <c r="J7" s="53">
        <v>8</v>
      </c>
      <c r="K7" s="55">
        <v>8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-4</v>
      </c>
      <c r="D8" s="51">
        <f t="shared" si="1"/>
        <v>-4</v>
      </c>
      <c r="E8" s="52">
        <f t="shared" si="1"/>
        <v>0</v>
      </c>
      <c r="F8" s="50">
        <f t="shared" ref="F8:F18" si="2">G8+H8</f>
        <v>5</v>
      </c>
      <c r="G8" s="53">
        <v>2</v>
      </c>
      <c r="H8" s="54">
        <v>3</v>
      </c>
      <c r="I8" s="52">
        <f t="shared" ref="I8:I18" si="3">J8+K8</f>
        <v>9</v>
      </c>
      <c r="J8" s="53">
        <v>6</v>
      </c>
      <c r="K8" s="55">
        <v>3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-10</v>
      </c>
      <c r="D9" s="51">
        <f t="shared" si="1"/>
        <v>1</v>
      </c>
      <c r="E9" s="52">
        <f t="shared" si="1"/>
        <v>-11</v>
      </c>
      <c r="F9" s="50">
        <f t="shared" si="2"/>
        <v>4</v>
      </c>
      <c r="G9" s="53">
        <v>2</v>
      </c>
      <c r="H9" s="54">
        <v>2</v>
      </c>
      <c r="I9" s="52">
        <f t="shared" si="3"/>
        <v>14</v>
      </c>
      <c r="J9" s="53">
        <v>1</v>
      </c>
      <c r="K9" s="55">
        <v>13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-1</v>
      </c>
      <c r="D10" s="51">
        <f t="shared" si="1"/>
        <v>4</v>
      </c>
      <c r="E10" s="52">
        <f t="shared" si="1"/>
        <v>-5</v>
      </c>
      <c r="F10" s="50">
        <f t="shared" si="2"/>
        <v>8</v>
      </c>
      <c r="G10" s="53">
        <v>6</v>
      </c>
      <c r="H10" s="54">
        <v>2</v>
      </c>
      <c r="I10" s="52">
        <f t="shared" si="3"/>
        <v>9</v>
      </c>
      <c r="J10" s="53">
        <v>2</v>
      </c>
      <c r="K10" s="55">
        <v>7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-7</v>
      </c>
      <c r="D11" s="51">
        <f t="shared" si="1"/>
        <v>-2</v>
      </c>
      <c r="E11" s="52">
        <f t="shared" si="1"/>
        <v>-5</v>
      </c>
      <c r="F11" s="50">
        <f t="shared" si="2"/>
        <v>0</v>
      </c>
      <c r="G11" s="53">
        <v>0</v>
      </c>
      <c r="H11" s="54">
        <v>0</v>
      </c>
      <c r="I11" s="52">
        <f t="shared" si="3"/>
        <v>7</v>
      </c>
      <c r="J11" s="53">
        <v>2</v>
      </c>
      <c r="K11" s="55">
        <v>5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-4</v>
      </c>
      <c r="D12" s="51">
        <f t="shared" si="1"/>
        <v>-2</v>
      </c>
      <c r="E12" s="52">
        <f t="shared" si="1"/>
        <v>-2</v>
      </c>
      <c r="F12" s="50">
        <f t="shared" si="2"/>
        <v>4</v>
      </c>
      <c r="G12" s="53">
        <v>2</v>
      </c>
      <c r="H12" s="54">
        <v>2</v>
      </c>
      <c r="I12" s="52">
        <f t="shared" si="3"/>
        <v>8</v>
      </c>
      <c r="J12" s="53">
        <v>4</v>
      </c>
      <c r="K12" s="55">
        <v>4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-7</v>
      </c>
      <c r="D13" s="51">
        <f t="shared" si="1"/>
        <v>-2</v>
      </c>
      <c r="E13" s="52">
        <f t="shared" si="1"/>
        <v>-5</v>
      </c>
      <c r="F13" s="50">
        <f t="shared" si="2"/>
        <v>4</v>
      </c>
      <c r="G13" s="53">
        <v>3</v>
      </c>
      <c r="H13" s="54">
        <v>1</v>
      </c>
      <c r="I13" s="52">
        <f t="shared" si="3"/>
        <v>11</v>
      </c>
      <c r="J13" s="53">
        <v>5</v>
      </c>
      <c r="K13" s="55">
        <v>6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-12</v>
      </c>
      <c r="D14" s="51">
        <f t="shared" si="1"/>
        <v>-3</v>
      </c>
      <c r="E14" s="52">
        <f t="shared" si="1"/>
        <v>-9</v>
      </c>
      <c r="F14" s="50">
        <f t="shared" si="2"/>
        <v>3</v>
      </c>
      <c r="G14" s="53">
        <v>3</v>
      </c>
      <c r="H14" s="54">
        <v>0</v>
      </c>
      <c r="I14" s="52">
        <f t="shared" si="3"/>
        <v>15</v>
      </c>
      <c r="J14" s="53">
        <v>6</v>
      </c>
      <c r="K14" s="55">
        <v>9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-1</v>
      </c>
      <c r="D15" s="51">
        <f t="shared" si="1"/>
        <v>-2</v>
      </c>
      <c r="E15" s="52">
        <f t="shared" si="1"/>
        <v>1</v>
      </c>
      <c r="F15" s="50">
        <f t="shared" si="2"/>
        <v>5</v>
      </c>
      <c r="G15" s="53">
        <v>2</v>
      </c>
      <c r="H15" s="54">
        <v>3</v>
      </c>
      <c r="I15" s="52">
        <f t="shared" si="3"/>
        <v>6</v>
      </c>
      <c r="J15" s="53">
        <v>4</v>
      </c>
      <c r="K15" s="55">
        <v>2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-4</v>
      </c>
      <c r="D16" s="51">
        <f t="shared" si="1"/>
        <v>-1</v>
      </c>
      <c r="E16" s="52">
        <f t="shared" si="1"/>
        <v>-3</v>
      </c>
      <c r="F16" s="50">
        <f t="shared" si="2"/>
        <v>9</v>
      </c>
      <c r="G16" s="53">
        <v>7</v>
      </c>
      <c r="H16" s="54">
        <v>2</v>
      </c>
      <c r="I16" s="52">
        <f t="shared" si="3"/>
        <v>13</v>
      </c>
      <c r="J16" s="53">
        <v>8</v>
      </c>
      <c r="K16" s="55">
        <v>5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-1</v>
      </c>
      <c r="D17" s="51">
        <f t="shared" si="1"/>
        <v>-2</v>
      </c>
      <c r="E17" s="52">
        <f t="shared" si="1"/>
        <v>1</v>
      </c>
      <c r="F17" s="50">
        <f t="shared" si="2"/>
        <v>5</v>
      </c>
      <c r="G17" s="53">
        <v>1</v>
      </c>
      <c r="H17" s="54">
        <v>4</v>
      </c>
      <c r="I17" s="52">
        <f t="shared" si="3"/>
        <v>6</v>
      </c>
      <c r="J17" s="53">
        <v>3</v>
      </c>
      <c r="K17" s="55">
        <v>3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-7</v>
      </c>
      <c r="D18" s="51">
        <f t="shared" si="1"/>
        <v>-2</v>
      </c>
      <c r="E18" s="52">
        <f t="shared" si="1"/>
        <v>-5</v>
      </c>
      <c r="F18" s="50">
        <f t="shared" si="2"/>
        <v>1</v>
      </c>
      <c r="G18" s="53">
        <v>0</v>
      </c>
      <c r="H18" s="54">
        <v>1</v>
      </c>
      <c r="I18" s="52">
        <f t="shared" si="3"/>
        <v>8</v>
      </c>
      <c r="J18" s="53">
        <v>2</v>
      </c>
      <c r="K18" s="55">
        <v>6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100.00000000000001</v>
      </c>
      <c r="H19" s="21">
        <f t="shared" si="4"/>
        <v>100</v>
      </c>
      <c r="I19" s="20">
        <f t="shared" si="4"/>
        <v>100</v>
      </c>
      <c r="J19" s="20">
        <f t="shared" si="4"/>
        <v>99.999999999999986</v>
      </c>
      <c r="K19" s="22">
        <f t="shared" si="4"/>
        <v>100.00000000000001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2.0408163265306123</v>
      </c>
      <c r="G20" s="25">
        <f>G7/$G$6*100</f>
        <v>3.4482758620689653</v>
      </c>
      <c r="H20" s="26">
        <f>H7/$H$6*100</f>
        <v>0</v>
      </c>
      <c r="I20" s="24">
        <f>I7/$I$6*100</f>
        <v>13.114754098360656</v>
      </c>
      <c r="J20" s="25">
        <f>J7/$J$6*100</f>
        <v>15.686274509803921</v>
      </c>
      <c r="K20" s="27">
        <f>K7/$K$6*100</f>
        <v>11.267605633802818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10.204081632653061</v>
      </c>
      <c r="G21" s="25">
        <f t="shared" ref="G21:G31" si="7">G8/$G$6*100</f>
        <v>6.8965517241379306</v>
      </c>
      <c r="H21" s="26">
        <f t="shared" ref="H21:H31" si="8">H8/$H$6*100</f>
        <v>15</v>
      </c>
      <c r="I21" s="24">
        <f t="shared" ref="I21:I31" si="9">I8/$I$6*100</f>
        <v>7.3770491803278686</v>
      </c>
      <c r="J21" s="25">
        <f t="shared" ref="J21:J31" si="10">J8/$J$6*100</f>
        <v>11.76470588235294</v>
      </c>
      <c r="K21" s="27">
        <f t="shared" ref="K21:K31" si="11">K8/$K$6*100</f>
        <v>4.225352112676056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8.1632653061224492</v>
      </c>
      <c r="G22" s="25">
        <f t="shared" si="7"/>
        <v>6.8965517241379306</v>
      </c>
      <c r="H22" s="26">
        <f t="shared" si="8"/>
        <v>10</v>
      </c>
      <c r="I22" s="24">
        <f t="shared" si="9"/>
        <v>11.475409836065573</v>
      </c>
      <c r="J22" s="25">
        <f t="shared" si="10"/>
        <v>1.9607843137254901</v>
      </c>
      <c r="K22" s="27">
        <f t="shared" si="11"/>
        <v>18.30985915492958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16.326530612244898</v>
      </c>
      <c r="G23" s="25">
        <f t="shared" si="7"/>
        <v>20.689655172413794</v>
      </c>
      <c r="H23" s="26">
        <f t="shared" si="8"/>
        <v>10</v>
      </c>
      <c r="I23" s="24">
        <f t="shared" si="9"/>
        <v>7.3770491803278686</v>
      </c>
      <c r="J23" s="25">
        <f t="shared" si="10"/>
        <v>3.9215686274509802</v>
      </c>
      <c r="K23" s="27">
        <f t="shared" si="11"/>
        <v>9.8591549295774641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0</v>
      </c>
      <c r="G24" s="25">
        <f t="shared" si="7"/>
        <v>0</v>
      </c>
      <c r="H24" s="26">
        <f t="shared" si="8"/>
        <v>0</v>
      </c>
      <c r="I24" s="24">
        <f t="shared" si="9"/>
        <v>5.7377049180327866</v>
      </c>
      <c r="J24" s="25">
        <f t="shared" si="10"/>
        <v>3.9215686274509802</v>
      </c>
      <c r="K24" s="27">
        <f t="shared" si="11"/>
        <v>7.042253521126761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8.1632653061224492</v>
      </c>
      <c r="G25" s="25">
        <f t="shared" si="7"/>
        <v>6.8965517241379306</v>
      </c>
      <c r="H25" s="26">
        <f t="shared" si="8"/>
        <v>10</v>
      </c>
      <c r="I25" s="24">
        <f t="shared" si="9"/>
        <v>6.557377049180328</v>
      </c>
      <c r="J25" s="25">
        <f t="shared" si="10"/>
        <v>7.8431372549019605</v>
      </c>
      <c r="K25" s="27">
        <f t="shared" si="11"/>
        <v>5.6338028169014089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8.1632653061224492</v>
      </c>
      <c r="G26" s="25">
        <f t="shared" si="7"/>
        <v>10.344827586206897</v>
      </c>
      <c r="H26" s="26">
        <f t="shared" si="8"/>
        <v>5</v>
      </c>
      <c r="I26" s="24">
        <f t="shared" si="9"/>
        <v>9.0163934426229506</v>
      </c>
      <c r="J26" s="25">
        <f t="shared" si="10"/>
        <v>9.8039215686274517</v>
      </c>
      <c r="K26" s="27">
        <f t="shared" si="11"/>
        <v>8.4507042253521121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6.1224489795918364</v>
      </c>
      <c r="G27" s="25">
        <f t="shared" si="7"/>
        <v>10.344827586206897</v>
      </c>
      <c r="H27" s="26">
        <f t="shared" si="8"/>
        <v>0</v>
      </c>
      <c r="I27" s="24">
        <f t="shared" si="9"/>
        <v>12.295081967213115</v>
      </c>
      <c r="J27" s="25">
        <f t="shared" si="10"/>
        <v>11.76470588235294</v>
      </c>
      <c r="K27" s="27">
        <f t="shared" si="11"/>
        <v>12.676056338028168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10.204081632653061</v>
      </c>
      <c r="G28" s="25">
        <f t="shared" si="7"/>
        <v>6.8965517241379306</v>
      </c>
      <c r="H28" s="26">
        <f t="shared" si="8"/>
        <v>15</v>
      </c>
      <c r="I28" s="24">
        <f t="shared" si="9"/>
        <v>4.918032786885246</v>
      </c>
      <c r="J28" s="25">
        <f t="shared" si="10"/>
        <v>7.8431372549019605</v>
      </c>
      <c r="K28" s="27">
        <f t="shared" si="11"/>
        <v>2.8169014084507045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18.367346938775512</v>
      </c>
      <c r="G29" s="25">
        <f t="shared" si="7"/>
        <v>24.137931034482758</v>
      </c>
      <c r="H29" s="26">
        <f t="shared" si="8"/>
        <v>10</v>
      </c>
      <c r="I29" s="24">
        <f t="shared" si="9"/>
        <v>10.655737704918032</v>
      </c>
      <c r="J29" s="25">
        <f t="shared" si="10"/>
        <v>15.686274509803921</v>
      </c>
      <c r="K29" s="27">
        <f t="shared" si="11"/>
        <v>7.042253521126761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10.204081632653061</v>
      </c>
      <c r="G30" s="25">
        <f t="shared" si="7"/>
        <v>3.4482758620689653</v>
      </c>
      <c r="H30" s="26">
        <f t="shared" si="8"/>
        <v>20</v>
      </c>
      <c r="I30" s="24">
        <f t="shared" si="9"/>
        <v>4.918032786885246</v>
      </c>
      <c r="J30" s="25">
        <f t="shared" si="10"/>
        <v>5.8823529411764701</v>
      </c>
      <c r="K30" s="27">
        <f t="shared" si="11"/>
        <v>4.225352112676056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2.0408163265306123</v>
      </c>
      <c r="G31" s="30">
        <f t="shared" si="7"/>
        <v>0</v>
      </c>
      <c r="H31" s="31">
        <f t="shared" si="8"/>
        <v>5</v>
      </c>
      <c r="I31" s="29">
        <f t="shared" si="9"/>
        <v>6.557377049180328</v>
      </c>
      <c r="J31" s="30">
        <f t="shared" si="10"/>
        <v>3.9215686274509802</v>
      </c>
      <c r="K31" s="32">
        <f t="shared" si="11"/>
        <v>8.4507042253521121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32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-71</v>
      </c>
      <c r="D6" s="44">
        <f>SUM(D7:D18)</f>
        <v>-36</v>
      </c>
      <c r="E6" s="45">
        <f>SUM(E7:E18)</f>
        <v>-35</v>
      </c>
      <c r="F6" s="46">
        <f>G6+H6</f>
        <v>69</v>
      </c>
      <c r="G6" s="47">
        <f>SUM(G7:G18)</f>
        <v>35</v>
      </c>
      <c r="H6" s="48">
        <f>SUM(H7:H18)</f>
        <v>34</v>
      </c>
      <c r="I6" s="45">
        <f>J6+K6</f>
        <v>140</v>
      </c>
      <c r="J6" s="44">
        <f>SUM(J7:J18)</f>
        <v>71</v>
      </c>
      <c r="K6" s="49">
        <f>SUM(K7:K18)</f>
        <v>69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-5</v>
      </c>
      <c r="D7" s="51">
        <f t="shared" ref="D7:E18" si="1">G7-J7</f>
        <v>-8</v>
      </c>
      <c r="E7" s="52">
        <f t="shared" si="1"/>
        <v>3</v>
      </c>
      <c r="F7" s="50">
        <f>G7+H7</f>
        <v>10</v>
      </c>
      <c r="G7" s="53">
        <v>4</v>
      </c>
      <c r="H7" s="54">
        <v>6</v>
      </c>
      <c r="I7" s="52">
        <f>J7+K7</f>
        <v>15</v>
      </c>
      <c r="J7" s="53">
        <v>12</v>
      </c>
      <c r="K7" s="55">
        <v>3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-2</v>
      </c>
      <c r="D8" s="51">
        <f t="shared" si="1"/>
        <v>-3</v>
      </c>
      <c r="E8" s="52">
        <f t="shared" si="1"/>
        <v>1</v>
      </c>
      <c r="F8" s="50">
        <f t="shared" ref="F8:F18" si="2">G8+H8</f>
        <v>6</v>
      </c>
      <c r="G8" s="53">
        <v>3</v>
      </c>
      <c r="H8" s="54">
        <v>3</v>
      </c>
      <c r="I8" s="52">
        <f t="shared" ref="I8:I18" si="3">J8+K8</f>
        <v>8</v>
      </c>
      <c r="J8" s="53">
        <v>6</v>
      </c>
      <c r="K8" s="55">
        <v>2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-9</v>
      </c>
      <c r="D9" s="51">
        <f t="shared" si="1"/>
        <v>-5</v>
      </c>
      <c r="E9" s="52">
        <f t="shared" si="1"/>
        <v>-4</v>
      </c>
      <c r="F9" s="50">
        <f t="shared" si="2"/>
        <v>4</v>
      </c>
      <c r="G9" s="53">
        <v>1</v>
      </c>
      <c r="H9" s="54">
        <v>3</v>
      </c>
      <c r="I9" s="52">
        <f t="shared" si="3"/>
        <v>13</v>
      </c>
      <c r="J9" s="53">
        <v>6</v>
      </c>
      <c r="K9" s="55">
        <v>7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-4</v>
      </c>
      <c r="D10" s="51">
        <f t="shared" si="1"/>
        <v>-2</v>
      </c>
      <c r="E10" s="52">
        <f t="shared" si="1"/>
        <v>-2</v>
      </c>
      <c r="F10" s="50">
        <f t="shared" si="2"/>
        <v>5</v>
      </c>
      <c r="G10" s="53">
        <v>3</v>
      </c>
      <c r="H10" s="54">
        <v>2</v>
      </c>
      <c r="I10" s="52">
        <f t="shared" si="3"/>
        <v>9</v>
      </c>
      <c r="J10" s="53">
        <v>5</v>
      </c>
      <c r="K10" s="55">
        <v>4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-4</v>
      </c>
      <c r="D11" s="51">
        <f t="shared" si="1"/>
        <v>-2</v>
      </c>
      <c r="E11" s="52">
        <f t="shared" si="1"/>
        <v>-2</v>
      </c>
      <c r="F11" s="50">
        <f t="shared" si="2"/>
        <v>8</v>
      </c>
      <c r="G11" s="53">
        <v>4</v>
      </c>
      <c r="H11" s="54">
        <v>4</v>
      </c>
      <c r="I11" s="52">
        <f t="shared" si="3"/>
        <v>12</v>
      </c>
      <c r="J11" s="53">
        <v>6</v>
      </c>
      <c r="K11" s="55">
        <v>6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-6</v>
      </c>
      <c r="D12" s="51">
        <f t="shared" si="1"/>
        <v>-4</v>
      </c>
      <c r="E12" s="52">
        <f t="shared" si="1"/>
        <v>-2</v>
      </c>
      <c r="F12" s="50">
        <f t="shared" si="2"/>
        <v>5</v>
      </c>
      <c r="G12" s="53">
        <v>2</v>
      </c>
      <c r="H12" s="54">
        <v>3</v>
      </c>
      <c r="I12" s="52">
        <f t="shared" si="3"/>
        <v>11</v>
      </c>
      <c r="J12" s="53">
        <v>6</v>
      </c>
      <c r="K12" s="55">
        <v>5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1</v>
      </c>
      <c r="D13" s="51">
        <f t="shared" si="1"/>
        <v>5</v>
      </c>
      <c r="E13" s="52">
        <f t="shared" si="1"/>
        <v>-4</v>
      </c>
      <c r="F13" s="50">
        <f t="shared" si="2"/>
        <v>9</v>
      </c>
      <c r="G13" s="53">
        <v>7</v>
      </c>
      <c r="H13" s="54">
        <v>2</v>
      </c>
      <c r="I13" s="52">
        <f t="shared" si="3"/>
        <v>8</v>
      </c>
      <c r="J13" s="53">
        <v>2</v>
      </c>
      <c r="K13" s="55">
        <v>6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-11</v>
      </c>
      <c r="D14" s="51">
        <f t="shared" si="1"/>
        <v>-6</v>
      </c>
      <c r="E14" s="52">
        <f t="shared" si="1"/>
        <v>-5</v>
      </c>
      <c r="F14" s="50">
        <f t="shared" si="2"/>
        <v>2</v>
      </c>
      <c r="G14" s="53">
        <v>1</v>
      </c>
      <c r="H14" s="54">
        <v>1</v>
      </c>
      <c r="I14" s="52">
        <f t="shared" si="3"/>
        <v>13</v>
      </c>
      <c r="J14" s="53">
        <v>7</v>
      </c>
      <c r="K14" s="55">
        <v>6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-13</v>
      </c>
      <c r="D15" s="51">
        <f t="shared" si="1"/>
        <v>-5</v>
      </c>
      <c r="E15" s="52">
        <f t="shared" si="1"/>
        <v>-8</v>
      </c>
      <c r="F15" s="50">
        <f t="shared" si="2"/>
        <v>6</v>
      </c>
      <c r="G15" s="53">
        <v>3</v>
      </c>
      <c r="H15" s="54">
        <v>3</v>
      </c>
      <c r="I15" s="52">
        <f t="shared" si="3"/>
        <v>19</v>
      </c>
      <c r="J15" s="53">
        <v>8</v>
      </c>
      <c r="K15" s="55">
        <v>11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-6</v>
      </c>
      <c r="D16" s="51">
        <f t="shared" si="1"/>
        <v>0</v>
      </c>
      <c r="E16" s="52">
        <f t="shared" si="1"/>
        <v>-6</v>
      </c>
      <c r="F16" s="50">
        <f t="shared" si="2"/>
        <v>6</v>
      </c>
      <c r="G16" s="53">
        <v>4</v>
      </c>
      <c r="H16" s="54">
        <v>2</v>
      </c>
      <c r="I16" s="52">
        <f t="shared" si="3"/>
        <v>12</v>
      </c>
      <c r="J16" s="53">
        <v>4</v>
      </c>
      <c r="K16" s="55">
        <v>8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-3</v>
      </c>
      <c r="D17" s="51">
        <f t="shared" si="1"/>
        <v>1</v>
      </c>
      <c r="E17" s="52">
        <f t="shared" si="1"/>
        <v>-4</v>
      </c>
      <c r="F17" s="50">
        <f t="shared" si="2"/>
        <v>3</v>
      </c>
      <c r="G17" s="53">
        <v>2</v>
      </c>
      <c r="H17" s="54">
        <v>1</v>
      </c>
      <c r="I17" s="52">
        <f t="shared" si="3"/>
        <v>6</v>
      </c>
      <c r="J17" s="53">
        <v>1</v>
      </c>
      <c r="K17" s="55">
        <v>5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-9</v>
      </c>
      <c r="D18" s="51">
        <f t="shared" si="1"/>
        <v>-7</v>
      </c>
      <c r="E18" s="52">
        <f t="shared" si="1"/>
        <v>-2</v>
      </c>
      <c r="F18" s="50">
        <f t="shared" si="2"/>
        <v>5</v>
      </c>
      <c r="G18" s="53">
        <v>1</v>
      </c>
      <c r="H18" s="54">
        <v>4</v>
      </c>
      <c r="I18" s="52">
        <f t="shared" si="3"/>
        <v>14</v>
      </c>
      <c r="J18" s="53">
        <v>8</v>
      </c>
      <c r="K18" s="55">
        <v>6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100.00000000000001</v>
      </c>
      <c r="G19" s="20">
        <f t="shared" si="4"/>
        <v>100.00000000000001</v>
      </c>
      <c r="H19" s="21">
        <f t="shared" si="4"/>
        <v>99.999999999999986</v>
      </c>
      <c r="I19" s="20">
        <f t="shared" si="4"/>
        <v>100</v>
      </c>
      <c r="J19" s="20">
        <f t="shared" si="4"/>
        <v>100</v>
      </c>
      <c r="K19" s="22">
        <f t="shared" si="4"/>
        <v>100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14.492753623188406</v>
      </c>
      <c r="G20" s="25">
        <f>G7/$G$6*100</f>
        <v>11.428571428571429</v>
      </c>
      <c r="H20" s="26">
        <f>H7/$H$6*100</f>
        <v>17.647058823529413</v>
      </c>
      <c r="I20" s="24">
        <f>I7/$I$6*100</f>
        <v>10.714285714285714</v>
      </c>
      <c r="J20" s="25">
        <f>J7/$J$6*100</f>
        <v>16.901408450704224</v>
      </c>
      <c r="K20" s="27">
        <f>K7/$K$6*100</f>
        <v>4.3478260869565215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8.695652173913043</v>
      </c>
      <c r="G21" s="25">
        <f t="shared" ref="G21:G31" si="7">G8/$G$6*100</f>
        <v>8.5714285714285712</v>
      </c>
      <c r="H21" s="26">
        <f t="shared" ref="H21:H31" si="8">H8/$H$6*100</f>
        <v>8.8235294117647065</v>
      </c>
      <c r="I21" s="24">
        <f t="shared" ref="I21:I31" si="9">I8/$I$6*100</f>
        <v>5.7142857142857144</v>
      </c>
      <c r="J21" s="25">
        <f t="shared" ref="J21:J31" si="10">J8/$J$6*100</f>
        <v>8.4507042253521121</v>
      </c>
      <c r="K21" s="27">
        <f t="shared" ref="K21:K31" si="11">K8/$K$6*100</f>
        <v>2.8985507246376812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5.7971014492753623</v>
      </c>
      <c r="G22" s="25">
        <f t="shared" si="7"/>
        <v>2.8571428571428572</v>
      </c>
      <c r="H22" s="26">
        <f t="shared" si="8"/>
        <v>8.8235294117647065</v>
      </c>
      <c r="I22" s="24">
        <f t="shared" si="9"/>
        <v>9.2857142857142865</v>
      </c>
      <c r="J22" s="25">
        <f t="shared" si="10"/>
        <v>8.4507042253521121</v>
      </c>
      <c r="K22" s="27">
        <f t="shared" si="11"/>
        <v>10.144927536231885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7.2463768115942031</v>
      </c>
      <c r="G23" s="25">
        <f t="shared" si="7"/>
        <v>8.5714285714285712</v>
      </c>
      <c r="H23" s="26">
        <f t="shared" si="8"/>
        <v>5.8823529411764701</v>
      </c>
      <c r="I23" s="24">
        <f t="shared" si="9"/>
        <v>6.4285714285714279</v>
      </c>
      <c r="J23" s="25">
        <f t="shared" si="10"/>
        <v>7.042253521126761</v>
      </c>
      <c r="K23" s="27">
        <f t="shared" si="11"/>
        <v>5.7971014492753623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11.594202898550725</v>
      </c>
      <c r="G24" s="25">
        <f t="shared" si="7"/>
        <v>11.428571428571429</v>
      </c>
      <c r="H24" s="26">
        <f t="shared" si="8"/>
        <v>11.76470588235294</v>
      </c>
      <c r="I24" s="24">
        <f t="shared" si="9"/>
        <v>8.5714285714285712</v>
      </c>
      <c r="J24" s="25">
        <f t="shared" si="10"/>
        <v>8.4507042253521121</v>
      </c>
      <c r="K24" s="27">
        <f t="shared" si="11"/>
        <v>8.695652173913043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7.2463768115942031</v>
      </c>
      <c r="G25" s="25">
        <f t="shared" si="7"/>
        <v>5.7142857142857144</v>
      </c>
      <c r="H25" s="26">
        <f t="shared" si="8"/>
        <v>8.8235294117647065</v>
      </c>
      <c r="I25" s="24">
        <f t="shared" si="9"/>
        <v>7.8571428571428568</v>
      </c>
      <c r="J25" s="25">
        <f t="shared" si="10"/>
        <v>8.4507042253521121</v>
      </c>
      <c r="K25" s="27">
        <f t="shared" si="11"/>
        <v>7.2463768115942031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13.043478260869565</v>
      </c>
      <c r="G26" s="25">
        <f t="shared" si="7"/>
        <v>20</v>
      </c>
      <c r="H26" s="26">
        <f t="shared" si="8"/>
        <v>5.8823529411764701</v>
      </c>
      <c r="I26" s="24">
        <f t="shared" si="9"/>
        <v>5.7142857142857144</v>
      </c>
      <c r="J26" s="25">
        <f t="shared" si="10"/>
        <v>2.8169014084507045</v>
      </c>
      <c r="K26" s="27">
        <f t="shared" si="11"/>
        <v>8.695652173913043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2.8985507246376812</v>
      </c>
      <c r="G27" s="25">
        <f t="shared" si="7"/>
        <v>2.8571428571428572</v>
      </c>
      <c r="H27" s="26">
        <f t="shared" si="8"/>
        <v>2.9411764705882351</v>
      </c>
      <c r="I27" s="24">
        <f t="shared" si="9"/>
        <v>9.2857142857142865</v>
      </c>
      <c r="J27" s="25">
        <f t="shared" si="10"/>
        <v>9.8591549295774641</v>
      </c>
      <c r="K27" s="27">
        <f t="shared" si="11"/>
        <v>8.695652173913043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8.695652173913043</v>
      </c>
      <c r="G28" s="25">
        <f t="shared" si="7"/>
        <v>8.5714285714285712</v>
      </c>
      <c r="H28" s="26">
        <f t="shared" si="8"/>
        <v>8.8235294117647065</v>
      </c>
      <c r="I28" s="24">
        <f t="shared" si="9"/>
        <v>13.571428571428571</v>
      </c>
      <c r="J28" s="25">
        <f t="shared" si="10"/>
        <v>11.267605633802818</v>
      </c>
      <c r="K28" s="27">
        <f t="shared" si="11"/>
        <v>15.942028985507244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8.695652173913043</v>
      </c>
      <c r="G29" s="25">
        <f t="shared" si="7"/>
        <v>11.428571428571429</v>
      </c>
      <c r="H29" s="26">
        <f t="shared" si="8"/>
        <v>5.8823529411764701</v>
      </c>
      <c r="I29" s="24">
        <f t="shared" si="9"/>
        <v>8.5714285714285712</v>
      </c>
      <c r="J29" s="25">
        <f t="shared" si="10"/>
        <v>5.6338028169014089</v>
      </c>
      <c r="K29" s="27">
        <f t="shared" si="11"/>
        <v>11.594202898550725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4.3478260869565215</v>
      </c>
      <c r="G30" s="25">
        <f t="shared" si="7"/>
        <v>5.7142857142857144</v>
      </c>
      <c r="H30" s="26">
        <f t="shared" si="8"/>
        <v>2.9411764705882351</v>
      </c>
      <c r="I30" s="24">
        <f t="shared" si="9"/>
        <v>4.2857142857142856</v>
      </c>
      <c r="J30" s="25">
        <f t="shared" si="10"/>
        <v>1.4084507042253522</v>
      </c>
      <c r="K30" s="27">
        <f t="shared" si="11"/>
        <v>7.2463768115942031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7.2463768115942031</v>
      </c>
      <c r="G31" s="30">
        <f t="shared" si="7"/>
        <v>2.8571428571428572</v>
      </c>
      <c r="H31" s="31">
        <f t="shared" si="8"/>
        <v>11.76470588235294</v>
      </c>
      <c r="I31" s="29">
        <f t="shared" si="9"/>
        <v>10</v>
      </c>
      <c r="J31" s="30">
        <f t="shared" si="10"/>
        <v>11.267605633802818</v>
      </c>
      <c r="K31" s="32">
        <f t="shared" si="11"/>
        <v>8.695652173913043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33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-94</v>
      </c>
      <c r="D6" s="44">
        <f>SUM(D7:D18)</f>
        <v>-50</v>
      </c>
      <c r="E6" s="45">
        <f>SUM(E7:E18)</f>
        <v>-44</v>
      </c>
      <c r="F6" s="46">
        <f>G6+H6</f>
        <v>14</v>
      </c>
      <c r="G6" s="47">
        <f>SUM(G7:G18)</f>
        <v>8</v>
      </c>
      <c r="H6" s="48">
        <f>SUM(H7:H18)</f>
        <v>6</v>
      </c>
      <c r="I6" s="45">
        <f>J6+K6</f>
        <v>108</v>
      </c>
      <c r="J6" s="44">
        <f>SUM(J7:J18)</f>
        <v>58</v>
      </c>
      <c r="K6" s="49">
        <f>SUM(K7:K18)</f>
        <v>50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-6</v>
      </c>
      <c r="D7" s="51">
        <f t="shared" ref="D7:E18" si="1">G7-J7</f>
        <v>-2</v>
      </c>
      <c r="E7" s="52">
        <f t="shared" si="1"/>
        <v>-4</v>
      </c>
      <c r="F7" s="50">
        <f>G7+H7</f>
        <v>0</v>
      </c>
      <c r="G7" s="53">
        <v>0</v>
      </c>
      <c r="H7" s="54">
        <v>0</v>
      </c>
      <c r="I7" s="52">
        <f>J7+K7</f>
        <v>6</v>
      </c>
      <c r="J7" s="53">
        <v>2</v>
      </c>
      <c r="K7" s="55">
        <v>4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-15</v>
      </c>
      <c r="D8" s="51">
        <f t="shared" si="1"/>
        <v>-9</v>
      </c>
      <c r="E8" s="52">
        <f t="shared" si="1"/>
        <v>-6</v>
      </c>
      <c r="F8" s="50">
        <f t="shared" ref="F8:F18" si="2">G8+H8</f>
        <v>0</v>
      </c>
      <c r="G8" s="53">
        <v>0</v>
      </c>
      <c r="H8" s="54">
        <v>0</v>
      </c>
      <c r="I8" s="52">
        <f t="shared" ref="I8:I18" si="3">J8+K8</f>
        <v>15</v>
      </c>
      <c r="J8" s="53">
        <v>9</v>
      </c>
      <c r="K8" s="55">
        <v>6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-5</v>
      </c>
      <c r="D9" s="51">
        <f t="shared" si="1"/>
        <v>-3</v>
      </c>
      <c r="E9" s="52">
        <f t="shared" si="1"/>
        <v>-2</v>
      </c>
      <c r="F9" s="50">
        <f t="shared" si="2"/>
        <v>2</v>
      </c>
      <c r="G9" s="53">
        <v>0</v>
      </c>
      <c r="H9" s="54">
        <v>2</v>
      </c>
      <c r="I9" s="52">
        <f t="shared" si="3"/>
        <v>7</v>
      </c>
      <c r="J9" s="53">
        <v>3</v>
      </c>
      <c r="K9" s="55">
        <v>4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-11</v>
      </c>
      <c r="D10" s="51">
        <f t="shared" si="1"/>
        <v>-7</v>
      </c>
      <c r="E10" s="52">
        <f t="shared" si="1"/>
        <v>-4</v>
      </c>
      <c r="F10" s="50">
        <f t="shared" si="2"/>
        <v>2</v>
      </c>
      <c r="G10" s="53">
        <v>2</v>
      </c>
      <c r="H10" s="54">
        <v>0</v>
      </c>
      <c r="I10" s="52">
        <f t="shared" si="3"/>
        <v>13</v>
      </c>
      <c r="J10" s="53">
        <v>9</v>
      </c>
      <c r="K10" s="55">
        <v>4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-11</v>
      </c>
      <c r="D11" s="51">
        <f t="shared" si="1"/>
        <v>-4</v>
      </c>
      <c r="E11" s="52">
        <f t="shared" si="1"/>
        <v>-7</v>
      </c>
      <c r="F11" s="50">
        <f t="shared" si="2"/>
        <v>0</v>
      </c>
      <c r="G11" s="53">
        <v>0</v>
      </c>
      <c r="H11" s="54">
        <v>0</v>
      </c>
      <c r="I11" s="52">
        <f t="shared" si="3"/>
        <v>11</v>
      </c>
      <c r="J11" s="53">
        <v>4</v>
      </c>
      <c r="K11" s="55">
        <v>7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-8</v>
      </c>
      <c r="D12" s="51">
        <f t="shared" si="1"/>
        <v>-4</v>
      </c>
      <c r="E12" s="52">
        <f t="shared" si="1"/>
        <v>-4</v>
      </c>
      <c r="F12" s="50">
        <f t="shared" si="2"/>
        <v>2</v>
      </c>
      <c r="G12" s="53">
        <v>1</v>
      </c>
      <c r="H12" s="54">
        <v>1</v>
      </c>
      <c r="I12" s="52">
        <f t="shared" si="3"/>
        <v>10</v>
      </c>
      <c r="J12" s="53">
        <v>5</v>
      </c>
      <c r="K12" s="55">
        <v>5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-5</v>
      </c>
      <c r="D13" s="51">
        <f t="shared" si="1"/>
        <v>-3</v>
      </c>
      <c r="E13" s="52">
        <f t="shared" si="1"/>
        <v>-2</v>
      </c>
      <c r="F13" s="50">
        <f t="shared" si="2"/>
        <v>2</v>
      </c>
      <c r="G13" s="53">
        <v>1</v>
      </c>
      <c r="H13" s="54">
        <v>1</v>
      </c>
      <c r="I13" s="52">
        <f t="shared" si="3"/>
        <v>7</v>
      </c>
      <c r="J13" s="53">
        <v>4</v>
      </c>
      <c r="K13" s="55">
        <v>3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-5</v>
      </c>
      <c r="D14" s="51">
        <f t="shared" si="1"/>
        <v>-2</v>
      </c>
      <c r="E14" s="52">
        <f t="shared" si="1"/>
        <v>-3</v>
      </c>
      <c r="F14" s="50">
        <f t="shared" si="2"/>
        <v>2</v>
      </c>
      <c r="G14" s="53">
        <v>2</v>
      </c>
      <c r="H14" s="54">
        <v>0</v>
      </c>
      <c r="I14" s="52">
        <f t="shared" si="3"/>
        <v>7</v>
      </c>
      <c r="J14" s="53">
        <v>4</v>
      </c>
      <c r="K14" s="55">
        <v>3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-5</v>
      </c>
      <c r="D15" s="51">
        <f t="shared" si="1"/>
        <v>-2</v>
      </c>
      <c r="E15" s="52">
        <f t="shared" si="1"/>
        <v>-3</v>
      </c>
      <c r="F15" s="50">
        <f t="shared" si="2"/>
        <v>2</v>
      </c>
      <c r="G15" s="53">
        <v>1</v>
      </c>
      <c r="H15" s="54">
        <v>1</v>
      </c>
      <c r="I15" s="52">
        <f t="shared" si="3"/>
        <v>7</v>
      </c>
      <c r="J15" s="53">
        <v>3</v>
      </c>
      <c r="K15" s="55">
        <v>4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-9</v>
      </c>
      <c r="D16" s="51">
        <f t="shared" si="1"/>
        <v>-6</v>
      </c>
      <c r="E16" s="52">
        <f t="shared" si="1"/>
        <v>-3</v>
      </c>
      <c r="F16" s="50">
        <f t="shared" si="2"/>
        <v>1</v>
      </c>
      <c r="G16" s="53">
        <v>1</v>
      </c>
      <c r="H16" s="54">
        <v>0</v>
      </c>
      <c r="I16" s="52">
        <f t="shared" si="3"/>
        <v>10</v>
      </c>
      <c r="J16" s="53">
        <v>7</v>
      </c>
      <c r="K16" s="55">
        <v>3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-6</v>
      </c>
      <c r="D17" s="51">
        <f t="shared" si="1"/>
        <v>-5</v>
      </c>
      <c r="E17" s="52">
        <f t="shared" si="1"/>
        <v>-1</v>
      </c>
      <c r="F17" s="50">
        <f t="shared" si="2"/>
        <v>1</v>
      </c>
      <c r="G17" s="53">
        <v>0</v>
      </c>
      <c r="H17" s="54">
        <v>1</v>
      </c>
      <c r="I17" s="52">
        <f t="shared" si="3"/>
        <v>7</v>
      </c>
      <c r="J17" s="53">
        <v>5</v>
      </c>
      <c r="K17" s="55">
        <v>2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-8</v>
      </c>
      <c r="D18" s="51">
        <f t="shared" si="1"/>
        <v>-3</v>
      </c>
      <c r="E18" s="52">
        <f t="shared" si="1"/>
        <v>-5</v>
      </c>
      <c r="F18" s="50">
        <f t="shared" si="2"/>
        <v>0</v>
      </c>
      <c r="G18" s="53">
        <v>0</v>
      </c>
      <c r="H18" s="54">
        <v>0</v>
      </c>
      <c r="I18" s="52">
        <f t="shared" si="3"/>
        <v>8</v>
      </c>
      <c r="J18" s="53">
        <v>3</v>
      </c>
      <c r="K18" s="55">
        <v>5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99.999999999999972</v>
      </c>
      <c r="G19" s="20">
        <f t="shared" si="4"/>
        <v>100</v>
      </c>
      <c r="H19" s="21">
        <f t="shared" si="4"/>
        <v>99.999999999999972</v>
      </c>
      <c r="I19" s="20">
        <f t="shared" si="4"/>
        <v>100</v>
      </c>
      <c r="J19" s="20">
        <f t="shared" si="4"/>
        <v>99.999999999999986</v>
      </c>
      <c r="K19" s="22">
        <f t="shared" si="4"/>
        <v>100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0</v>
      </c>
      <c r="G20" s="25">
        <f>G7/$G$6*100</f>
        <v>0</v>
      </c>
      <c r="H20" s="26">
        <f>H7/$H$6*100</f>
        <v>0</v>
      </c>
      <c r="I20" s="24">
        <f>I7/$I$6*100</f>
        <v>5.5555555555555554</v>
      </c>
      <c r="J20" s="25">
        <f>J7/$J$6*100</f>
        <v>3.4482758620689653</v>
      </c>
      <c r="K20" s="27">
        <f>K7/$K$6*100</f>
        <v>8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0</v>
      </c>
      <c r="G21" s="25">
        <f t="shared" ref="G21:G31" si="7">G8/$G$6*100</f>
        <v>0</v>
      </c>
      <c r="H21" s="26">
        <f t="shared" ref="H21:H31" si="8">H8/$H$6*100</f>
        <v>0</v>
      </c>
      <c r="I21" s="24">
        <f t="shared" ref="I21:I31" si="9">I8/$I$6*100</f>
        <v>13.888888888888889</v>
      </c>
      <c r="J21" s="25">
        <f t="shared" ref="J21:J31" si="10">J8/$J$6*100</f>
        <v>15.517241379310345</v>
      </c>
      <c r="K21" s="27">
        <f t="shared" ref="K21:K31" si="11">K8/$K$6*100</f>
        <v>12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14.285714285714285</v>
      </c>
      <c r="G22" s="25">
        <f t="shared" si="7"/>
        <v>0</v>
      </c>
      <c r="H22" s="26">
        <f t="shared" si="8"/>
        <v>33.333333333333329</v>
      </c>
      <c r="I22" s="24">
        <f t="shared" si="9"/>
        <v>6.481481481481481</v>
      </c>
      <c r="J22" s="25">
        <f t="shared" si="10"/>
        <v>5.1724137931034484</v>
      </c>
      <c r="K22" s="27">
        <f t="shared" si="11"/>
        <v>8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14.285714285714285</v>
      </c>
      <c r="G23" s="25">
        <f t="shared" si="7"/>
        <v>25</v>
      </c>
      <c r="H23" s="26">
        <f t="shared" si="8"/>
        <v>0</v>
      </c>
      <c r="I23" s="24">
        <f t="shared" si="9"/>
        <v>12.037037037037036</v>
      </c>
      <c r="J23" s="25">
        <f t="shared" si="10"/>
        <v>15.517241379310345</v>
      </c>
      <c r="K23" s="27">
        <f t="shared" si="11"/>
        <v>8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0</v>
      </c>
      <c r="G24" s="25">
        <f t="shared" si="7"/>
        <v>0</v>
      </c>
      <c r="H24" s="26">
        <f t="shared" si="8"/>
        <v>0</v>
      </c>
      <c r="I24" s="24">
        <f t="shared" si="9"/>
        <v>10.185185185185185</v>
      </c>
      <c r="J24" s="25">
        <f t="shared" si="10"/>
        <v>6.8965517241379306</v>
      </c>
      <c r="K24" s="27">
        <f t="shared" si="11"/>
        <v>14.000000000000002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14.285714285714285</v>
      </c>
      <c r="G25" s="25">
        <f t="shared" si="7"/>
        <v>12.5</v>
      </c>
      <c r="H25" s="26">
        <f t="shared" si="8"/>
        <v>16.666666666666664</v>
      </c>
      <c r="I25" s="24">
        <f t="shared" si="9"/>
        <v>9.2592592592592595</v>
      </c>
      <c r="J25" s="25">
        <f t="shared" si="10"/>
        <v>8.6206896551724146</v>
      </c>
      <c r="K25" s="27">
        <f t="shared" si="11"/>
        <v>10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14.285714285714285</v>
      </c>
      <c r="G26" s="25">
        <f t="shared" si="7"/>
        <v>12.5</v>
      </c>
      <c r="H26" s="26">
        <f t="shared" si="8"/>
        <v>16.666666666666664</v>
      </c>
      <c r="I26" s="24">
        <f t="shared" si="9"/>
        <v>6.481481481481481</v>
      </c>
      <c r="J26" s="25">
        <f t="shared" si="10"/>
        <v>6.8965517241379306</v>
      </c>
      <c r="K26" s="27">
        <f t="shared" si="11"/>
        <v>6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14.285714285714285</v>
      </c>
      <c r="G27" s="25">
        <f t="shared" si="7"/>
        <v>25</v>
      </c>
      <c r="H27" s="26">
        <f t="shared" si="8"/>
        <v>0</v>
      </c>
      <c r="I27" s="24">
        <f t="shared" si="9"/>
        <v>6.481481481481481</v>
      </c>
      <c r="J27" s="25">
        <f t="shared" si="10"/>
        <v>6.8965517241379306</v>
      </c>
      <c r="K27" s="27">
        <f t="shared" si="11"/>
        <v>6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14.285714285714285</v>
      </c>
      <c r="G28" s="25">
        <f t="shared" si="7"/>
        <v>12.5</v>
      </c>
      <c r="H28" s="26">
        <f t="shared" si="8"/>
        <v>16.666666666666664</v>
      </c>
      <c r="I28" s="24">
        <f t="shared" si="9"/>
        <v>6.481481481481481</v>
      </c>
      <c r="J28" s="25">
        <f t="shared" si="10"/>
        <v>5.1724137931034484</v>
      </c>
      <c r="K28" s="27">
        <f t="shared" si="11"/>
        <v>8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7.1428571428571423</v>
      </c>
      <c r="G29" s="25">
        <f t="shared" si="7"/>
        <v>12.5</v>
      </c>
      <c r="H29" s="26">
        <f t="shared" si="8"/>
        <v>0</v>
      </c>
      <c r="I29" s="24">
        <f t="shared" si="9"/>
        <v>9.2592592592592595</v>
      </c>
      <c r="J29" s="25">
        <f t="shared" si="10"/>
        <v>12.068965517241379</v>
      </c>
      <c r="K29" s="27">
        <f t="shared" si="11"/>
        <v>6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7.1428571428571423</v>
      </c>
      <c r="G30" s="25">
        <f t="shared" si="7"/>
        <v>0</v>
      </c>
      <c r="H30" s="26">
        <f t="shared" si="8"/>
        <v>16.666666666666664</v>
      </c>
      <c r="I30" s="24">
        <f t="shared" si="9"/>
        <v>6.481481481481481</v>
      </c>
      <c r="J30" s="25">
        <f t="shared" si="10"/>
        <v>8.6206896551724146</v>
      </c>
      <c r="K30" s="27">
        <f t="shared" si="11"/>
        <v>4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0</v>
      </c>
      <c r="G31" s="30">
        <f t="shared" si="7"/>
        <v>0</v>
      </c>
      <c r="H31" s="31">
        <f t="shared" si="8"/>
        <v>0</v>
      </c>
      <c r="I31" s="29">
        <f t="shared" si="9"/>
        <v>7.4074074074074066</v>
      </c>
      <c r="J31" s="30">
        <f t="shared" si="10"/>
        <v>5.1724137931034484</v>
      </c>
      <c r="K31" s="32">
        <f t="shared" si="11"/>
        <v>10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34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-44</v>
      </c>
      <c r="D6" s="44">
        <f>SUM(D7:D18)</f>
        <v>-27</v>
      </c>
      <c r="E6" s="45">
        <f>SUM(E7:E18)</f>
        <v>-17</v>
      </c>
      <c r="F6" s="46">
        <f>G6+H6</f>
        <v>9</v>
      </c>
      <c r="G6" s="47">
        <f>SUM(G7:G18)</f>
        <v>4</v>
      </c>
      <c r="H6" s="48">
        <f>SUM(H7:H18)</f>
        <v>5</v>
      </c>
      <c r="I6" s="45">
        <f>J6+K6</f>
        <v>53</v>
      </c>
      <c r="J6" s="44">
        <f>SUM(J7:J18)</f>
        <v>31</v>
      </c>
      <c r="K6" s="49">
        <f>SUM(K7:K18)</f>
        <v>22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-2</v>
      </c>
      <c r="D7" s="51">
        <f t="shared" ref="D7:E18" si="1">G7-J7</f>
        <v>-1</v>
      </c>
      <c r="E7" s="52">
        <f t="shared" si="1"/>
        <v>-1</v>
      </c>
      <c r="F7" s="50">
        <f>G7+H7</f>
        <v>0</v>
      </c>
      <c r="G7" s="53">
        <v>0</v>
      </c>
      <c r="H7" s="54">
        <v>0</v>
      </c>
      <c r="I7" s="52">
        <f>J7+K7</f>
        <v>2</v>
      </c>
      <c r="J7" s="53">
        <v>1</v>
      </c>
      <c r="K7" s="55">
        <v>1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-2</v>
      </c>
      <c r="D8" s="51">
        <f t="shared" si="1"/>
        <v>-1</v>
      </c>
      <c r="E8" s="52">
        <f t="shared" si="1"/>
        <v>-1</v>
      </c>
      <c r="F8" s="50">
        <f t="shared" ref="F8:F18" si="2">G8+H8</f>
        <v>0</v>
      </c>
      <c r="G8" s="53">
        <v>0</v>
      </c>
      <c r="H8" s="54">
        <v>0</v>
      </c>
      <c r="I8" s="52">
        <f t="shared" ref="I8:I18" si="3">J8+K8</f>
        <v>2</v>
      </c>
      <c r="J8" s="53">
        <v>1</v>
      </c>
      <c r="K8" s="55">
        <v>1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-10</v>
      </c>
      <c r="D9" s="51">
        <f t="shared" si="1"/>
        <v>-5</v>
      </c>
      <c r="E9" s="52">
        <f t="shared" si="1"/>
        <v>-5</v>
      </c>
      <c r="F9" s="50">
        <f t="shared" si="2"/>
        <v>0</v>
      </c>
      <c r="G9" s="53">
        <v>0</v>
      </c>
      <c r="H9" s="54">
        <v>0</v>
      </c>
      <c r="I9" s="52">
        <f t="shared" si="3"/>
        <v>10</v>
      </c>
      <c r="J9" s="53">
        <v>5</v>
      </c>
      <c r="K9" s="55">
        <v>5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-4</v>
      </c>
      <c r="D10" s="51">
        <f t="shared" si="1"/>
        <v>-3</v>
      </c>
      <c r="E10" s="52">
        <f t="shared" si="1"/>
        <v>-1</v>
      </c>
      <c r="F10" s="50">
        <f t="shared" si="2"/>
        <v>1</v>
      </c>
      <c r="G10" s="53">
        <v>1</v>
      </c>
      <c r="H10" s="54">
        <v>0</v>
      </c>
      <c r="I10" s="52">
        <f t="shared" si="3"/>
        <v>5</v>
      </c>
      <c r="J10" s="53">
        <v>4</v>
      </c>
      <c r="K10" s="55">
        <v>1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-5</v>
      </c>
      <c r="D11" s="51">
        <f t="shared" si="1"/>
        <v>-5</v>
      </c>
      <c r="E11" s="52">
        <f t="shared" si="1"/>
        <v>0</v>
      </c>
      <c r="F11" s="50">
        <f t="shared" si="2"/>
        <v>0</v>
      </c>
      <c r="G11" s="53">
        <v>0</v>
      </c>
      <c r="H11" s="54">
        <v>0</v>
      </c>
      <c r="I11" s="52">
        <f t="shared" si="3"/>
        <v>5</v>
      </c>
      <c r="J11" s="53">
        <v>5</v>
      </c>
      <c r="K11" s="55">
        <v>0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1</v>
      </c>
      <c r="D12" s="51">
        <f t="shared" si="1"/>
        <v>0</v>
      </c>
      <c r="E12" s="52">
        <f t="shared" si="1"/>
        <v>1</v>
      </c>
      <c r="F12" s="50">
        <f t="shared" si="2"/>
        <v>2</v>
      </c>
      <c r="G12" s="53">
        <v>0</v>
      </c>
      <c r="H12" s="54">
        <v>2</v>
      </c>
      <c r="I12" s="52">
        <f t="shared" si="3"/>
        <v>1</v>
      </c>
      <c r="J12" s="53">
        <v>0</v>
      </c>
      <c r="K12" s="55">
        <v>1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-5</v>
      </c>
      <c r="D13" s="51">
        <f t="shared" si="1"/>
        <v>-3</v>
      </c>
      <c r="E13" s="52">
        <f t="shared" si="1"/>
        <v>-2</v>
      </c>
      <c r="F13" s="50">
        <f t="shared" si="2"/>
        <v>1</v>
      </c>
      <c r="G13" s="53">
        <v>0</v>
      </c>
      <c r="H13" s="54">
        <v>1</v>
      </c>
      <c r="I13" s="52">
        <f t="shared" si="3"/>
        <v>6</v>
      </c>
      <c r="J13" s="53">
        <v>3</v>
      </c>
      <c r="K13" s="55">
        <v>3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-3</v>
      </c>
      <c r="D14" s="51">
        <f t="shared" si="1"/>
        <v>-3</v>
      </c>
      <c r="E14" s="52">
        <f t="shared" si="1"/>
        <v>0</v>
      </c>
      <c r="F14" s="50">
        <f t="shared" si="2"/>
        <v>1</v>
      </c>
      <c r="G14" s="53">
        <v>0</v>
      </c>
      <c r="H14" s="54">
        <v>1</v>
      </c>
      <c r="I14" s="52">
        <f t="shared" si="3"/>
        <v>4</v>
      </c>
      <c r="J14" s="53">
        <v>3</v>
      </c>
      <c r="K14" s="55">
        <v>1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-4</v>
      </c>
      <c r="D15" s="51">
        <f t="shared" si="1"/>
        <v>-2</v>
      </c>
      <c r="E15" s="52">
        <f t="shared" si="1"/>
        <v>-2</v>
      </c>
      <c r="F15" s="50">
        <f t="shared" si="2"/>
        <v>0</v>
      </c>
      <c r="G15" s="53">
        <v>0</v>
      </c>
      <c r="H15" s="54">
        <v>0</v>
      </c>
      <c r="I15" s="52">
        <f t="shared" si="3"/>
        <v>4</v>
      </c>
      <c r="J15" s="53">
        <v>2</v>
      </c>
      <c r="K15" s="55">
        <v>2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-6</v>
      </c>
      <c r="D16" s="51">
        <f t="shared" si="1"/>
        <v>-2</v>
      </c>
      <c r="E16" s="52">
        <f t="shared" si="1"/>
        <v>-4</v>
      </c>
      <c r="F16" s="50">
        <f t="shared" si="2"/>
        <v>1</v>
      </c>
      <c r="G16" s="53">
        <v>1</v>
      </c>
      <c r="H16" s="54">
        <v>0</v>
      </c>
      <c r="I16" s="52">
        <f t="shared" si="3"/>
        <v>7</v>
      </c>
      <c r="J16" s="53">
        <v>3</v>
      </c>
      <c r="K16" s="55">
        <v>4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0</v>
      </c>
      <c r="D17" s="51">
        <f t="shared" si="1"/>
        <v>0</v>
      </c>
      <c r="E17" s="52">
        <f t="shared" si="1"/>
        <v>0</v>
      </c>
      <c r="F17" s="50">
        <f t="shared" si="2"/>
        <v>3</v>
      </c>
      <c r="G17" s="53">
        <v>2</v>
      </c>
      <c r="H17" s="54">
        <v>1</v>
      </c>
      <c r="I17" s="52">
        <f t="shared" si="3"/>
        <v>3</v>
      </c>
      <c r="J17" s="53">
        <v>2</v>
      </c>
      <c r="K17" s="55">
        <v>1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-4</v>
      </c>
      <c r="D18" s="51">
        <f t="shared" si="1"/>
        <v>-2</v>
      </c>
      <c r="E18" s="52">
        <f t="shared" si="1"/>
        <v>-2</v>
      </c>
      <c r="F18" s="50">
        <f t="shared" si="2"/>
        <v>0</v>
      </c>
      <c r="G18" s="53">
        <v>0</v>
      </c>
      <c r="H18" s="54">
        <v>0</v>
      </c>
      <c r="I18" s="52">
        <f t="shared" si="3"/>
        <v>4</v>
      </c>
      <c r="J18" s="53">
        <v>2</v>
      </c>
      <c r="K18" s="55">
        <v>2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100</v>
      </c>
      <c r="H19" s="21">
        <f t="shared" si="4"/>
        <v>100</v>
      </c>
      <c r="I19" s="20">
        <f t="shared" si="4"/>
        <v>100</v>
      </c>
      <c r="J19" s="20">
        <f t="shared" si="4"/>
        <v>100</v>
      </c>
      <c r="K19" s="22">
        <f t="shared" si="4"/>
        <v>100.00000000000001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0</v>
      </c>
      <c r="G20" s="25">
        <f>G7/$G$6*100</f>
        <v>0</v>
      </c>
      <c r="H20" s="26">
        <f>H7/$H$6*100</f>
        <v>0</v>
      </c>
      <c r="I20" s="24">
        <f>I7/$I$6*100</f>
        <v>3.7735849056603774</v>
      </c>
      <c r="J20" s="25">
        <f>J7/$J$6*100</f>
        <v>3.225806451612903</v>
      </c>
      <c r="K20" s="27">
        <f>K7/$K$6*100</f>
        <v>4.5454545454545459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0</v>
      </c>
      <c r="G21" s="25">
        <f t="shared" ref="G21:G31" si="7">G8/$G$6*100</f>
        <v>0</v>
      </c>
      <c r="H21" s="26">
        <f t="shared" ref="H21:H31" si="8">H8/$H$6*100</f>
        <v>0</v>
      </c>
      <c r="I21" s="24">
        <f t="shared" ref="I21:I31" si="9">I8/$I$6*100</f>
        <v>3.7735849056603774</v>
      </c>
      <c r="J21" s="25">
        <f t="shared" ref="J21:J31" si="10">J8/$J$6*100</f>
        <v>3.225806451612903</v>
      </c>
      <c r="K21" s="27">
        <f t="shared" ref="K21:K31" si="11">K8/$K$6*100</f>
        <v>4.5454545454545459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0</v>
      </c>
      <c r="G22" s="25">
        <f t="shared" si="7"/>
        <v>0</v>
      </c>
      <c r="H22" s="26">
        <f t="shared" si="8"/>
        <v>0</v>
      </c>
      <c r="I22" s="24">
        <f t="shared" si="9"/>
        <v>18.867924528301888</v>
      </c>
      <c r="J22" s="25">
        <f t="shared" si="10"/>
        <v>16.129032258064516</v>
      </c>
      <c r="K22" s="27">
        <f t="shared" si="11"/>
        <v>22.727272727272727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11.111111111111111</v>
      </c>
      <c r="G23" s="25">
        <f t="shared" si="7"/>
        <v>25</v>
      </c>
      <c r="H23" s="26">
        <f t="shared" si="8"/>
        <v>0</v>
      </c>
      <c r="I23" s="24">
        <f t="shared" si="9"/>
        <v>9.433962264150944</v>
      </c>
      <c r="J23" s="25">
        <f t="shared" si="10"/>
        <v>12.903225806451612</v>
      </c>
      <c r="K23" s="27">
        <f t="shared" si="11"/>
        <v>4.5454545454545459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0</v>
      </c>
      <c r="G24" s="25">
        <f t="shared" si="7"/>
        <v>0</v>
      </c>
      <c r="H24" s="26">
        <f t="shared" si="8"/>
        <v>0</v>
      </c>
      <c r="I24" s="24">
        <f t="shared" si="9"/>
        <v>9.433962264150944</v>
      </c>
      <c r="J24" s="25">
        <f t="shared" si="10"/>
        <v>16.129032258064516</v>
      </c>
      <c r="K24" s="27">
        <f t="shared" si="11"/>
        <v>0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22.222222222222221</v>
      </c>
      <c r="G25" s="25">
        <f t="shared" si="7"/>
        <v>0</v>
      </c>
      <c r="H25" s="26">
        <f t="shared" si="8"/>
        <v>40</v>
      </c>
      <c r="I25" s="24">
        <f t="shared" si="9"/>
        <v>1.8867924528301887</v>
      </c>
      <c r="J25" s="25">
        <f t="shared" si="10"/>
        <v>0</v>
      </c>
      <c r="K25" s="27">
        <f t="shared" si="11"/>
        <v>4.5454545454545459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11.111111111111111</v>
      </c>
      <c r="G26" s="25">
        <f t="shared" si="7"/>
        <v>0</v>
      </c>
      <c r="H26" s="26">
        <f t="shared" si="8"/>
        <v>20</v>
      </c>
      <c r="I26" s="24">
        <f t="shared" si="9"/>
        <v>11.320754716981133</v>
      </c>
      <c r="J26" s="25">
        <f t="shared" si="10"/>
        <v>9.67741935483871</v>
      </c>
      <c r="K26" s="27">
        <f t="shared" si="11"/>
        <v>13.636363636363635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11.111111111111111</v>
      </c>
      <c r="G27" s="25">
        <f t="shared" si="7"/>
        <v>0</v>
      </c>
      <c r="H27" s="26">
        <f t="shared" si="8"/>
        <v>20</v>
      </c>
      <c r="I27" s="24">
        <f t="shared" si="9"/>
        <v>7.5471698113207548</v>
      </c>
      <c r="J27" s="25">
        <f t="shared" si="10"/>
        <v>9.67741935483871</v>
      </c>
      <c r="K27" s="27">
        <f t="shared" si="11"/>
        <v>4.5454545454545459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0</v>
      </c>
      <c r="G28" s="25">
        <f t="shared" si="7"/>
        <v>0</v>
      </c>
      <c r="H28" s="26">
        <f t="shared" si="8"/>
        <v>0</v>
      </c>
      <c r="I28" s="24">
        <f t="shared" si="9"/>
        <v>7.5471698113207548</v>
      </c>
      <c r="J28" s="25">
        <f t="shared" si="10"/>
        <v>6.4516129032258061</v>
      </c>
      <c r="K28" s="27">
        <f t="shared" si="11"/>
        <v>9.0909090909090917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11.111111111111111</v>
      </c>
      <c r="G29" s="25">
        <f t="shared" si="7"/>
        <v>25</v>
      </c>
      <c r="H29" s="26">
        <f t="shared" si="8"/>
        <v>0</v>
      </c>
      <c r="I29" s="24">
        <f t="shared" si="9"/>
        <v>13.20754716981132</v>
      </c>
      <c r="J29" s="25">
        <f t="shared" si="10"/>
        <v>9.67741935483871</v>
      </c>
      <c r="K29" s="27">
        <f t="shared" si="11"/>
        <v>18.181818181818183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33.333333333333329</v>
      </c>
      <c r="G30" s="25">
        <f t="shared" si="7"/>
        <v>50</v>
      </c>
      <c r="H30" s="26">
        <f t="shared" si="8"/>
        <v>20</v>
      </c>
      <c r="I30" s="24">
        <f t="shared" si="9"/>
        <v>5.6603773584905666</v>
      </c>
      <c r="J30" s="25">
        <f t="shared" si="10"/>
        <v>6.4516129032258061</v>
      </c>
      <c r="K30" s="27">
        <f t="shared" si="11"/>
        <v>4.5454545454545459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0</v>
      </c>
      <c r="G31" s="30">
        <f t="shared" si="7"/>
        <v>0</v>
      </c>
      <c r="H31" s="31">
        <f t="shared" si="8"/>
        <v>0</v>
      </c>
      <c r="I31" s="29">
        <f t="shared" si="9"/>
        <v>7.5471698113207548</v>
      </c>
      <c r="J31" s="30">
        <f t="shared" si="10"/>
        <v>6.4516129032258061</v>
      </c>
      <c r="K31" s="32">
        <f t="shared" si="11"/>
        <v>9.0909090909090917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35"/>
  <sheetViews>
    <sheetView zoomScale="85" zoomScaleNormal="85"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17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-765</v>
      </c>
      <c r="D6" s="44">
        <f>SUM(D7:D18)</f>
        <v>-359</v>
      </c>
      <c r="E6" s="45">
        <f>SUM(E7:E18)</f>
        <v>-406</v>
      </c>
      <c r="F6" s="46">
        <f>G6+H6</f>
        <v>1356</v>
      </c>
      <c r="G6" s="47">
        <f>SUM(G7:G18)</f>
        <v>700</v>
      </c>
      <c r="H6" s="48">
        <f>SUM(H7:H18)</f>
        <v>656</v>
      </c>
      <c r="I6" s="45">
        <f>J6+K6</f>
        <v>2121</v>
      </c>
      <c r="J6" s="44">
        <f>SUM(J7:J18)</f>
        <v>1059</v>
      </c>
      <c r="K6" s="49">
        <f>SUM(K7:K18)</f>
        <v>1062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-91</v>
      </c>
      <c r="D7" s="51">
        <f t="shared" ref="D7:E18" si="1">G7-J7</f>
        <v>-61</v>
      </c>
      <c r="E7" s="52">
        <f t="shared" si="1"/>
        <v>-30</v>
      </c>
      <c r="F7" s="50">
        <f>G7+H7</f>
        <v>114</v>
      </c>
      <c r="G7" s="53">
        <v>56</v>
      </c>
      <c r="H7" s="54">
        <v>58</v>
      </c>
      <c r="I7" s="52">
        <f>J7+K7</f>
        <v>205</v>
      </c>
      <c r="J7" s="53">
        <v>117</v>
      </c>
      <c r="K7" s="55">
        <v>88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-76</v>
      </c>
      <c r="D8" s="51">
        <f t="shared" si="1"/>
        <v>-21</v>
      </c>
      <c r="E8" s="52">
        <f t="shared" si="1"/>
        <v>-55</v>
      </c>
      <c r="F8" s="50">
        <f t="shared" ref="F8:F18" si="2">G8+H8</f>
        <v>108</v>
      </c>
      <c r="G8" s="53">
        <v>71</v>
      </c>
      <c r="H8" s="54">
        <v>37</v>
      </c>
      <c r="I8" s="52">
        <f t="shared" ref="I8:I18" si="3">J8+K8</f>
        <v>184</v>
      </c>
      <c r="J8" s="53">
        <v>92</v>
      </c>
      <c r="K8" s="55">
        <v>92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-75</v>
      </c>
      <c r="D9" s="51">
        <f t="shared" si="1"/>
        <v>-34</v>
      </c>
      <c r="E9" s="52">
        <f t="shared" si="1"/>
        <v>-41</v>
      </c>
      <c r="F9" s="50">
        <f t="shared" si="2"/>
        <v>102</v>
      </c>
      <c r="G9" s="53">
        <v>56</v>
      </c>
      <c r="H9" s="54">
        <v>46</v>
      </c>
      <c r="I9" s="52">
        <f t="shared" si="3"/>
        <v>177</v>
      </c>
      <c r="J9" s="53">
        <v>90</v>
      </c>
      <c r="K9" s="55">
        <v>87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-61</v>
      </c>
      <c r="D10" s="51">
        <f t="shared" si="1"/>
        <v>-20</v>
      </c>
      <c r="E10" s="52">
        <f t="shared" si="1"/>
        <v>-41</v>
      </c>
      <c r="F10" s="50">
        <f t="shared" si="2"/>
        <v>121</v>
      </c>
      <c r="G10" s="53">
        <v>59</v>
      </c>
      <c r="H10" s="54">
        <v>62</v>
      </c>
      <c r="I10" s="52">
        <f t="shared" si="3"/>
        <v>182</v>
      </c>
      <c r="J10" s="53">
        <v>79</v>
      </c>
      <c r="K10" s="55">
        <v>103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-78</v>
      </c>
      <c r="D11" s="51">
        <f t="shared" si="1"/>
        <v>-47</v>
      </c>
      <c r="E11" s="52">
        <f t="shared" si="1"/>
        <v>-31</v>
      </c>
      <c r="F11" s="50">
        <f t="shared" si="2"/>
        <v>108</v>
      </c>
      <c r="G11" s="53">
        <v>50</v>
      </c>
      <c r="H11" s="54">
        <v>58</v>
      </c>
      <c r="I11" s="52">
        <f t="shared" si="3"/>
        <v>186</v>
      </c>
      <c r="J11" s="53">
        <v>97</v>
      </c>
      <c r="K11" s="55">
        <v>89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-23</v>
      </c>
      <c r="D12" s="51">
        <f t="shared" si="1"/>
        <v>-2</v>
      </c>
      <c r="E12" s="52">
        <f t="shared" si="1"/>
        <v>-21</v>
      </c>
      <c r="F12" s="50">
        <f t="shared" si="2"/>
        <v>120</v>
      </c>
      <c r="G12" s="53">
        <v>64</v>
      </c>
      <c r="H12" s="54">
        <v>56</v>
      </c>
      <c r="I12" s="52">
        <f t="shared" si="3"/>
        <v>143</v>
      </c>
      <c r="J12" s="53">
        <v>66</v>
      </c>
      <c r="K12" s="55">
        <v>77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-40</v>
      </c>
      <c r="D13" s="51">
        <f t="shared" si="1"/>
        <v>-22</v>
      </c>
      <c r="E13" s="52">
        <f t="shared" si="1"/>
        <v>-18</v>
      </c>
      <c r="F13" s="50">
        <f t="shared" si="2"/>
        <v>100</v>
      </c>
      <c r="G13" s="53">
        <v>47</v>
      </c>
      <c r="H13" s="54">
        <v>53</v>
      </c>
      <c r="I13" s="52">
        <f t="shared" si="3"/>
        <v>140</v>
      </c>
      <c r="J13" s="53">
        <v>69</v>
      </c>
      <c r="K13" s="55">
        <v>71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-39</v>
      </c>
      <c r="D14" s="51">
        <f t="shared" si="1"/>
        <v>-20</v>
      </c>
      <c r="E14" s="52">
        <f t="shared" si="1"/>
        <v>-19</v>
      </c>
      <c r="F14" s="50">
        <f t="shared" si="2"/>
        <v>111</v>
      </c>
      <c r="G14" s="53">
        <v>50</v>
      </c>
      <c r="H14" s="54">
        <v>61</v>
      </c>
      <c r="I14" s="52">
        <f t="shared" si="3"/>
        <v>150</v>
      </c>
      <c r="J14" s="53">
        <v>70</v>
      </c>
      <c r="K14" s="55">
        <v>80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-30</v>
      </c>
      <c r="D15" s="51">
        <f t="shared" si="1"/>
        <v>-14</v>
      </c>
      <c r="E15" s="52">
        <f t="shared" si="1"/>
        <v>-16</v>
      </c>
      <c r="F15" s="50">
        <f t="shared" si="2"/>
        <v>128</v>
      </c>
      <c r="G15" s="53">
        <v>69</v>
      </c>
      <c r="H15" s="54">
        <v>59</v>
      </c>
      <c r="I15" s="52">
        <f t="shared" si="3"/>
        <v>158</v>
      </c>
      <c r="J15" s="53">
        <v>83</v>
      </c>
      <c r="K15" s="55">
        <v>75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-73</v>
      </c>
      <c r="D16" s="51">
        <f t="shared" si="1"/>
        <v>-32</v>
      </c>
      <c r="E16" s="52">
        <f t="shared" si="1"/>
        <v>-41</v>
      </c>
      <c r="F16" s="50">
        <f t="shared" si="2"/>
        <v>122</v>
      </c>
      <c r="G16" s="53">
        <v>63</v>
      </c>
      <c r="H16" s="54">
        <v>59</v>
      </c>
      <c r="I16" s="52">
        <f t="shared" si="3"/>
        <v>195</v>
      </c>
      <c r="J16" s="53">
        <v>95</v>
      </c>
      <c r="K16" s="55">
        <v>100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-90</v>
      </c>
      <c r="D17" s="51">
        <f t="shared" si="1"/>
        <v>-49</v>
      </c>
      <c r="E17" s="52">
        <f t="shared" si="1"/>
        <v>-41</v>
      </c>
      <c r="F17" s="50">
        <f t="shared" si="2"/>
        <v>93</v>
      </c>
      <c r="G17" s="53">
        <v>41</v>
      </c>
      <c r="H17" s="54">
        <v>52</v>
      </c>
      <c r="I17" s="52">
        <f t="shared" si="3"/>
        <v>183</v>
      </c>
      <c r="J17" s="53">
        <v>90</v>
      </c>
      <c r="K17" s="55">
        <v>93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-89</v>
      </c>
      <c r="D18" s="51">
        <f t="shared" si="1"/>
        <v>-37</v>
      </c>
      <c r="E18" s="52">
        <f t="shared" si="1"/>
        <v>-52</v>
      </c>
      <c r="F18" s="50">
        <f t="shared" si="2"/>
        <v>129</v>
      </c>
      <c r="G18" s="53">
        <v>74</v>
      </c>
      <c r="H18" s="54">
        <v>55</v>
      </c>
      <c r="I18" s="52">
        <f t="shared" si="3"/>
        <v>218</v>
      </c>
      <c r="J18" s="53">
        <v>111</v>
      </c>
      <c r="K18" s="55">
        <v>107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10</v>
      </c>
      <c r="F19" s="19">
        <f t="shared" ref="F19:K19" si="4">SUM(F20:F31)</f>
        <v>100.00000000000001</v>
      </c>
      <c r="G19" s="20">
        <f t="shared" si="4"/>
        <v>100</v>
      </c>
      <c r="H19" s="21">
        <f t="shared" si="4"/>
        <v>100.00000000000001</v>
      </c>
      <c r="I19" s="20">
        <f t="shared" si="4"/>
        <v>99.999999999999986</v>
      </c>
      <c r="J19" s="20">
        <f t="shared" si="4"/>
        <v>99.999999999999986</v>
      </c>
      <c r="K19" s="22">
        <f t="shared" si="4"/>
        <v>100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10</v>
      </c>
      <c r="F20" s="23">
        <f>F7/$F$6*100</f>
        <v>8.4070796460176993</v>
      </c>
      <c r="G20" s="25">
        <f>G7/$G$6*100</f>
        <v>8</v>
      </c>
      <c r="H20" s="26">
        <f>H7/$H$6*100</f>
        <v>8.8414634146341466</v>
      </c>
      <c r="I20" s="24">
        <f>I7/$I$6*100</f>
        <v>9.6652522395096661</v>
      </c>
      <c r="J20" s="25">
        <f>J7/$J$6*100</f>
        <v>11.048158640226628</v>
      </c>
      <c r="K20" s="27">
        <f>K7/$K$6*100</f>
        <v>8.2862523540489654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10</v>
      </c>
      <c r="D21" s="37" t="s">
        <v>10</v>
      </c>
      <c r="E21" s="38" t="s">
        <v>9</v>
      </c>
      <c r="F21" s="23">
        <f t="shared" ref="F21:F31" si="6">F8/$F$6*100</f>
        <v>7.9646017699115044</v>
      </c>
      <c r="G21" s="25">
        <f t="shared" ref="G21:G31" si="7">G8/$G$6*100</f>
        <v>10.142857142857142</v>
      </c>
      <c r="H21" s="26">
        <f t="shared" ref="H21:H31" si="8">H8/$H$6*100</f>
        <v>5.6402439024390247</v>
      </c>
      <c r="I21" s="24">
        <f t="shared" ref="I21:I31" si="9">I8/$I$6*100</f>
        <v>8.6751532296086751</v>
      </c>
      <c r="J21" s="25">
        <f t="shared" ref="J21:J31" si="10">J8/$J$6*100</f>
        <v>8.6874409820585452</v>
      </c>
      <c r="K21" s="27">
        <f t="shared" ref="K21:K31" si="11">K8/$K$6*100</f>
        <v>8.662900188323917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10</v>
      </c>
      <c r="E22" s="38" t="s">
        <v>11</v>
      </c>
      <c r="F22" s="23">
        <f t="shared" si="6"/>
        <v>7.5221238938053103</v>
      </c>
      <c r="G22" s="25">
        <f t="shared" si="7"/>
        <v>8</v>
      </c>
      <c r="H22" s="26">
        <f t="shared" si="8"/>
        <v>7.01219512195122</v>
      </c>
      <c r="I22" s="24">
        <f t="shared" si="9"/>
        <v>8.3451202263083442</v>
      </c>
      <c r="J22" s="25">
        <f t="shared" si="10"/>
        <v>8.4985835694050991</v>
      </c>
      <c r="K22" s="27">
        <f t="shared" si="11"/>
        <v>8.1920903954802249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12</v>
      </c>
      <c r="F23" s="23">
        <f t="shared" si="6"/>
        <v>8.9233038348082587</v>
      </c>
      <c r="G23" s="25">
        <f t="shared" si="7"/>
        <v>8.4285714285714288</v>
      </c>
      <c r="H23" s="26">
        <f t="shared" si="8"/>
        <v>9.4512195121951219</v>
      </c>
      <c r="I23" s="24">
        <f t="shared" si="9"/>
        <v>8.5808580858085808</v>
      </c>
      <c r="J23" s="25">
        <f t="shared" si="10"/>
        <v>7.4598677998111427</v>
      </c>
      <c r="K23" s="27">
        <f t="shared" si="11"/>
        <v>9.6986817325800381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10</v>
      </c>
      <c r="D24" s="37" t="s">
        <v>10</v>
      </c>
      <c r="E24" s="38" t="s">
        <v>13</v>
      </c>
      <c r="F24" s="23">
        <f t="shared" si="6"/>
        <v>7.9646017699115044</v>
      </c>
      <c r="G24" s="25">
        <f t="shared" si="7"/>
        <v>7.1428571428571423</v>
      </c>
      <c r="H24" s="26">
        <f t="shared" si="8"/>
        <v>8.8414634146341466</v>
      </c>
      <c r="I24" s="24">
        <f t="shared" si="9"/>
        <v>8.7694483734087694</v>
      </c>
      <c r="J24" s="25">
        <f t="shared" si="10"/>
        <v>9.1595845136921614</v>
      </c>
      <c r="K24" s="27">
        <f t="shared" si="11"/>
        <v>8.3804143126177024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10</v>
      </c>
      <c r="D25" s="37" t="s">
        <v>10</v>
      </c>
      <c r="E25" s="38" t="s">
        <v>12</v>
      </c>
      <c r="F25" s="23">
        <f t="shared" si="6"/>
        <v>8.8495575221238933</v>
      </c>
      <c r="G25" s="25">
        <f t="shared" si="7"/>
        <v>9.1428571428571423</v>
      </c>
      <c r="H25" s="26">
        <f t="shared" si="8"/>
        <v>8.536585365853659</v>
      </c>
      <c r="I25" s="24">
        <f t="shared" si="9"/>
        <v>6.742102781706742</v>
      </c>
      <c r="J25" s="25">
        <f t="shared" si="10"/>
        <v>6.2322946175637393</v>
      </c>
      <c r="K25" s="27">
        <f t="shared" si="11"/>
        <v>7.2504708097928434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10</v>
      </c>
      <c r="D26" s="37" t="s">
        <v>10</v>
      </c>
      <c r="E26" s="38" t="s">
        <v>12</v>
      </c>
      <c r="F26" s="23">
        <f t="shared" si="6"/>
        <v>7.3746312684365778</v>
      </c>
      <c r="G26" s="25">
        <f t="shared" si="7"/>
        <v>6.7142857142857144</v>
      </c>
      <c r="H26" s="26">
        <f t="shared" si="8"/>
        <v>8.0792682926829276</v>
      </c>
      <c r="I26" s="24">
        <f t="shared" si="9"/>
        <v>6.6006600660065997</v>
      </c>
      <c r="J26" s="25">
        <f t="shared" si="10"/>
        <v>6.5155807365439093</v>
      </c>
      <c r="K26" s="27">
        <f t="shared" si="11"/>
        <v>6.6854990583804144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10</v>
      </c>
      <c r="D27" s="37" t="s">
        <v>10</v>
      </c>
      <c r="E27" s="38" t="s">
        <v>12</v>
      </c>
      <c r="F27" s="23">
        <f t="shared" si="6"/>
        <v>8.1858407079646014</v>
      </c>
      <c r="G27" s="25">
        <f t="shared" si="7"/>
        <v>7.1428571428571423</v>
      </c>
      <c r="H27" s="26">
        <f t="shared" si="8"/>
        <v>9.2987804878048781</v>
      </c>
      <c r="I27" s="24">
        <f t="shared" si="9"/>
        <v>7.0721357850070721</v>
      </c>
      <c r="J27" s="25">
        <f t="shared" si="10"/>
        <v>6.6100094428706333</v>
      </c>
      <c r="K27" s="27">
        <f t="shared" si="11"/>
        <v>7.5329566854990579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10</v>
      </c>
      <c r="D28" s="37" t="s">
        <v>9</v>
      </c>
      <c r="E28" s="38" t="s">
        <v>10</v>
      </c>
      <c r="F28" s="23">
        <f t="shared" si="6"/>
        <v>9.4395280235988199</v>
      </c>
      <c r="G28" s="25">
        <f t="shared" si="7"/>
        <v>9.8571428571428577</v>
      </c>
      <c r="H28" s="26">
        <f t="shared" si="8"/>
        <v>8.9939024390243905</v>
      </c>
      <c r="I28" s="24">
        <f t="shared" si="9"/>
        <v>7.4493163602074493</v>
      </c>
      <c r="J28" s="25">
        <f t="shared" si="10"/>
        <v>7.8375826251180367</v>
      </c>
      <c r="K28" s="27">
        <f t="shared" si="11"/>
        <v>7.0621468926553677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10</v>
      </c>
      <c r="D29" s="37" t="s">
        <v>11</v>
      </c>
      <c r="E29" s="38" t="s">
        <v>10</v>
      </c>
      <c r="F29" s="23">
        <f t="shared" si="6"/>
        <v>8.9970501474926259</v>
      </c>
      <c r="G29" s="25">
        <f t="shared" si="7"/>
        <v>9</v>
      </c>
      <c r="H29" s="26">
        <f t="shared" si="8"/>
        <v>8.9939024390243905</v>
      </c>
      <c r="I29" s="24">
        <f t="shared" si="9"/>
        <v>9.1937765205091928</v>
      </c>
      <c r="J29" s="25">
        <f t="shared" si="10"/>
        <v>8.9707271010387153</v>
      </c>
      <c r="K29" s="27">
        <f t="shared" si="11"/>
        <v>9.4161958568738235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10</v>
      </c>
      <c r="D30" s="37" t="s">
        <v>12</v>
      </c>
      <c r="E30" s="38" t="s">
        <v>10</v>
      </c>
      <c r="F30" s="23">
        <f t="shared" si="6"/>
        <v>6.8584070796460175</v>
      </c>
      <c r="G30" s="25">
        <f t="shared" si="7"/>
        <v>5.8571428571428577</v>
      </c>
      <c r="H30" s="26">
        <f t="shared" si="8"/>
        <v>7.9268292682926829</v>
      </c>
      <c r="I30" s="24">
        <f t="shared" si="9"/>
        <v>8.628005657708627</v>
      </c>
      <c r="J30" s="25">
        <f t="shared" si="10"/>
        <v>8.4985835694050991</v>
      </c>
      <c r="K30" s="27">
        <f t="shared" si="11"/>
        <v>8.7570621468926557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10</v>
      </c>
      <c r="D31" s="41" t="s">
        <v>10</v>
      </c>
      <c r="E31" s="42" t="s">
        <v>10</v>
      </c>
      <c r="F31" s="28">
        <f t="shared" si="6"/>
        <v>9.5132743362831853</v>
      </c>
      <c r="G31" s="30">
        <f t="shared" si="7"/>
        <v>10.571428571428571</v>
      </c>
      <c r="H31" s="31">
        <f t="shared" si="8"/>
        <v>8.3841463414634152</v>
      </c>
      <c r="I31" s="29">
        <f t="shared" si="9"/>
        <v>10.278170674210278</v>
      </c>
      <c r="J31" s="30">
        <f t="shared" si="10"/>
        <v>10.48158640226629</v>
      </c>
      <c r="K31" s="32">
        <f t="shared" si="11"/>
        <v>10.07532956685499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5"/>
  <sheetViews>
    <sheetView topLeftCell="A13"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35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-49</v>
      </c>
      <c r="D6" s="44">
        <f>SUM(D7:D18)</f>
        <v>-20</v>
      </c>
      <c r="E6" s="45">
        <f>SUM(E7:E18)</f>
        <v>-29</v>
      </c>
      <c r="F6" s="46">
        <f>G6+H6</f>
        <v>11</v>
      </c>
      <c r="G6" s="47">
        <f>SUM(G7:G18)</f>
        <v>5</v>
      </c>
      <c r="H6" s="48">
        <f>SUM(H7:H18)</f>
        <v>6</v>
      </c>
      <c r="I6" s="45">
        <f>J6+K6</f>
        <v>60</v>
      </c>
      <c r="J6" s="44">
        <f>SUM(J7:J18)</f>
        <v>25</v>
      </c>
      <c r="K6" s="49">
        <f>SUM(K7:K18)</f>
        <v>35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-4</v>
      </c>
      <c r="D7" s="51">
        <f t="shared" ref="D7:E18" si="1">G7-J7</f>
        <v>-2</v>
      </c>
      <c r="E7" s="52">
        <f t="shared" si="1"/>
        <v>-2</v>
      </c>
      <c r="F7" s="50">
        <f>G7+H7</f>
        <v>1</v>
      </c>
      <c r="G7" s="53">
        <v>0</v>
      </c>
      <c r="H7" s="54">
        <v>1</v>
      </c>
      <c r="I7" s="52">
        <f>J7+K7</f>
        <v>5</v>
      </c>
      <c r="J7" s="53">
        <v>2</v>
      </c>
      <c r="K7" s="55">
        <v>3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-3</v>
      </c>
      <c r="D8" s="51">
        <f t="shared" si="1"/>
        <v>-2</v>
      </c>
      <c r="E8" s="52">
        <f t="shared" si="1"/>
        <v>-1</v>
      </c>
      <c r="F8" s="50">
        <f t="shared" ref="F8:F18" si="2">G8+H8</f>
        <v>0</v>
      </c>
      <c r="G8" s="53">
        <v>0</v>
      </c>
      <c r="H8" s="54">
        <v>0</v>
      </c>
      <c r="I8" s="52">
        <f t="shared" ref="I8:I18" si="3">J8+K8</f>
        <v>3</v>
      </c>
      <c r="J8" s="53">
        <v>2</v>
      </c>
      <c r="K8" s="55">
        <v>1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-5</v>
      </c>
      <c r="D9" s="51">
        <f t="shared" si="1"/>
        <v>-1</v>
      </c>
      <c r="E9" s="52">
        <f t="shared" si="1"/>
        <v>-4</v>
      </c>
      <c r="F9" s="50">
        <f t="shared" si="2"/>
        <v>1</v>
      </c>
      <c r="G9" s="53">
        <v>1</v>
      </c>
      <c r="H9" s="54">
        <v>0</v>
      </c>
      <c r="I9" s="52">
        <f t="shared" si="3"/>
        <v>6</v>
      </c>
      <c r="J9" s="53">
        <v>2</v>
      </c>
      <c r="K9" s="55">
        <v>4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-3</v>
      </c>
      <c r="D10" s="51">
        <f t="shared" si="1"/>
        <v>-2</v>
      </c>
      <c r="E10" s="52">
        <f t="shared" si="1"/>
        <v>-1</v>
      </c>
      <c r="F10" s="50">
        <f t="shared" si="2"/>
        <v>0</v>
      </c>
      <c r="G10" s="53">
        <v>0</v>
      </c>
      <c r="H10" s="54">
        <v>0</v>
      </c>
      <c r="I10" s="52">
        <f t="shared" si="3"/>
        <v>3</v>
      </c>
      <c r="J10" s="53">
        <v>2</v>
      </c>
      <c r="K10" s="55">
        <v>1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-3</v>
      </c>
      <c r="D11" s="51">
        <f t="shared" si="1"/>
        <v>-2</v>
      </c>
      <c r="E11" s="52">
        <f t="shared" si="1"/>
        <v>-1</v>
      </c>
      <c r="F11" s="50">
        <f t="shared" si="2"/>
        <v>0</v>
      </c>
      <c r="G11" s="53">
        <v>0</v>
      </c>
      <c r="H11" s="54">
        <v>0</v>
      </c>
      <c r="I11" s="52">
        <f t="shared" si="3"/>
        <v>3</v>
      </c>
      <c r="J11" s="53">
        <v>2</v>
      </c>
      <c r="K11" s="55">
        <v>1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-2</v>
      </c>
      <c r="D12" s="51">
        <f t="shared" si="1"/>
        <v>0</v>
      </c>
      <c r="E12" s="52">
        <f t="shared" si="1"/>
        <v>-2</v>
      </c>
      <c r="F12" s="50">
        <f t="shared" si="2"/>
        <v>1</v>
      </c>
      <c r="G12" s="53">
        <v>0</v>
      </c>
      <c r="H12" s="54">
        <v>1</v>
      </c>
      <c r="I12" s="52">
        <f t="shared" si="3"/>
        <v>3</v>
      </c>
      <c r="J12" s="53">
        <v>0</v>
      </c>
      <c r="K12" s="55">
        <v>3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-3</v>
      </c>
      <c r="D13" s="51">
        <f t="shared" si="1"/>
        <v>-1</v>
      </c>
      <c r="E13" s="52">
        <f t="shared" si="1"/>
        <v>-2</v>
      </c>
      <c r="F13" s="50">
        <f t="shared" si="2"/>
        <v>2</v>
      </c>
      <c r="G13" s="53">
        <v>1</v>
      </c>
      <c r="H13" s="54">
        <v>1</v>
      </c>
      <c r="I13" s="52">
        <f t="shared" si="3"/>
        <v>5</v>
      </c>
      <c r="J13" s="53">
        <v>2</v>
      </c>
      <c r="K13" s="55">
        <v>3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-4</v>
      </c>
      <c r="D14" s="51">
        <f t="shared" si="1"/>
        <v>-3</v>
      </c>
      <c r="E14" s="52">
        <f t="shared" si="1"/>
        <v>-1</v>
      </c>
      <c r="F14" s="50">
        <f t="shared" si="2"/>
        <v>1</v>
      </c>
      <c r="G14" s="53">
        <v>0</v>
      </c>
      <c r="H14" s="54">
        <v>1</v>
      </c>
      <c r="I14" s="52">
        <f t="shared" si="3"/>
        <v>5</v>
      </c>
      <c r="J14" s="53">
        <v>3</v>
      </c>
      <c r="K14" s="55">
        <v>2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-7</v>
      </c>
      <c r="D15" s="51">
        <f t="shared" si="1"/>
        <v>-3</v>
      </c>
      <c r="E15" s="52">
        <f t="shared" si="1"/>
        <v>-4</v>
      </c>
      <c r="F15" s="50">
        <f t="shared" si="2"/>
        <v>0</v>
      </c>
      <c r="G15" s="53">
        <v>0</v>
      </c>
      <c r="H15" s="54">
        <v>0</v>
      </c>
      <c r="I15" s="52">
        <f t="shared" si="3"/>
        <v>7</v>
      </c>
      <c r="J15" s="53">
        <v>3</v>
      </c>
      <c r="K15" s="55">
        <v>4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-3</v>
      </c>
      <c r="D16" s="51">
        <f t="shared" si="1"/>
        <v>1</v>
      </c>
      <c r="E16" s="52">
        <f t="shared" si="1"/>
        <v>-4</v>
      </c>
      <c r="F16" s="50">
        <f t="shared" si="2"/>
        <v>1</v>
      </c>
      <c r="G16" s="53">
        <v>1</v>
      </c>
      <c r="H16" s="54">
        <v>0</v>
      </c>
      <c r="I16" s="52">
        <f t="shared" si="3"/>
        <v>4</v>
      </c>
      <c r="J16" s="53">
        <v>0</v>
      </c>
      <c r="K16" s="55">
        <v>4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-7</v>
      </c>
      <c r="D17" s="51">
        <f t="shared" si="1"/>
        <v>-5</v>
      </c>
      <c r="E17" s="52">
        <f t="shared" si="1"/>
        <v>-2</v>
      </c>
      <c r="F17" s="50">
        <f t="shared" si="2"/>
        <v>1</v>
      </c>
      <c r="G17" s="53">
        <v>0</v>
      </c>
      <c r="H17" s="54">
        <v>1</v>
      </c>
      <c r="I17" s="52">
        <f t="shared" si="3"/>
        <v>8</v>
      </c>
      <c r="J17" s="53">
        <v>5</v>
      </c>
      <c r="K17" s="55">
        <v>3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-5</v>
      </c>
      <c r="D18" s="51">
        <f t="shared" si="1"/>
        <v>0</v>
      </c>
      <c r="E18" s="52">
        <f t="shared" si="1"/>
        <v>-5</v>
      </c>
      <c r="F18" s="50">
        <f t="shared" si="2"/>
        <v>3</v>
      </c>
      <c r="G18" s="53">
        <v>2</v>
      </c>
      <c r="H18" s="54">
        <v>1</v>
      </c>
      <c r="I18" s="52">
        <f t="shared" si="3"/>
        <v>8</v>
      </c>
      <c r="J18" s="53">
        <v>2</v>
      </c>
      <c r="K18" s="55">
        <v>6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100</v>
      </c>
      <c r="H19" s="21">
        <f t="shared" si="4"/>
        <v>99.999999999999972</v>
      </c>
      <c r="I19" s="20">
        <f t="shared" si="4"/>
        <v>99.999999999999986</v>
      </c>
      <c r="J19" s="20">
        <f t="shared" si="4"/>
        <v>100</v>
      </c>
      <c r="K19" s="22">
        <f t="shared" si="4"/>
        <v>100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9.0909090909090917</v>
      </c>
      <c r="G20" s="25">
        <f>G7/$G$6*100</f>
        <v>0</v>
      </c>
      <c r="H20" s="26">
        <f>H7/$H$6*100</f>
        <v>16.666666666666664</v>
      </c>
      <c r="I20" s="24">
        <f>I7/$I$6*100</f>
        <v>8.3333333333333321</v>
      </c>
      <c r="J20" s="25">
        <f>J7/$J$6*100</f>
        <v>8</v>
      </c>
      <c r="K20" s="27">
        <f>K7/$K$6*100</f>
        <v>8.5714285714285712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0</v>
      </c>
      <c r="G21" s="25">
        <f t="shared" ref="G21:G31" si="7">G8/$G$6*100</f>
        <v>0</v>
      </c>
      <c r="H21" s="26">
        <f t="shared" ref="H21:H31" si="8">H8/$H$6*100</f>
        <v>0</v>
      </c>
      <c r="I21" s="24">
        <f t="shared" ref="I21:I31" si="9">I8/$I$6*100</f>
        <v>5</v>
      </c>
      <c r="J21" s="25">
        <f t="shared" ref="J21:J31" si="10">J8/$J$6*100</f>
        <v>8</v>
      </c>
      <c r="K21" s="27">
        <f t="shared" ref="K21:K31" si="11">K8/$K$6*100</f>
        <v>2.8571428571428572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9.0909090909090917</v>
      </c>
      <c r="G22" s="25">
        <f t="shared" si="7"/>
        <v>20</v>
      </c>
      <c r="H22" s="26">
        <f t="shared" si="8"/>
        <v>0</v>
      </c>
      <c r="I22" s="24">
        <f t="shared" si="9"/>
        <v>10</v>
      </c>
      <c r="J22" s="25">
        <f t="shared" si="10"/>
        <v>8</v>
      </c>
      <c r="K22" s="27">
        <f t="shared" si="11"/>
        <v>11.428571428571429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0</v>
      </c>
      <c r="G23" s="25">
        <f t="shared" si="7"/>
        <v>0</v>
      </c>
      <c r="H23" s="26">
        <f t="shared" si="8"/>
        <v>0</v>
      </c>
      <c r="I23" s="24">
        <f t="shared" si="9"/>
        <v>5</v>
      </c>
      <c r="J23" s="25">
        <f t="shared" si="10"/>
        <v>8</v>
      </c>
      <c r="K23" s="27">
        <f t="shared" si="11"/>
        <v>2.8571428571428572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0</v>
      </c>
      <c r="G24" s="25">
        <f t="shared" si="7"/>
        <v>0</v>
      </c>
      <c r="H24" s="26">
        <f t="shared" si="8"/>
        <v>0</v>
      </c>
      <c r="I24" s="24">
        <f t="shared" si="9"/>
        <v>5</v>
      </c>
      <c r="J24" s="25">
        <f t="shared" si="10"/>
        <v>8</v>
      </c>
      <c r="K24" s="27">
        <f t="shared" si="11"/>
        <v>2.8571428571428572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9.0909090909090917</v>
      </c>
      <c r="G25" s="25">
        <f t="shared" si="7"/>
        <v>0</v>
      </c>
      <c r="H25" s="26">
        <f t="shared" si="8"/>
        <v>16.666666666666664</v>
      </c>
      <c r="I25" s="24">
        <f t="shared" si="9"/>
        <v>5</v>
      </c>
      <c r="J25" s="25">
        <f t="shared" si="10"/>
        <v>0</v>
      </c>
      <c r="K25" s="27">
        <f t="shared" si="11"/>
        <v>8.5714285714285712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18.181818181818183</v>
      </c>
      <c r="G26" s="25">
        <f t="shared" si="7"/>
        <v>20</v>
      </c>
      <c r="H26" s="26">
        <f t="shared" si="8"/>
        <v>16.666666666666664</v>
      </c>
      <c r="I26" s="24">
        <f t="shared" si="9"/>
        <v>8.3333333333333321</v>
      </c>
      <c r="J26" s="25">
        <f t="shared" si="10"/>
        <v>8</v>
      </c>
      <c r="K26" s="27">
        <f t="shared" si="11"/>
        <v>8.5714285714285712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9.0909090909090917</v>
      </c>
      <c r="G27" s="25">
        <f t="shared" si="7"/>
        <v>0</v>
      </c>
      <c r="H27" s="26">
        <f t="shared" si="8"/>
        <v>16.666666666666664</v>
      </c>
      <c r="I27" s="24">
        <f t="shared" si="9"/>
        <v>8.3333333333333321</v>
      </c>
      <c r="J27" s="25">
        <f t="shared" si="10"/>
        <v>12</v>
      </c>
      <c r="K27" s="27">
        <f t="shared" si="11"/>
        <v>5.7142857142857144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0</v>
      </c>
      <c r="G28" s="25">
        <f t="shared" si="7"/>
        <v>0</v>
      </c>
      <c r="H28" s="26">
        <f t="shared" si="8"/>
        <v>0</v>
      </c>
      <c r="I28" s="24">
        <f t="shared" si="9"/>
        <v>11.666666666666666</v>
      </c>
      <c r="J28" s="25">
        <f t="shared" si="10"/>
        <v>12</v>
      </c>
      <c r="K28" s="27">
        <f t="shared" si="11"/>
        <v>11.428571428571429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9.0909090909090917</v>
      </c>
      <c r="G29" s="25">
        <f t="shared" si="7"/>
        <v>20</v>
      </c>
      <c r="H29" s="26">
        <f t="shared" si="8"/>
        <v>0</v>
      </c>
      <c r="I29" s="24">
        <f t="shared" si="9"/>
        <v>6.666666666666667</v>
      </c>
      <c r="J29" s="25">
        <f t="shared" si="10"/>
        <v>0</v>
      </c>
      <c r="K29" s="27">
        <f t="shared" si="11"/>
        <v>11.428571428571429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9.0909090909090917</v>
      </c>
      <c r="G30" s="25">
        <f t="shared" si="7"/>
        <v>0</v>
      </c>
      <c r="H30" s="26">
        <f t="shared" si="8"/>
        <v>16.666666666666664</v>
      </c>
      <c r="I30" s="24">
        <f t="shared" si="9"/>
        <v>13.333333333333334</v>
      </c>
      <c r="J30" s="25">
        <f t="shared" si="10"/>
        <v>20</v>
      </c>
      <c r="K30" s="27">
        <f t="shared" si="11"/>
        <v>8.5714285714285712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27.27272727272727</v>
      </c>
      <c r="G31" s="30">
        <f t="shared" si="7"/>
        <v>40</v>
      </c>
      <c r="H31" s="31">
        <f t="shared" si="8"/>
        <v>16.666666666666664</v>
      </c>
      <c r="I31" s="29">
        <f t="shared" si="9"/>
        <v>13.333333333333334</v>
      </c>
      <c r="J31" s="30">
        <f t="shared" si="10"/>
        <v>8</v>
      </c>
      <c r="K31" s="32">
        <f t="shared" si="11"/>
        <v>17.142857142857142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35"/>
  <sheetViews>
    <sheetView zoomScale="85" zoomScaleNormal="85"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18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-591</v>
      </c>
      <c r="D6" s="44">
        <f>SUM(D7:D18)</f>
        <v>-288</v>
      </c>
      <c r="E6" s="45">
        <f>SUM(E7:E18)</f>
        <v>-303</v>
      </c>
      <c r="F6" s="46">
        <f>G6+H6</f>
        <v>1152</v>
      </c>
      <c r="G6" s="47">
        <f>SUM(G7:G18)</f>
        <v>568</v>
      </c>
      <c r="H6" s="48">
        <f>SUM(H7:H18)</f>
        <v>584</v>
      </c>
      <c r="I6" s="45">
        <f>J6+K6</f>
        <v>1743</v>
      </c>
      <c r="J6" s="44">
        <f>SUM(J7:J18)</f>
        <v>856</v>
      </c>
      <c r="K6" s="49">
        <f>SUM(K7:K18)</f>
        <v>887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-97</v>
      </c>
      <c r="D7" s="51">
        <f t="shared" ref="D7:E18" si="1">G7-J7</f>
        <v>-52</v>
      </c>
      <c r="E7" s="52">
        <f t="shared" si="1"/>
        <v>-45</v>
      </c>
      <c r="F7" s="50">
        <f>G7+H7</f>
        <v>88</v>
      </c>
      <c r="G7" s="53">
        <v>48</v>
      </c>
      <c r="H7" s="54">
        <v>40</v>
      </c>
      <c r="I7" s="52">
        <f>J7+K7</f>
        <v>185</v>
      </c>
      <c r="J7" s="53">
        <v>100</v>
      </c>
      <c r="K7" s="55">
        <v>85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-71</v>
      </c>
      <c r="D8" s="51">
        <f t="shared" si="1"/>
        <v>-37</v>
      </c>
      <c r="E8" s="52">
        <f t="shared" si="1"/>
        <v>-34</v>
      </c>
      <c r="F8" s="50">
        <f t="shared" ref="F8:F18" si="2">G8+H8</f>
        <v>82</v>
      </c>
      <c r="G8" s="53">
        <v>39</v>
      </c>
      <c r="H8" s="54">
        <v>43</v>
      </c>
      <c r="I8" s="52">
        <f t="shared" ref="I8:I18" si="3">J8+K8</f>
        <v>153</v>
      </c>
      <c r="J8" s="53">
        <v>76</v>
      </c>
      <c r="K8" s="55">
        <v>77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-60</v>
      </c>
      <c r="D9" s="51">
        <f t="shared" si="1"/>
        <v>-18</v>
      </c>
      <c r="E9" s="52">
        <f t="shared" si="1"/>
        <v>-42</v>
      </c>
      <c r="F9" s="50">
        <f t="shared" si="2"/>
        <v>106</v>
      </c>
      <c r="G9" s="53">
        <v>58</v>
      </c>
      <c r="H9" s="54">
        <v>48</v>
      </c>
      <c r="I9" s="52">
        <f t="shared" si="3"/>
        <v>166</v>
      </c>
      <c r="J9" s="53">
        <v>76</v>
      </c>
      <c r="K9" s="55">
        <v>90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-47</v>
      </c>
      <c r="D10" s="51">
        <f t="shared" si="1"/>
        <v>-13</v>
      </c>
      <c r="E10" s="52">
        <f t="shared" si="1"/>
        <v>-34</v>
      </c>
      <c r="F10" s="50">
        <f t="shared" si="2"/>
        <v>108</v>
      </c>
      <c r="G10" s="53">
        <v>56</v>
      </c>
      <c r="H10" s="54">
        <v>52</v>
      </c>
      <c r="I10" s="52">
        <f t="shared" si="3"/>
        <v>155</v>
      </c>
      <c r="J10" s="53">
        <v>69</v>
      </c>
      <c r="K10" s="55">
        <v>86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-29</v>
      </c>
      <c r="D11" s="51">
        <f t="shared" si="1"/>
        <v>-13</v>
      </c>
      <c r="E11" s="52">
        <f t="shared" si="1"/>
        <v>-16</v>
      </c>
      <c r="F11" s="50">
        <f t="shared" si="2"/>
        <v>84</v>
      </c>
      <c r="G11" s="53">
        <v>37</v>
      </c>
      <c r="H11" s="54">
        <v>47</v>
      </c>
      <c r="I11" s="52">
        <f t="shared" si="3"/>
        <v>113</v>
      </c>
      <c r="J11" s="53">
        <v>50</v>
      </c>
      <c r="K11" s="55">
        <v>63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-11</v>
      </c>
      <c r="D12" s="51">
        <f t="shared" si="1"/>
        <v>-4</v>
      </c>
      <c r="E12" s="52">
        <f t="shared" si="1"/>
        <v>-7</v>
      </c>
      <c r="F12" s="50">
        <f t="shared" si="2"/>
        <v>110</v>
      </c>
      <c r="G12" s="53">
        <v>55</v>
      </c>
      <c r="H12" s="54">
        <v>55</v>
      </c>
      <c r="I12" s="52">
        <f t="shared" si="3"/>
        <v>121</v>
      </c>
      <c r="J12" s="53">
        <v>59</v>
      </c>
      <c r="K12" s="55">
        <v>62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-58</v>
      </c>
      <c r="D13" s="51">
        <f t="shared" si="1"/>
        <v>-29</v>
      </c>
      <c r="E13" s="52">
        <f t="shared" si="1"/>
        <v>-29</v>
      </c>
      <c r="F13" s="50">
        <f t="shared" si="2"/>
        <v>103</v>
      </c>
      <c r="G13" s="53">
        <v>56</v>
      </c>
      <c r="H13" s="54">
        <v>47</v>
      </c>
      <c r="I13" s="52">
        <f t="shared" si="3"/>
        <v>161</v>
      </c>
      <c r="J13" s="53">
        <v>85</v>
      </c>
      <c r="K13" s="55">
        <v>76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-21</v>
      </c>
      <c r="D14" s="51">
        <f t="shared" si="1"/>
        <v>-9</v>
      </c>
      <c r="E14" s="52">
        <f t="shared" si="1"/>
        <v>-12</v>
      </c>
      <c r="F14" s="50">
        <f t="shared" si="2"/>
        <v>99</v>
      </c>
      <c r="G14" s="53">
        <v>51</v>
      </c>
      <c r="H14" s="54">
        <v>48</v>
      </c>
      <c r="I14" s="52">
        <f t="shared" si="3"/>
        <v>120</v>
      </c>
      <c r="J14" s="53">
        <v>60</v>
      </c>
      <c r="K14" s="55">
        <v>60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-37</v>
      </c>
      <c r="D15" s="51">
        <f t="shared" si="1"/>
        <v>-26</v>
      </c>
      <c r="E15" s="52">
        <f t="shared" si="1"/>
        <v>-11</v>
      </c>
      <c r="F15" s="50">
        <f t="shared" si="2"/>
        <v>98</v>
      </c>
      <c r="G15" s="53">
        <v>46</v>
      </c>
      <c r="H15" s="54">
        <v>52</v>
      </c>
      <c r="I15" s="52">
        <f t="shared" si="3"/>
        <v>135</v>
      </c>
      <c r="J15" s="53">
        <v>72</v>
      </c>
      <c r="K15" s="55">
        <v>63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-22</v>
      </c>
      <c r="D16" s="51">
        <f t="shared" si="1"/>
        <v>-26</v>
      </c>
      <c r="E16" s="52">
        <f t="shared" si="1"/>
        <v>4</v>
      </c>
      <c r="F16" s="50">
        <f t="shared" si="2"/>
        <v>98</v>
      </c>
      <c r="G16" s="53">
        <v>38</v>
      </c>
      <c r="H16" s="54">
        <v>60</v>
      </c>
      <c r="I16" s="52">
        <f t="shared" si="3"/>
        <v>120</v>
      </c>
      <c r="J16" s="53">
        <v>64</v>
      </c>
      <c r="K16" s="55">
        <v>56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-70</v>
      </c>
      <c r="D17" s="51">
        <f t="shared" si="1"/>
        <v>-26</v>
      </c>
      <c r="E17" s="52">
        <f t="shared" si="1"/>
        <v>-44</v>
      </c>
      <c r="F17" s="50">
        <f t="shared" si="2"/>
        <v>79</v>
      </c>
      <c r="G17" s="53">
        <v>41</v>
      </c>
      <c r="H17" s="54">
        <v>38</v>
      </c>
      <c r="I17" s="52">
        <f t="shared" si="3"/>
        <v>149</v>
      </c>
      <c r="J17" s="53">
        <v>67</v>
      </c>
      <c r="K17" s="55">
        <v>82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-68</v>
      </c>
      <c r="D18" s="51">
        <f t="shared" si="1"/>
        <v>-35</v>
      </c>
      <c r="E18" s="52">
        <f t="shared" si="1"/>
        <v>-33</v>
      </c>
      <c r="F18" s="50">
        <f t="shared" si="2"/>
        <v>97</v>
      </c>
      <c r="G18" s="53">
        <v>43</v>
      </c>
      <c r="H18" s="54">
        <v>54</v>
      </c>
      <c r="I18" s="52">
        <f t="shared" si="3"/>
        <v>165</v>
      </c>
      <c r="J18" s="53">
        <v>78</v>
      </c>
      <c r="K18" s="55">
        <v>87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10</v>
      </c>
      <c r="F19" s="19">
        <f t="shared" ref="F19:K19" si="4">SUM(F20:F31)</f>
        <v>100</v>
      </c>
      <c r="G19" s="20">
        <f t="shared" si="4"/>
        <v>99.999999999999986</v>
      </c>
      <c r="H19" s="21">
        <f t="shared" si="4"/>
        <v>100</v>
      </c>
      <c r="I19" s="20">
        <f t="shared" si="4"/>
        <v>100</v>
      </c>
      <c r="J19" s="20">
        <f t="shared" si="4"/>
        <v>100</v>
      </c>
      <c r="K19" s="22">
        <f t="shared" si="4"/>
        <v>100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10</v>
      </c>
      <c r="F20" s="23">
        <f>F7/$F$6*100</f>
        <v>7.6388888888888893</v>
      </c>
      <c r="G20" s="25">
        <f>G7/$G$6*100</f>
        <v>8.4507042253521121</v>
      </c>
      <c r="H20" s="26">
        <f>H7/$H$6*100</f>
        <v>6.8493150684931505</v>
      </c>
      <c r="I20" s="24">
        <f>I7/$I$6*100</f>
        <v>10.613884107860011</v>
      </c>
      <c r="J20" s="25">
        <f>J7/$J$6*100</f>
        <v>11.682242990654206</v>
      </c>
      <c r="K20" s="27">
        <f>K7/$K$6*100</f>
        <v>9.5828635851183765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10</v>
      </c>
      <c r="D21" s="37" t="s">
        <v>10</v>
      </c>
      <c r="E21" s="38" t="s">
        <v>9</v>
      </c>
      <c r="F21" s="23">
        <f t="shared" ref="F21:F31" si="6">F8/$F$6*100</f>
        <v>7.1180555555555554</v>
      </c>
      <c r="G21" s="25">
        <f t="shared" ref="G21:G31" si="7">G8/$G$6*100</f>
        <v>6.8661971830985919</v>
      </c>
      <c r="H21" s="26">
        <f t="shared" ref="H21:H31" si="8">H8/$H$6*100</f>
        <v>7.3630136986301373</v>
      </c>
      <c r="I21" s="24">
        <f t="shared" ref="I21:I31" si="9">I8/$I$6*100</f>
        <v>8.7779690189328736</v>
      </c>
      <c r="J21" s="25">
        <f t="shared" ref="J21:J31" si="10">J8/$J$6*100</f>
        <v>8.8785046728971952</v>
      </c>
      <c r="K21" s="27">
        <f t="shared" ref="K21:K31" si="11">K8/$K$6*100</f>
        <v>8.6809470124013544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10</v>
      </c>
      <c r="E22" s="38" t="s">
        <v>11</v>
      </c>
      <c r="F22" s="23">
        <f t="shared" si="6"/>
        <v>9.2013888888888893</v>
      </c>
      <c r="G22" s="25">
        <f t="shared" si="7"/>
        <v>10.211267605633804</v>
      </c>
      <c r="H22" s="26">
        <f t="shared" si="8"/>
        <v>8.2191780821917799</v>
      </c>
      <c r="I22" s="24">
        <f t="shared" si="9"/>
        <v>9.5238095238095237</v>
      </c>
      <c r="J22" s="25">
        <f t="shared" si="10"/>
        <v>8.8785046728971952</v>
      </c>
      <c r="K22" s="27">
        <f t="shared" si="11"/>
        <v>10.146561443066517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12</v>
      </c>
      <c r="F23" s="23">
        <f t="shared" si="6"/>
        <v>9.375</v>
      </c>
      <c r="G23" s="25">
        <f t="shared" si="7"/>
        <v>9.8591549295774641</v>
      </c>
      <c r="H23" s="26">
        <f t="shared" si="8"/>
        <v>8.9041095890410951</v>
      </c>
      <c r="I23" s="24">
        <f t="shared" si="9"/>
        <v>8.8927137119908206</v>
      </c>
      <c r="J23" s="25">
        <f t="shared" si="10"/>
        <v>8.0607476635514015</v>
      </c>
      <c r="K23" s="27">
        <f t="shared" si="11"/>
        <v>9.695603156708005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10</v>
      </c>
      <c r="D24" s="37" t="s">
        <v>10</v>
      </c>
      <c r="E24" s="38" t="s">
        <v>13</v>
      </c>
      <c r="F24" s="23">
        <f t="shared" si="6"/>
        <v>7.291666666666667</v>
      </c>
      <c r="G24" s="25">
        <f t="shared" si="7"/>
        <v>6.5140845070422531</v>
      </c>
      <c r="H24" s="26">
        <f t="shared" si="8"/>
        <v>8.0479452054794525</v>
      </c>
      <c r="I24" s="24">
        <f t="shared" si="9"/>
        <v>6.4830751577739525</v>
      </c>
      <c r="J24" s="25">
        <f t="shared" si="10"/>
        <v>5.8411214953271031</v>
      </c>
      <c r="K24" s="27">
        <f t="shared" si="11"/>
        <v>7.1025930101465615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10</v>
      </c>
      <c r="D25" s="37" t="s">
        <v>10</v>
      </c>
      <c r="E25" s="38" t="s">
        <v>12</v>
      </c>
      <c r="F25" s="23">
        <f t="shared" si="6"/>
        <v>9.5486111111111107</v>
      </c>
      <c r="G25" s="25">
        <f t="shared" si="7"/>
        <v>9.683098591549296</v>
      </c>
      <c r="H25" s="26">
        <f t="shared" si="8"/>
        <v>9.4178082191780828</v>
      </c>
      <c r="I25" s="24">
        <f t="shared" si="9"/>
        <v>6.9420539300057369</v>
      </c>
      <c r="J25" s="25">
        <f t="shared" si="10"/>
        <v>6.8925233644859807</v>
      </c>
      <c r="K25" s="27">
        <f t="shared" si="11"/>
        <v>6.989853438556934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10</v>
      </c>
      <c r="D26" s="37" t="s">
        <v>10</v>
      </c>
      <c r="E26" s="38" t="s">
        <v>12</v>
      </c>
      <c r="F26" s="23">
        <f t="shared" si="6"/>
        <v>8.9409722222222232</v>
      </c>
      <c r="G26" s="25">
        <f t="shared" si="7"/>
        <v>9.8591549295774641</v>
      </c>
      <c r="H26" s="26">
        <f t="shared" si="8"/>
        <v>8.0479452054794525</v>
      </c>
      <c r="I26" s="24">
        <f t="shared" si="9"/>
        <v>9.236947791164658</v>
      </c>
      <c r="J26" s="25">
        <f t="shared" si="10"/>
        <v>9.9299065420560737</v>
      </c>
      <c r="K26" s="27">
        <f t="shared" si="11"/>
        <v>8.5682074408117241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10</v>
      </c>
      <c r="D27" s="37" t="s">
        <v>10</v>
      </c>
      <c r="E27" s="38" t="s">
        <v>12</v>
      </c>
      <c r="F27" s="23">
        <f t="shared" si="6"/>
        <v>8.59375</v>
      </c>
      <c r="G27" s="25">
        <f t="shared" si="7"/>
        <v>8.97887323943662</v>
      </c>
      <c r="H27" s="26">
        <f t="shared" si="8"/>
        <v>8.2191780821917799</v>
      </c>
      <c r="I27" s="24">
        <f t="shared" si="9"/>
        <v>6.8846815834767634</v>
      </c>
      <c r="J27" s="25">
        <f t="shared" si="10"/>
        <v>7.009345794392523</v>
      </c>
      <c r="K27" s="27">
        <f t="shared" si="11"/>
        <v>6.7643742953776771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10</v>
      </c>
      <c r="D28" s="37" t="s">
        <v>9</v>
      </c>
      <c r="E28" s="38" t="s">
        <v>10</v>
      </c>
      <c r="F28" s="23">
        <f t="shared" si="6"/>
        <v>8.5069444444444446</v>
      </c>
      <c r="G28" s="25">
        <f t="shared" si="7"/>
        <v>8.0985915492957758</v>
      </c>
      <c r="H28" s="26">
        <f t="shared" si="8"/>
        <v>8.9041095890410951</v>
      </c>
      <c r="I28" s="24">
        <f t="shared" si="9"/>
        <v>7.7452667814113596</v>
      </c>
      <c r="J28" s="25">
        <f t="shared" si="10"/>
        <v>8.4112149532710276</v>
      </c>
      <c r="K28" s="27">
        <f t="shared" si="11"/>
        <v>7.1025930101465615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10</v>
      </c>
      <c r="D29" s="37" t="s">
        <v>11</v>
      </c>
      <c r="E29" s="38" t="s">
        <v>10</v>
      </c>
      <c r="F29" s="23">
        <f t="shared" si="6"/>
        <v>8.5069444444444446</v>
      </c>
      <c r="G29" s="25">
        <f t="shared" si="7"/>
        <v>6.6901408450704221</v>
      </c>
      <c r="H29" s="26">
        <f t="shared" si="8"/>
        <v>10.273972602739725</v>
      </c>
      <c r="I29" s="24">
        <f t="shared" si="9"/>
        <v>6.8846815834767634</v>
      </c>
      <c r="J29" s="25">
        <f t="shared" si="10"/>
        <v>7.4766355140186906</v>
      </c>
      <c r="K29" s="27">
        <f t="shared" si="11"/>
        <v>6.3134160090191651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10</v>
      </c>
      <c r="D30" s="37" t="s">
        <v>12</v>
      </c>
      <c r="E30" s="38" t="s">
        <v>10</v>
      </c>
      <c r="F30" s="23">
        <f t="shared" si="6"/>
        <v>6.8576388888888893</v>
      </c>
      <c r="G30" s="25">
        <f t="shared" si="7"/>
        <v>7.21830985915493</v>
      </c>
      <c r="H30" s="26">
        <f t="shared" si="8"/>
        <v>6.506849315068493</v>
      </c>
      <c r="I30" s="24">
        <f t="shared" si="9"/>
        <v>8.5484796328169832</v>
      </c>
      <c r="J30" s="25">
        <f t="shared" si="10"/>
        <v>7.8271028037383168</v>
      </c>
      <c r="K30" s="27">
        <f t="shared" si="11"/>
        <v>9.244644870349493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10</v>
      </c>
      <c r="D31" s="41" t="s">
        <v>10</v>
      </c>
      <c r="E31" s="42" t="s">
        <v>10</v>
      </c>
      <c r="F31" s="28">
        <f t="shared" si="6"/>
        <v>8.4201388888888893</v>
      </c>
      <c r="G31" s="30">
        <f t="shared" si="7"/>
        <v>7.5704225352112671</v>
      </c>
      <c r="H31" s="31">
        <f t="shared" si="8"/>
        <v>9.2465753424657535</v>
      </c>
      <c r="I31" s="29">
        <f t="shared" si="9"/>
        <v>9.4664371772805502</v>
      </c>
      <c r="J31" s="30">
        <f t="shared" si="10"/>
        <v>9.1121495327102799</v>
      </c>
      <c r="K31" s="32">
        <f t="shared" si="11"/>
        <v>9.8083427282976317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19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-339</v>
      </c>
      <c r="D6" s="44">
        <f>SUM(D7:D18)</f>
        <v>-141</v>
      </c>
      <c r="E6" s="45">
        <f>SUM(E7:E18)</f>
        <v>-198</v>
      </c>
      <c r="F6" s="46">
        <f>G6+H6</f>
        <v>317</v>
      </c>
      <c r="G6" s="47">
        <f>SUM(G7:G18)</f>
        <v>161</v>
      </c>
      <c r="H6" s="48">
        <f>SUM(H7:H18)</f>
        <v>156</v>
      </c>
      <c r="I6" s="45">
        <f>J6+K6</f>
        <v>656</v>
      </c>
      <c r="J6" s="44">
        <f>SUM(J7:J18)</f>
        <v>302</v>
      </c>
      <c r="K6" s="49">
        <f>SUM(K7:K18)</f>
        <v>354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-53</v>
      </c>
      <c r="D7" s="51">
        <f t="shared" ref="D7:E18" si="1">G7-J7</f>
        <v>-29</v>
      </c>
      <c r="E7" s="52">
        <f t="shared" si="1"/>
        <v>-24</v>
      </c>
      <c r="F7" s="50">
        <f>G7+H7</f>
        <v>29</v>
      </c>
      <c r="G7" s="53">
        <v>13</v>
      </c>
      <c r="H7" s="54">
        <v>16</v>
      </c>
      <c r="I7" s="52">
        <f>J7+K7</f>
        <v>82</v>
      </c>
      <c r="J7" s="53">
        <v>42</v>
      </c>
      <c r="K7" s="55">
        <v>40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-38</v>
      </c>
      <c r="D8" s="51">
        <f t="shared" si="1"/>
        <v>-21</v>
      </c>
      <c r="E8" s="52">
        <f t="shared" si="1"/>
        <v>-17</v>
      </c>
      <c r="F8" s="50">
        <f t="shared" ref="F8:F18" si="2">G8+H8</f>
        <v>21</v>
      </c>
      <c r="G8" s="53">
        <v>10</v>
      </c>
      <c r="H8" s="54">
        <v>11</v>
      </c>
      <c r="I8" s="52">
        <f t="shared" ref="I8:I18" si="3">J8+K8</f>
        <v>59</v>
      </c>
      <c r="J8" s="53">
        <v>31</v>
      </c>
      <c r="K8" s="55">
        <v>28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-33</v>
      </c>
      <c r="D9" s="51">
        <f t="shared" si="1"/>
        <v>-10</v>
      </c>
      <c r="E9" s="52">
        <f t="shared" si="1"/>
        <v>-23</v>
      </c>
      <c r="F9" s="50">
        <f t="shared" si="2"/>
        <v>30</v>
      </c>
      <c r="G9" s="53">
        <v>15</v>
      </c>
      <c r="H9" s="54">
        <v>15</v>
      </c>
      <c r="I9" s="52">
        <f t="shared" si="3"/>
        <v>63</v>
      </c>
      <c r="J9" s="53">
        <v>25</v>
      </c>
      <c r="K9" s="55">
        <v>38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-40</v>
      </c>
      <c r="D10" s="51">
        <f t="shared" si="1"/>
        <v>-8</v>
      </c>
      <c r="E10" s="52">
        <f t="shared" si="1"/>
        <v>-32</v>
      </c>
      <c r="F10" s="50">
        <f t="shared" si="2"/>
        <v>22</v>
      </c>
      <c r="G10" s="53">
        <v>13</v>
      </c>
      <c r="H10" s="54">
        <v>9</v>
      </c>
      <c r="I10" s="52">
        <f t="shared" si="3"/>
        <v>62</v>
      </c>
      <c r="J10" s="53">
        <v>21</v>
      </c>
      <c r="K10" s="55">
        <v>41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-22</v>
      </c>
      <c r="D11" s="51">
        <f t="shared" si="1"/>
        <v>-11</v>
      </c>
      <c r="E11" s="52">
        <f t="shared" si="1"/>
        <v>-11</v>
      </c>
      <c r="F11" s="50">
        <f t="shared" si="2"/>
        <v>15</v>
      </c>
      <c r="G11" s="53">
        <v>6</v>
      </c>
      <c r="H11" s="54">
        <v>9</v>
      </c>
      <c r="I11" s="52">
        <f t="shared" si="3"/>
        <v>37</v>
      </c>
      <c r="J11" s="53">
        <v>17</v>
      </c>
      <c r="K11" s="55">
        <v>20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-1</v>
      </c>
      <c r="D12" s="51">
        <f t="shared" si="1"/>
        <v>-2</v>
      </c>
      <c r="E12" s="52">
        <f t="shared" si="1"/>
        <v>1</v>
      </c>
      <c r="F12" s="50">
        <f t="shared" si="2"/>
        <v>38</v>
      </c>
      <c r="G12" s="53">
        <v>16</v>
      </c>
      <c r="H12" s="54">
        <v>22</v>
      </c>
      <c r="I12" s="52">
        <f t="shared" si="3"/>
        <v>39</v>
      </c>
      <c r="J12" s="53">
        <v>18</v>
      </c>
      <c r="K12" s="55">
        <v>21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-17</v>
      </c>
      <c r="D13" s="51">
        <f t="shared" si="1"/>
        <v>-10</v>
      </c>
      <c r="E13" s="52">
        <f t="shared" si="1"/>
        <v>-7</v>
      </c>
      <c r="F13" s="50">
        <f t="shared" si="2"/>
        <v>29</v>
      </c>
      <c r="G13" s="53">
        <v>16</v>
      </c>
      <c r="H13" s="54">
        <v>13</v>
      </c>
      <c r="I13" s="52">
        <f t="shared" si="3"/>
        <v>46</v>
      </c>
      <c r="J13" s="53">
        <v>26</v>
      </c>
      <c r="K13" s="55">
        <v>20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-34</v>
      </c>
      <c r="D14" s="51">
        <f t="shared" si="1"/>
        <v>-14</v>
      </c>
      <c r="E14" s="52">
        <f t="shared" si="1"/>
        <v>-20</v>
      </c>
      <c r="F14" s="50">
        <f t="shared" si="2"/>
        <v>24</v>
      </c>
      <c r="G14" s="53">
        <v>12</v>
      </c>
      <c r="H14" s="54">
        <v>12</v>
      </c>
      <c r="I14" s="52">
        <f t="shared" si="3"/>
        <v>58</v>
      </c>
      <c r="J14" s="53">
        <v>26</v>
      </c>
      <c r="K14" s="55">
        <v>32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-15</v>
      </c>
      <c r="D15" s="51">
        <f t="shared" si="1"/>
        <v>-6</v>
      </c>
      <c r="E15" s="52">
        <f t="shared" si="1"/>
        <v>-9</v>
      </c>
      <c r="F15" s="50">
        <f t="shared" si="2"/>
        <v>29</v>
      </c>
      <c r="G15" s="53">
        <v>16</v>
      </c>
      <c r="H15" s="54">
        <v>13</v>
      </c>
      <c r="I15" s="52">
        <f t="shared" si="3"/>
        <v>44</v>
      </c>
      <c r="J15" s="53">
        <v>22</v>
      </c>
      <c r="K15" s="55">
        <v>22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-19</v>
      </c>
      <c r="D16" s="51">
        <f t="shared" si="1"/>
        <v>-8</v>
      </c>
      <c r="E16" s="52">
        <f t="shared" si="1"/>
        <v>-11</v>
      </c>
      <c r="F16" s="50">
        <f t="shared" si="2"/>
        <v>28</v>
      </c>
      <c r="G16" s="53">
        <v>14</v>
      </c>
      <c r="H16" s="54">
        <v>14</v>
      </c>
      <c r="I16" s="52">
        <f t="shared" si="3"/>
        <v>47</v>
      </c>
      <c r="J16" s="53">
        <v>22</v>
      </c>
      <c r="K16" s="55">
        <v>25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-36</v>
      </c>
      <c r="D17" s="51">
        <f t="shared" si="1"/>
        <v>-17</v>
      </c>
      <c r="E17" s="52">
        <f t="shared" si="1"/>
        <v>-19</v>
      </c>
      <c r="F17" s="50">
        <f t="shared" si="2"/>
        <v>24</v>
      </c>
      <c r="G17" s="53">
        <v>12</v>
      </c>
      <c r="H17" s="54">
        <v>12</v>
      </c>
      <c r="I17" s="52">
        <f t="shared" si="3"/>
        <v>60</v>
      </c>
      <c r="J17" s="53">
        <v>29</v>
      </c>
      <c r="K17" s="55">
        <v>31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-31</v>
      </c>
      <c r="D18" s="51">
        <f t="shared" si="1"/>
        <v>-5</v>
      </c>
      <c r="E18" s="52">
        <f t="shared" si="1"/>
        <v>-26</v>
      </c>
      <c r="F18" s="50">
        <f t="shared" si="2"/>
        <v>28</v>
      </c>
      <c r="G18" s="53">
        <v>18</v>
      </c>
      <c r="H18" s="54">
        <v>10</v>
      </c>
      <c r="I18" s="52">
        <f t="shared" si="3"/>
        <v>59</v>
      </c>
      <c r="J18" s="53">
        <v>23</v>
      </c>
      <c r="K18" s="55">
        <v>36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99.999999999999986</v>
      </c>
      <c r="G19" s="20">
        <f t="shared" si="4"/>
        <v>100</v>
      </c>
      <c r="H19" s="21">
        <f t="shared" si="4"/>
        <v>100</v>
      </c>
      <c r="I19" s="20">
        <f t="shared" si="4"/>
        <v>99.999999999999986</v>
      </c>
      <c r="J19" s="20">
        <f t="shared" si="4"/>
        <v>100</v>
      </c>
      <c r="K19" s="22">
        <f t="shared" si="4"/>
        <v>99.999999999999972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9.1482649842271293</v>
      </c>
      <c r="G20" s="25">
        <f>G7/$G$6*100</f>
        <v>8.0745341614906838</v>
      </c>
      <c r="H20" s="26">
        <f>H7/$H$6*100</f>
        <v>10.256410256410255</v>
      </c>
      <c r="I20" s="24">
        <f>I7/$I$6*100</f>
        <v>12.5</v>
      </c>
      <c r="J20" s="25">
        <f>J7/$J$6*100</f>
        <v>13.90728476821192</v>
      </c>
      <c r="K20" s="27">
        <f>K7/$K$6*100</f>
        <v>11.299435028248588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6.624605678233439</v>
      </c>
      <c r="G21" s="25">
        <f t="shared" ref="G21:G31" si="7">G8/$G$6*100</f>
        <v>6.2111801242236027</v>
      </c>
      <c r="H21" s="26">
        <f t="shared" ref="H21:H31" si="8">H8/$H$6*100</f>
        <v>7.0512820512820511</v>
      </c>
      <c r="I21" s="24">
        <f t="shared" ref="I21:I31" si="9">I8/$I$6*100</f>
        <v>8.9939024390243905</v>
      </c>
      <c r="J21" s="25">
        <f t="shared" ref="J21:J31" si="10">J8/$J$6*100</f>
        <v>10.264900662251655</v>
      </c>
      <c r="K21" s="27">
        <f t="shared" ref="K21:K31" si="11">K8/$K$6*100</f>
        <v>7.9096045197740121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9.4637223974763405</v>
      </c>
      <c r="G22" s="25">
        <f t="shared" si="7"/>
        <v>9.316770186335404</v>
      </c>
      <c r="H22" s="26">
        <f t="shared" si="8"/>
        <v>9.6153846153846168</v>
      </c>
      <c r="I22" s="24">
        <f t="shared" si="9"/>
        <v>9.6036585365853657</v>
      </c>
      <c r="J22" s="25">
        <f t="shared" si="10"/>
        <v>8.2781456953642394</v>
      </c>
      <c r="K22" s="27">
        <f t="shared" si="11"/>
        <v>10.734463276836157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6.9400630914826493</v>
      </c>
      <c r="G23" s="25">
        <f t="shared" si="7"/>
        <v>8.0745341614906838</v>
      </c>
      <c r="H23" s="26">
        <f t="shared" si="8"/>
        <v>5.7692307692307692</v>
      </c>
      <c r="I23" s="24">
        <f t="shared" si="9"/>
        <v>9.4512195121951219</v>
      </c>
      <c r="J23" s="25">
        <f t="shared" si="10"/>
        <v>6.9536423841059598</v>
      </c>
      <c r="K23" s="27">
        <f t="shared" si="11"/>
        <v>11.581920903954803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4.7318611987381702</v>
      </c>
      <c r="G24" s="25">
        <f t="shared" si="7"/>
        <v>3.7267080745341614</v>
      </c>
      <c r="H24" s="26">
        <f t="shared" si="8"/>
        <v>5.7692307692307692</v>
      </c>
      <c r="I24" s="24">
        <f t="shared" si="9"/>
        <v>5.6402439024390247</v>
      </c>
      <c r="J24" s="25">
        <f t="shared" si="10"/>
        <v>5.629139072847682</v>
      </c>
      <c r="K24" s="27">
        <f t="shared" si="11"/>
        <v>5.6497175141242941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11.987381703470032</v>
      </c>
      <c r="G25" s="25">
        <f t="shared" si="7"/>
        <v>9.9378881987577632</v>
      </c>
      <c r="H25" s="26">
        <f t="shared" si="8"/>
        <v>14.102564102564102</v>
      </c>
      <c r="I25" s="24">
        <f t="shared" si="9"/>
        <v>5.9451219512195124</v>
      </c>
      <c r="J25" s="25">
        <f t="shared" si="10"/>
        <v>5.9602649006622519</v>
      </c>
      <c r="K25" s="27">
        <f t="shared" si="11"/>
        <v>5.9322033898305087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9.1482649842271293</v>
      </c>
      <c r="G26" s="25">
        <f t="shared" si="7"/>
        <v>9.9378881987577632</v>
      </c>
      <c r="H26" s="26">
        <f t="shared" si="8"/>
        <v>8.3333333333333321</v>
      </c>
      <c r="I26" s="24">
        <f t="shared" si="9"/>
        <v>7.01219512195122</v>
      </c>
      <c r="J26" s="25">
        <f t="shared" si="10"/>
        <v>8.6092715231788084</v>
      </c>
      <c r="K26" s="27">
        <f t="shared" si="11"/>
        <v>5.6497175141242941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7.5709779179810726</v>
      </c>
      <c r="G27" s="25">
        <f t="shared" si="7"/>
        <v>7.4534161490683228</v>
      </c>
      <c r="H27" s="26">
        <f t="shared" si="8"/>
        <v>7.6923076923076925</v>
      </c>
      <c r="I27" s="24">
        <f t="shared" si="9"/>
        <v>8.8414634146341466</v>
      </c>
      <c r="J27" s="25">
        <f t="shared" si="10"/>
        <v>8.6092715231788084</v>
      </c>
      <c r="K27" s="27">
        <f t="shared" si="11"/>
        <v>9.0395480225988702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9.1482649842271293</v>
      </c>
      <c r="G28" s="25">
        <f t="shared" si="7"/>
        <v>9.9378881987577632</v>
      </c>
      <c r="H28" s="26">
        <f t="shared" si="8"/>
        <v>8.3333333333333321</v>
      </c>
      <c r="I28" s="24">
        <f t="shared" si="9"/>
        <v>6.7073170731707323</v>
      </c>
      <c r="J28" s="25">
        <f t="shared" si="10"/>
        <v>7.2847682119205297</v>
      </c>
      <c r="K28" s="27">
        <f t="shared" si="11"/>
        <v>6.2146892655367232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8.8328075709779181</v>
      </c>
      <c r="G29" s="25">
        <f t="shared" si="7"/>
        <v>8.695652173913043</v>
      </c>
      <c r="H29" s="26">
        <f t="shared" si="8"/>
        <v>8.9743589743589745</v>
      </c>
      <c r="I29" s="24">
        <f t="shared" si="9"/>
        <v>7.1646341463414629</v>
      </c>
      <c r="J29" s="25">
        <f t="shared" si="10"/>
        <v>7.2847682119205297</v>
      </c>
      <c r="K29" s="27">
        <f t="shared" si="11"/>
        <v>7.0621468926553677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7.5709779179810726</v>
      </c>
      <c r="G30" s="25">
        <f t="shared" si="7"/>
        <v>7.4534161490683228</v>
      </c>
      <c r="H30" s="26">
        <f t="shared" si="8"/>
        <v>7.6923076923076925</v>
      </c>
      <c r="I30" s="24">
        <f t="shared" si="9"/>
        <v>9.1463414634146343</v>
      </c>
      <c r="J30" s="25">
        <f t="shared" si="10"/>
        <v>9.6026490066225172</v>
      </c>
      <c r="K30" s="27">
        <f t="shared" si="11"/>
        <v>8.7570621468926557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8.8328075709779181</v>
      </c>
      <c r="G31" s="30">
        <f t="shared" si="7"/>
        <v>11.180124223602485</v>
      </c>
      <c r="H31" s="31">
        <f t="shared" si="8"/>
        <v>6.4102564102564097</v>
      </c>
      <c r="I31" s="29">
        <f t="shared" si="9"/>
        <v>8.9939024390243905</v>
      </c>
      <c r="J31" s="30">
        <f t="shared" si="10"/>
        <v>7.6158940397350996</v>
      </c>
      <c r="K31" s="32">
        <f t="shared" si="11"/>
        <v>10.16949152542373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20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-244</v>
      </c>
      <c r="D6" s="44">
        <f>SUM(D7:D18)</f>
        <v>-130</v>
      </c>
      <c r="E6" s="45">
        <f>SUM(E7:E18)</f>
        <v>-114</v>
      </c>
      <c r="F6" s="46">
        <f>G6+H6</f>
        <v>191</v>
      </c>
      <c r="G6" s="47">
        <f>SUM(G7:G18)</f>
        <v>93</v>
      </c>
      <c r="H6" s="48">
        <f>SUM(H7:H18)</f>
        <v>98</v>
      </c>
      <c r="I6" s="45">
        <f>J6+K6</f>
        <v>435</v>
      </c>
      <c r="J6" s="44">
        <f>SUM(J7:J18)</f>
        <v>223</v>
      </c>
      <c r="K6" s="49">
        <f>SUM(K7:K18)</f>
        <v>212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-28</v>
      </c>
      <c r="D7" s="51">
        <f t="shared" ref="D7:E18" si="1">G7-J7</f>
        <v>-15</v>
      </c>
      <c r="E7" s="52">
        <f t="shared" si="1"/>
        <v>-13</v>
      </c>
      <c r="F7" s="50">
        <f>G7+H7</f>
        <v>23</v>
      </c>
      <c r="G7" s="53">
        <v>12</v>
      </c>
      <c r="H7" s="54">
        <v>11</v>
      </c>
      <c r="I7" s="52">
        <f>J7+K7</f>
        <v>51</v>
      </c>
      <c r="J7" s="53">
        <v>27</v>
      </c>
      <c r="K7" s="55">
        <v>24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-18</v>
      </c>
      <c r="D8" s="51">
        <f t="shared" si="1"/>
        <v>-5</v>
      </c>
      <c r="E8" s="52">
        <f t="shared" si="1"/>
        <v>-13</v>
      </c>
      <c r="F8" s="50">
        <f t="shared" ref="F8:F18" si="2">G8+H8</f>
        <v>14</v>
      </c>
      <c r="G8" s="53">
        <v>9</v>
      </c>
      <c r="H8" s="54">
        <v>5</v>
      </c>
      <c r="I8" s="52">
        <f t="shared" ref="I8:I18" si="3">J8+K8</f>
        <v>32</v>
      </c>
      <c r="J8" s="53">
        <v>14</v>
      </c>
      <c r="K8" s="55">
        <v>18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-11</v>
      </c>
      <c r="D9" s="51">
        <f t="shared" si="1"/>
        <v>0</v>
      </c>
      <c r="E9" s="52">
        <f t="shared" si="1"/>
        <v>-11</v>
      </c>
      <c r="F9" s="50">
        <f t="shared" si="2"/>
        <v>22</v>
      </c>
      <c r="G9" s="53">
        <v>12</v>
      </c>
      <c r="H9" s="54">
        <v>10</v>
      </c>
      <c r="I9" s="52">
        <f t="shared" si="3"/>
        <v>33</v>
      </c>
      <c r="J9" s="53">
        <v>12</v>
      </c>
      <c r="K9" s="55">
        <v>21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-14</v>
      </c>
      <c r="D10" s="51">
        <f t="shared" si="1"/>
        <v>-7</v>
      </c>
      <c r="E10" s="52">
        <f t="shared" si="1"/>
        <v>-7</v>
      </c>
      <c r="F10" s="50">
        <f t="shared" si="2"/>
        <v>17</v>
      </c>
      <c r="G10" s="53">
        <v>10</v>
      </c>
      <c r="H10" s="54">
        <v>7</v>
      </c>
      <c r="I10" s="52">
        <f t="shared" si="3"/>
        <v>31</v>
      </c>
      <c r="J10" s="53">
        <v>17</v>
      </c>
      <c r="K10" s="55">
        <v>14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-21</v>
      </c>
      <c r="D11" s="51">
        <f t="shared" si="1"/>
        <v>-13</v>
      </c>
      <c r="E11" s="52">
        <f t="shared" si="1"/>
        <v>-8</v>
      </c>
      <c r="F11" s="50">
        <f t="shared" si="2"/>
        <v>18</v>
      </c>
      <c r="G11" s="53">
        <v>6</v>
      </c>
      <c r="H11" s="54">
        <v>12</v>
      </c>
      <c r="I11" s="52">
        <f t="shared" si="3"/>
        <v>39</v>
      </c>
      <c r="J11" s="53">
        <v>19</v>
      </c>
      <c r="K11" s="55">
        <v>20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-16</v>
      </c>
      <c r="D12" s="51">
        <f t="shared" si="1"/>
        <v>-10</v>
      </c>
      <c r="E12" s="52">
        <f t="shared" si="1"/>
        <v>-6</v>
      </c>
      <c r="F12" s="50">
        <f t="shared" si="2"/>
        <v>14</v>
      </c>
      <c r="G12" s="53">
        <v>6</v>
      </c>
      <c r="H12" s="54">
        <v>8</v>
      </c>
      <c r="I12" s="52">
        <f t="shared" si="3"/>
        <v>30</v>
      </c>
      <c r="J12" s="53">
        <v>16</v>
      </c>
      <c r="K12" s="55">
        <v>14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-19</v>
      </c>
      <c r="D13" s="51">
        <f t="shared" si="1"/>
        <v>-7</v>
      </c>
      <c r="E13" s="52">
        <f t="shared" si="1"/>
        <v>-12</v>
      </c>
      <c r="F13" s="50">
        <f t="shared" si="2"/>
        <v>17</v>
      </c>
      <c r="G13" s="53">
        <v>6</v>
      </c>
      <c r="H13" s="54">
        <v>11</v>
      </c>
      <c r="I13" s="52">
        <f t="shared" si="3"/>
        <v>36</v>
      </c>
      <c r="J13" s="53">
        <v>13</v>
      </c>
      <c r="K13" s="55">
        <v>23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-8</v>
      </c>
      <c r="D14" s="51">
        <f t="shared" si="1"/>
        <v>-11</v>
      </c>
      <c r="E14" s="52">
        <f t="shared" si="1"/>
        <v>3</v>
      </c>
      <c r="F14" s="50">
        <f t="shared" si="2"/>
        <v>16</v>
      </c>
      <c r="G14" s="53">
        <v>6</v>
      </c>
      <c r="H14" s="54">
        <v>10</v>
      </c>
      <c r="I14" s="52">
        <f t="shared" si="3"/>
        <v>24</v>
      </c>
      <c r="J14" s="53">
        <v>17</v>
      </c>
      <c r="K14" s="55">
        <v>7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-23</v>
      </c>
      <c r="D15" s="51">
        <f t="shared" si="1"/>
        <v>-11</v>
      </c>
      <c r="E15" s="52">
        <f t="shared" si="1"/>
        <v>-12</v>
      </c>
      <c r="F15" s="50">
        <f t="shared" si="2"/>
        <v>12</v>
      </c>
      <c r="G15" s="53">
        <v>6</v>
      </c>
      <c r="H15" s="54">
        <v>6</v>
      </c>
      <c r="I15" s="52">
        <f t="shared" si="3"/>
        <v>35</v>
      </c>
      <c r="J15" s="53">
        <v>17</v>
      </c>
      <c r="K15" s="55">
        <v>18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-29</v>
      </c>
      <c r="D16" s="51">
        <f t="shared" si="1"/>
        <v>-16</v>
      </c>
      <c r="E16" s="52">
        <f t="shared" si="1"/>
        <v>-13</v>
      </c>
      <c r="F16" s="50">
        <f t="shared" si="2"/>
        <v>10</v>
      </c>
      <c r="G16" s="53">
        <v>7</v>
      </c>
      <c r="H16" s="54">
        <v>3</v>
      </c>
      <c r="I16" s="52">
        <f t="shared" si="3"/>
        <v>39</v>
      </c>
      <c r="J16" s="53">
        <v>23</v>
      </c>
      <c r="K16" s="55">
        <v>16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-29</v>
      </c>
      <c r="D17" s="51">
        <f t="shared" si="1"/>
        <v>-13</v>
      </c>
      <c r="E17" s="52">
        <f t="shared" si="1"/>
        <v>-16</v>
      </c>
      <c r="F17" s="50">
        <f t="shared" si="2"/>
        <v>10</v>
      </c>
      <c r="G17" s="53">
        <v>7</v>
      </c>
      <c r="H17" s="54">
        <v>3</v>
      </c>
      <c r="I17" s="52">
        <f t="shared" si="3"/>
        <v>39</v>
      </c>
      <c r="J17" s="53">
        <v>20</v>
      </c>
      <c r="K17" s="55">
        <v>19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-28</v>
      </c>
      <c r="D18" s="51">
        <f t="shared" si="1"/>
        <v>-22</v>
      </c>
      <c r="E18" s="52">
        <f t="shared" si="1"/>
        <v>-6</v>
      </c>
      <c r="F18" s="50">
        <f t="shared" si="2"/>
        <v>18</v>
      </c>
      <c r="G18" s="53">
        <v>6</v>
      </c>
      <c r="H18" s="54">
        <v>12</v>
      </c>
      <c r="I18" s="52">
        <f t="shared" si="3"/>
        <v>46</v>
      </c>
      <c r="J18" s="53">
        <v>28</v>
      </c>
      <c r="K18" s="55">
        <v>18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100.00000000000001</v>
      </c>
      <c r="H19" s="21">
        <f t="shared" si="4"/>
        <v>100</v>
      </c>
      <c r="I19" s="20">
        <f t="shared" si="4"/>
        <v>100</v>
      </c>
      <c r="J19" s="20">
        <f t="shared" si="4"/>
        <v>100</v>
      </c>
      <c r="K19" s="22">
        <f t="shared" si="4"/>
        <v>99.999999999999986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12.041884816753926</v>
      </c>
      <c r="G20" s="25">
        <f>G7/$G$6*100</f>
        <v>12.903225806451612</v>
      </c>
      <c r="H20" s="26">
        <f>H7/$H$6*100</f>
        <v>11.224489795918368</v>
      </c>
      <c r="I20" s="24">
        <f>I7/$I$6*100</f>
        <v>11.724137931034482</v>
      </c>
      <c r="J20" s="25">
        <f>J7/$J$6*100</f>
        <v>12.107623318385651</v>
      </c>
      <c r="K20" s="27">
        <f>K7/$K$6*100</f>
        <v>11.320754716981133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7.3298429319371721</v>
      </c>
      <c r="G21" s="25">
        <f t="shared" ref="G21:G31" si="7">G8/$G$6*100</f>
        <v>9.67741935483871</v>
      </c>
      <c r="H21" s="26">
        <f t="shared" ref="H21:H31" si="8">H8/$H$6*100</f>
        <v>5.1020408163265305</v>
      </c>
      <c r="I21" s="24">
        <f t="shared" ref="I21:I31" si="9">I8/$I$6*100</f>
        <v>7.3563218390804597</v>
      </c>
      <c r="J21" s="25">
        <f t="shared" ref="J21:J31" si="10">J8/$J$6*100</f>
        <v>6.2780269058295968</v>
      </c>
      <c r="K21" s="27">
        <f t="shared" ref="K21:K31" si="11">K8/$K$6*100</f>
        <v>8.4905660377358494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11.518324607329843</v>
      </c>
      <c r="G22" s="25">
        <f t="shared" si="7"/>
        <v>12.903225806451612</v>
      </c>
      <c r="H22" s="26">
        <f t="shared" si="8"/>
        <v>10.204081632653061</v>
      </c>
      <c r="I22" s="24">
        <f t="shared" si="9"/>
        <v>7.5862068965517242</v>
      </c>
      <c r="J22" s="25">
        <f t="shared" si="10"/>
        <v>5.3811659192825116</v>
      </c>
      <c r="K22" s="27">
        <f t="shared" si="11"/>
        <v>9.9056603773584904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8.9005235602094235</v>
      </c>
      <c r="G23" s="25">
        <f t="shared" si="7"/>
        <v>10.75268817204301</v>
      </c>
      <c r="H23" s="26">
        <f t="shared" si="8"/>
        <v>7.1428571428571423</v>
      </c>
      <c r="I23" s="24">
        <f t="shared" si="9"/>
        <v>7.1264367816091951</v>
      </c>
      <c r="J23" s="25">
        <f t="shared" si="10"/>
        <v>7.623318385650224</v>
      </c>
      <c r="K23" s="27">
        <f t="shared" si="11"/>
        <v>6.6037735849056602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9.4240837696335085</v>
      </c>
      <c r="G24" s="25">
        <f t="shared" si="7"/>
        <v>6.4516129032258061</v>
      </c>
      <c r="H24" s="26">
        <f t="shared" si="8"/>
        <v>12.244897959183673</v>
      </c>
      <c r="I24" s="24">
        <f t="shared" si="9"/>
        <v>8.9655172413793096</v>
      </c>
      <c r="J24" s="25">
        <f t="shared" si="10"/>
        <v>8.5201793721973083</v>
      </c>
      <c r="K24" s="27">
        <f t="shared" si="11"/>
        <v>9.433962264150944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7.3298429319371721</v>
      </c>
      <c r="G25" s="25">
        <f t="shared" si="7"/>
        <v>6.4516129032258061</v>
      </c>
      <c r="H25" s="26">
        <f t="shared" si="8"/>
        <v>8.1632653061224492</v>
      </c>
      <c r="I25" s="24">
        <f t="shared" si="9"/>
        <v>6.8965517241379306</v>
      </c>
      <c r="J25" s="25">
        <f t="shared" si="10"/>
        <v>7.1748878923766819</v>
      </c>
      <c r="K25" s="27">
        <f t="shared" si="11"/>
        <v>6.6037735849056602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8.9005235602094235</v>
      </c>
      <c r="G26" s="25">
        <f t="shared" si="7"/>
        <v>6.4516129032258061</v>
      </c>
      <c r="H26" s="26">
        <f t="shared" si="8"/>
        <v>11.224489795918368</v>
      </c>
      <c r="I26" s="24">
        <f t="shared" si="9"/>
        <v>8.2758620689655178</v>
      </c>
      <c r="J26" s="25">
        <f t="shared" si="10"/>
        <v>5.8295964125560538</v>
      </c>
      <c r="K26" s="27">
        <f t="shared" si="11"/>
        <v>10.849056603773585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8.3769633507853403</v>
      </c>
      <c r="G27" s="25">
        <f t="shared" si="7"/>
        <v>6.4516129032258061</v>
      </c>
      <c r="H27" s="26">
        <f t="shared" si="8"/>
        <v>10.204081632653061</v>
      </c>
      <c r="I27" s="24">
        <f t="shared" si="9"/>
        <v>5.5172413793103452</v>
      </c>
      <c r="J27" s="25">
        <f t="shared" si="10"/>
        <v>7.623318385650224</v>
      </c>
      <c r="K27" s="27">
        <f t="shared" si="11"/>
        <v>3.3018867924528301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6.2827225130890048</v>
      </c>
      <c r="G28" s="25">
        <f t="shared" si="7"/>
        <v>6.4516129032258061</v>
      </c>
      <c r="H28" s="26">
        <f t="shared" si="8"/>
        <v>6.1224489795918364</v>
      </c>
      <c r="I28" s="24">
        <f t="shared" si="9"/>
        <v>8.0459770114942533</v>
      </c>
      <c r="J28" s="25">
        <f t="shared" si="10"/>
        <v>7.623318385650224</v>
      </c>
      <c r="K28" s="27">
        <f t="shared" si="11"/>
        <v>8.4905660377358494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5.2356020942408374</v>
      </c>
      <c r="G29" s="25">
        <f t="shared" si="7"/>
        <v>7.5268817204301079</v>
      </c>
      <c r="H29" s="26">
        <f t="shared" si="8"/>
        <v>3.0612244897959182</v>
      </c>
      <c r="I29" s="24">
        <f t="shared" si="9"/>
        <v>8.9655172413793096</v>
      </c>
      <c r="J29" s="25">
        <f t="shared" si="10"/>
        <v>10.31390134529148</v>
      </c>
      <c r="K29" s="27">
        <f t="shared" si="11"/>
        <v>7.5471698113207548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5.2356020942408374</v>
      </c>
      <c r="G30" s="25">
        <f t="shared" si="7"/>
        <v>7.5268817204301079</v>
      </c>
      <c r="H30" s="26">
        <f t="shared" si="8"/>
        <v>3.0612244897959182</v>
      </c>
      <c r="I30" s="24">
        <f t="shared" si="9"/>
        <v>8.9655172413793096</v>
      </c>
      <c r="J30" s="25">
        <f t="shared" si="10"/>
        <v>8.9686098654708513</v>
      </c>
      <c r="K30" s="27">
        <f t="shared" si="11"/>
        <v>8.9622641509433958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9.4240837696335085</v>
      </c>
      <c r="G31" s="30">
        <f t="shared" si="7"/>
        <v>6.4516129032258061</v>
      </c>
      <c r="H31" s="31">
        <f t="shared" si="8"/>
        <v>12.244897959183673</v>
      </c>
      <c r="I31" s="29">
        <f t="shared" si="9"/>
        <v>10.574712643678161</v>
      </c>
      <c r="J31" s="30">
        <f t="shared" si="10"/>
        <v>12.556053811659194</v>
      </c>
      <c r="K31" s="32">
        <f t="shared" si="11"/>
        <v>8.4905660377358494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21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-131</v>
      </c>
      <c r="D6" s="44">
        <f>SUM(D7:D18)</f>
        <v>-48</v>
      </c>
      <c r="E6" s="45">
        <f>SUM(E7:E18)</f>
        <v>-83</v>
      </c>
      <c r="F6" s="46">
        <f>G6+H6</f>
        <v>64</v>
      </c>
      <c r="G6" s="47">
        <f>SUM(G7:G18)</f>
        <v>41</v>
      </c>
      <c r="H6" s="48">
        <f>SUM(H7:H18)</f>
        <v>23</v>
      </c>
      <c r="I6" s="45">
        <f>J6+K6</f>
        <v>195</v>
      </c>
      <c r="J6" s="44">
        <f>SUM(J7:J18)</f>
        <v>89</v>
      </c>
      <c r="K6" s="49">
        <f>SUM(K7:K18)</f>
        <v>106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-11</v>
      </c>
      <c r="D7" s="51">
        <f t="shared" ref="D7:E18" si="1">G7-J7</f>
        <v>-4</v>
      </c>
      <c r="E7" s="52">
        <f t="shared" si="1"/>
        <v>-7</v>
      </c>
      <c r="F7" s="50">
        <f>G7+H7</f>
        <v>5</v>
      </c>
      <c r="G7" s="53">
        <v>3</v>
      </c>
      <c r="H7" s="54">
        <v>2</v>
      </c>
      <c r="I7" s="52">
        <f>J7+K7</f>
        <v>16</v>
      </c>
      <c r="J7" s="53">
        <v>7</v>
      </c>
      <c r="K7" s="55">
        <v>9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-14</v>
      </c>
      <c r="D8" s="51">
        <f t="shared" si="1"/>
        <v>-6</v>
      </c>
      <c r="E8" s="52">
        <f t="shared" si="1"/>
        <v>-8</v>
      </c>
      <c r="F8" s="50">
        <f t="shared" ref="F8:F18" si="2">G8+H8</f>
        <v>5</v>
      </c>
      <c r="G8" s="53">
        <v>4</v>
      </c>
      <c r="H8" s="54">
        <v>1</v>
      </c>
      <c r="I8" s="52">
        <f t="shared" ref="I8:I18" si="3">J8+K8</f>
        <v>19</v>
      </c>
      <c r="J8" s="53">
        <v>10</v>
      </c>
      <c r="K8" s="55">
        <v>9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-10</v>
      </c>
      <c r="D9" s="51">
        <f t="shared" si="1"/>
        <v>-4</v>
      </c>
      <c r="E9" s="52">
        <f t="shared" si="1"/>
        <v>-6</v>
      </c>
      <c r="F9" s="50">
        <f t="shared" si="2"/>
        <v>3</v>
      </c>
      <c r="G9" s="53">
        <v>2</v>
      </c>
      <c r="H9" s="54">
        <v>1</v>
      </c>
      <c r="I9" s="52">
        <f t="shared" si="3"/>
        <v>13</v>
      </c>
      <c r="J9" s="53">
        <v>6</v>
      </c>
      <c r="K9" s="55">
        <v>7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-22</v>
      </c>
      <c r="D10" s="51">
        <f t="shared" si="1"/>
        <v>-9</v>
      </c>
      <c r="E10" s="52">
        <f t="shared" si="1"/>
        <v>-13</v>
      </c>
      <c r="F10" s="50">
        <f t="shared" si="2"/>
        <v>3</v>
      </c>
      <c r="G10" s="53">
        <v>1</v>
      </c>
      <c r="H10" s="54">
        <v>2</v>
      </c>
      <c r="I10" s="52">
        <f t="shared" si="3"/>
        <v>25</v>
      </c>
      <c r="J10" s="53">
        <v>10</v>
      </c>
      <c r="K10" s="55">
        <v>15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-12</v>
      </c>
      <c r="D11" s="51">
        <f t="shared" si="1"/>
        <v>-4</v>
      </c>
      <c r="E11" s="52">
        <f t="shared" si="1"/>
        <v>-8</v>
      </c>
      <c r="F11" s="50">
        <f t="shared" si="2"/>
        <v>1</v>
      </c>
      <c r="G11" s="53">
        <v>1</v>
      </c>
      <c r="H11" s="54">
        <v>0</v>
      </c>
      <c r="I11" s="52">
        <f t="shared" si="3"/>
        <v>13</v>
      </c>
      <c r="J11" s="53">
        <v>5</v>
      </c>
      <c r="K11" s="55">
        <v>8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-10</v>
      </c>
      <c r="D12" s="51">
        <f t="shared" si="1"/>
        <v>-4</v>
      </c>
      <c r="E12" s="52">
        <f t="shared" si="1"/>
        <v>-6</v>
      </c>
      <c r="F12" s="50">
        <f t="shared" si="2"/>
        <v>10</v>
      </c>
      <c r="G12" s="53">
        <v>7</v>
      </c>
      <c r="H12" s="54">
        <v>3</v>
      </c>
      <c r="I12" s="52">
        <f t="shared" si="3"/>
        <v>20</v>
      </c>
      <c r="J12" s="53">
        <v>11</v>
      </c>
      <c r="K12" s="55">
        <v>9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-7</v>
      </c>
      <c r="D13" s="51">
        <f t="shared" si="1"/>
        <v>-5</v>
      </c>
      <c r="E13" s="52">
        <f t="shared" si="1"/>
        <v>-2</v>
      </c>
      <c r="F13" s="50">
        <f t="shared" si="2"/>
        <v>5</v>
      </c>
      <c r="G13" s="53">
        <v>2</v>
      </c>
      <c r="H13" s="54">
        <v>3</v>
      </c>
      <c r="I13" s="52">
        <f t="shared" si="3"/>
        <v>12</v>
      </c>
      <c r="J13" s="53">
        <v>7</v>
      </c>
      <c r="K13" s="55">
        <v>5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-11</v>
      </c>
      <c r="D14" s="51">
        <f t="shared" si="1"/>
        <v>-2</v>
      </c>
      <c r="E14" s="52">
        <f t="shared" si="1"/>
        <v>-9</v>
      </c>
      <c r="F14" s="50">
        <f t="shared" si="2"/>
        <v>6</v>
      </c>
      <c r="G14" s="53">
        <v>4</v>
      </c>
      <c r="H14" s="54">
        <v>2</v>
      </c>
      <c r="I14" s="52">
        <f t="shared" si="3"/>
        <v>17</v>
      </c>
      <c r="J14" s="53">
        <v>6</v>
      </c>
      <c r="K14" s="55">
        <v>11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-8</v>
      </c>
      <c r="D15" s="51">
        <f t="shared" si="1"/>
        <v>-2</v>
      </c>
      <c r="E15" s="52">
        <f t="shared" si="1"/>
        <v>-6</v>
      </c>
      <c r="F15" s="50">
        <f t="shared" si="2"/>
        <v>9</v>
      </c>
      <c r="G15" s="53">
        <v>6</v>
      </c>
      <c r="H15" s="54">
        <v>3</v>
      </c>
      <c r="I15" s="52">
        <f t="shared" si="3"/>
        <v>17</v>
      </c>
      <c r="J15" s="53">
        <v>8</v>
      </c>
      <c r="K15" s="55">
        <v>9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-5</v>
      </c>
      <c r="D16" s="51">
        <f t="shared" si="1"/>
        <v>-1</v>
      </c>
      <c r="E16" s="52">
        <f t="shared" si="1"/>
        <v>-4</v>
      </c>
      <c r="F16" s="50">
        <f t="shared" si="2"/>
        <v>7</v>
      </c>
      <c r="G16" s="53">
        <v>4</v>
      </c>
      <c r="H16" s="54">
        <v>3</v>
      </c>
      <c r="I16" s="52">
        <f t="shared" si="3"/>
        <v>12</v>
      </c>
      <c r="J16" s="53">
        <v>5</v>
      </c>
      <c r="K16" s="55">
        <v>7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-19</v>
      </c>
      <c r="D17" s="51">
        <f t="shared" si="1"/>
        <v>-10</v>
      </c>
      <c r="E17" s="52">
        <f t="shared" si="1"/>
        <v>-9</v>
      </c>
      <c r="F17" s="50">
        <f t="shared" si="2"/>
        <v>1</v>
      </c>
      <c r="G17" s="53">
        <v>1</v>
      </c>
      <c r="H17" s="54">
        <v>0</v>
      </c>
      <c r="I17" s="52">
        <f t="shared" si="3"/>
        <v>20</v>
      </c>
      <c r="J17" s="53">
        <v>11</v>
      </c>
      <c r="K17" s="55">
        <v>9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-2</v>
      </c>
      <c r="D18" s="51">
        <f t="shared" si="1"/>
        <v>3</v>
      </c>
      <c r="E18" s="52">
        <f t="shared" si="1"/>
        <v>-5</v>
      </c>
      <c r="F18" s="50">
        <f t="shared" si="2"/>
        <v>9</v>
      </c>
      <c r="G18" s="53">
        <v>6</v>
      </c>
      <c r="H18" s="54">
        <v>3</v>
      </c>
      <c r="I18" s="52">
        <f t="shared" si="3"/>
        <v>11</v>
      </c>
      <c r="J18" s="53">
        <v>3</v>
      </c>
      <c r="K18" s="55">
        <v>8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99.999999999999972</v>
      </c>
      <c r="H19" s="21">
        <f t="shared" si="4"/>
        <v>99.999999999999986</v>
      </c>
      <c r="I19" s="20">
        <f t="shared" si="4"/>
        <v>100</v>
      </c>
      <c r="J19" s="20">
        <f t="shared" si="4"/>
        <v>99.999999999999972</v>
      </c>
      <c r="K19" s="22">
        <f t="shared" si="4"/>
        <v>100.00000000000001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7.8125</v>
      </c>
      <c r="G20" s="25">
        <f>G7/$G$6*100</f>
        <v>7.3170731707317067</v>
      </c>
      <c r="H20" s="26">
        <f>H7/$H$6*100</f>
        <v>8.695652173913043</v>
      </c>
      <c r="I20" s="24">
        <f>I7/$I$6*100</f>
        <v>8.2051282051282044</v>
      </c>
      <c r="J20" s="25">
        <f>J7/$J$6*100</f>
        <v>7.8651685393258424</v>
      </c>
      <c r="K20" s="27">
        <f>K7/$K$6*100</f>
        <v>8.4905660377358494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7.8125</v>
      </c>
      <c r="G21" s="25">
        <f t="shared" ref="G21:G31" si="7">G8/$G$6*100</f>
        <v>9.7560975609756095</v>
      </c>
      <c r="H21" s="26">
        <f t="shared" ref="H21:H31" si="8">H8/$H$6*100</f>
        <v>4.3478260869565215</v>
      </c>
      <c r="I21" s="24">
        <f t="shared" ref="I21:I31" si="9">I8/$I$6*100</f>
        <v>9.7435897435897445</v>
      </c>
      <c r="J21" s="25">
        <f t="shared" ref="J21:J31" si="10">J8/$J$6*100</f>
        <v>11.235955056179774</v>
      </c>
      <c r="K21" s="27">
        <f t="shared" ref="K21:K31" si="11">K8/$K$6*100</f>
        <v>8.4905660377358494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4.6875</v>
      </c>
      <c r="G22" s="25">
        <f t="shared" si="7"/>
        <v>4.8780487804878048</v>
      </c>
      <c r="H22" s="26">
        <f t="shared" si="8"/>
        <v>4.3478260869565215</v>
      </c>
      <c r="I22" s="24">
        <f t="shared" si="9"/>
        <v>6.666666666666667</v>
      </c>
      <c r="J22" s="25">
        <f t="shared" si="10"/>
        <v>6.7415730337078648</v>
      </c>
      <c r="K22" s="27">
        <f t="shared" si="11"/>
        <v>6.6037735849056602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4.6875</v>
      </c>
      <c r="G23" s="25">
        <f t="shared" si="7"/>
        <v>2.4390243902439024</v>
      </c>
      <c r="H23" s="26">
        <f t="shared" si="8"/>
        <v>8.695652173913043</v>
      </c>
      <c r="I23" s="24">
        <f t="shared" si="9"/>
        <v>12.820512820512819</v>
      </c>
      <c r="J23" s="25">
        <f t="shared" si="10"/>
        <v>11.235955056179774</v>
      </c>
      <c r="K23" s="27">
        <f t="shared" si="11"/>
        <v>14.150943396226415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1.5625</v>
      </c>
      <c r="G24" s="25">
        <f t="shared" si="7"/>
        <v>2.4390243902439024</v>
      </c>
      <c r="H24" s="26">
        <f t="shared" si="8"/>
        <v>0</v>
      </c>
      <c r="I24" s="24">
        <f t="shared" si="9"/>
        <v>6.666666666666667</v>
      </c>
      <c r="J24" s="25">
        <f t="shared" si="10"/>
        <v>5.6179775280898872</v>
      </c>
      <c r="K24" s="27">
        <f t="shared" si="11"/>
        <v>7.5471698113207548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15.625</v>
      </c>
      <c r="G25" s="25">
        <f t="shared" si="7"/>
        <v>17.073170731707318</v>
      </c>
      <c r="H25" s="26">
        <f t="shared" si="8"/>
        <v>13.043478260869565</v>
      </c>
      <c r="I25" s="24">
        <f t="shared" si="9"/>
        <v>10.256410256410255</v>
      </c>
      <c r="J25" s="25">
        <f t="shared" si="10"/>
        <v>12.359550561797752</v>
      </c>
      <c r="K25" s="27">
        <f t="shared" si="11"/>
        <v>8.4905660377358494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7.8125</v>
      </c>
      <c r="G26" s="25">
        <f t="shared" si="7"/>
        <v>4.8780487804878048</v>
      </c>
      <c r="H26" s="26">
        <f t="shared" si="8"/>
        <v>13.043478260869565</v>
      </c>
      <c r="I26" s="24">
        <f t="shared" si="9"/>
        <v>6.1538461538461542</v>
      </c>
      <c r="J26" s="25">
        <f t="shared" si="10"/>
        <v>7.8651685393258424</v>
      </c>
      <c r="K26" s="27">
        <f t="shared" si="11"/>
        <v>4.716981132075472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9.375</v>
      </c>
      <c r="G27" s="25">
        <f t="shared" si="7"/>
        <v>9.7560975609756095</v>
      </c>
      <c r="H27" s="26">
        <f t="shared" si="8"/>
        <v>8.695652173913043</v>
      </c>
      <c r="I27" s="24">
        <f t="shared" si="9"/>
        <v>8.7179487179487172</v>
      </c>
      <c r="J27" s="25">
        <f t="shared" si="10"/>
        <v>6.7415730337078648</v>
      </c>
      <c r="K27" s="27">
        <f t="shared" si="11"/>
        <v>10.377358490566039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14.0625</v>
      </c>
      <c r="G28" s="25">
        <f t="shared" si="7"/>
        <v>14.634146341463413</v>
      </c>
      <c r="H28" s="26">
        <f t="shared" si="8"/>
        <v>13.043478260869565</v>
      </c>
      <c r="I28" s="24">
        <f t="shared" si="9"/>
        <v>8.7179487179487172</v>
      </c>
      <c r="J28" s="25">
        <f t="shared" si="10"/>
        <v>8.9887640449438209</v>
      </c>
      <c r="K28" s="27">
        <f t="shared" si="11"/>
        <v>8.4905660377358494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10.9375</v>
      </c>
      <c r="G29" s="25">
        <f t="shared" si="7"/>
        <v>9.7560975609756095</v>
      </c>
      <c r="H29" s="26">
        <f t="shared" si="8"/>
        <v>13.043478260869565</v>
      </c>
      <c r="I29" s="24">
        <f t="shared" si="9"/>
        <v>6.1538461538461542</v>
      </c>
      <c r="J29" s="25">
        <f t="shared" si="10"/>
        <v>5.6179775280898872</v>
      </c>
      <c r="K29" s="27">
        <f t="shared" si="11"/>
        <v>6.6037735849056602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1.5625</v>
      </c>
      <c r="G30" s="25">
        <f t="shared" si="7"/>
        <v>2.4390243902439024</v>
      </c>
      <c r="H30" s="26">
        <f t="shared" si="8"/>
        <v>0</v>
      </c>
      <c r="I30" s="24">
        <f t="shared" si="9"/>
        <v>10.256410256410255</v>
      </c>
      <c r="J30" s="25">
        <f t="shared" si="10"/>
        <v>12.359550561797752</v>
      </c>
      <c r="K30" s="27">
        <f t="shared" si="11"/>
        <v>8.4905660377358494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14.0625</v>
      </c>
      <c r="G31" s="30">
        <f t="shared" si="7"/>
        <v>14.634146341463413</v>
      </c>
      <c r="H31" s="31">
        <f t="shared" si="8"/>
        <v>13.043478260869565</v>
      </c>
      <c r="I31" s="29">
        <f t="shared" si="9"/>
        <v>5.6410256410256414</v>
      </c>
      <c r="J31" s="30">
        <f t="shared" si="10"/>
        <v>3.3707865168539324</v>
      </c>
      <c r="K31" s="32">
        <f t="shared" si="11"/>
        <v>7.5471698113207548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22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-58</v>
      </c>
      <c r="D6" s="44">
        <f>SUM(D7:D18)</f>
        <v>-23</v>
      </c>
      <c r="E6" s="45">
        <f>SUM(E7:E18)</f>
        <v>-35</v>
      </c>
      <c r="F6" s="46">
        <f>G6+H6</f>
        <v>8</v>
      </c>
      <c r="G6" s="47">
        <f>SUM(G7:G18)</f>
        <v>5</v>
      </c>
      <c r="H6" s="48">
        <f>SUM(H7:H18)</f>
        <v>3</v>
      </c>
      <c r="I6" s="45">
        <f>J6+K6</f>
        <v>66</v>
      </c>
      <c r="J6" s="44">
        <f>SUM(J7:J18)</f>
        <v>28</v>
      </c>
      <c r="K6" s="49">
        <f>SUM(K7:K18)</f>
        <v>38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-3</v>
      </c>
      <c r="D7" s="51">
        <f t="shared" ref="D7:E18" si="1">G7-J7</f>
        <v>-1</v>
      </c>
      <c r="E7" s="52">
        <f t="shared" si="1"/>
        <v>-2</v>
      </c>
      <c r="F7" s="50">
        <f>G7+H7</f>
        <v>3</v>
      </c>
      <c r="G7" s="53">
        <v>2</v>
      </c>
      <c r="H7" s="54">
        <v>1</v>
      </c>
      <c r="I7" s="52">
        <f>J7+K7</f>
        <v>6</v>
      </c>
      <c r="J7" s="53">
        <v>3</v>
      </c>
      <c r="K7" s="55">
        <v>3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-7</v>
      </c>
      <c r="D8" s="51">
        <f t="shared" si="1"/>
        <v>-2</v>
      </c>
      <c r="E8" s="52">
        <f t="shared" si="1"/>
        <v>-5</v>
      </c>
      <c r="F8" s="50">
        <f t="shared" ref="F8:F18" si="2">G8+H8</f>
        <v>0</v>
      </c>
      <c r="G8" s="53">
        <v>0</v>
      </c>
      <c r="H8" s="54">
        <v>0</v>
      </c>
      <c r="I8" s="52">
        <f t="shared" ref="I8:I18" si="3">J8+K8</f>
        <v>7</v>
      </c>
      <c r="J8" s="53">
        <v>2</v>
      </c>
      <c r="K8" s="55">
        <v>5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-3</v>
      </c>
      <c r="D9" s="51">
        <f t="shared" si="1"/>
        <v>-2</v>
      </c>
      <c r="E9" s="52">
        <f t="shared" si="1"/>
        <v>-1</v>
      </c>
      <c r="F9" s="50">
        <f t="shared" si="2"/>
        <v>0</v>
      </c>
      <c r="G9" s="53">
        <v>0</v>
      </c>
      <c r="H9" s="54">
        <v>0</v>
      </c>
      <c r="I9" s="52">
        <f t="shared" si="3"/>
        <v>3</v>
      </c>
      <c r="J9" s="53">
        <v>2</v>
      </c>
      <c r="K9" s="55">
        <v>1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-5</v>
      </c>
      <c r="D10" s="51">
        <f t="shared" si="1"/>
        <v>-2</v>
      </c>
      <c r="E10" s="52">
        <f t="shared" si="1"/>
        <v>-3</v>
      </c>
      <c r="F10" s="50">
        <f t="shared" si="2"/>
        <v>0</v>
      </c>
      <c r="G10" s="53">
        <v>0</v>
      </c>
      <c r="H10" s="54">
        <v>0</v>
      </c>
      <c r="I10" s="52">
        <f t="shared" si="3"/>
        <v>5</v>
      </c>
      <c r="J10" s="53">
        <v>2</v>
      </c>
      <c r="K10" s="55">
        <v>3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-3</v>
      </c>
      <c r="D11" s="51">
        <f t="shared" si="1"/>
        <v>-1</v>
      </c>
      <c r="E11" s="52">
        <f t="shared" si="1"/>
        <v>-2</v>
      </c>
      <c r="F11" s="50">
        <f t="shared" si="2"/>
        <v>1</v>
      </c>
      <c r="G11" s="53">
        <v>1</v>
      </c>
      <c r="H11" s="54">
        <v>0</v>
      </c>
      <c r="I11" s="52">
        <f t="shared" si="3"/>
        <v>4</v>
      </c>
      <c r="J11" s="53">
        <v>2</v>
      </c>
      <c r="K11" s="55">
        <v>2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-1</v>
      </c>
      <c r="D12" s="51">
        <f t="shared" si="1"/>
        <v>-1</v>
      </c>
      <c r="E12" s="52">
        <f t="shared" si="1"/>
        <v>0</v>
      </c>
      <c r="F12" s="50">
        <f t="shared" si="2"/>
        <v>1</v>
      </c>
      <c r="G12" s="53">
        <v>0</v>
      </c>
      <c r="H12" s="54">
        <v>1</v>
      </c>
      <c r="I12" s="52">
        <f t="shared" si="3"/>
        <v>2</v>
      </c>
      <c r="J12" s="53">
        <v>1</v>
      </c>
      <c r="K12" s="55">
        <v>1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-11</v>
      </c>
      <c r="D13" s="51">
        <f t="shared" si="1"/>
        <v>-4</v>
      </c>
      <c r="E13" s="52">
        <f t="shared" si="1"/>
        <v>-7</v>
      </c>
      <c r="F13" s="50">
        <f t="shared" si="2"/>
        <v>0</v>
      </c>
      <c r="G13" s="53">
        <v>0</v>
      </c>
      <c r="H13" s="54">
        <v>0</v>
      </c>
      <c r="I13" s="52">
        <f t="shared" si="3"/>
        <v>11</v>
      </c>
      <c r="J13" s="53">
        <v>4</v>
      </c>
      <c r="K13" s="55">
        <v>7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-1</v>
      </c>
      <c r="D14" s="51">
        <f t="shared" si="1"/>
        <v>0</v>
      </c>
      <c r="E14" s="52">
        <f t="shared" si="1"/>
        <v>-1</v>
      </c>
      <c r="F14" s="50">
        <f t="shared" si="2"/>
        <v>2</v>
      </c>
      <c r="G14" s="53">
        <v>1</v>
      </c>
      <c r="H14" s="54">
        <v>1</v>
      </c>
      <c r="I14" s="52">
        <f t="shared" si="3"/>
        <v>3</v>
      </c>
      <c r="J14" s="53">
        <v>1</v>
      </c>
      <c r="K14" s="55">
        <v>2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-5</v>
      </c>
      <c r="D15" s="51">
        <f t="shared" si="1"/>
        <v>-1</v>
      </c>
      <c r="E15" s="52">
        <f t="shared" si="1"/>
        <v>-4</v>
      </c>
      <c r="F15" s="50">
        <f t="shared" si="2"/>
        <v>0</v>
      </c>
      <c r="G15" s="53">
        <v>0</v>
      </c>
      <c r="H15" s="54">
        <v>0</v>
      </c>
      <c r="I15" s="52">
        <f t="shared" si="3"/>
        <v>5</v>
      </c>
      <c r="J15" s="53">
        <v>1</v>
      </c>
      <c r="K15" s="55">
        <v>4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-7</v>
      </c>
      <c r="D16" s="51">
        <f t="shared" si="1"/>
        <v>-3</v>
      </c>
      <c r="E16" s="52">
        <f t="shared" si="1"/>
        <v>-4</v>
      </c>
      <c r="F16" s="50">
        <f t="shared" si="2"/>
        <v>0</v>
      </c>
      <c r="G16" s="53">
        <v>0</v>
      </c>
      <c r="H16" s="54">
        <v>0</v>
      </c>
      <c r="I16" s="52">
        <f t="shared" si="3"/>
        <v>7</v>
      </c>
      <c r="J16" s="53">
        <v>3</v>
      </c>
      <c r="K16" s="55">
        <v>4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-6</v>
      </c>
      <c r="D17" s="51">
        <f t="shared" si="1"/>
        <v>-3</v>
      </c>
      <c r="E17" s="52">
        <f t="shared" si="1"/>
        <v>-3</v>
      </c>
      <c r="F17" s="50">
        <f t="shared" si="2"/>
        <v>0</v>
      </c>
      <c r="G17" s="53">
        <v>0</v>
      </c>
      <c r="H17" s="54">
        <v>0</v>
      </c>
      <c r="I17" s="52">
        <f t="shared" si="3"/>
        <v>6</v>
      </c>
      <c r="J17" s="53">
        <v>3</v>
      </c>
      <c r="K17" s="55">
        <v>3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-6</v>
      </c>
      <c r="D18" s="51">
        <f t="shared" si="1"/>
        <v>-3</v>
      </c>
      <c r="E18" s="52">
        <f t="shared" si="1"/>
        <v>-3</v>
      </c>
      <c r="F18" s="50">
        <f t="shared" si="2"/>
        <v>1</v>
      </c>
      <c r="G18" s="53">
        <v>1</v>
      </c>
      <c r="H18" s="54">
        <v>0</v>
      </c>
      <c r="I18" s="52">
        <f t="shared" si="3"/>
        <v>7</v>
      </c>
      <c r="J18" s="53">
        <v>4</v>
      </c>
      <c r="K18" s="55">
        <v>3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100</v>
      </c>
      <c r="H19" s="21">
        <f t="shared" si="4"/>
        <v>99.999999999999986</v>
      </c>
      <c r="I19" s="20">
        <f t="shared" si="4"/>
        <v>100.00000000000001</v>
      </c>
      <c r="J19" s="20">
        <f t="shared" si="4"/>
        <v>99.999999999999972</v>
      </c>
      <c r="K19" s="22">
        <f t="shared" si="4"/>
        <v>99.999999999999986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37.5</v>
      </c>
      <c r="G20" s="25">
        <f>G7/$G$6*100</f>
        <v>40</v>
      </c>
      <c r="H20" s="26">
        <f>H7/$H$6*100</f>
        <v>33.333333333333329</v>
      </c>
      <c r="I20" s="24">
        <f>I7/$I$6*100</f>
        <v>9.0909090909090917</v>
      </c>
      <c r="J20" s="25">
        <f>J7/$J$6*100</f>
        <v>10.714285714285714</v>
      </c>
      <c r="K20" s="27">
        <f>K7/$K$6*100</f>
        <v>7.8947368421052628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0</v>
      </c>
      <c r="G21" s="25">
        <f t="shared" ref="G21:G31" si="7">G8/$G$6*100</f>
        <v>0</v>
      </c>
      <c r="H21" s="26">
        <f t="shared" ref="H21:H31" si="8">H8/$H$6*100</f>
        <v>0</v>
      </c>
      <c r="I21" s="24">
        <f t="shared" ref="I21:I31" si="9">I8/$I$6*100</f>
        <v>10.606060606060606</v>
      </c>
      <c r="J21" s="25">
        <f t="shared" ref="J21:J31" si="10">J8/$J$6*100</f>
        <v>7.1428571428571423</v>
      </c>
      <c r="K21" s="27">
        <f t="shared" ref="K21:K31" si="11">K8/$K$6*100</f>
        <v>13.157894736842104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0</v>
      </c>
      <c r="G22" s="25">
        <f t="shared" si="7"/>
        <v>0</v>
      </c>
      <c r="H22" s="26">
        <f t="shared" si="8"/>
        <v>0</v>
      </c>
      <c r="I22" s="24">
        <f t="shared" si="9"/>
        <v>4.5454545454545459</v>
      </c>
      <c r="J22" s="25">
        <f t="shared" si="10"/>
        <v>7.1428571428571423</v>
      </c>
      <c r="K22" s="27">
        <f t="shared" si="11"/>
        <v>2.6315789473684208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0</v>
      </c>
      <c r="G23" s="25">
        <f t="shared" si="7"/>
        <v>0</v>
      </c>
      <c r="H23" s="26">
        <f t="shared" si="8"/>
        <v>0</v>
      </c>
      <c r="I23" s="24">
        <f t="shared" si="9"/>
        <v>7.5757575757575761</v>
      </c>
      <c r="J23" s="25">
        <f t="shared" si="10"/>
        <v>7.1428571428571423</v>
      </c>
      <c r="K23" s="27">
        <f t="shared" si="11"/>
        <v>7.8947368421052628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12.5</v>
      </c>
      <c r="G24" s="25">
        <f t="shared" si="7"/>
        <v>20</v>
      </c>
      <c r="H24" s="26">
        <f t="shared" si="8"/>
        <v>0</v>
      </c>
      <c r="I24" s="24">
        <f t="shared" si="9"/>
        <v>6.0606060606060606</v>
      </c>
      <c r="J24" s="25">
        <f t="shared" si="10"/>
        <v>7.1428571428571423</v>
      </c>
      <c r="K24" s="27">
        <f t="shared" si="11"/>
        <v>5.2631578947368416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12.5</v>
      </c>
      <c r="G25" s="25">
        <f t="shared" si="7"/>
        <v>0</v>
      </c>
      <c r="H25" s="26">
        <f t="shared" si="8"/>
        <v>33.333333333333329</v>
      </c>
      <c r="I25" s="24">
        <f t="shared" si="9"/>
        <v>3.0303030303030303</v>
      </c>
      <c r="J25" s="25">
        <f t="shared" si="10"/>
        <v>3.5714285714285712</v>
      </c>
      <c r="K25" s="27">
        <f t="shared" si="11"/>
        <v>2.6315789473684208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0</v>
      </c>
      <c r="G26" s="25">
        <f t="shared" si="7"/>
        <v>0</v>
      </c>
      <c r="H26" s="26">
        <f t="shared" si="8"/>
        <v>0</v>
      </c>
      <c r="I26" s="24">
        <f t="shared" si="9"/>
        <v>16.666666666666664</v>
      </c>
      <c r="J26" s="25">
        <f t="shared" si="10"/>
        <v>14.285714285714285</v>
      </c>
      <c r="K26" s="27">
        <f t="shared" si="11"/>
        <v>18.421052631578945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25</v>
      </c>
      <c r="G27" s="25">
        <f t="shared" si="7"/>
        <v>20</v>
      </c>
      <c r="H27" s="26">
        <f t="shared" si="8"/>
        <v>33.333333333333329</v>
      </c>
      <c r="I27" s="24">
        <f t="shared" si="9"/>
        <v>4.5454545454545459</v>
      </c>
      <c r="J27" s="25">
        <f t="shared" si="10"/>
        <v>3.5714285714285712</v>
      </c>
      <c r="K27" s="27">
        <f t="shared" si="11"/>
        <v>5.2631578947368416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0</v>
      </c>
      <c r="G28" s="25">
        <f t="shared" si="7"/>
        <v>0</v>
      </c>
      <c r="H28" s="26">
        <f t="shared" si="8"/>
        <v>0</v>
      </c>
      <c r="I28" s="24">
        <f t="shared" si="9"/>
        <v>7.5757575757575761</v>
      </c>
      <c r="J28" s="25">
        <f t="shared" si="10"/>
        <v>3.5714285714285712</v>
      </c>
      <c r="K28" s="27">
        <f t="shared" si="11"/>
        <v>10.526315789473683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0</v>
      </c>
      <c r="G29" s="25">
        <f t="shared" si="7"/>
        <v>0</v>
      </c>
      <c r="H29" s="26">
        <f t="shared" si="8"/>
        <v>0</v>
      </c>
      <c r="I29" s="24">
        <f t="shared" si="9"/>
        <v>10.606060606060606</v>
      </c>
      <c r="J29" s="25">
        <f t="shared" si="10"/>
        <v>10.714285714285714</v>
      </c>
      <c r="K29" s="27">
        <f t="shared" si="11"/>
        <v>10.526315789473683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0</v>
      </c>
      <c r="G30" s="25">
        <f t="shared" si="7"/>
        <v>0</v>
      </c>
      <c r="H30" s="26">
        <f t="shared" si="8"/>
        <v>0</v>
      </c>
      <c r="I30" s="24">
        <f t="shared" si="9"/>
        <v>9.0909090909090917</v>
      </c>
      <c r="J30" s="25">
        <f t="shared" si="10"/>
        <v>10.714285714285714</v>
      </c>
      <c r="K30" s="27">
        <f t="shared" si="11"/>
        <v>7.8947368421052628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12.5</v>
      </c>
      <c r="G31" s="30">
        <f t="shared" si="7"/>
        <v>20</v>
      </c>
      <c r="H31" s="31">
        <f t="shared" si="8"/>
        <v>0</v>
      </c>
      <c r="I31" s="29">
        <f t="shared" si="9"/>
        <v>10.606060606060606</v>
      </c>
      <c r="J31" s="30">
        <f t="shared" si="10"/>
        <v>14.285714285714285</v>
      </c>
      <c r="K31" s="32">
        <f t="shared" si="11"/>
        <v>7.8947368421052628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23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-92</v>
      </c>
      <c r="D6" s="44">
        <f>SUM(D7:D18)</f>
        <v>-52</v>
      </c>
      <c r="E6" s="45">
        <f>SUM(E7:E18)</f>
        <v>-40</v>
      </c>
      <c r="F6" s="46">
        <f>G6+H6</f>
        <v>30</v>
      </c>
      <c r="G6" s="47">
        <f>SUM(G7:G18)</f>
        <v>16</v>
      </c>
      <c r="H6" s="48">
        <f>SUM(H7:H18)</f>
        <v>14</v>
      </c>
      <c r="I6" s="45">
        <f>J6+K6</f>
        <v>122</v>
      </c>
      <c r="J6" s="44">
        <f>SUM(J7:J18)</f>
        <v>68</v>
      </c>
      <c r="K6" s="49">
        <f>SUM(K7:K18)</f>
        <v>54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-6</v>
      </c>
      <c r="D7" s="51">
        <f t="shared" ref="D7:E18" si="1">G7-J7</f>
        <v>-2</v>
      </c>
      <c r="E7" s="52">
        <f t="shared" si="1"/>
        <v>-4</v>
      </c>
      <c r="F7" s="50">
        <f>G7+H7</f>
        <v>4</v>
      </c>
      <c r="G7" s="53">
        <v>1</v>
      </c>
      <c r="H7" s="54">
        <v>3</v>
      </c>
      <c r="I7" s="52">
        <f>J7+K7</f>
        <v>10</v>
      </c>
      <c r="J7" s="53">
        <v>3</v>
      </c>
      <c r="K7" s="55">
        <v>7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2</v>
      </c>
      <c r="D8" s="51">
        <f t="shared" si="1"/>
        <v>2</v>
      </c>
      <c r="E8" s="52">
        <f t="shared" si="1"/>
        <v>0</v>
      </c>
      <c r="F8" s="50">
        <f t="shared" ref="F8:F18" si="2">G8+H8</f>
        <v>5</v>
      </c>
      <c r="G8" s="53">
        <v>4</v>
      </c>
      <c r="H8" s="54">
        <v>1</v>
      </c>
      <c r="I8" s="52">
        <f t="shared" ref="I8:I18" si="3">J8+K8</f>
        <v>3</v>
      </c>
      <c r="J8" s="53">
        <v>2</v>
      </c>
      <c r="K8" s="55">
        <v>1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-7</v>
      </c>
      <c r="D9" s="51">
        <f t="shared" si="1"/>
        <v>-4</v>
      </c>
      <c r="E9" s="52">
        <f t="shared" si="1"/>
        <v>-3</v>
      </c>
      <c r="F9" s="50">
        <f t="shared" si="2"/>
        <v>2</v>
      </c>
      <c r="G9" s="53">
        <v>1</v>
      </c>
      <c r="H9" s="54">
        <v>1</v>
      </c>
      <c r="I9" s="52">
        <f t="shared" si="3"/>
        <v>9</v>
      </c>
      <c r="J9" s="53">
        <v>5</v>
      </c>
      <c r="K9" s="55">
        <v>4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-8</v>
      </c>
      <c r="D10" s="51">
        <f t="shared" si="1"/>
        <v>-6</v>
      </c>
      <c r="E10" s="52">
        <f t="shared" si="1"/>
        <v>-2</v>
      </c>
      <c r="F10" s="50">
        <f t="shared" si="2"/>
        <v>3</v>
      </c>
      <c r="G10" s="53">
        <v>1</v>
      </c>
      <c r="H10" s="54">
        <v>2</v>
      </c>
      <c r="I10" s="52">
        <f t="shared" si="3"/>
        <v>11</v>
      </c>
      <c r="J10" s="53">
        <v>7</v>
      </c>
      <c r="K10" s="55">
        <v>4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-3</v>
      </c>
      <c r="D11" s="51">
        <f t="shared" si="1"/>
        <v>-3</v>
      </c>
      <c r="E11" s="52">
        <f t="shared" si="1"/>
        <v>0</v>
      </c>
      <c r="F11" s="50">
        <f t="shared" si="2"/>
        <v>2</v>
      </c>
      <c r="G11" s="53">
        <v>1</v>
      </c>
      <c r="H11" s="54">
        <v>1</v>
      </c>
      <c r="I11" s="52">
        <f t="shared" si="3"/>
        <v>5</v>
      </c>
      <c r="J11" s="53">
        <v>4</v>
      </c>
      <c r="K11" s="55">
        <v>1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-7</v>
      </c>
      <c r="D12" s="51">
        <f t="shared" si="1"/>
        <v>-3</v>
      </c>
      <c r="E12" s="52">
        <f t="shared" si="1"/>
        <v>-4</v>
      </c>
      <c r="F12" s="50">
        <f t="shared" si="2"/>
        <v>3</v>
      </c>
      <c r="G12" s="53">
        <v>2</v>
      </c>
      <c r="H12" s="54">
        <v>1</v>
      </c>
      <c r="I12" s="52">
        <f t="shared" si="3"/>
        <v>10</v>
      </c>
      <c r="J12" s="53">
        <v>5</v>
      </c>
      <c r="K12" s="55">
        <v>5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-10</v>
      </c>
      <c r="D13" s="51">
        <f t="shared" si="1"/>
        <v>-3</v>
      </c>
      <c r="E13" s="52">
        <f t="shared" si="1"/>
        <v>-7</v>
      </c>
      <c r="F13" s="50">
        <f t="shared" si="2"/>
        <v>1</v>
      </c>
      <c r="G13" s="53">
        <v>1</v>
      </c>
      <c r="H13" s="54">
        <v>0</v>
      </c>
      <c r="I13" s="52">
        <f t="shared" si="3"/>
        <v>11</v>
      </c>
      <c r="J13" s="53">
        <v>4</v>
      </c>
      <c r="K13" s="55">
        <v>7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-11</v>
      </c>
      <c r="D14" s="51">
        <f t="shared" si="1"/>
        <v>-7</v>
      </c>
      <c r="E14" s="52">
        <f t="shared" si="1"/>
        <v>-4</v>
      </c>
      <c r="F14" s="50">
        <f t="shared" si="2"/>
        <v>2</v>
      </c>
      <c r="G14" s="53">
        <v>1</v>
      </c>
      <c r="H14" s="54">
        <v>1</v>
      </c>
      <c r="I14" s="52">
        <f t="shared" si="3"/>
        <v>13</v>
      </c>
      <c r="J14" s="53">
        <v>8</v>
      </c>
      <c r="K14" s="55">
        <v>5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-3</v>
      </c>
      <c r="D15" s="51">
        <f t="shared" si="1"/>
        <v>-1</v>
      </c>
      <c r="E15" s="52">
        <f t="shared" si="1"/>
        <v>-2</v>
      </c>
      <c r="F15" s="50">
        <f t="shared" si="2"/>
        <v>0</v>
      </c>
      <c r="G15" s="53">
        <v>0</v>
      </c>
      <c r="H15" s="54">
        <v>0</v>
      </c>
      <c r="I15" s="52">
        <f t="shared" si="3"/>
        <v>3</v>
      </c>
      <c r="J15" s="53">
        <v>1</v>
      </c>
      <c r="K15" s="55">
        <v>2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-12</v>
      </c>
      <c r="D16" s="51">
        <f t="shared" si="1"/>
        <v>-6</v>
      </c>
      <c r="E16" s="52">
        <f t="shared" si="1"/>
        <v>-6</v>
      </c>
      <c r="F16" s="50">
        <f t="shared" si="2"/>
        <v>2</v>
      </c>
      <c r="G16" s="53">
        <v>1</v>
      </c>
      <c r="H16" s="54">
        <v>1</v>
      </c>
      <c r="I16" s="52">
        <f t="shared" si="3"/>
        <v>14</v>
      </c>
      <c r="J16" s="53">
        <v>7</v>
      </c>
      <c r="K16" s="55">
        <v>7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-13</v>
      </c>
      <c r="D17" s="51">
        <f t="shared" si="1"/>
        <v>-8</v>
      </c>
      <c r="E17" s="52">
        <f t="shared" si="1"/>
        <v>-5</v>
      </c>
      <c r="F17" s="50">
        <f t="shared" si="2"/>
        <v>2</v>
      </c>
      <c r="G17" s="53">
        <v>1</v>
      </c>
      <c r="H17" s="54">
        <v>1</v>
      </c>
      <c r="I17" s="52">
        <f t="shared" si="3"/>
        <v>15</v>
      </c>
      <c r="J17" s="53">
        <v>9</v>
      </c>
      <c r="K17" s="55">
        <v>6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-14</v>
      </c>
      <c r="D18" s="51">
        <f t="shared" si="1"/>
        <v>-11</v>
      </c>
      <c r="E18" s="52">
        <f t="shared" si="1"/>
        <v>-3</v>
      </c>
      <c r="F18" s="50">
        <f t="shared" si="2"/>
        <v>4</v>
      </c>
      <c r="G18" s="53">
        <v>2</v>
      </c>
      <c r="H18" s="54">
        <v>2</v>
      </c>
      <c r="I18" s="52">
        <f t="shared" si="3"/>
        <v>18</v>
      </c>
      <c r="J18" s="53">
        <v>13</v>
      </c>
      <c r="K18" s="55">
        <v>5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100</v>
      </c>
      <c r="H19" s="21">
        <f t="shared" si="4"/>
        <v>99.999999999999972</v>
      </c>
      <c r="I19" s="20">
        <f t="shared" si="4"/>
        <v>99.999999999999986</v>
      </c>
      <c r="J19" s="20">
        <f t="shared" si="4"/>
        <v>100</v>
      </c>
      <c r="K19" s="22">
        <f t="shared" si="4"/>
        <v>100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13.333333333333334</v>
      </c>
      <c r="G20" s="25">
        <f>G7/$G$6*100</f>
        <v>6.25</v>
      </c>
      <c r="H20" s="26">
        <f>H7/$H$6*100</f>
        <v>21.428571428571427</v>
      </c>
      <c r="I20" s="24">
        <f>I7/$I$6*100</f>
        <v>8.1967213114754092</v>
      </c>
      <c r="J20" s="25">
        <f>J7/$J$6*100</f>
        <v>4.4117647058823533</v>
      </c>
      <c r="K20" s="27">
        <f>K7/$K$6*100</f>
        <v>12.962962962962962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16.666666666666664</v>
      </c>
      <c r="G21" s="25">
        <f t="shared" ref="G21:G31" si="7">G8/$G$6*100</f>
        <v>25</v>
      </c>
      <c r="H21" s="26">
        <f t="shared" ref="H21:H31" si="8">H8/$H$6*100</f>
        <v>7.1428571428571423</v>
      </c>
      <c r="I21" s="24">
        <f t="shared" ref="I21:I31" si="9">I8/$I$6*100</f>
        <v>2.459016393442623</v>
      </c>
      <c r="J21" s="25">
        <f t="shared" ref="J21:J31" si="10">J8/$J$6*100</f>
        <v>2.9411764705882351</v>
      </c>
      <c r="K21" s="27">
        <f t="shared" ref="K21:K31" si="11">K8/$K$6*100</f>
        <v>1.8518518518518516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6.666666666666667</v>
      </c>
      <c r="G22" s="25">
        <f t="shared" si="7"/>
        <v>6.25</v>
      </c>
      <c r="H22" s="26">
        <f t="shared" si="8"/>
        <v>7.1428571428571423</v>
      </c>
      <c r="I22" s="24">
        <f t="shared" si="9"/>
        <v>7.3770491803278686</v>
      </c>
      <c r="J22" s="25">
        <f t="shared" si="10"/>
        <v>7.3529411764705888</v>
      </c>
      <c r="K22" s="27">
        <f t="shared" si="11"/>
        <v>7.4074074074074066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10</v>
      </c>
      <c r="G23" s="25">
        <f t="shared" si="7"/>
        <v>6.25</v>
      </c>
      <c r="H23" s="26">
        <f t="shared" si="8"/>
        <v>14.285714285714285</v>
      </c>
      <c r="I23" s="24">
        <f t="shared" si="9"/>
        <v>9.0163934426229506</v>
      </c>
      <c r="J23" s="25">
        <f t="shared" si="10"/>
        <v>10.294117647058822</v>
      </c>
      <c r="K23" s="27">
        <f t="shared" si="11"/>
        <v>7.4074074074074066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6.666666666666667</v>
      </c>
      <c r="G24" s="25">
        <f t="shared" si="7"/>
        <v>6.25</v>
      </c>
      <c r="H24" s="26">
        <f t="shared" si="8"/>
        <v>7.1428571428571423</v>
      </c>
      <c r="I24" s="24">
        <f t="shared" si="9"/>
        <v>4.0983606557377046</v>
      </c>
      <c r="J24" s="25">
        <f t="shared" si="10"/>
        <v>5.8823529411764701</v>
      </c>
      <c r="K24" s="27">
        <f t="shared" si="11"/>
        <v>1.8518518518518516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10</v>
      </c>
      <c r="G25" s="25">
        <f t="shared" si="7"/>
        <v>12.5</v>
      </c>
      <c r="H25" s="26">
        <f t="shared" si="8"/>
        <v>7.1428571428571423</v>
      </c>
      <c r="I25" s="24">
        <f t="shared" si="9"/>
        <v>8.1967213114754092</v>
      </c>
      <c r="J25" s="25">
        <f t="shared" si="10"/>
        <v>7.3529411764705888</v>
      </c>
      <c r="K25" s="27">
        <f t="shared" si="11"/>
        <v>9.2592592592592595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3.3333333333333335</v>
      </c>
      <c r="G26" s="25">
        <f t="shared" si="7"/>
        <v>6.25</v>
      </c>
      <c r="H26" s="26">
        <f t="shared" si="8"/>
        <v>0</v>
      </c>
      <c r="I26" s="24">
        <f t="shared" si="9"/>
        <v>9.0163934426229506</v>
      </c>
      <c r="J26" s="25">
        <f t="shared" si="10"/>
        <v>5.8823529411764701</v>
      </c>
      <c r="K26" s="27">
        <f t="shared" si="11"/>
        <v>12.962962962962962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6.666666666666667</v>
      </c>
      <c r="G27" s="25">
        <f t="shared" si="7"/>
        <v>6.25</v>
      </c>
      <c r="H27" s="26">
        <f t="shared" si="8"/>
        <v>7.1428571428571423</v>
      </c>
      <c r="I27" s="24">
        <f t="shared" si="9"/>
        <v>10.655737704918032</v>
      </c>
      <c r="J27" s="25">
        <f t="shared" si="10"/>
        <v>11.76470588235294</v>
      </c>
      <c r="K27" s="27">
        <f t="shared" si="11"/>
        <v>9.2592592592592595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0</v>
      </c>
      <c r="G28" s="25">
        <f t="shared" si="7"/>
        <v>0</v>
      </c>
      <c r="H28" s="26">
        <f t="shared" si="8"/>
        <v>0</v>
      </c>
      <c r="I28" s="24">
        <f t="shared" si="9"/>
        <v>2.459016393442623</v>
      </c>
      <c r="J28" s="25">
        <f t="shared" si="10"/>
        <v>1.4705882352941175</v>
      </c>
      <c r="K28" s="27">
        <f t="shared" si="11"/>
        <v>3.7037037037037033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6.666666666666667</v>
      </c>
      <c r="G29" s="25">
        <f t="shared" si="7"/>
        <v>6.25</v>
      </c>
      <c r="H29" s="26">
        <f t="shared" si="8"/>
        <v>7.1428571428571423</v>
      </c>
      <c r="I29" s="24">
        <f t="shared" si="9"/>
        <v>11.475409836065573</v>
      </c>
      <c r="J29" s="25">
        <f t="shared" si="10"/>
        <v>10.294117647058822</v>
      </c>
      <c r="K29" s="27">
        <f t="shared" si="11"/>
        <v>12.962962962962962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6.666666666666667</v>
      </c>
      <c r="G30" s="25">
        <f t="shared" si="7"/>
        <v>6.25</v>
      </c>
      <c r="H30" s="26">
        <f t="shared" si="8"/>
        <v>7.1428571428571423</v>
      </c>
      <c r="I30" s="24">
        <f t="shared" si="9"/>
        <v>12.295081967213115</v>
      </c>
      <c r="J30" s="25">
        <f t="shared" si="10"/>
        <v>13.23529411764706</v>
      </c>
      <c r="K30" s="27">
        <f t="shared" si="11"/>
        <v>11.111111111111111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13.333333333333334</v>
      </c>
      <c r="G31" s="30">
        <f t="shared" si="7"/>
        <v>12.5</v>
      </c>
      <c r="H31" s="31">
        <f t="shared" si="8"/>
        <v>14.285714285714285</v>
      </c>
      <c r="I31" s="29">
        <f t="shared" si="9"/>
        <v>14.754098360655737</v>
      </c>
      <c r="J31" s="30">
        <f t="shared" si="10"/>
        <v>19.117647058823529</v>
      </c>
      <c r="K31" s="32">
        <f t="shared" si="11"/>
        <v>9.2592592592592595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3" t="s">
        <v>24</v>
      </c>
      <c r="B3" s="63"/>
      <c r="C3" s="63"/>
      <c r="D3" s="63"/>
      <c r="E3" s="56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1" t="s">
        <v>6</v>
      </c>
      <c r="B4" s="69"/>
      <c r="C4" s="67" t="s">
        <v>7</v>
      </c>
      <c r="D4" s="68"/>
      <c r="E4" s="69"/>
      <c r="F4" s="67" t="s">
        <v>8</v>
      </c>
      <c r="G4" s="68"/>
      <c r="H4" s="69"/>
      <c r="I4" s="67" t="s">
        <v>4</v>
      </c>
      <c r="J4" s="68"/>
      <c r="K4" s="70"/>
      <c r="L4" s="5"/>
    </row>
    <row r="5" spans="1:12" ht="25" customHeight="1" x14ac:dyDescent="0.25">
      <c r="A5" s="72"/>
      <c r="B5" s="73"/>
      <c r="C5" s="11" t="s">
        <v>0</v>
      </c>
      <c r="D5" s="13" t="s">
        <v>1</v>
      </c>
      <c r="E5" s="12" t="s">
        <v>2</v>
      </c>
      <c r="F5" s="11" t="s">
        <v>0</v>
      </c>
      <c r="G5" s="13" t="s">
        <v>1</v>
      </c>
      <c r="H5" s="12" t="s">
        <v>2</v>
      </c>
      <c r="I5" s="11" t="s">
        <v>0</v>
      </c>
      <c r="J5" s="13" t="s">
        <v>1</v>
      </c>
      <c r="K5" s="14" t="s">
        <v>2</v>
      </c>
      <c r="L5" s="5"/>
    </row>
    <row r="6" spans="1:12" s="10" customFormat="1" ht="24.75" customHeight="1" x14ac:dyDescent="0.25">
      <c r="A6" s="64" t="s">
        <v>15</v>
      </c>
      <c r="B6" s="16" t="s">
        <v>3</v>
      </c>
      <c r="C6" s="43">
        <f>D6+E6</f>
        <v>-115</v>
      </c>
      <c r="D6" s="44">
        <f>SUM(D7:D18)</f>
        <v>-60</v>
      </c>
      <c r="E6" s="45">
        <f>SUM(E7:E18)</f>
        <v>-55</v>
      </c>
      <c r="F6" s="46">
        <f>G6+H6</f>
        <v>104</v>
      </c>
      <c r="G6" s="47">
        <f>SUM(G7:G18)</f>
        <v>54</v>
      </c>
      <c r="H6" s="48">
        <f>SUM(H7:H18)</f>
        <v>50</v>
      </c>
      <c r="I6" s="45">
        <f>J6+K6</f>
        <v>219</v>
      </c>
      <c r="J6" s="44">
        <f>SUM(J7:J18)</f>
        <v>114</v>
      </c>
      <c r="K6" s="49">
        <f>SUM(K7:K18)</f>
        <v>105</v>
      </c>
      <c r="L6" s="9"/>
    </row>
    <row r="7" spans="1:12" ht="24.75" customHeight="1" x14ac:dyDescent="0.25">
      <c r="A7" s="65"/>
      <c r="B7" s="15" t="s">
        <v>37</v>
      </c>
      <c r="C7" s="50">
        <f t="shared" ref="C7:C18" si="0">D7+E7</f>
        <v>-16</v>
      </c>
      <c r="D7" s="51">
        <f t="shared" ref="D7:E18" si="1">G7-J7</f>
        <v>-12</v>
      </c>
      <c r="E7" s="52">
        <f t="shared" si="1"/>
        <v>-4</v>
      </c>
      <c r="F7" s="50">
        <f>G7+H7</f>
        <v>7</v>
      </c>
      <c r="G7" s="53">
        <v>3</v>
      </c>
      <c r="H7" s="54">
        <v>4</v>
      </c>
      <c r="I7" s="52">
        <f>J7+K7</f>
        <v>23</v>
      </c>
      <c r="J7" s="53">
        <v>15</v>
      </c>
      <c r="K7" s="55">
        <v>8</v>
      </c>
      <c r="L7" s="6"/>
    </row>
    <row r="8" spans="1:12" ht="24.75" customHeight="1" x14ac:dyDescent="0.25">
      <c r="A8" s="65"/>
      <c r="B8" s="15" t="s">
        <v>38</v>
      </c>
      <c r="C8" s="50">
        <f t="shared" si="0"/>
        <v>-9</v>
      </c>
      <c r="D8" s="51">
        <f t="shared" si="1"/>
        <v>-4</v>
      </c>
      <c r="E8" s="52">
        <f t="shared" si="1"/>
        <v>-5</v>
      </c>
      <c r="F8" s="50">
        <f t="shared" ref="F8:F18" si="2">G8+H8</f>
        <v>12</v>
      </c>
      <c r="G8" s="53">
        <v>4</v>
      </c>
      <c r="H8" s="54">
        <v>8</v>
      </c>
      <c r="I8" s="52">
        <f t="shared" ref="I8:I18" si="3">J8+K8</f>
        <v>21</v>
      </c>
      <c r="J8" s="53">
        <v>8</v>
      </c>
      <c r="K8" s="55">
        <v>13</v>
      </c>
      <c r="L8" s="6"/>
    </row>
    <row r="9" spans="1:12" ht="24.75" customHeight="1" x14ac:dyDescent="0.25">
      <c r="A9" s="65"/>
      <c r="B9" s="15" t="s">
        <v>39</v>
      </c>
      <c r="C9" s="50">
        <f t="shared" si="0"/>
        <v>-7</v>
      </c>
      <c r="D9" s="51">
        <f t="shared" si="1"/>
        <v>-3</v>
      </c>
      <c r="E9" s="52">
        <f t="shared" si="1"/>
        <v>-4</v>
      </c>
      <c r="F9" s="50">
        <f t="shared" si="2"/>
        <v>10</v>
      </c>
      <c r="G9" s="53">
        <v>6</v>
      </c>
      <c r="H9" s="54">
        <v>4</v>
      </c>
      <c r="I9" s="52">
        <f t="shared" si="3"/>
        <v>17</v>
      </c>
      <c r="J9" s="53">
        <v>9</v>
      </c>
      <c r="K9" s="55">
        <v>8</v>
      </c>
      <c r="L9" s="6"/>
    </row>
    <row r="10" spans="1:12" ht="24.75" customHeight="1" x14ac:dyDescent="0.25">
      <c r="A10" s="65"/>
      <c r="B10" s="15" t="s">
        <v>40</v>
      </c>
      <c r="C10" s="50">
        <f t="shared" si="0"/>
        <v>-12</v>
      </c>
      <c r="D10" s="51">
        <f t="shared" si="1"/>
        <v>-8</v>
      </c>
      <c r="E10" s="52">
        <f t="shared" si="1"/>
        <v>-4</v>
      </c>
      <c r="F10" s="50">
        <f t="shared" si="2"/>
        <v>7</v>
      </c>
      <c r="G10" s="53">
        <v>3</v>
      </c>
      <c r="H10" s="54">
        <v>4</v>
      </c>
      <c r="I10" s="52">
        <f t="shared" si="3"/>
        <v>19</v>
      </c>
      <c r="J10" s="53">
        <v>11</v>
      </c>
      <c r="K10" s="55">
        <v>8</v>
      </c>
      <c r="L10" s="6"/>
    </row>
    <row r="11" spans="1:12" ht="24.75" customHeight="1" x14ac:dyDescent="0.25">
      <c r="A11" s="65"/>
      <c r="B11" s="15" t="s">
        <v>41</v>
      </c>
      <c r="C11" s="50">
        <f t="shared" si="0"/>
        <v>-3</v>
      </c>
      <c r="D11" s="51">
        <f t="shared" si="1"/>
        <v>-2</v>
      </c>
      <c r="E11" s="52">
        <f t="shared" si="1"/>
        <v>-1</v>
      </c>
      <c r="F11" s="50">
        <f t="shared" si="2"/>
        <v>12</v>
      </c>
      <c r="G11" s="53">
        <v>8</v>
      </c>
      <c r="H11" s="54">
        <v>4</v>
      </c>
      <c r="I11" s="52">
        <f t="shared" si="3"/>
        <v>15</v>
      </c>
      <c r="J11" s="53">
        <v>10</v>
      </c>
      <c r="K11" s="55">
        <v>5</v>
      </c>
      <c r="L11" s="6"/>
    </row>
    <row r="12" spans="1:12" ht="24.75" customHeight="1" x14ac:dyDescent="0.25">
      <c r="A12" s="65"/>
      <c r="B12" s="15" t="s">
        <v>42</v>
      </c>
      <c r="C12" s="50">
        <f t="shared" si="0"/>
        <v>-4</v>
      </c>
      <c r="D12" s="51">
        <f t="shared" si="1"/>
        <v>-2</v>
      </c>
      <c r="E12" s="52">
        <f t="shared" si="1"/>
        <v>-2</v>
      </c>
      <c r="F12" s="50">
        <f t="shared" si="2"/>
        <v>9</v>
      </c>
      <c r="G12" s="53">
        <v>3</v>
      </c>
      <c r="H12" s="54">
        <v>6</v>
      </c>
      <c r="I12" s="52">
        <f t="shared" si="3"/>
        <v>13</v>
      </c>
      <c r="J12" s="53">
        <v>5</v>
      </c>
      <c r="K12" s="55">
        <v>8</v>
      </c>
      <c r="L12" s="6"/>
    </row>
    <row r="13" spans="1:12" ht="24.75" customHeight="1" x14ac:dyDescent="0.25">
      <c r="A13" s="65"/>
      <c r="B13" s="15" t="s">
        <v>43</v>
      </c>
      <c r="C13" s="50">
        <f t="shared" si="0"/>
        <v>-12</v>
      </c>
      <c r="D13" s="51">
        <f t="shared" si="1"/>
        <v>-8</v>
      </c>
      <c r="E13" s="52">
        <f t="shared" si="1"/>
        <v>-4</v>
      </c>
      <c r="F13" s="50">
        <f t="shared" si="2"/>
        <v>7</v>
      </c>
      <c r="G13" s="53">
        <v>5</v>
      </c>
      <c r="H13" s="54">
        <v>2</v>
      </c>
      <c r="I13" s="52">
        <f t="shared" si="3"/>
        <v>19</v>
      </c>
      <c r="J13" s="53">
        <v>13</v>
      </c>
      <c r="K13" s="55">
        <v>6</v>
      </c>
      <c r="L13" s="6"/>
    </row>
    <row r="14" spans="1:12" ht="24.75" customHeight="1" x14ac:dyDescent="0.25">
      <c r="A14" s="65"/>
      <c r="B14" s="15" t="s">
        <v>44</v>
      </c>
      <c r="C14" s="50">
        <f t="shared" si="0"/>
        <v>2</v>
      </c>
      <c r="D14" s="51">
        <f t="shared" si="1"/>
        <v>4</v>
      </c>
      <c r="E14" s="52">
        <f t="shared" si="1"/>
        <v>-2</v>
      </c>
      <c r="F14" s="50">
        <f t="shared" si="2"/>
        <v>15</v>
      </c>
      <c r="G14" s="53">
        <v>8</v>
      </c>
      <c r="H14" s="54">
        <v>7</v>
      </c>
      <c r="I14" s="52">
        <f t="shared" si="3"/>
        <v>13</v>
      </c>
      <c r="J14" s="53">
        <v>4</v>
      </c>
      <c r="K14" s="55">
        <v>9</v>
      </c>
      <c r="L14" s="6"/>
    </row>
    <row r="15" spans="1:12" ht="24.75" customHeight="1" x14ac:dyDescent="0.25">
      <c r="A15" s="65"/>
      <c r="B15" s="15" t="s">
        <v>45</v>
      </c>
      <c r="C15" s="50">
        <f t="shared" si="0"/>
        <v>-7</v>
      </c>
      <c r="D15" s="51">
        <f t="shared" si="1"/>
        <v>-2</v>
      </c>
      <c r="E15" s="52">
        <f t="shared" si="1"/>
        <v>-5</v>
      </c>
      <c r="F15" s="50">
        <f t="shared" si="2"/>
        <v>6</v>
      </c>
      <c r="G15" s="53">
        <v>2</v>
      </c>
      <c r="H15" s="54">
        <v>4</v>
      </c>
      <c r="I15" s="52">
        <f t="shared" si="3"/>
        <v>13</v>
      </c>
      <c r="J15" s="53">
        <v>4</v>
      </c>
      <c r="K15" s="55">
        <v>9</v>
      </c>
      <c r="L15" s="6"/>
    </row>
    <row r="16" spans="1:12" ht="24.75" customHeight="1" x14ac:dyDescent="0.25">
      <c r="A16" s="65"/>
      <c r="B16" s="15" t="s">
        <v>46</v>
      </c>
      <c r="C16" s="50">
        <f t="shared" si="0"/>
        <v>-17</v>
      </c>
      <c r="D16" s="51">
        <f t="shared" si="1"/>
        <v>-8</v>
      </c>
      <c r="E16" s="52">
        <f t="shared" si="1"/>
        <v>-9</v>
      </c>
      <c r="F16" s="50">
        <f t="shared" si="2"/>
        <v>4</v>
      </c>
      <c r="G16" s="53">
        <v>2</v>
      </c>
      <c r="H16" s="54">
        <v>2</v>
      </c>
      <c r="I16" s="52">
        <f t="shared" si="3"/>
        <v>21</v>
      </c>
      <c r="J16" s="53">
        <v>10</v>
      </c>
      <c r="K16" s="55">
        <v>11</v>
      </c>
      <c r="L16" s="6"/>
    </row>
    <row r="17" spans="1:12" ht="24.75" customHeight="1" x14ac:dyDescent="0.25">
      <c r="A17" s="65"/>
      <c r="B17" s="15" t="s">
        <v>47</v>
      </c>
      <c r="C17" s="50">
        <f t="shared" si="0"/>
        <v>-20</v>
      </c>
      <c r="D17" s="51">
        <f t="shared" si="1"/>
        <v>-10</v>
      </c>
      <c r="E17" s="52">
        <f t="shared" si="1"/>
        <v>-10</v>
      </c>
      <c r="F17" s="50">
        <f t="shared" si="2"/>
        <v>5</v>
      </c>
      <c r="G17" s="53">
        <v>4</v>
      </c>
      <c r="H17" s="54">
        <v>1</v>
      </c>
      <c r="I17" s="52">
        <f t="shared" si="3"/>
        <v>25</v>
      </c>
      <c r="J17" s="53">
        <v>14</v>
      </c>
      <c r="K17" s="55">
        <v>11</v>
      </c>
      <c r="L17" s="6"/>
    </row>
    <row r="18" spans="1:12" ht="24.75" customHeight="1" x14ac:dyDescent="0.25">
      <c r="A18" s="74"/>
      <c r="B18" s="15" t="s">
        <v>48</v>
      </c>
      <c r="C18" s="50">
        <f t="shared" si="0"/>
        <v>-10</v>
      </c>
      <c r="D18" s="51">
        <f t="shared" si="1"/>
        <v>-5</v>
      </c>
      <c r="E18" s="52">
        <f t="shared" si="1"/>
        <v>-5</v>
      </c>
      <c r="F18" s="50">
        <f t="shared" si="2"/>
        <v>10</v>
      </c>
      <c r="G18" s="53">
        <v>6</v>
      </c>
      <c r="H18" s="54">
        <v>4</v>
      </c>
      <c r="I18" s="52">
        <f t="shared" si="3"/>
        <v>20</v>
      </c>
      <c r="J18" s="53">
        <v>11</v>
      </c>
      <c r="K18" s="55">
        <v>9</v>
      </c>
      <c r="L18" s="6"/>
    </row>
    <row r="19" spans="1:12" s="10" customFormat="1" ht="24.75" customHeight="1" x14ac:dyDescent="0.25">
      <c r="A19" s="64" t="s">
        <v>16</v>
      </c>
      <c r="B19" s="17" t="s">
        <v>3</v>
      </c>
      <c r="C19" s="33" t="s">
        <v>9</v>
      </c>
      <c r="D19" s="34" t="s">
        <v>9</v>
      </c>
      <c r="E19" s="35" t="s">
        <v>9</v>
      </c>
      <c r="F19" s="19">
        <f t="shared" ref="F19:K19" si="4">SUM(F20:F31)</f>
        <v>100</v>
      </c>
      <c r="G19" s="20">
        <f t="shared" si="4"/>
        <v>100.00000000000001</v>
      </c>
      <c r="H19" s="21">
        <f t="shared" si="4"/>
        <v>100</v>
      </c>
      <c r="I19" s="20">
        <f t="shared" si="4"/>
        <v>100</v>
      </c>
      <c r="J19" s="20">
        <f t="shared" si="4"/>
        <v>99.999999999999986</v>
      </c>
      <c r="K19" s="22">
        <f t="shared" si="4"/>
        <v>100.00000000000001</v>
      </c>
      <c r="L19" s="9"/>
    </row>
    <row r="20" spans="1:12" ht="24.75" customHeight="1" x14ac:dyDescent="0.25">
      <c r="A20" s="65"/>
      <c r="B20" s="15" t="str">
        <f>B7</f>
        <v>1　月</v>
      </c>
      <c r="C20" s="36" t="s">
        <v>9</v>
      </c>
      <c r="D20" s="37" t="s">
        <v>11</v>
      </c>
      <c r="E20" s="38" t="s">
        <v>9</v>
      </c>
      <c r="F20" s="23">
        <f>F7/$F$6*100</f>
        <v>6.7307692307692308</v>
      </c>
      <c r="G20" s="25">
        <f>G7/$G$6*100</f>
        <v>5.5555555555555554</v>
      </c>
      <c r="H20" s="26">
        <f>H7/$H$6*100</f>
        <v>8</v>
      </c>
      <c r="I20" s="24">
        <f>I7/$I$6*100</f>
        <v>10.50228310502283</v>
      </c>
      <c r="J20" s="25">
        <f>J7/$J$6*100</f>
        <v>13.157894736842104</v>
      </c>
      <c r="K20" s="27">
        <f>K7/$K$6*100</f>
        <v>7.6190476190476195</v>
      </c>
      <c r="L20" s="6"/>
    </row>
    <row r="21" spans="1:12" ht="24.75" customHeight="1" x14ac:dyDescent="0.25">
      <c r="A21" s="65"/>
      <c r="B21" s="15" t="str">
        <f t="shared" ref="B21:B31" si="5">B8</f>
        <v>2　月</v>
      </c>
      <c r="C21" s="36" t="s">
        <v>9</v>
      </c>
      <c r="D21" s="37" t="s">
        <v>9</v>
      </c>
      <c r="E21" s="38" t="s">
        <v>9</v>
      </c>
      <c r="F21" s="23">
        <f t="shared" ref="F21:F31" si="6">F8/$F$6*100</f>
        <v>11.538461538461538</v>
      </c>
      <c r="G21" s="25">
        <f t="shared" ref="G21:G31" si="7">G8/$G$6*100</f>
        <v>7.4074074074074066</v>
      </c>
      <c r="H21" s="26">
        <f t="shared" ref="H21:H31" si="8">H8/$H$6*100</f>
        <v>16</v>
      </c>
      <c r="I21" s="24">
        <f t="shared" ref="I21:I31" si="9">I8/$I$6*100</f>
        <v>9.5890410958904102</v>
      </c>
      <c r="J21" s="25">
        <f t="shared" ref="J21:J31" si="10">J8/$J$6*100</f>
        <v>7.0175438596491224</v>
      </c>
      <c r="K21" s="27">
        <f t="shared" ref="K21:K31" si="11">K8/$K$6*100</f>
        <v>12.380952380952381</v>
      </c>
      <c r="L21" s="6"/>
    </row>
    <row r="22" spans="1:12" ht="24.75" customHeight="1" x14ac:dyDescent="0.25">
      <c r="A22" s="65"/>
      <c r="B22" s="15" t="str">
        <f t="shared" si="5"/>
        <v>3　月</v>
      </c>
      <c r="C22" s="36" t="s">
        <v>9</v>
      </c>
      <c r="D22" s="37" t="s">
        <v>9</v>
      </c>
      <c r="E22" s="38" t="s">
        <v>11</v>
      </c>
      <c r="F22" s="23">
        <f t="shared" si="6"/>
        <v>9.6153846153846168</v>
      </c>
      <c r="G22" s="25">
        <f t="shared" si="7"/>
        <v>11.111111111111111</v>
      </c>
      <c r="H22" s="26">
        <f t="shared" si="8"/>
        <v>8</v>
      </c>
      <c r="I22" s="24">
        <f t="shared" si="9"/>
        <v>7.7625570776255701</v>
      </c>
      <c r="J22" s="25">
        <f t="shared" si="10"/>
        <v>7.8947368421052628</v>
      </c>
      <c r="K22" s="27">
        <f t="shared" si="11"/>
        <v>7.6190476190476195</v>
      </c>
      <c r="L22" s="6"/>
    </row>
    <row r="23" spans="1:12" ht="24.75" customHeight="1" x14ac:dyDescent="0.25">
      <c r="A23" s="65"/>
      <c r="B23" s="15" t="str">
        <f t="shared" si="5"/>
        <v>4　月</v>
      </c>
      <c r="C23" s="36" t="s">
        <v>11</v>
      </c>
      <c r="D23" s="39" t="s">
        <v>9</v>
      </c>
      <c r="E23" s="38" t="s">
        <v>9</v>
      </c>
      <c r="F23" s="23">
        <f t="shared" si="6"/>
        <v>6.7307692307692308</v>
      </c>
      <c r="G23" s="25">
        <f t="shared" si="7"/>
        <v>5.5555555555555554</v>
      </c>
      <c r="H23" s="26">
        <f t="shared" si="8"/>
        <v>8</v>
      </c>
      <c r="I23" s="24">
        <f t="shared" si="9"/>
        <v>8.6757990867579906</v>
      </c>
      <c r="J23" s="25">
        <f t="shared" si="10"/>
        <v>9.6491228070175428</v>
      </c>
      <c r="K23" s="27">
        <f t="shared" si="11"/>
        <v>7.6190476190476195</v>
      </c>
      <c r="L23" s="6"/>
    </row>
    <row r="24" spans="1:12" ht="24.75" customHeight="1" x14ac:dyDescent="0.25">
      <c r="A24" s="65"/>
      <c r="B24" s="15" t="str">
        <f t="shared" si="5"/>
        <v>5　月</v>
      </c>
      <c r="C24" s="36" t="s">
        <v>9</v>
      </c>
      <c r="D24" s="37" t="s">
        <v>9</v>
      </c>
      <c r="E24" s="38" t="s">
        <v>9</v>
      </c>
      <c r="F24" s="23">
        <f t="shared" si="6"/>
        <v>11.538461538461538</v>
      </c>
      <c r="G24" s="25">
        <f t="shared" si="7"/>
        <v>14.814814814814813</v>
      </c>
      <c r="H24" s="26">
        <f t="shared" si="8"/>
        <v>8</v>
      </c>
      <c r="I24" s="24">
        <f t="shared" si="9"/>
        <v>6.8493150684931505</v>
      </c>
      <c r="J24" s="25">
        <f t="shared" si="10"/>
        <v>8.7719298245614024</v>
      </c>
      <c r="K24" s="27">
        <f t="shared" si="11"/>
        <v>4.7619047619047619</v>
      </c>
      <c r="L24" s="6"/>
    </row>
    <row r="25" spans="1:12" ht="24.75" customHeight="1" x14ac:dyDescent="0.25">
      <c r="A25" s="65"/>
      <c r="B25" s="15" t="str">
        <f t="shared" si="5"/>
        <v>6　月</v>
      </c>
      <c r="C25" s="36" t="s">
        <v>9</v>
      </c>
      <c r="D25" s="37" t="s">
        <v>9</v>
      </c>
      <c r="E25" s="38" t="s">
        <v>11</v>
      </c>
      <c r="F25" s="23">
        <f t="shared" si="6"/>
        <v>8.6538461538461533</v>
      </c>
      <c r="G25" s="25">
        <f t="shared" si="7"/>
        <v>5.5555555555555554</v>
      </c>
      <c r="H25" s="26">
        <f t="shared" si="8"/>
        <v>12</v>
      </c>
      <c r="I25" s="24">
        <f t="shared" si="9"/>
        <v>5.93607305936073</v>
      </c>
      <c r="J25" s="25">
        <f t="shared" si="10"/>
        <v>4.3859649122807012</v>
      </c>
      <c r="K25" s="27">
        <f t="shared" si="11"/>
        <v>7.6190476190476195</v>
      </c>
      <c r="L25" s="6"/>
    </row>
    <row r="26" spans="1:12" ht="24.75" customHeight="1" x14ac:dyDescent="0.25">
      <c r="A26" s="65"/>
      <c r="B26" s="15" t="str">
        <f t="shared" si="5"/>
        <v>7　月</v>
      </c>
      <c r="C26" s="36" t="s">
        <v>9</v>
      </c>
      <c r="D26" s="37" t="s">
        <v>9</v>
      </c>
      <c r="E26" s="38" t="s">
        <v>9</v>
      </c>
      <c r="F26" s="23">
        <f t="shared" si="6"/>
        <v>6.7307692307692308</v>
      </c>
      <c r="G26" s="25">
        <f t="shared" si="7"/>
        <v>9.2592592592592595</v>
      </c>
      <c r="H26" s="26">
        <f t="shared" si="8"/>
        <v>4</v>
      </c>
      <c r="I26" s="24">
        <f t="shared" si="9"/>
        <v>8.6757990867579906</v>
      </c>
      <c r="J26" s="25">
        <f t="shared" si="10"/>
        <v>11.403508771929824</v>
      </c>
      <c r="K26" s="27">
        <f t="shared" si="11"/>
        <v>5.7142857142857144</v>
      </c>
      <c r="L26" s="6"/>
    </row>
    <row r="27" spans="1:12" ht="24.75" customHeight="1" x14ac:dyDescent="0.25">
      <c r="A27" s="65"/>
      <c r="B27" s="15" t="str">
        <f t="shared" si="5"/>
        <v>8　月</v>
      </c>
      <c r="C27" s="36" t="s">
        <v>9</v>
      </c>
      <c r="D27" s="37" t="s">
        <v>9</v>
      </c>
      <c r="E27" s="38" t="s">
        <v>9</v>
      </c>
      <c r="F27" s="23">
        <f t="shared" si="6"/>
        <v>14.423076923076922</v>
      </c>
      <c r="G27" s="25">
        <f t="shared" si="7"/>
        <v>14.814814814814813</v>
      </c>
      <c r="H27" s="26">
        <f t="shared" si="8"/>
        <v>14.000000000000002</v>
      </c>
      <c r="I27" s="24">
        <f t="shared" si="9"/>
        <v>5.93607305936073</v>
      </c>
      <c r="J27" s="25">
        <f t="shared" si="10"/>
        <v>3.5087719298245612</v>
      </c>
      <c r="K27" s="27">
        <f t="shared" si="11"/>
        <v>8.5714285714285712</v>
      </c>
      <c r="L27" s="6"/>
    </row>
    <row r="28" spans="1:12" ht="24.75" customHeight="1" x14ac:dyDescent="0.25">
      <c r="A28" s="65"/>
      <c r="B28" s="15" t="str">
        <f t="shared" si="5"/>
        <v>9　月</v>
      </c>
      <c r="C28" s="36" t="s">
        <v>9</v>
      </c>
      <c r="D28" s="37" t="s">
        <v>9</v>
      </c>
      <c r="E28" s="38" t="s">
        <v>9</v>
      </c>
      <c r="F28" s="23">
        <f t="shared" si="6"/>
        <v>5.7692307692307692</v>
      </c>
      <c r="G28" s="25">
        <f t="shared" si="7"/>
        <v>3.7037037037037033</v>
      </c>
      <c r="H28" s="26">
        <f t="shared" si="8"/>
        <v>8</v>
      </c>
      <c r="I28" s="24">
        <f t="shared" si="9"/>
        <v>5.93607305936073</v>
      </c>
      <c r="J28" s="25">
        <f t="shared" si="10"/>
        <v>3.5087719298245612</v>
      </c>
      <c r="K28" s="27">
        <f t="shared" si="11"/>
        <v>8.5714285714285712</v>
      </c>
      <c r="L28" s="6"/>
    </row>
    <row r="29" spans="1:12" ht="24.75" customHeight="1" x14ac:dyDescent="0.25">
      <c r="A29" s="65"/>
      <c r="B29" s="15" t="str">
        <f t="shared" si="5"/>
        <v>10　月</v>
      </c>
      <c r="C29" s="36" t="s">
        <v>9</v>
      </c>
      <c r="D29" s="37" t="s">
        <v>11</v>
      </c>
      <c r="E29" s="38" t="s">
        <v>9</v>
      </c>
      <c r="F29" s="23">
        <f t="shared" si="6"/>
        <v>3.8461538461538463</v>
      </c>
      <c r="G29" s="25">
        <f t="shared" si="7"/>
        <v>3.7037037037037033</v>
      </c>
      <c r="H29" s="26">
        <f t="shared" si="8"/>
        <v>4</v>
      </c>
      <c r="I29" s="24">
        <f t="shared" si="9"/>
        <v>9.5890410958904102</v>
      </c>
      <c r="J29" s="25">
        <f t="shared" si="10"/>
        <v>8.7719298245614024</v>
      </c>
      <c r="K29" s="27">
        <f t="shared" si="11"/>
        <v>10.476190476190476</v>
      </c>
      <c r="L29" s="6"/>
    </row>
    <row r="30" spans="1:12" ht="24.75" customHeight="1" x14ac:dyDescent="0.25">
      <c r="A30" s="65"/>
      <c r="B30" s="15" t="str">
        <f t="shared" si="5"/>
        <v>11　月</v>
      </c>
      <c r="C30" s="36" t="s">
        <v>9</v>
      </c>
      <c r="D30" s="37" t="s">
        <v>9</v>
      </c>
      <c r="E30" s="38" t="s">
        <v>9</v>
      </c>
      <c r="F30" s="23">
        <f t="shared" si="6"/>
        <v>4.8076923076923084</v>
      </c>
      <c r="G30" s="25">
        <f t="shared" si="7"/>
        <v>7.4074074074074066</v>
      </c>
      <c r="H30" s="26">
        <f t="shared" si="8"/>
        <v>2</v>
      </c>
      <c r="I30" s="24">
        <f t="shared" si="9"/>
        <v>11.415525114155251</v>
      </c>
      <c r="J30" s="25">
        <f t="shared" si="10"/>
        <v>12.280701754385964</v>
      </c>
      <c r="K30" s="27">
        <f t="shared" si="11"/>
        <v>10.476190476190476</v>
      </c>
      <c r="L30" s="6"/>
    </row>
    <row r="31" spans="1:12" ht="24.75" customHeight="1" thickBot="1" x14ac:dyDescent="0.3">
      <c r="A31" s="66"/>
      <c r="B31" s="18" t="str">
        <f t="shared" si="5"/>
        <v>12　月</v>
      </c>
      <c r="C31" s="40" t="s">
        <v>9</v>
      </c>
      <c r="D31" s="41" t="s">
        <v>9</v>
      </c>
      <c r="E31" s="42" t="s">
        <v>9</v>
      </c>
      <c r="F31" s="28">
        <f t="shared" si="6"/>
        <v>9.6153846153846168</v>
      </c>
      <c r="G31" s="30">
        <f t="shared" si="7"/>
        <v>11.111111111111111</v>
      </c>
      <c r="H31" s="31">
        <f t="shared" si="8"/>
        <v>8</v>
      </c>
      <c r="I31" s="29">
        <f t="shared" si="9"/>
        <v>9.1324200913241995</v>
      </c>
      <c r="J31" s="30">
        <f t="shared" si="10"/>
        <v>9.6491228070175428</v>
      </c>
      <c r="K31" s="32">
        <f t="shared" si="11"/>
        <v>8.5714285714285712</v>
      </c>
      <c r="L31" s="6"/>
    </row>
    <row r="32" spans="1:12" x14ac:dyDescent="0.25">
      <c r="B32" s="5"/>
      <c r="C32" s="8"/>
      <c r="D32" s="8"/>
      <c r="E32" s="8"/>
      <c r="F32" s="8"/>
      <c r="G32" s="8"/>
      <c r="H32" s="8"/>
      <c r="I32" s="8"/>
      <c r="J32" s="8"/>
      <c r="K32" s="8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第２表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第２表!Print_Area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小川 恭左</cp:lastModifiedBy>
  <cp:lastPrinted>2025-03-05T00:52:01Z</cp:lastPrinted>
  <dcterms:created xsi:type="dcterms:W3CDTF">2007-12-25T02:26:01Z</dcterms:created>
  <dcterms:modified xsi:type="dcterms:W3CDTF">2025-03-05T00:52:03Z</dcterms:modified>
</cp:coreProperties>
</file>