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iezu-lg-file\共有\ﾃﾞｰﾀ\30_建設産業課\00ファイル\9-1公共下水道\地方公営企業法適用関係\【経営比較分析表】\"/>
    </mc:Choice>
  </mc:AlternateContent>
  <xr:revisionPtr revIDLastSave="0" documentId="13_ncr:1_{C6449CCF-4C4F-49A6-AD4A-66A2B375C8FB}" xr6:coauthVersionLast="47" xr6:coauthVersionMax="47" xr10:uidLastSave="{00000000-0000-0000-0000-000000000000}"/>
  <workbookProtection workbookAlgorithmName="SHA-512" workbookHashValue="FT5Gt0YXThnHb0q/KOSWzuVkPBkHPUTZgCRUKJUy8sDwIs1ceOUYNTOr4yyfAB2Z/e+HOVgQ80TD4DJt5xoxig==" workbookSaltValue="F+piFbLsvPHIvM++uSZX9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<sst xmlns="http://schemas.openxmlformats.org/spreadsheetml/2006/main" count="253" uniqueCount="116">
  <si>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</si>
  <si>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</si>
  <si>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</si>
  <si>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</si>
  <si>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</si>
  <si>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</si>
  <si>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</si>
  <si>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</si>
  <si>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</si>
  <si>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</si>
  <si>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</si>
  <si>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</si>
  <si>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</si>
  <si>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</si>
  <si>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</si>
  <si>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</si>
  <si>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</si>
  <si>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</si>
  <si>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</si>
  <si>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</si>
  <si>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</si>
  <si>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</si>
  <si>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</si>
  <si>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</si>
  <si>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</si>
  <si>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</si>
  <si>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</si>
  <si>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</si>
  <si>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</si>
  <si>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</si>
  <si>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</si>
  <si>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</si>
  <si>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</si>
  <si>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</si>
  <si>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</si>
  <si>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</si>
  <si>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</si>
  <si>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</si>
  <si>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</si>
  <si>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</si>
  <si>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</si>
  <si>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</si>
  <si>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</si>
  <si>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</si>
  <si>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</si>
  <si>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</si>
  <si>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</si>
  <si>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</si>
  <si>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</si>
  <si>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</si>
  <si>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</si>
  <si>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</si>
  <si>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</si>
  <si>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</si>
  <si>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</si>
  <si>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</si>
  <si>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</si>
  <si>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</si>
  <si>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</si>
  <si>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</si>
  <si>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</si>
  <si>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</si>
  <si>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</si>
  <si>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</si>
  <si>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</si>
  <si>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</si>
  <si>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</si>
  <si>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</si>
  <si>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</si>
  <si>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</si>
  <si>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</si>
  <si>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</si>
  <si>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</si>
  <si>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</si>
  <si>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</si>
  <si>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</si>
  <si>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</si>
  <si>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</si>
  <si>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</si>
  <si>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</si>
  <si>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</si>
  <si>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</si>
  <si>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</si>
  <si>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</si>
  <si>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</si>
  <si>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</si>
  <si>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</si>
  <si>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</si>
  <si>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</si>
  <si>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</si>
  <si>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</si>
  <si>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</si>
  <si>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</si>
  <si>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</si>
  <si>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</si>
  <si>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</si>
  <si>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日吉津村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</si>
  <si>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</si>
  <si>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</si>
  <si>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</si>
  <si>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</si>
  <si>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</si>
  <si>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</si>
  <si>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</si>
  <si>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</si>
  <si>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</si>
  <si>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</si>
  <si>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</si>
  <si>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</si>
  <si>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</si>
  <si>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</si>
  <si>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</si>
  <si>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</si>
  <si>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類似団体の中でも建設時期が極めて早期だったため、当初建設から35年以上経過して、資産の償却が大幅に進んでおり、平均を大きく上回っている。老朽化が進んでおり、これまで以上に計画的な修繕を図っていく必要がある。</t>
    <phoneticPr fontId="4"/>
  </si>
  <si>
    <t>①経常収支比率
前年と同様に100％以上で、平均を上回っており、収支は健全性を保っているが、最も大きな要因は、一般会計からの繰入が多額であることによる。
③④流動比率、企業債残高対事業規模比率
流動負債の大半を占めている企業債は償還が始まったことによる流動比率の増加がみられるが、企業債残高は今後も減少する見込みである。
⑤経費回収率
90%を下回り、平均値も下回っているが、本年度は資産減耗費が多額であったためである。来年度は90%以上を回復する見込みである。
⑥汚水処理原価
平均を上回っており、維持管理経費の引き続きの削減が必要である。
⑦施設利用率
昨年と同様の推移であり平均値を下回っているが、住宅建設が進んでおり、中長期的には大きな減少はないと思われる。
⑧水洗化率
平均よりも高く、99％以上で推移しており、効率性が高いが、受益者の経済的理由により、短期間で100％に近づけるのは困難である。</t>
    <rPh sb="172" eb="174">
      <t>シタマワ</t>
    </rPh>
    <rPh sb="176" eb="179">
      <t>ヘイキンチ</t>
    </rPh>
    <rPh sb="180" eb="182">
      <t>シタマワ</t>
    </rPh>
    <rPh sb="188" eb="191">
      <t>ホンネンド</t>
    </rPh>
    <rPh sb="279" eb="281">
      <t>サクネン</t>
    </rPh>
    <rPh sb="282" eb="284">
      <t>ドウヨウ</t>
    </rPh>
    <rPh sb="285" eb="287">
      <t>スイイ</t>
    </rPh>
    <rPh sb="290" eb="293">
      <t>ヘイキンチ</t>
    </rPh>
    <rPh sb="294" eb="296">
      <t>シタマワ</t>
    </rPh>
    <rPh sb="302" eb="306">
      <t>ジュウタクケンセツ</t>
    </rPh>
    <rPh sb="307" eb="308">
      <t>スス</t>
    </rPh>
    <rPh sb="313" eb="317">
      <t>チュウチョウキテキ</t>
    </rPh>
    <rPh sb="319" eb="320">
      <t>オオ</t>
    </rPh>
    <rPh sb="322" eb="324">
      <t>ゲンショウ</t>
    </rPh>
    <rPh sb="328" eb="329">
      <t>オモ</t>
    </rPh>
    <phoneticPr fontId="4"/>
  </si>
  <si>
    <t>法適用企業となってから4年が経過したところであり、経営比較分析は不十分であるが、経費の節減と同時に使用料収入の増加を図っていく必要があるなか、施設老朽化により、中長期的には、設備更新に多額の経費がかかることが予想される。また、10年以上の減額措置を続けてきた下水道使用料について、大幅な見直しが必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</si>
</sst>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F93-45B4-AF6F-555D7178AF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EF93-45B4-AF6F-555D7178AF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48.8</c:v>
                </c:pt>
                <c:pt idx="2">
                  <c:v>48.35</c:v>
                </c:pt>
                <c:pt idx="3">
                  <c:v>43.35</c:v>
                </c:pt>
                <c:pt idx="4">
                  <c:v>43.1</c:v>
                </c:pt>
              </c:numCache>
            </c:numRef>
          </c:val>
          <c:extLst>
            <c:ext xmlns:c16="http://schemas.microsoft.com/office/drawing/2014/chart" uri="{C3380CC4-5D6E-409C-BE32-E72D297353CC}">
              <c16:uniqueId val="{00000000-470F-4E05-917A-EE049D3F46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470F-4E05-917A-EE049D3F46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99.12</c:v>
                </c:pt>
                <c:pt idx="2">
                  <c:v>99.07</c:v>
                </c:pt>
                <c:pt idx="3">
                  <c:v>99.27</c:v>
                </c:pt>
                <c:pt idx="4">
                  <c:v>99.18</c:v>
                </c:pt>
              </c:numCache>
            </c:numRef>
          </c:val>
          <c:extLst>
            <c:ext xmlns:c16="http://schemas.microsoft.com/office/drawing/2014/chart" uri="{C3380CC4-5D6E-409C-BE32-E72D297353CC}">
              <c16:uniqueId val="{00000000-DD78-47EF-B973-DE7FE18C7C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DD78-47EF-B973-DE7FE18C7C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110.17</c:v>
                </c:pt>
                <c:pt idx="2">
                  <c:v>114.43</c:v>
                </c:pt>
                <c:pt idx="3">
                  <c:v>116.89</c:v>
                </c:pt>
                <c:pt idx="4">
                  <c:v>107.48</c:v>
                </c:pt>
              </c:numCache>
            </c:numRef>
          </c:val>
          <c:extLst>
            <c:ext xmlns:c16="http://schemas.microsoft.com/office/drawing/2014/chart" uri="{C3380CC4-5D6E-409C-BE32-E72D297353CC}">
              <c16:uniqueId val="{00000000-C306-4BE1-ABFD-72F4FC575E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C306-4BE1-ABFD-72F4FC575E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61.88</c:v>
                </c:pt>
                <c:pt idx="2">
                  <c:v>63.51</c:v>
                </c:pt>
                <c:pt idx="3">
                  <c:v>64.97</c:v>
                </c:pt>
                <c:pt idx="4">
                  <c:v>65.31</c:v>
                </c:pt>
              </c:numCache>
            </c:numRef>
          </c:val>
          <c:extLst>
            <c:ext xmlns:c16="http://schemas.microsoft.com/office/drawing/2014/chart" uri="{C3380CC4-5D6E-409C-BE32-E72D297353CC}">
              <c16:uniqueId val="{00000000-0985-433C-9C34-D64EFEC385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0985-433C-9C34-D64EFEC385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AF-4CF1-A95B-87F199CE59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0BAF-4CF1-A95B-87F199CE59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F3-4D95-9A1B-713ABE14ED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08F3-4D95-9A1B-713ABE14ED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41.85</c:v>
                </c:pt>
                <c:pt idx="2">
                  <c:v>58.69</c:v>
                </c:pt>
                <c:pt idx="3">
                  <c:v>63.9</c:v>
                </c:pt>
                <c:pt idx="4">
                  <c:v>71.87</c:v>
                </c:pt>
              </c:numCache>
            </c:numRef>
          </c:val>
          <c:extLst>
            <c:ext xmlns:c16="http://schemas.microsoft.com/office/drawing/2014/chart" uri="{C3380CC4-5D6E-409C-BE32-E72D297353CC}">
              <c16:uniqueId val="{00000000-621B-4349-AF5B-9CE066C158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621B-4349-AF5B-9CE066C158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599.16999999999996</c:v>
                </c:pt>
                <c:pt idx="2">
                  <c:v>530.91999999999996</c:v>
                </c:pt>
                <c:pt idx="3">
                  <c:v>467.6</c:v>
                </c:pt>
                <c:pt idx="4">
                  <c:v>410.5</c:v>
                </c:pt>
              </c:numCache>
            </c:numRef>
          </c:val>
          <c:extLst>
            <c:ext xmlns:c16="http://schemas.microsoft.com/office/drawing/2014/chart" uri="{C3380CC4-5D6E-409C-BE32-E72D297353CC}">
              <c16:uniqueId val="{00000000-F984-4F4D-8904-0F9CE8D75A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F984-4F4D-8904-0F9CE8D75A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172.28</c:v>
                </c:pt>
                <c:pt idx="2">
                  <c:v>232.75</c:v>
                </c:pt>
                <c:pt idx="3">
                  <c:v>94.7</c:v>
                </c:pt>
                <c:pt idx="4">
                  <c:v>85.68</c:v>
                </c:pt>
              </c:numCache>
            </c:numRef>
          </c:val>
          <c:extLst>
            <c:ext xmlns:c16="http://schemas.microsoft.com/office/drawing/2014/chart" uri="{C3380CC4-5D6E-409C-BE32-E72D297353CC}">
              <c16:uniqueId val="{00000000-7FC5-455F-8EC7-8942C68816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7FC5-455F-8EC7-8942C68816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97.37</c:v>
                </c:pt>
                <c:pt idx="2">
                  <c:v>71.59</c:v>
                </c:pt>
                <c:pt idx="3">
                  <c:v>190.32</c:v>
                </c:pt>
                <c:pt idx="4">
                  <c:v>213.33</c:v>
                </c:pt>
              </c:numCache>
            </c:numRef>
          </c:val>
          <c:extLst>
            <c:ext xmlns:c16="http://schemas.microsoft.com/office/drawing/2014/chart" uri="{C3380CC4-5D6E-409C-BE32-E72D297353CC}">
              <c16:uniqueId val="{00000000-6722-4790-B4D9-406872D8FB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6722-4790-B4D9-406872D8FB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日吉津村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3620</v>
      </c>
      <c r="AM8" s="54"/>
      <c r="AN8" s="54"/>
      <c r="AO8" s="54"/>
      <c r="AP8" s="54"/>
      <c r="AQ8" s="54"/>
      <c r="AR8" s="54"/>
      <c r="AS8" s="54"/>
      <c r="AT8" s="53">
        <f>データ!T6</f>
        <v>139.44</v>
      </c>
      <c r="AU8" s="53"/>
      <c r="AV8" s="53"/>
      <c r="AW8" s="53"/>
      <c r="AX8" s="53"/>
      <c r="AY8" s="53"/>
      <c r="AZ8" s="53"/>
      <c r="BA8" s="53"/>
      <c r="BB8" s="53">
        <f>データ!U6</f>
        <v>25.96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82.83</v>
      </c>
      <c r="J10" s="53"/>
      <c r="K10" s="53"/>
      <c r="L10" s="53"/>
      <c r="M10" s="53"/>
      <c r="N10" s="53"/>
      <c r="O10" s="53"/>
      <c r="P10" s="53">
        <f>データ!P6</f>
        <v>99.14</v>
      </c>
      <c r="Q10" s="53"/>
      <c r="R10" s="53"/>
      <c r="S10" s="53"/>
      <c r="T10" s="53"/>
      <c r="U10" s="53"/>
      <c r="V10" s="53"/>
      <c r="W10" s="53">
        <f>データ!Q6</f>
        <v>100</v>
      </c>
      <c r="X10" s="53"/>
      <c r="Y10" s="53"/>
      <c r="Z10" s="53"/>
      <c r="AA10" s="53"/>
      <c r="AB10" s="53"/>
      <c r="AC10" s="53"/>
      <c r="AD10" s="54">
        <f>データ!R6</f>
        <v>3574</v>
      </c>
      <c r="AE10" s="54"/>
      <c r="AF10" s="54"/>
      <c r="AG10" s="54"/>
      <c r="AH10" s="54"/>
      <c r="AI10" s="54"/>
      <c r="AJ10" s="54"/>
      <c r="AK10" s="2"/>
      <c r="AL10" s="54">
        <f>データ!V6</f>
        <v>3558</v>
      </c>
      <c r="AM10" s="54"/>
      <c r="AN10" s="54"/>
      <c r="AO10" s="54"/>
      <c r="AP10" s="54"/>
      <c r="AQ10" s="54"/>
      <c r="AR10" s="54"/>
      <c r="AS10" s="54"/>
      <c r="AT10" s="53">
        <f>データ!W6</f>
        <v>0.92</v>
      </c>
      <c r="AU10" s="53"/>
      <c r="AV10" s="53"/>
      <c r="AW10" s="53"/>
      <c r="AX10" s="53"/>
      <c r="AY10" s="53"/>
      <c r="AZ10" s="53"/>
      <c r="BA10" s="53"/>
      <c r="BB10" s="53">
        <f>データ!X6</f>
        <v>3867.39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MyHUip/Ff531UzV0+0U4A7ppy/fwzoIlM3FQZLEuWh/+3kqKvCq7IhEgWzQPAbxQA8UgZLAZRrGvJjC9QArbA==" saltValue="XtQLizIyVnAb26EU7iT2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313840</v>
      </c>
      <c r="D6" s="19">
        <f t="shared" si="3"/>
        <v>46</v>
      </c>
      <c r="E6" s="19">
        <f t="shared" si="3"/>
        <v>17</v>
      </c>
      <c r="F6" s="19">
        <f t="shared" si="3"/>
        <v>1</v>
      </c>
      <c r="G6" s="19">
        <f t="shared" si="3"/>
        <v>0</v>
      </c>
      <c r="H6" s="19" t="str">
        <f t="shared" si="3"/>
        <v>鳥取県　日吉津村</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82.83</v>
      </c>
      <c r="P6" s="20">
        <f t="shared" si="3"/>
        <v>99.14</v>
      </c>
      <c r="Q6" s="20">
        <f t="shared" si="3"/>
        <v>100</v>
      </c>
      <c r="R6" s="20">
        <f t="shared" si="3"/>
        <v>3574</v>
      </c>
      <c r="S6" s="20">
        <f t="shared" si="3"/>
        <v>3620</v>
      </c>
      <c r="T6" s="20">
        <f t="shared" si="3"/>
        <v>139.44</v>
      </c>
      <c r="U6" s="20">
        <f t="shared" si="3"/>
        <v>25.96</v>
      </c>
      <c r="V6" s="20">
        <f t="shared" si="3"/>
        <v>3558</v>
      </c>
      <c r="W6" s="20">
        <f t="shared" si="3"/>
        <v>0.92</v>
      </c>
      <c r="X6" s="20">
        <f t="shared" si="3"/>
        <v>3867.39</v>
      </c>
      <c r="Y6" s="21" t="str">
        <f>IF(Y7="",NA(),Y7)</f>
        <v>-</v>
      </c>
      <c r="Z6" s="21">
        <f t="shared" ref="Z6:AH6" si="4">IF(Z7="",NA(),Z7)</f>
        <v>110.17</v>
      </c>
      <c r="AA6" s="21">
        <f t="shared" si="4"/>
        <v>114.43</v>
      </c>
      <c r="AB6" s="21">
        <f t="shared" si="4"/>
        <v>116.89</v>
      </c>
      <c r="AC6" s="21">
        <f t="shared" si="4"/>
        <v>107.48</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41.85</v>
      </c>
      <c r="AW6" s="21">
        <f t="shared" si="6"/>
        <v>58.69</v>
      </c>
      <c r="AX6" s="21">
        <f t="shared" si="6"/>
        <v>63.9</v>
      </c>
      <c r="AY6" s="21">
        <f t="shared" si="6"/>
        <v>71.87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599.16999999999996</v>
      </c>
      <c r="BH6" s="21">
        <f t="shared" si="7"/>
        <v>530.91999999999996</v>
      </c>
      <c r="BI6" s="21">
        <f t="shared" si="7"/>
        <v>467.6</v>
      </c>
      <c r="BJ6" s="21">
        <f t="shared" si="7"/>
        <v>410.5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172.28</v>
      </c>
      <c r="BS6" s="21">
        <f t="shared" si="8"/>
        <v>232.75</v>
      </c>
      <c r="BT6" s="21">
        <f t="shared" si="8"/>
        <v>94.7</v>
      </c>
      <c r="BU6" s="21">
        <f t="shared" si="8"/>
        <v>85.68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97.37</v>
      </c>
      <c r="CD6" s="21">
        <f t="shared" si="9"/>
        <v>71.59</v>
      </c>
      <c r="CE6" s="21">
        <f t="shared" si="9"/>
        <v>190.32</v>
      </c>
      <c r="CF6" s="21">
        <f t="shared" si="9"/>
        <v>213.33</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48.8</v>
      </c>
      <c r="CO6" s="21">
        <f t="shared" si="10"/>
        <v>48.35</v>
      </c>
      <c r="CP6" s="21">
        <f t="shared" si="10"/>
        <v>43.35</v>
      </c>
      <c r="CQ6" s="21">
        <f t="shared" si="10"/>
        <v>43.1</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99.12</v>
      </c>
      <c r="CZ6" s="21">
        <f t="shared" si="11"/>
        <v>99.07</v>
      </c>
      <c r="DA6" s="21">
        <f t="shared" si="11"/>
        <v>99.27</v>
      </c>
      <c r="DB6" s="21">
        <f t="shared" si="11"/>
        <v>99.18</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61.88</v>
      </c>
      <c r="DK6" s="21">
        <f t="shared" si="12"/>
        <v>63.51</v>
      </c>
      <c r="DL6" s="21">
        <f t="shared" si="12"/>
        <v>64.97</v>
      </c>
      <c r="DM6" s="21">
        <f t="shared" si="12"/>
        <v>65.31</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313840</v>
      </c>
      <c r="D7" s="23">
        <v>46</v>
      </c>
      <c r="E7" s="23">
        <v>17</v>
      </c>
      <c r="F7" s="23">
        <v>1</v>
      </c>
      <c r="G7" s="23">
        <v>0</v>
      </c>
      <c r="H7" s="23" t="s">
        <v>96</v>
      </c>
      <c r="I7" s="23" t="s">
        <v>97</v>
      </c>
      <c r="J7" s="23" t="s">
        <v>98</v>
      </c>
      <c r="K7" s="23" t="s">
        <v>99</v>
      </c>
      <c r="L7" s="23" t="s">
        <v>100</v>
      </c>
      <c r="M7" s="23" t="s">
        <v>101</v>
      </c>
      <c r="N7" s="24" t="s">
        <v>102</v>
      </c>
      <c r="O7" s="24">
        <v>82.83</v>
      </c>
      <c r="P7" s="24">
        <v>99.14</v>
      </c>
      <c r="Q7" s="24">
        <v>100</v>
      </c>
      <c r="R7" s="24">
        <v>3574</v>
      </c>
      <c r="S7" s="24">
        <v>3620</v>
      </c>
      <c r="T7" s="24">
        <v>139.44</v>
      </c>
      <c r="U7" s="24">
        <v>25.96</v>
      </c>
      <c r="V7" s="24">
        <v>3558</v>
      </c>
      <c r="W7" s="24">
        <v>0.92</v>
      </c>
      <c r="X7" s="24">
        <v>3867.39</v>
      </c>
      <c r="Y7" s="24" t="s">
        <v>102</v>
      </c>
      <c r="Z7" s="24">
        <v>110.17</v>
      </c>
      <c r="AA7" s="24">
        <v>114.43</v>
      </c>
      <c r="AB7" s="24">
        <v>116.89</v>
      </c>
      <c r="AC7" s="24">
        <v>107.48</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41.85</v>
      </c>
      <c r="AW7" s="24">
        <v>58.69</v>
      </c>
      <c r="AX7" s="24">
        <v>63.9</v>
      </c>
      <c r="AY7" s="24">
        <v>71.87</v>
      </c>
      <c r="AZ7" s="24" t="s">
        <v>102</v>
      </c>
      <c r="BA7" s="24">
        <v>55.6</v>
      </c>
      <c r="BB7" s="24">
        <v>59.4</v>
      </c>
      <c r="BC7" s="24">
        <v>68.27</v>
      </c>
      <c r="BD7" s="24">
        <v>74.790000000000006</v>
      </c>
      <c r="BE7" s="24">
        <v>78.430000000000007</v>
      </c>
      <c r="BF7" s="24" t="s">
        <v>102</v>
      </c>
      <c r="BG7" s="24">
        <v>599.16999999999996</v>
      </c>
      <c r="BH7" s="24">
        <v>530.91999999999996</v>
      </c>
      <c r="BI7" s="24">
        <v>467.6</v>
      </c>
      <c r="BJ7" s="24">
        <v>410.5</v>
      </c>
      <c r="BK7" s="24" t="s">
        <v>102</v>
      </c>
      <c r="BL7" s="24">
        <v>789.08</v>
      </c>
      <c r="BM7" s="24">
        <v>747.84</v>
      </c>
      <c r="BN7" s="24">
        <v>804.98</v>
      </c>
      <c r="BO7" s="24">
        <v>767.56</v>
      </c>
      <c r="BP7" s="24">
        <v>630.82000000000005</v>
      </c>
      <c r="BQ7" s="24" t="s">
        <v>102</v>
      </c>
      <c r="BR7" s="24">
        <v>172.28</v>
      </c>
      <c r="BS7" s="24">
        <v>232.75</v>
      </c>
      <c r="BT7" s="24">
        <v>94.7</v>
      </c>
      <c r="BU7" s="24">
        <v>85.68</v>
      </c>
      <c r="BV7" s="24" t="s">
        <v>102</v>
      </c>
      <c r="BW7" s="24">
        <v>88.25</v>
      </c>
      <c r="BX7" s="24">
        <v>90.17</v>
      </c>
      <c r="BY7" s="24">
        <v>88.71</v>
      </c>
      <c r="BZ7" s="24">
        <v>90.23</v>
      </c>
      <c r="CA7" s="24">
        <v>97.81</v>
      </c>
      <c r="CB7" s="24" t="s">
        <v>102</v>
      </c>
      <c r="CC7" s="24">
        <v>97.37</v>
      </c>
      <c r="CD7" s="24">
        <v>71.59</v>
      </c>
      <c r="CE7" s="24">
        <v>190.32</v>
      </c>
      <c r="CF7" s="24">
        <v>213.33</v>
      </c>
      <c r="CG7" s="24" t="s">
        <v>102</v>
      </c>
      <c r="CH7" s="24">
        <v>176.37</v>
      </c>
      <c r="CI7" s="24">
        <v>173.17</v>
      </c>
      <c r="CJ7" s="24">
        <v>174.8</v>
      </c>
      <c r="CK7" s="24">
        <v>170.2</v>
      </c>
      <c r="CL7" s="24">
        <v>138.75</v>
      </c>
      <c r="CM7" s="24" t="s">
        <v>102</v>
      </c>
      <c r="CN7" s="24">
        <v>48.8</v>
      </c>
      <c r="CO7" s="24">
        <v>48.35</v>
      </c>
      <c r="CP7" s="24">
        <v>43.35</v>
      </c>
      <c r="CQ7" s="24">
        <v>43.1</v>
      </c>
      <c r="CR7" s="24" t="s">
        <v>102</v>
      </c>
      <c r="CS7" s="24">
        <v>56.72</v>
      </c>
      <c r="CT7" s="24">
        <v>56.43</v>
      </c>
      <c r="CU7" s="24">
        <v>55.82</v>
      </c>
      <c r="CV7" s="24">
        <v>56.51</v>
      </c>
      <c r="CW7" s="24">
        <v>58.94</v>
      </c>
      <c r="CX7" s="24" t="s">
        <v>102</v>
      </c>
      <c r="CY7" s="24">
        <v>99.12</v>
      </c>
      <c r="CZ7" s="24">
        <v>99.07</v>
      </c>
      <c r="DA7" s="24">
        <v>99.27</v>
      </c>
      <c r="DB7" s="24">
        <v>99.18</v>
      </c>
      <c r="DC7" s="24" t="s">
        <v>102</v>
      </c>
      <c r="DD7" s="24">
        <v>90.72</v>
      </c>
      <c r="DE7" s="24">
        <v>91.07</v>
      </c>
      <c r="DF7" s="24">
        <v>90.67</v>
      </c>
      <c r="DG7" s="24">
        <v>90.62</v>
      </c>
      <c r="DH7" s="24">
        <v>95.91</v>
      </c>
      <c r="DI7" s="24" t="s">
        <v>102</v>
      </c>
      <c r="DJ7" s="24">
        <v>61.88</v>
      </c>
      <c r="DK7" s="24">
        <v>63.51</v>
      </c>
      <c r="DL7" s="24">
        <v>64.97</v>
      </c>
      <c r="DM7" s="24">
        <v>65.31</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U0086@hiezudm.local</cp:lastModifiedBy>
  <dcterms:created xsi:type="dcterms:W3CDTF">2024-12-19T01:18:28Z</dcterms:created>
  <dcterms:modified xsi:type="dcterms:W3CDTF">2025-02-26T09:41:15Z</dcterms:modified>
  <cp:category/>
</cp:coreProperties>
</file>