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FileSV\01 総務課\01　財政関係\88その他\地方公営企業関係\照会\R06年度\【R07.2.3期限】公営企業に係る経営比較分析表（令和５年度決算）の分析等について（依頼）\04_町→県\"/>
    </mc:Choice>
  </mc:AlternateContent>
  <xr:revisionPtr revIDLastSave="0" documentId="13_ncr:1_{C8BFC61A-4CA0-48B0-BCE8-F19ED8F04FAC}" xr6:coauthVersionLast="47" xr6:coauthVersionMax="47" xr10:uidLastSave="{00000000-0000-0000-0000-000000000000}"/>
  <workbookProtection workbookAlgorithmName="SHA-512" workbookHashValue="diRG/RQF375eZh286O1LSTrgKLUGuWBvJmL0zzQsTrmdrgu/GLyoTb3PtfcyhU53K94m++efXu18nChztwAwow==" workbookSaltValue="H029e0uY/EaQFJlTFpqgw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F85" i="4"/>
  <c r="E85" i="4"/>
  <c r="AL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<sst xmlns="http://schemas.openxmlformats.org/spreadsheetml/2006/main" count="253" uniqueCount="115">
  <si>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</si>
  <si>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</si>
  <si>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</si>
  <si>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</si>
  <si>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</si>
  <si>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</si>
  <si>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</si>
  <si>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</si>
  <si>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</si>
  <si>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</si>
  <si>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</si>
  <si>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</si>
  <si>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</si>
  <si>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</si>
  <si>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</si>
  <si>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</si>
  <si>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</si>
  <si>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</si>
  <si>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</si>
  <si>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</si>
  <si>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</si>
  <si>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</si>
  <si>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</si>
  <si>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</si>
  <si>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</si>
  <si>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</si>
  <si>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</si>
  <si>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</si>
  <si>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</si>
  <si>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</si>
  <si>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</si>
  <si>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</si>
  <si>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</si>
  <si>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</si>
  <si>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</si>
  <si>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</si>
  <si>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</si>
  <si>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</si>
  <si>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</si>
  <si>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</si>
  <si>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</si>
  <si>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</si>
  <si>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</si>
  <si>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</si>
  <si>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</si>
  <si>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</si>
  <si>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</si>
  <si>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</si>
  <si>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</si>
  <si>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</si>
  <si>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</si>
  <si>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</si>
  <si>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</si>
  <si>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</si>
  <si>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</si>
  <si>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</si>
  <si>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</si>
  <si>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</si>
  <si>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</si>
  <si>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</si>
  <si>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</si>
  <si>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</si>
  <si>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</si>
  <si>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</si>
  <si>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</si>
  <si>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</si>
  <si>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</si>
  <si>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</si>
  <si>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</si>
  <si>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</si>
  <si>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</si>
  <si>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</si>
  <si>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</si>
  <si>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</si>
  <si>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</si>
  <si>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</si>
  <si>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</si>
  <si>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</si>
  <si>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</si>
  <si>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</si>
  <si>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</si>
  <si>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</si>
  <si>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</si>
  <si>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</si>
  <si>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</si>
  <si>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</si>
  <si>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</si>
  <si>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</si>
  <si>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</si>
  <si>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</si>
  <si>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</si>
  <si>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</si>
  <si>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</si>
  <si>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</si>
  <si>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</si>
  <si>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</si>
  <si>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</si>
  <si>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</si>
  <si>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</si>
  <si>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</si>
  <si>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</si>
  <si>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</si>
  <si>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</si>
  <si>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</si>
  <si>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</si>
  <si>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</si>
  <si>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</si>
  <si>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</si>
  <si>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</si>
  <si>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</si>
  <si>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</si>
  <si>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</si>
  <si>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100％を上回っており、単年度の収支は健全性を保っている。
③流動比率
流動負債の大半を占める企業債償還を、主に一般会計からの繰入金等により賄っていることによるもので、支払能力に問題が生じる見込みはない。
④企業債残高対事業規模比率
類似団体平均を下回っているが、企業債償還に係る一般会計の負担によるものである。
⑤経費回収率
類似団体平均を上回っているものの、100％を下回っており、適正な使用料収入の確保を図るとともに汚水処理費の削減が必要である。
⑥汚水処理原価
年々増加傾向にあるため、投資の効率化や維持管理費の削減などを図る必要がある。
⑦施設利用率
計画時からの人口減により、全国平均・類似団体平均と同様、施設の稼働に余裕がある状態である。
⑧水洗化率
全国平均・類似団体平均を若干上回っている。今後も水洗化率向上に向けた啓発を行いたい。</t>
    <phoneticPr fontId="4"/>
  </si>
  <si>
    <t>①有形固定資産減価償却率
　全国平均・類似団体平均を大きく下回っており、老朽化の度合いは比較的少ない。
②管渠老朽化率、③管渠改善率
　管渠については、現在まで不具合もなく、法定耐用年数に達するまで期間がある状態である。
　計画的な更新については、経営戦略の見直し時期にあわせて検討を行うものとする。</t>
    <phoneticPr fontId="4"/>
  </si>
  <si>
    <t>法適用事業４年目の決算数値となっている。
引き続き健全な事業経営に取り組む。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</si>
</sst>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AB-48F5-97AE-F761544D02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48AB-48F5-97AE-F761544D02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40.43</c:v>
                </c:pt>
                <c:pt idx="2">
                  <c:v>39.6</c:v>
                </c:pt>
                <c:pt idx="3">
                  <c:v>35.770000000000003</c:v>
                </c:pt>
                <c:pt idx="4">
                  <c:v>36.97</c:v>
                </c:pt>
              </c:numCache>
            </c:numRef>
          </c:val>
          <c:extLst>
            <c:ext xmlns:c16="http://schemas.microsoft.com/office/drawing/2014/chart" uri="{C3380CC4-5D6E-409C-BE32-E72D297353CC}">
              <c16:uniqueId val="{00000000-2EF4-4A42-BEC8-643222802C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2EF4-4A42-BEC8-643222802C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87.09</c:v>
                </c:pt>
                <c:pt idx="2">
                  <c:v>88.49</c:v>
                </c:pt>
                <c:pt idx="3">
                  <c:v>88.22</c:v>
                </c:pt>
                <c:pt idx="4">
                  <c:v>88.15</c:v>
                </c:pt>
              </c:numCache>
            </c:numRef>
          </c:val>
          <c:extLst>
            <c:ext xmlns:c16="http://schemas.microsoft.com/office/drawing/2014/chart" uri="{C3380CC4-5D6E-409C-BE32-E72D297353CC}">
              <c16:uniqueId val="{00000000-39DB-49A1-A644-D0994414D4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39DB-49A1-A644-D0994414D4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109.43</c:v>
                </c:pt>
                <c:pt idx="2">
                  <c:v>108.18</c:v>
                </c:pt>
                <c:pt idx="3">
                  <c:v>106.62</c:v>
                </c:pt>
                <c:pt idx="4">
                  <c:v>106.09</c:v>
                </c:pt>
              </c:numCache>
            </c:numRef>
          </c:val>
          <c:extLst>
            <c:ext xmlns:c16="http://schemas.microsoft.com/office/drawing/2014/chart" uri="{C3380CC4-5D6E-409C-BE32-E72D297353CC}">
              <c16:uniqueId val="{00000000-C223-4EC0-BD0B-E6A8A89CCF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C223-4EC0-BD0B-E6A8A89CCF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5.56</c:v>
                </c:pt>
                <c:pt idx="2">
                  <c:v>9.8699999999999992</c:v>
                </c:pt>
                <c:pt idx="3">
                  <c:v>13.65</c:v>
                </c:pt>
                <c:pt idx="4">
                  <c:v>17.02</c:v>
                </c:pt>
              </c:numCache>
            </c:numRef>
          </c:val>
          <c:extLst>
            <c:ext xmlns:c16="http://schemas.microsoft.com/office/drawing/2014/chart" uri="{C3380CC4-5D6E-409C-BE32-E72D297353CC}">
              <c16:uniqueId val="{00000000-FD7F-4F7B-B85E-E302A53BEA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FD7F-4F7B-B85E-E302A53BEA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21-4252-BB99-2D8EB91DE4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CE21-4252-BB99-2D8EB91DE4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D7F-48A3-A82D-575C3E7FAA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ED7F-48A3-A82D-575C3E7FAA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24.15</c:v>
                </c:pt>
                <c:pt idx="2">
                  <c:v>26.38</c:v>
                </c:pt>
                <c:pt idx="3">
                  <c:v>24.53</c:v>
                </c:pt>
                <c:pt idx="4">
                  <c:v>35.56</c:v>
                </c:pt>
              </c:numCache>
            </c:numRef>
          </c:val>
          <c:extLst>
            <c:ext xmlns:c16="http://schemas.microsoft.com/office/drawing/2014/chart" uri="{C3380CC4-5D6E-409C-BE32-E72D297353CC}">
              <c16:uniqueId val="{00000000-C6E6-4016-B233-384300A3D6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C6E6-4016-B233-384300A3D6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392.73</c:v>
                </c:pt>
                <c:pt idx="2">
                  <c:v>255.52</c:v>
                </c:pt>
                <c:pt idx="3" formatCode="#,##0.00;&quot;△&quot;#,##0.00">
                  <c:v>0</c:v>
                </c:pt>
                <c:pt idx="4" formatCode="#,##0.00;&quot;△&quot;#,##0.00">
                  <c:v>0</c:v>
                </c:pt>
              </c:numCache>
            </c:numRef>
          </c:val>
          <c:extLst>
            <c:ext xmlns:c16="http://schemas.microsoft.com/office/drawing/2014/chart" uri="{C3380CC4-5D6E-409C-BE32-E72D297353CC}">
              <c16:uniqueId val="{00000000-C755-4AB6-83D2-CF668EFCDC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C755-4AB6-83D2-CF668EFCDC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84.05</c:v>
                </c:pt>
                <c:pt idx="2">
                  <c:v>85.02</c:v>
                </c:pt>
                <c:pt idx="3">
                  <c:v>71.97</c:v>
                </c:pt>
                <c:pt idx="4">
                  <c:v>75.86</c:v>
                </c:pt>
              </c:numCache>
            </c:numRef>
          </c:val>
          <c:extLst>
            <c:ext xmlns:c16="http://schemas.microsoft.com/office/drawing/2014/chart" uri="{C3380CC4-5D6E-409C-BE32-E72D297353CC}">
              <c16:uniqueId val="{00000000-91E8-4AA3-95E8-AB9EC0ACBE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1E8-4AA3-95E8-AB9EC0ACBE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162.85</c:v>
                </c:pt>
                <c:pt idx="2">
                  <c:v>163.63</c:v>
                </c:pt>
                <c:pt idx="3">
                  <c:v>210.36</c:v>
                </c:pt>
                <c:pt idx="4">
                  <c:v>245.83</c:v>
                </c:pt>
              </c:numCache>
            </c:numRef>
          </c:val>
          <c:extLst>
            <c:ext xmlns:c16="http://schemas.microsoft.com/office/drawing/2014/chart" uri="{C3380CC4-5D6E-409C-BE32-E72D297353CC}">
              <c16:uniqueId val="{00000000-0CDA-4198-9206-D733F33503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0CDA-4198-9206-D733F33503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伯耆町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10297</v>
      </c>
      <c r="AM8" s="54"/>
      <c r="AN8" s="54"/>
      <c r="AO8" s="54"/>
      <c r="AP8" s="54"/>
      <c r="AQ8" s="54"/>
      <c r="AR8" s="54"/>
      <c r="AS8" s="54"/>
      <c r="AT8" s="53">
        <f>データ!T6</f>
        <v>139.44</v>
      </c>
      <c r="AU8" s="53"/>
      <c r="AV8" s="53"/>
      <c r="AW8" s="53"/>
      <c r="AX8" s="53"/>
      <c r="AY8" s="53"/>
      <c r="AZ8" s="53"/>
      <c r="BA8" s="53"/>
      <c r="BB8" s="53">
        <f>データ!U6</f>
        <v>73.849999999999994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78.16</v>
      </c>
      <c r="J10" s="53"/>
      <c r="K10" s="53"/>
      <c r="L10" s="53"/>
      <c r="M10" s="53"/>
      <c r="N10" s="53"/>
      <c r="O10" s="53"/>
      <c r="P10" s="53">
        <f>データ!P6</f>
        <v>41.18</v>
      </c>
      <c r="Q10" s="53"/>
      <c r="R10" s="53"/>
      <c r="S10" s="53"/>
      <c r="T10" s="53"/>
      <c r="U10" s="53"/>
      <c r="V10" s="53"/>
      <c r="W10" s="53">
        <f>データ!Q6</f>
        <v>100</v>
      </c>
      <c r="X10" s="53"/>
      <c r="Y10" s="53"/>
      <c r="Z10" s="53"/>
      <c r="AA10" s="53"/>
      <c r="AB10" s="53"/>
      <c r="AC10" s="53"/>
      <c r="AD10" s="54">
        <f>データ!R6</f>
        <v>3960</v>
      </c>
      <c r="AE10" s="54"/>
      <c r="AF10" s="54"/>
      <c r="AG10" s="54"/>
      <c r="AH10" s="54"/>
      <c r="AI10" s="54"/>
      <c r="AJ10" s="54"/>
      <c r="AK10" s="2"/>
      <c r="AL10" s="54">
        <f>データ!V6</f>
        <v>4229</v>
      </c>
      <c r="AM10" s="54"/>
      <c r="AN10" s="54"/>
      <c r="AO10" s="54"/>
      <c r="AP10" s="54"/>
      <c r="AQ10" s="54"/>
      <c r="AR10" s="54"/>
      <c r="AS10" s="54"/>
      <c r="AT10" s="53">
        <f>データ!W6</f>
        <v>1.42</v>
      </c>
      <c r="AU10" s="53"/>
      <c r="AV10" s="53"/>
      <c r="AW10" s="53"/>
      <c r="AX10" s="53"/>
      <c r="AY10" s="53"/>
      <c r="AZ10" s="53"/>
      <c r="BA10" s="53"/>
      <c r="BB10" s="53">
        <f>データ!X6</f>
        <v>2978.17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RsHy5JnjQC2+IUi2pJ+D1+91m2e8rkMRmNRhh/BQE2GuFQzI2F+zr8YcALvqVR+yFxKQPck4HYc0f8tLg9wkw==" saltValue="PJ+T8mRXaqJPfC6c7n67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313904</v>
      </c>
      <c r="D6" s="19">
        <f t="shared" si="3"/>
        <v>46</v>
      </c>
      <c r="E6" s="19">
        <f t="shared" si="3"/>
        <v>17</v>
      </c>
      <c r="F6" s="19">
        <f t="shared" si="3"/>
        <v>4</v>
      </c>
      <c r="G6" s="19">
        <f t="shared" si="3"/>
        <v>0</v>
      </c>
      <c r="H6" s="19" t="str">
        <f t="shared" si="3"/>
        <v>鳥取県　伯耆町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78.16</v>
      </c>
      <c r="P6" s="20">
        <f t="shared" si="3"/>
        <v>41.18</v>
      </c>
      <c r="Q6" s="20">
        <f t="shared" si="3"/>
        <v>100</v>
      </c>
      <c r="R6" s="20">
        <f t="shared" si="3"/>
        <v>3960</v>
      </c>
      <c r="S6" s="20">
        <f t="shared" si="3"/>
        <v>10297</v>
      </c>
      <c r="T6" s="20">
        <f t="shared" si="3"/>
        <v>139.44</v>
      </c>
      <c r="U6" s="20">
        <f t="shared" si="3"/>
        <v>73.849999999999994</v>
      </c>
      <c r="V6" s="20">
        <f t="shared" si="3"/>
        <v>4229</v>
      </c>
      <c r="W6" s="20">
        <f t="shared" si="3"/>
        <v>1.42</v>
      </c>
      <c r="X6" s="20">
        <f t="shared" si="3"/>
        <v>2978.17</v>
      </c>
      <c r="Y6" s="21" t="str">
        <f>IF(Y7="",NA(),Y7)</f>
        <v>-</v>
      </c>
      <c r="Z6" s="21">
        <f t="shared" ref="Z6:AH6" si="4">IF(Z7="",NA(),Z7)</f>
        <v>109.43</v>
      </c>
      <c r="AA6" s="21">
        <f t="shared" si="4"/>
        <v>108.18</v>
      </c>
      <c r="AB6" s="21">
        <f t="shared" si="4"/>
        <v>106.62</v>
      </c>
      <c r="AC6" s="21">
        <f t="shared" si="4"/>
        <v>106.09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24.15</v>
      </c>
      <c r="AW6" s="21">
        <f t="shared" si="6"/>
        <v>26.38</v>
      </c>
      <c r="AX6" s="21">
        <f t="shared" si="6"/>
        <v>24.53</v>
      </c>
      <c r="AY6" s="21">
        <f t="shared" si="6"/>
        <v>35.56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392.73</v>
      </c>
      <c r="BH6" s="21">
        <f t="shared" si="7"/>
        <v>255.52</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84.05</v>
      </c>
      <c r="BS6" s="21">
        <f t="shared" si="8"/>
        <v>85.02</v>
      </c>
      <c r="BT6" s="21">
        <f t="shared" si="8"/>
        <v>71.97</v>
      </c>
      <c r="BU6" s="21">
        <f t="shared" si="8"/>
        <v>75.86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162.85</v>
      </c>
      <c r="CD6" s="21">
        <f t="shared" si="9"/>
        <v>163.63</v>
      </c>
      <c r="CE6" s="21">
        <f t="shared" si="9"/>
        <v>210.36</v>
      </c>
      <c r="CF6" s="21">
        <f t="shared" si="9"/>
        <v>245.83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40.43</v>
      </c>
      <c r="CO6" s="21">
        <f t="shared" si="10"/>
        <v>39.6</v>
      </c>
      <c r="CP6" s="21">
        <f t="shared" si="10"/>
        <v>35.770000000000003</v>
      </c>
      <c r="CQ6" s="21">
        <f t="shared" si="10"/>
        <v>36.97</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87.09</v>
      </c>
      <c r="CZ6" s="21">
        <f t="shared" si="11"/>
        <v>88.49</v>
      </c>
      <c r="DA6" s="21">
        <f t="shared" si="11"/>
        <v>88.22</v>
      </c>
      <c r="DB6" s="21">
        <f t="shared" si="11"/>
        <v>88.15</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5.56</v>
      </c>
      <c r="DK6" s="21">
        <f t="shared" si="12"/>
        <v>9.8699999999999992</v>
      </c>
      <c r="DL6" s="21">
        <f t="shared" si="12"/>
        <v>13.65</v>
      </c>
      <c r="DM6" s="21">
        <f t="shared" si="12"/>
        <v>17.02</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313904</v>
      </c>
      <c r="D7" s="23">
        <v>46</v>
      </c>
      <c r="E7" s="23">
        <v>17</v>
      </c>
      <c r="F7" s="23">
        <v>4</v>
      </c>
      <c r="G7" s="23">
        <v>0</v>
      </c>
      <c r="H7" s="23" t="s">
        <v>95</v>
      </c>
      <c r="I7" s="23" t="s">
        <v>96</v>
      </c>
      <c r="J7" s="23" t="s">
        <v>97</v>
      </c>
      <c r="K7" s="23" t="s">
        <v>98</v>
      </c>
      <c r="L7" s="23" t="s">
        <v>99</v>
      </c>
      <c r="M7" s="23" t="s">
        <v>100</v>
      </c>
      <c r="N7" s="24" t="s">
        <v>101</v>
      </c>
      <c r="O7" s="24">
        <v>78.16</v>
      </c>
      <c r="P7" s="24">
        <v>41.18</v>
      </c>
      <c r="Q7" s="24">
        <v>100</v>
      </c>
      <c r="R7" s="24">
        <v>3960</v>
      </c>
      <c r="S7" s="24">
        <v>10297</v>
      </c>
      <c r="T7" s="24">
        <v>139.44</v>
      </c>
      <c r="U7" s="24">
        <v>73.849999999999994</v>
      </c>
      <c r="V7" s="24">
        <v>4229</v>
      </c>
      <c r="W7" s="24">
        <v>1.42</v>
      </c>
      <c r="X7" s="24">
        <v>2978.17</v>
      </c>
      <c r="Y7" s="24" t="s">
        <v>101</v>
      </c>
      <c r="Z7" s="24">
        <v>109.43</v>
      </c>
      <c r="AA7" s="24">
        <v>108.18</v>
      </c>
      <c r="AB7" s="24">
        <v>106.62</v>
      </c>
      <c r="AC7" s="24">
        <v>106.09</v>
      </c>
      <c r="AD7" s="24" t="s">
        <v>101</v>
      </c>
      <c r="AE7" s="24">
        <v>105.78</v>
      </c>
      <c r="AF7" s="24">
        <v>106.09</v>
      </c>
      <c r="AG7" s="24">
        <v>106.44</v>
      </c>
      <c r="AH7" s="24">
        <v>107.11</v>
      </c>
      <c r="AI7" s="24">
        <v>105.09</v>
      </c>
      <c r="AJ7" s="24" t="s">
        <v>101</v>
      </c>
      <c r="AK7" s="24">
        <v>0</v>
      </c>
      <c r="AL7" s="24">
        <v>0</v>
      </c>
      <c r="AM7" s="24">
        <v>0</v>
      </c>
      <c r="AN7" s="24">
        <v>0</v>
      </c>
      <c r="AO7" s="24" t="s">
        <v>101</v>
      </c>
      <c r="AP7" s="24">
        <v>63.96</v>
      </c>
      <c r="AQ7" s="24">
        <v>69.42</v>
      </c>
      <c r="AR7" s="24">
        <v>72.86</v>
      </c>
      <c r="AS7" s="24">
        <v>69.540000000000006</v>
      </c>
      <c r="AT7" s="24">
        <v>65.73</v>
      </c>
      <c r="AU7" s="24" t="s">
        <v>101</v>
      </c>
      <c r="AV7" s="24">
        <v>24.15</v>
      </c>
      <c r="AW7" s="24">
        <v>26.38</v>
      </c>
      <c r="AX7" s="24">
        <v>24.53</v>
      </c>
      <c r="AY7" s="24">
        <v>35.56</v>
      </c>
      <c r="AZ7" s="24" t="s">
        <v>101</v>
      </c>
      <c r="BA7" s="24">
        <v>44.24</v>
      </c>
      <c r="BB7" s="24">
        <v>43.07</v>
      </c>
      <c r="BC7" s="24">
        <v>45.42</v>
      </c>
      <c r="BD7" s="24">
        <v>50.63</v>
      </c>
      <c r="BE7" s="24">
        <v>48.91</v>
      </c>
      <c r="BF7" s="24" t="s">
        <v>101</v>
      </c>
      <c r="BG7" s="24">
        <v>392.73</v>
      </c>
      <c r="BH7" s="24">
        <v>255.52</v>
      </c>
      <c r="BI7" s="24">
        <v>0</v>
      </c>
      <c r="BJ7" s="24">
        <v>0</v>
      </c>
      <c r="BK7" s="24" t="s">
        <v>101</v>
      </c>
      <c r="BL7" s="24">
        <v>1258.43</v>
      </c>
      <c r="BM7" s="24">
        <v>1163.75</v>
      </c>
      <c r="BN7" s="24">
        <v>1195.47</v>
      </c>
      <c r="BO7" s="24">
        <v>1168.69</v>
      </c>
      <c r="BP7" s="24">
        <v>1156.82</v>
      </c>
      <c r="BQ7" s="24" t="s">
        <v>101</v>
      </c>
      <c r="BR7" s="24">
        <v>84.05</v>
      </c>
      <c r="BS7" s="24">
        <v>85.02</v>
      </c>
      <c r="BT7" s="24">
        <v>71.97</v>
      </c>
      <c r="BU7" s="24">
        <v>75.86</v>
      </c>
      <c r="BV7" s="24" t="s">
        <v>101</v>
      </c>
      <c r="BW7" s="24">
        <v>73.36</v>
      </c>
      <c r="BX7" s="24">
        <v>72.599999999999994</v>
      </c>
      <c r="BY7" s="24">
        <v>69.430000000000007</v>
      </c>
      <c r="BZ7" s="24">
        <v>70.709999999999994</v>
      </c>
      <c r="CA7" s="24">
        <v>75.33</v>
      </c>
      <c r="CB7" s="24" t="s">
        <v>101</v>
      </c>
      <c r="CC7" s="24">
        <v>162.85</v>
      </c>
      <c r="CD7" s="24">
        <v>163.63</v>
      </c>
      <c r="CE7" s="24">
        <v>210.36</v>
      </c>
      <c r="CF7" s="24">
        <v>245.83</v>
      </c>
      <c r="CG7" s="24" t="s">
        <v>101</v>
      </c>
      <c r="CH7" s="24">
        <v>224.88</v>
      </c>
      <c r="CI7" s="24">
        <v>228.64</v>
      </c>
      <c r="CJ7" s="24">
        <v>239.46</v>
      </c>
      <c r="CK7" s="24">
        <v>233.15</v>
      </c>
      <c r="CL7" s="24">
        <v>215.73</v>
      </c>
      <c r="CM7" s="24" t="s">
        <v>101</v>
      </c>
      <c r="CN7" s="24">
        <v>40.43</v>
      </c>
      <c r="CO7" s="24">
        <v>39.6</v>
      </c>
      <c r="CP7" s="24">
        <v>35.770000000000003</v>
      </c>
      <c r="CQ7" s="24">
        <v>36.97</v>
      </c>
      <c r="CR7" s="24" t="s">
        <v>101</v>
      </c>
      <c r="CS7" s="24">
        <v>42.4</v>
      </c>
      <c r="CT7" s="24">
        <v>42.28</v>
      </c>
      <c r="CU7" s="24">
        <v>41.06</v>
      </c>
      <c r="CV7" s="24">
        <v>42.09</v>
      </c>
      <c r="CW7" s="24">
        <v>43.28</v>
      </c>
      <c r="CX7" s="24" t="s">
        <v>101</v>
      </c>
      <c r="CY7" s="24">
        <v>87.09</v>
      </c>
      <c r="CZ7" s="24">
        <v>88.49</v>
      </c>
      <c r="DA7" s="24">
        <v>88.22</v>
      </c>
      <c r="DB7" s="24">
        <v>88.15</v>
      </c>
      <c r="DC7" s="24" t="s">
        <v>101</v>
      </c>
      <c r="DD7" s="24">
        <v>84.19</v>
      </c>
      <c r="DE7" s="24">
        <v>84.34</v>
      </c>
      <c r="DF7" s="24">
        <v>84.34</v>
      </c>
      <c r="DG7" s="24">
        <v>84.73</v>
      </c>
      <c r="DH7" s="24">
        <v>86.21</v>
      </c>
      <c r="DI7" s="24" t="s">
        <v>101</v>
      </c>
      <c r="DJ7" s="24">
        <v>5.56</v>
      </c>
      <c r="DK7" s="24">
        <v>9.8699999999999992</v>
      </c>
      <c r="DL7" s="24">
        <v>13.65</v>
      </c>
      <c r="DM7" s="24">
        <v>17.02</v>
      </c>
      <c r="DN7" s="24" t="s">
        <v>101</v>
      </c>
      <c r="DO7" s="24">
        <v>21.36</v>
      </c>
      <c r="DP7" s="24">
        <v>22.79</v>
      </c>
      <c r="DQ7" s="24">
        <v>24.8</v>
      </c>
      <c r="DR7" s="24">
        <v>26.77</v>
      </c>
      <c r="DS7" s="24">
        <v>29.62</v>
      </c>
      <c r="DT7" s="24" t="s">
        <v>101</v>
      </c>
      <c r="DU7" s="24">
        <v>0</v>
      </c>
      <c r="DV7" s="24">
        <v>0</v>
      </c>
      <c r="DW7" s="24">
        <v>0</v>
      </c>
      <c r="DX7" s="24">
        <v>0</v>
      </c>
      <c r="DY7" s="24" t="s">
        <v>101</v>
      </c>
      <c r="DZ7" s="24">
        <v>0.01</v>
      </c>
      <c r="EA7" s="24">
        <v>0.01</v>
      </c>
      <c r="EB7" s="24">
        <v>0.02</v>
      </c>
      <c r="EC7" s="24">
        <v>7.0000000000000007E-2</v>
      </c>
      <c r="ED7" s="24">
        <v>0.09</v>
      </c>
      <c r="EE7" s="24" t="s">
        <v>101</v>
      </c>
      <c r="EF7" s="24">
        <v>0</v>
      </c>
      <c r="EG7" s="24">
        <v>0</v>
      </c>
      <c r="EH7" s="24">
        <v>0</v>
      </c>
      <c r="EI7" s="24">
        <v>0</v>
      </c>
      <c r="EJ7" s="24" t="s">
        <v>101</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眞野 恵美</cp:lastModifiedBy>
  <dcterms:created xsi:type="dcterms:W3CDTF">2025-01-24T07:13:20Z</dcterms:created>
  <dcterms:modified xsi:type="dcterms:W3CDTF">2025-02-03T04:36:52Z</dcterms:modified>
  <cp:category/>
</cp:coreProperties>
</file>