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3公表分\③公表資料\01_統計表\"/>
    </mc:Choice>
  </mc:AlternateContent>
  <xr:revisionPtr revIDLastSave="0" documentId="13_ncr:1_{60E7DA13-A231-4A3D-8DF7-C1BD27312E9C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4" l="1"/>
  <c r="N10" i="10"/>
  <c r="P9" i="7"/>
  <c r="N10" i="12"/>
  <c r="N10" i="6"/>
  <c r="O9" i="15"/>
  <c r="N10" i="4"/>
  <c r="P9" i="20"/>
  <c r="O9" i="11"/>
  <c r="P9" i="19"/>
  <c r="O9" i="8"/>
  <c r="P9" i="8"/>
  <c r="O9" i="5"/>
  <c r="O9" i="18"/>
  <c r="O9" i="10"/>
  <c r="P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25" i="1" l="1"/>
  <c r="AC11" i="1"/>
  <c r="AC15" i="1"/>
  <c r="AC19" i="1"/>
  <c r="AC23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<sst xmlns="http://schemas.openxmlformats.org/spreadsheetml/2006/main" count="7700" uniqueCount="97">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</sst>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217</v>
      </c>
      <c r="C9" s="17">
        <f>SUM(C10:C30)</f>
        <v>118</v>
      </c>
      <c r="D9" s="17">
        <f>SUM(D10:D30)</f>
        <v>99</v>
      </c>
      <c r="E9" s="17">
        <f>F9+G9</f>
        <v>-39</v>
      </c>
      <c r="F9" s="17">
        <f>SUM(F10:F30)</f>
        <v>-15</v>
      </c>
      <c r="G9" s="17">
        <f>SUM(G10:G30)</f>
        <v>-24</v>
      </c>
      <c r="H9" s="15">
        <f>IF(B9=E9,0,(1-(B9/(B9-E9)))*-100)</f>
        <v>-15.234375</v>
      </c>
      <c r="I9" s="15">
        <f>IF(C9=F9,0,(1-(C9/(C9-F9)))*-100)</f>
        <v>-11.27819548872181</v>
      </c>
      <c r="J9" s="15">
        <f>IF(D9=G9,0,(1-(D9/(D9-G9)))*-100)</f>
        <v>-19.512195121951216</v>
      </c>
      <c r="K9" s="17">
        <f>L9+M9</f>
        <v>-23</v>
      </c>
      <c r="L9" s="17">
        <f>SUM(L10:L30)</f>
        <v>-4</v>
      </c>
      <c r="M9" s="17">
        <f>SUM(M10:M30)</f>
        <v>-19</v>
      </c>
      <c r="N9" s="15">
        <f>IF(B9=K9,0,(1-(B9/(B9-K9)))*-100)</f>
        <v>-9.5833333333333321</v>
      </c>
      <c r="O9" s="15">
        <f t="shared" ref="O9" si="0">IF(C9=L9,0,(1-(C9/(C9-L9)))*-100)</f>
        <v>-3.2786885245901676</v>
      </c>
      <c r="P9" s="15">
        <f>IF(D9=M9,0,(1-(D9/(D9-M9)))*-100)</f>
        <v>-16.101694915254239</v>
      </c>
      <c r="Q9" s="17">
        <f>R9+S9</f>
        <v>780</v>
      </c>
      <c r="R9" s="17">
        <f>SUM(R10:R30)</f>
        <v>389</v>
      </c>
      <c r="S9" s="17">
        <f>SUM(S10:S30)</f>
        <v>391</v>
      </c>
      <c r="T9" s="17">
        <f>U9+V9</f>
        <v>-149</v>
      </c>
      <c r="U9" s="17">
        <f>SUM(U10:U30)</f>
        <v>-64</v>
      </c>
      <c r="V9" s="17">
        <f>SUM(V10:V30)</f>
        <v>-85</v>
      </c>
      <c r="W9" s="15">
        <f>IF(Q9=T9,IF(Q9&gt;0,"皆増",0),(1-(Q9/(Q9-T9)))*-100)</f>
        <v>-16.03875134553283</v>
      </c>
      <c r="X9" s="15">
        <f t="shared" ref="X9:Y30" si="1">IF(R9=U9,IF(R9&gt;0,"皆増",0),(1-(R9/(R9-U9)))*-100)</f>
        <v>-14.128035320088305</v>
      </c>
      <c r="Y9" s="15">
        <f t="shared" si="1"/>
        <v>-17.857142857142861</v>
      </c>
      <c r="Z9" s="17">
        <f>AA9+AB9</f>
        <v>65</v>
      </c>
      <c r="AA9" s="17">
        <f>SUM(AA10:AA30)</f>
        <v>17</v>
      </c>
      <c r="AB9" s="17">
        <f>SUM(AB10:AB30)</f>
        <v>48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4.5698924731182755</v>
      </c>
      <c r="AE9" s="15">
        <f t="shared" si="2"/>
        <v>13.994169096209919</v>
      </c>
      <c r="AH9" s="4">
        <f t="shared" ref="AH9:AH30" si="3">Q9-T9</f>
        <v>929</v>
      </c>
      <c r="AI9" s="4">
        <f t="shared" ref="AI9:AI30" si="4">R9-U9</f>
        <v>453</v>
      </c>
      <c r="AJ9" s="4">
        <f t="shared" ref="AJ9:AJ30" si="5">S9-V9</f>
        <v>476</v>
      </c>
      <c r="AK9" s="4">
        <f t="shared" ref="AK9:AK30" si="6">Q9-Z9</f>
        <v>715</v>
      </c>
      <c r="AL9" s="4">
        <f t="shared" ref="AL9:AL30" si="7">R9-AA9</f>
        <v>372</v>
      </c>
      <c r="AM9" s="4">
        <f t="shared" ref="AM9:AM30" si="8">S9-AB9</f>
        <v>343</v>
      </c>
    </row>
    <row r="10" spans="1:39" s="1" customFormat="1" ht="18" customHeight="1" x14ac:dyDescent="0.2">
      <c r="A10" s="4" t="s">
        <v>1</v>
      </c>
      <c r="B10" s="17">
        <f t="shared" ref="B10" si="9">C10+D10</f>
        <v>217</v>
      </c>
      <c r="C10" s="17">
        <v>118</v>
      </c>
      <c r="D10" s="17">
        <v>99</v>
      </c>
      <c r="E10" s="17">
        <f t="shared" ref="E10" si="10">F10+G10</f>
        <v>-39</v>
      </c>
      <c r="F10" s="17">
        <v>-15</v>
      </c>
      <c r="G10" s="17">
        <v>-24</v>
      </c>
      <c r="H10" s="15">
        <f>IF(B10=E10,0,(1-(B10/(B10-E10)))*-100)</f>
        <v>-15.234375</v>
      </c>
      <c r="I10" s="15">
        <f t="shared" ref="I10" si="11">IF(C10=F10,0,(1-(C10/(C10-F10)))*-100)</f>
        <v>-11.27819548872181</v>
      </c>
      <c r="J10" s="15">
        <f>IF(D10=G10,0,(1-(D10/(D10-G10)))*-100)</f>
        <v>-19.512195121951216</v>
      </c>
      <c r="K10" s="17">
        <f t="shared" ref="K10" si="12">L10+M10</f>
        <v>-23</v>
      </c>
      <c r="L10" s="17">
        <v>-4</v>
      </c>
      <c r="M10" s="17">
        <v>-19</v>
      </c>
      <c r="N10" s="15">
        <f>IF(B10=K10,0,(1-(B10/(B10-K10)))*-100)</f>
        <v>-9.5833333333333321</v>
      </c>
      <c r="O10" s="15">
        <f t="shared" ref="O10" si="13">IF(C10=L10,0,(1-(C10/(C10-L10)))*-100)</f>
        <v>-3.2786885245901676</v>
      </c>
      <c r="P10" s="15">
        <f t="shared" ref="P10" si="14">IF(D10=M10,0,(1-(D10/(D10-M10)))*-100)</f>
        <v>-16.101694915254239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-2</v>
      </c>
      <c r="U10" s="17">
        <v>-1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-100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0</v>
      </c>
      <c r="S13" s="17">
        <v>1</v>
      </c>
      <c r="T13" s="17">
        <f t="shared" si="16"/>
        <v>1</v>
      </c>
      <c r="U13" s="17">
        <v>0</v>
      </c>
      <c r="V13" s="17">
        <v>1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1</v>
      </c>
      <c r="AA13" s="17">
        <v>0</v>
      </c>
      <c r="AB13" s="17">
        <v>1</v>
      </c>
      <c r="AC13" s="15" t="str">
        <f t="shared" si="19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-1</v>
      </c>
      <c r="V14" s="17">
        <v>0</v>
      </c>
      <c r="W14" s="15">
        <f t="shared" si="17"/>
        <v>-100</v>
      </c>
      <c r="X14" s="15">
        <f t="shared" si="1"/>
        <v>-100</v>
      </c>
      <c r="Y14" s="15">
        <f t="shared" si="1"/>
        <v>0</v>
      </c>
      <c r="Z14" s="17">
        <f t="shared" si="18"/>
        <v>-1</v>
      </c>
      <c r="AA14" s="17">
        <v>0</v>
      </c>
      <c r="AB14" s="17">
        <v>-1</v>
      </c>
      <c r="AC14" s="15">
        <f t="shared" si="19"/>
        <v>-100</v>
      </c>
      <c r="AD14" s="15">
        <f t="shared" si="2"/>
        <v>0</v>
      </c>
      <c r="AE14" s="15">
        <f t="shared" si="2"/>
        <v>-100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3</v>
      </c>
      <c r="R15" s="17">
        <v>2</v>
      </c>
      <c r="S15" s="17">
        <v>1</v>
      </c>
      <c r="T15" s="17">
        <f t="shared" si="16"/>
        <v>0</v>
      </c>
      <c r="U15" s="17">
        <v>-1</v>
      </c>
      <c r="V15" s="17">
        <v>1</v>
      </c>
      <c r="W15" s="15">
        <f t="shared" si="17"/>
        <v>0</v>
      </c>
      <c r="X15" s="15">
        <f t="shared" si="1"/>
        <v>-33.333333333333336</v>
      </c>
      <c r="Y15" s="15" t="str">
        <f t="shared" si="1"/>
        <v>皆増</v>
      </c>
      <c r="Z15" s="17">
        <f t="shared" si="18"/>
        <v>3</v>
      </c>
      <c r="AA15" s="17">
        <v>2</v>
      </c>
      <c r="AB15" s="17">
        <v>1</v>
      </c>
      <c r="AC15" s="15" t="str">
        <f t="shared" si="19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3</v>
      </c>
      <c r="AI15" s="4">
        <f t="shared" si="4"/>
        <v>3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-50</v>
      </c>
      <c r="X16" s="15">
        <f t="shared" si="1"/>
        <v>-50</v>
      </c>
      <c r="Y16" s="15">
        <f t="shared" si="1"/>
        <v>0</v>
      </c>
      <c r="Z16" s="17">
        <f t="shared" si="18"/>
        <v>-1</v>
      </c>
      <c r="AA16" s="17">
        <v>0</v>
      </c>
      <c r="AB16" s="17">
        <v>-1</v>
      </c>
      <c r="AC16" s="15">
        <f t="shared" si="19"/>
        <v>-50</v>
      </c>
      <c r="AD16" s="15">
        <f t="shared" si="2"/>
        <v>0</v>
      </c>
      <c r="AE16" s="15">
        <f t="shared" si="2"/>
        <v>-100</v>
      </c>
      <c r="AH16" s="4">
        <f t="shared" si="3"/>
        <v>2</v>
      </c>
      <c r="AI16" s="4">
        <f t="shared" si="4"/>
        <v>2</v>
      </c>
      <c r="AJ16" s="4">
        <f t="shared" si="5"/>
        <v>0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1</v>
      </c>
      <c r="AA17" s="17">
        <v>0</v>
      </c>
      <c r="AB17" s="17">
        <v>1</v>
      </c>
      <c r="AC17" s="15" t="str">
        <f t="shared" si="19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0</v>
      </c>
      <c r="S18" s="17">
        <v>3</v>
      </c>
      <c r="T18" s="17">
        <f t="shared" si="16"/>
        <v>1</v>
      </c>
      <c r="U18" s="17">
        <v>-1</v>
      </c>
      <c r="V18" s="17">
        <v>2</v>
      </c>
      <c r="W18" s="15">
        <f t="shared" si="17"/>
        <v>50</v>
      </c>
      <c r="X18" s="15">
        <f t="shared" si="1"/>
        <v>-100</v>
      </c>
      <c r="Y18" s="15">
        <f t="shared" si="1"/>
        <v>200</v>
      </c>
      <c r="Z18" s="17">
        <f t="shared" si="18"/>
        <v>2</v>
      </c>
      <c r="AA18" s="17">
        <v>-1</v>
      </c>
      <c r="AB18" s="17">
        <v>3</v>
      </c>
      <c r="AC18" s="15">
        <f t="shared" si="19"/>
        <v>200</v>
      </c>
      <c r="AD18" s="15">
        <f t="shared" si="2"/>
        <v>-100</v>
      </c>
      <c r="AE18" s="15" t="str">
        <f t="shared" si="2"/>
        <v>皆増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-2</v>
      </c>
      <c r="U19" s="17">
        <v>-1</v>
      </c>
      <c r="V19" s="17">
        <v>-1</v>
      </c>
      <c r="W19" s="15">
        <f t="shared" si="17"/>
        <v>-33.333333333333336</v>
      </c>
      <c r="X19" s="15">
        <f t="shared" si="1"/>
        <v>-25</v>
      </c>
      <c r="Y19" s="15">
        <f t="shared" si="1"/>
        <v>-50</v>
      </c>
      <c r="Z19" s="17">
        <f t="shared" si="18"/>
        <v>3</v>
      </c>
      <c r="AA19" s="17">
        <v>3</v>
      </c>
      <c r="AB19" s="17">
        <v>0</v>
      </c>
      <c r="AC19" s="15">
        <f t="shared" si="19"/>
        <v>300</v>
      </c>
      <c r="AD19" s="15" t="str">
        <f t="shared" si="2"/>
        <v>皆増</v>
      </c>
      <c r="AE19" s="15">
        <f t="shared" si="2"/>
        <v>0</v>
      </c>
      <c r="AH19" s="4">
        <f t="shared" si="3"/>
        <v>6</v>
      </c>
      <c r="AI19" s="4">
        <f t="shared" si="4"/>
        <v>4</v>
      </c>
      <c r="AJ19" s="4">
        <f t="shared" si="5"/>
        <v>2</v>
      </c>
      <c r="AK19" s="4">
        <f t="shared" si="6"/>
        <v>1</v>
      </c>
      <c r="AL19" s="4">
        <f t="shared" si="7"/>
        <v>0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3</v>
      </c>
      <c r="S20" s="17">
        <v>5</v>
      </c>
      <c r="T20" s="17">
        <f t="shared" si="16"/>
        <v>1</v>
      </c>
      <c r="U20" s="17">
        <v>0</v>
      </c>
      <c r="V20" s="17">
        <v>1</v>
      </c>
      <c r="W20" s="15">
        <f t="shared" si="17"/>
        <v>14.285714285714279</v>
      </c>
      <c r="X20" s="15">
        <f t="shared" si="1"/>
        <v>0</v>
      </c>
      <c r="Y20" s="15">
        <f t="shared" si="1"/>
        <v>25</v>
      </c>
      <c r="Z20" s="17">
        <f t="shared" si="18"/>
        <v>0</v>
      </c>
      <c r="AA20" s="17">
        <v>-1</v>
      </c>
      <c r="AB20" s="17">
        <v>1</v>
      </c>
      <c r="AC20" s="15">
        <f t="shared" si="19"/>
        <v>0</v>
      </c>
      <c r="AD20" s="15">
        <f t="shared" si="2"/>
        <v>-25</v>
      </c>
      <c r="AE20" s="15">
        <f t="shared" si="2"/>
        <v>25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8</v>
      </c>
      <c r="AL20" s="4">
        <f t="shared" si="7"/>
        <v>4</v>
      </c>
      <c r="AM20" s="4">
        <f t="shared" si="8"/>
        <v>4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12</v>
      </c>
      <c r="R21" s="17">
        <v>9</v>
      </c>
      <c r="S21" s="17">
        <v>3</v>
      </c>
      <c r="T21" s="17">
        <f t="shared" si="16"/>
        <v>-1</v>
      </c>
      <c r="U21" s="17">
        <v>-1</v>
      </c>
      <c r="V21" s="17">
        <v>0</v>
      </c>
      <c r="W21" s="15">
        <f t="shared" si="17"/>
        <v>-7.6923076923076872</v>
      </c>
      <c r="X21" s="15">
        <f t="shared" si="1"/>
        <v>-9.9999999999999982</v>
      </c>
      <c r="Y21" s="15">
        <f t="shared" si="1"/>
        <v>0</v>
      </c>
      <c r="Z21" s="17">
        <f t="shared" si="18"/>
        <v>4</v>
      </c>
      <c r="AA21" s="17">
        <v>4</v>
      </c>
      <c r="AB21" s="17">
        <v>0</v>
      </c>
      <c r="AC21" s="15">
        <f t="shared" si="19"/>
        <v>50</v>
      </c>
      <c r="AD21" s="15">
        <f t="shared" si="2"/>
        <v>80</v>
      </c>
      <c r="AE21" s="15">
        <f t="shared" si="2"/>
        <v>0</v>
      </c>
      <c r="AH21" s="4">
        <f t="shared" si="3"/>
        <v>13</v>
      </c>
      <c r="AI21" s="4">
        <f t="shared" si="4"/>
        <v>10</v>
      </c>
      <c r="AJ21" s="4">
        <f t="shared" si="5"/>
        <v>3</v>
      </c>
      <c r="AK21" s="4">
        <f t="shared" si="6"/>
        <v>8</v>
      </c>
      <c r="AL21" s="4">
        <f t="shared" si="7"/>
        <v>5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12</v>
      </c>
      <c r="S22" s="17">
        <v>5</v>
      </c>
      <c r="T22" s="17">
        <f t="shared" si="16"/>
        <v>-10</v>
      </c>
      <c r="U22" s="17">
        <v>-4</v>
      </c>
      <c r="V22" s="17">
        <v>-6</v>
      </c>
      <c r="W22" s="15">
        <f t="shared" si="17"/>
        <v>-37.037037037037038</v>
      </c>
      <c r="X22" s="15">
        <f t="shared" si="1"/>
        <v>-25</v>
      </c>
      <c r="Y22" s="15">
        <f t="shared" si="1"/>
        <v>-54.54545454545454</v>
      </c>
      <c r="Z22" s="17">
        <f t="shared" si="18"/>
        <v>-5</v>
      </c>
      <c r="AA22" s="17">
        <v>-5</v>
      </c>
      <c r="AB22" s="17">
        <v>0</v>
      </c>
      <c r="AC22" s="15">
        <f t="shared" si="19"/>
        <v>-22.72727272727273</v>
      </c>
      <c r="AD22" s="15">
        <f t="shared" si="2"/>
        <v>-29.411764705882348</v>
      </c>
      <c r="AE22" s="15">
        <f t="shared" si="2"/>
        <v>0</v>
      </c>
      <c r="AH22" s="4">
        <f t="shared" si="3"/>
        <v>27</v>
      </c>
      <c r="AI22" s="4">
        <f t="shared" si="4"/>
        <v>16</v>
      </c>
      <c r="AJ22" s="4">
        <f t="shared" si="5"/>
        <v>11</v>
      </c>
      <c r="AK22" s="4">
        <f t="shared" si="6"/>
        <v>22</v>
      </c>
      <c r="AL22" s="4">
        <f t="shared" si="7"/>
        <v>17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40</v>
      </c>
      <c r="R23" s="17">
        <v>24</v>
      </c>
      <c r="S23" s="17">
        <v>16</v>
      </c>
      <c r="T23" s="17">
        <f t="shared" si="16"/>
        <v>7</v>
      </c>
      <c r="U23" s="17">
        <v>4</v>
      </c>
      <c r="V23" s="17">
        <v>3</v>
      </c>
      <c r="W23" s="15">
        <f t="shared" si="17"/>
        <v>21.212121212121215</v>
      </c>
      <c r="X23" s="15">
        <f t="shared" si="1"/>
        <v>19.999999999999996</v>
      </c>
      <c r="Y23" s="15">
        <f t="shared" si="1"/>
        <v>23.076923076923084</v>
      </c>
      <c r="Z23" s="17">
        <f t="shared" si="18"/>
        <v>9</v>
      </c>
      <c r="AA23" s="17">
        <v>2</v>
      </c>
      <c r="AB23" s="17">
        <v>7</v>
      </c>
      <c r="AC23" s="15">
        <f t="shared" si="19"/>
        <v>29.032258064516125</v>
      </c>
      <c r="AD23" s="15">
        <f t="shared" si="2"/>
        <v>9.0909090909090828</v>
      </c>
      <c r="AE23" s="15">
        <f t="shared" si="2"/>
        <v>77.777777777777771</v>
      </c>
      <c r="AH23" s="4">
        <f t="shared" si="3"/>
        <v>33</v>
      </c>
      <c r="AI23" s="4">
        <f t="shared" si="4"/>
        <v>20</v>
      </c>
      <c r="AJ23" s="4">
        <f t="shared" si="5"/>
        <v>13</v>
      </c>
      <c r="AK23" s="4">
        <f t="shared" si="6"/>
        <v>31</v>
      </c>
      <c r="AL23" s="4">
        <f t="shared" si="7"/>
        <v>22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53</v>
      </c>
      <c r="R24" s="17">
        <v>34</v>
      </c>
      <c r="S24" s="17">
        <v>19</v>
      </c>
      <c r="T24" s="17">
        <f t="shared" si="16"/>
        <v>-20</v>
      </c>
      <c r="U24" s="17">
        <v>-22</v>
      </c>
      <c r="V24" s="17">
        <v>2</v>
      </c>
      <c r="W24" s="15">
        <f t="shared" si="17"/>
        <v>-27.397260273972602</v>
      </c>
      <c r="X24" s="15">
        <f t="shared" si="1"/>
        <v>-39.285714285714292</v>
      </c>
      <c r="Y24" s="15">
        <f t="shared" si="1"/>
        <v>11.764705882352944</v>
      </c>
      <c r="Z24" s="17">
        <f t="shared" si="18"/>
        <v>-19</v>
      </c>
      <c r="AA24" s="17">
        <v>-17</v>
      </c>
      <c r="AB24" s="17">
        <v>-2</v>
      </c>
      <c r="AC24" s="15">
        <f t="shared" si="19"/>
        <v>-26.388888888888886</v>
      </c>
      <c r="AD24" s="15">
        <f t="shared" si="2"/>
        <v>-33.333333333333336</v>
      </c>
      <c r="AE24" s="15">
        <f t="shared" si="2"/>
        <v>-9.5238095238095237</v>
      </c>
      <c r="AH24" s="4">
        <f t="shared" si="3"/>
        <v>73</v>
      </c>
      <c r="AI24" s="4">
        <f t="shared" si="4"/>
        <v>56</v>
      </c>
      <c r="AJ24" s="4">
        <f t="shared" si="5"/>
        <v>17</v>
      </c>
      <c r="AK24" s="4">
        <f t="shared" si="6"/>
        <v>72</v>
      </c>
      <c r="AL24" s="4">
        <f t="shared" si="7"/>
        <v>51</v>
      </c>
      <c r="AM24" s="4">
        <f t="shared" si="8"/>
        <v>21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87</v>
      </c>
      <c r="R25" s="17">
        <v>57</v>
      </c>
      <c r="S25" s="17">
        <v>30</v>
      </c>
      <c r="T25" s="17">
        <f t="shared" si="16"/>
        <v>-18</v>
      </c>
      <c r="U25" s="17">
        <v>-18</v>
      </c>
      <c r="V25" s="17">
        <v>0</v>
      </c>
      <c r="W25" s="15">
        <f t="shared" si="17"/>
        <v>-17.142857142857139</v>
      </c>
      <c r="X25" s="15">
        <f t="shared" si="1"/>
        <v>-24</v>
      </c>
      <c r="Y25" s="15">
        <f t="shared" si="1"/>
        <v>0</v>
      </c>
      <c r="Z25" s="17">
        <f t="shared" si="18"/>
        <v>10</v>
      </c>
      <c r="AA25" s="17">
        <v>0</v>
      </c>
      <c r="AB25" s="17">
        <v>10</v>
      </c>
      <c r="AC25" s="15">
        <f t="shared" si="19"/>
        <v>12.987012987012992</v>
      </c>
      <c r="AD25" s="15">
        <f t="shared" si="2"/>
        <v>0</v>
      </c>
      <c r="AE25" s="15">
        <f t="shared" si="2"/>
        <v>50</v>
      </c>
      <c r="AH25" s="4">
        <f t="shared" si="3"/>
        <v>105</v>
      </c>
      <c r="AI25" s="4">
        <f t="shared" si="4"/>
        <v>75</v>
      </c>
      <c r="AJ25" s="4">
        <f t="shared" si="5"/>
        <v>30</v>
      </c>
      <c r="AK25" s="4">
        <f t="shared" si="6"/>
        <v>77</v>
      </c>
      <c r="AL25" s="4">
        <f t="shared" si="7"/>
        <v>57</v>
      </c>
      <c r="AM25" s="4">
        <f t="shared" si="8"/>
        <v>20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104</v>
      </c>
      <c r="R26" s="17">
        <v>62</v>
      </c>
      <c r="S26" s="17">
        <v>42</v>
      </c>
      <c r="T26" s="17">
        <f t="shared" si="16"/>
        <v>-33</v>
      </c>
      <c r="U26" s="17">
        <v>-21</v>
      </c>
      <c r="V26" s="17">
        <v>-12</v>
      </c>
      <c r="W26" s="15">
        <f t="shared" si="17"/>
        <v>-24.087591240875916</v>
      </c>
      <c r="X26" s="15">
        <f t="shared" si="1"/>
        <v>-25.30120481927711</v>
      </c>
      <c r="Y26" s="15">
        <f t="shared" si="1"/>
        <v>-22.222222222222221</v>
      </c>
      <c r="Z26" s="17">
        <f t="shared" si="18"/>
        <v>8</v>
      </c>
      <c r="AA26" s="17">
        <v>3</v>
      </c>
      <c r="AB26" s="17">
        <v>5</v>
      </c>
      <c r="AC26" s="15">
        <f t="shared" si="19"/>
        <v>8.333333333333325</v>
      </c>
      <c r="AD26" s="15">
        <f t="shared" si="2"/>
        <v>5.0847457627118731</v>
      </c>
      <c r="AE26" s="15">
        <f t="shared" si="2"/>
        <v>13.513513513513509</v>
      </c>
      <c r="AH26" s="4">
        <f t="shared" si="3"/>
        <v>137</v>
      </c>
      <c r="AI26" s="4">
        <f t="shared" si="4"/>
        <v>83</v>
      </c>
      <c r="AJ26" s="4">
        <f t="shared" si="5"/>
        <v>54</v>
      </c>
      <c r="AK26" s="4">
        <f t="shared" si="6"/>
        <v>96</v>
      </c>
      <c r="AL26" s="4">
        <f t="shared" si="7"/>
        <v>59</v>
      </c>
      <c r="AM26" s="4">
        <f t="shared" si="8"/>
        <v>37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156</v>
      </c>
      <c r="R27" s="17">
        <v>83</v>
      </c>
      <c r="S27" s="17">
        <v>73</v>
      </c>
      <c r="T27" s="17">
        <f t="shared" si="16"/>
        <v>-8</v>
      </c>
      <c r="U27" s="17">
        <v>-4</v>
      </c>
      <c r="V27" s="17">
        <v>-4</v>
      </c>
      <c r="W27" s="15">
        <f t="shared" si="17"/>
        <v>-4.8780487804878092</v>
      </c>
      <c r="X27" s="15">
        <f t="shared" si="1"/>
        <v>-4.5977011494252924</v>
      </c>
      <c r="Y27" s="15">
        <f t="shared" si="1"/>
        <v>-5.1948051948051965</v>
      </c>
      <c r="Z27" s="17">
        <f t="shared" si="18"/>
        <v>30</v>
      </c>
      <c r="AA27" s="17">
        <v>11</v>
      </c>
      <c r="AB27" s="17">
        <v>19</v>
      </c>
      <c r="AC27" s="15">
        <f t="shared" si="19"/>
        <v>23.809523809523814</v>
      </c>
      <c r="AD27" s="15">
        <f t="shared" si="2"/>
        <v>15.277777777777768</v>
      </c>
      <c r="AE27" s="15">
        <f t="shared" si="2"/>
        <v>35.185185185185183</v>
      </c>
      <c r="AH27" s="4">
        <f t="shared" si="3"/>
        <v>164</v>
      </c>
      <c r="AI27" s="4">
        <f t="shared" si="4"/>
        <v>87</v>
      </c>
      <c r="AJ27" s="4">
        <f t="shared" si="5"/>
        <v>77</v>
      </c>
      <c r="AK27" s="4">
        <f t="shared" si="6"/>
        <v>126</v>
      </c>
      <c r="AL27" s="4">
        <f t="shared" si="7"/>
        <v>72</v>
      </c>
      <c r="AM27" s="4">
        <f t="shared" si="8"/>
        <v>54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159</v>
      </c>
      <c r="R28" s="17">
        <v>64</v>
      </c>
      <c r="S28" s="17">
        <v>95</v>
      </c>
      <c r="T28" s="17">
        <f t="shared" si="16"/>
        <v>-32</v>
      </c>
      <c r="U28" s="17">
        <v>0</v>
      </c>
      <c r="V28" s="17">
        <v>-32</v>
      </c>
      <c r="W28" s="15">
        <f t="shared" si="17"/>
        <v>-16.753926701570677</v>
      </c>
      <c r="X28" s="15">
        <f t="shared" si="1"/>
        <v>0</v>
      </c>
      <c r="Y28" s="15">
        <f t="shared" si="1"/>
        <v>-25.196850393700785</v>
      </c>
      <c r="Z28" s="17">
        <f t="shared" si="18"/>
        <v>2</v>
      </c>
      <c r="AA28" s="17">
        <v>9</v>
      </c>
      <c r="AB28" s="17">
        <v>-7</v>
      </c>
      <c r="AC28" s="15">
        <f t="shared" si="19"/>
        <v>1.2738853503184711</v>
      </c>
      <c r="AD28" s="15">
        <f t="shared" si="2"/>
        <v>16.36363636363636</v>
      </c>
      <c r="AE28" s="15">
        <f t="shared" si="2"/>
        <v>-6.8627450980392135</v>
      </c>
      <c r="AH28" s="4">
        <f t="shared" si="3"/>
        <v>191</v>
      </c>
      <c r="AI28" s="4">
        <f t="shared" si="4"/>
        <v>64</v>
      </c>
      <c r="AJ28" s="4">
        <f t="shared" si="5"/>
        <v>127</v>
      </c>
      <c r="AK28" s="4">
        <f t="shared" si="6"/>
        <v>157</v>
      </c>
      <c r="AL28" s="4">
        <f t="shared" si="7"/>
        <v>55</v>
      </c>
      <c r="AM28" s="4">
        <f t="shared" si="8"/>
        <v>102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97</v>
      </c>
      <c r="R29" s="17">
        <v>27</v>
      </c>
      <c r="S29" s="17">
        <v>70</v>
      </c>
      <c r="T29" s="17">
        <f t="shared" si="16"/>
        <v>-31</v>
      </c>
      <c r="U29" s="17">
        <v>3</v>
      </c>
      <c r="V29" s="17">
        <v>-34</v>
      </c>
      <c r="W29" s="15">
        <f t="shared" si="17"/>
        <v>-24.21875</v>
      </c>
      <c r="X29" s="15">
        <f t="shared" si="1"/>
        <v>12.5</v>
      </c>
      <c r="Y29" s="15">
        <f t="shared" si="1"/>
        <v>-32.692307692307686</v>
      </c>
      <c r="Z29" s="17">
        <f t="shared" si="18"/>
        <v>6</v>
      </c>
      <c r="AA29" s="17">
        <v>3</v>
      </c>
      <c r="AB29" s="17">
        <v>3</v>
      </c>
      <c r="AC29" s="15">
        <f t="shared" si="19"/>
        <v>6.5934065934065922</v>
      </c>
      <c r="AD29" s="15">
        <f t="shared" si="2"/>
        <v>12.5</v>
      </c>
      <c r="AE29" s="15">
        <f t="shared" si="2"/>
        <v>4.4776119402984982</v>
      </c>
      <c r="AH29" s="4">
        <f t="shared" si="3"/>
        <v>128</v>
      </c>
      <c r="AI29" s="4">
        <f t="shared" si="4"/>
        <v>24</v>
      </c>
      <c r="AJ29" s="4">
        <f t="shared" si="5"/>
        <v>104</v>
      </c>
      <c r="AK29" s="4">
        <f t="shared" si="6"/>
        <v>91</v>
      </c>
      <c r="AL29" s="4">
        <f t="shared" si="7"/>
        <v>24</v>
      </c>
      <c r="AM29" s="4">
        <f t="shared" si="8"/>
        <v>67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34</v>
      </c>
      <c r="R30" s="17">
        <v>8</v>
      </c>
      <c r="S30" s="17">
        <v>26</v>
      </c>
      <c r="T30" s="17">
        <f t="shared" si="16"/>
        <v>0</v>
      </c>
      <c r="U30" s="17">
        <v>5</v>
      </c>
      <c r="V30" s="17">
        <v>-5</v>
      </c>
      <c r="W30" s="15">
        <f t="shared" si="17"/>
        <v>0</v>
      </c>
      <c r="X30" s="15">
        <f t="shared" si="1"/>
        <v>166.66666666666666</v>
      </c>
      <c r="Y30" s="15">
        <f t="shared" si="1"/>
        <v>-16.129032258064512</v>
      </c>
      <c r="Z30" s="17">
        <f t="shared" si="18"/>
        <v>12</v>
      </c>
      <c r="AA30" s="17">
        <v>4</v>
      </c>
      <c r="AB30" s="17">
        <v>8</v>
      </c>
      <c r="AC30" s="15">
        <f t="shared" si="19"/>
        <v>54.54545454545454</v>
      </c>
      <c r="AD30" s="15">
        <f t="shared" si="2"/>
        <v>100</v>
      </c>
      <c r="AE30" s="15">
        <f t="shared" si="2"/>
        <v>44.444444444444443</v>
      </c>
      <c r="AH30" s="4">
        <f t="shared" si="3"/>
        <v>34</v>
      </c>
      <c r="AI30" s="4">
        <f t="shared" si="4"/>
        <v>3</v>
      </c>
      <c r="AJ30" s="4">
        <f t="shared" si="5"/>
        <v>31</v>
      </c>
      <c r="AK30" s="4">
        <f t="shared" si="6"/>
        <v>22</v>
      </c>
      <c r="AL30" s="4">
        <f t="shared" si="7"/>
        <v>4</v>
      </c>
      <c r="AM30" s="4">
        <f t="shared" si="8"/>
        <v>18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-2</v>
      </c>
      <c r="U32" s="17">
        <f t="shared" si="20"/>
        <v>-1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-100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1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50</v>
      </c>
      <c r="R33" s="17">
        <f t="shared" si="24"/>
        <v>30</v>
      </c>
      <c r="S33" s="17">
        <f>SUM(S13:S22)</f>
        <v>20</v>
      </c>
      <c r="T33" s="17">
        <f t="shared" si="24"/>
        <v>-12</v>
      </c>
      <c r="U33" s="17">
        <f t="shared" si="24"/>
        <v>-10</v>
      </c>
      <c r="V33" s="17">
        <f t="shared" si="24"/>
        <v>-2</v>
      </c>
      <c r="W33" s="15">
        <f t="shared" si="21"/>
        <v>-19.354838709677423</v>
      </c>
      <c r="X33" s="15">
        <f t="shared" si="21"/>
        <v>-25</v>
      </c>
      <c r="Y33" s="15">
        <f t="shared" si="21"/>
        <v>-9.0909090909090935</v>
      </c>
      <c r="Z33" s="17">
        <f t="shared" si="24"/>
        <v>7</v>
      </c>
      <c r="AA33" s="17">
        <f t="shared" si="24"/>
        <v>2</v>
      </c>
      <c r="AB33" s="17">
        <f t="shared" si="24"/>
        <v>5</v>
      </c>
      <c r="AC33" s="15">
        <f t="shared" si="22"/>
        <v>16.279069767441868</v>
      </c>
      <c r="AD33" s="15">
        <f t="shared" si="22"/>
        <v>7.1428571428571397</v>
      </c>
      <c r="AE33" s="15">
        <f t="shared" si="22"/>
        <v>33.333333333333329</v>
      </c>
      <c r="AH33" s="4">
        <f t="shared" ref="AH33:AI33" si="25">SUM(AH13:AH22)</f>
        <v>62</v>
      </c>
      <c r="AI33" s="4">
        <f t="shared" si="25"/>
        <v>40</v>
      </c>
      <c r="AJ33" s="4">
        <f t="shared" ref="AJ33" si="26">SUM(AJ13:AJ22)</f>
        <v>22</v>
      </c>
      <c r="AK33" s="4">
        <f>SUM(AK13:AK22)</f>
        <v>43</v>
      </c>
      <c r="AL33" s="4">
        <f>SUM(AL13:AL22)</f>
        <v>28</v>
      </c>
      <c r="AM33" s="4">
        <f>SUM(AM13:AM22)</f>
        <v>15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730</v>
      </c>
      <c r="R34" s="17">
        <f t="shared" si="27"/>
        <v>359</v>
      </c>
      <c r="S34" s="17">
        <f t="shared" si="27"/>
        <v>371</v>
      </c>
      <c r="T34" s="17">
        <f t="shared" si="27"/>
        <v>-135</v>
      </c>
      <c r="U34" s="17">
        <f t="shared" si="27"/>
        <v>-53</v>
      </c>
      <c r="V34" s="17">
        <f t="shared" si="27"/>
        <v>-82</v>
      </c>
      <c r="W34" s="15">
        <f t="shared" si="21"/>
        <v>-15.606936416184968</v>
      </c>
      <c r="X34" s="15">
        <f t="shared" si="21"/>
        <v>-12.864077669902919</v>
      </c>
      <c r="Y34" s="15">
        <f t="shared" si="21"/>
        <v>-18.101545253863137</v>
      </c>
      <c r="Z34" s="17">
        <f t="shared" si="27"/>
        <v>58</v>
      </c>
      <c r="AA34" s="17">
        <f t="shared" si="27"/>
        <v>15</v>
      </c>
      <c r="AB34" s="17">
        <f t="shared" si="27"/>
        <v>43</v>
      </c>
      <c r="AC34" s="15">
        <f t="shared" si="22"/>
        <v>8.6309523809523725</v>
      </c>
      <c r="AD34" s="15">
        <f t="shared" si="22"/>
        <v>4.3604651162790775</v>
      </c>
      <c r="AE34" s="15">
        <f t="shared" si="22"/>
        <v>13.109756097560975</v>
      </c>
      <c r="AH34" s="4">
        <f t="shared" ref="AH34:AI34" si="28">SUM(AH23:AH30)</f>
        <v>865</v>
      </c>
      <c r="AI34" s="4">
        <f t="shared" si="28"/>
        <v>412</v>
      </c>
      <c r="AJ34" s="4">
        <f t="shared" ref="AJ34" si="29">SUM(AJ23:AJ30)</f>
        <v>453</v>
      </c>
      <c r="AK34" s="4">
        <f>SUM(AK23:AK30)</f>
        <v>672</v>
      </c>
      <c r="AL34" s="4">
        <f>SUM(AL23:AL30)</f>
        <v>344</v>
      </c>
      <c r="AM34" s="4">
        <f>SUM(AM23:AM30)</f>
        <v>328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637</v>
      </c>
      <c r="R35" s="17">
        <f t="shared" si="30"/>
        <v>301</v>
      </c>
      <c r="S35" s="17">
        <f t="shared" si="30"/>
        <v>336</v>
      </c>
      <c r="T35" s="17">
        <f t="shared" si="30"/>
        <v>-122</v>
      </c>
      <c r="U35" s="17">
        <f t="shared" si="30"/>
        <v>-35</v>
      </c>
      <c r="V35" s="17">
        <f t="shared" si="30"/>
        <v>-87</v>
      </c>
      <c r="W35" s="15">
        <f t="shared" si="21"/>
        <v>-16.073781291172594</v>
      </c>
      <c r="X35" s="15">
        <f t="shared" si="21"/>
        <v>-10.416666666666663</v>
      </c>
      <c r="Y35" s="15">
        <f t="shared" si="21"/>
        <v>-20.567375886524818</v>
      </c>
      <c r="Z35" s="17">
        <f t="shared" si="30"/>
        <v>68</v>
      </c>
      <c r="AA35" s="17">
        <f t="shared" si="30"/>
        <v>30</v>
      </c>
      <c r="AB35" s="17">
        <f t="shared" si="30"/>
        <v>38</v>
      </c>
      <c r="AC35" s="15">
        <f t="shared" si="22"/>
        <v>11.950790861159932</v>
      </c>
      <c r="AD35" s="15">
        <f t="shared" si="22"/>
        <v>11.070110701107016</v>
      </c>
      <c r="AE35" s="15">
        <f t="shared" si="22"/>
        <v>12.751677852348987</v>
      </c>
      <c r="AH35" s="4">
        <f t="shared" ref="AH35:AI35" si="31">SUM(AH25:AH30)</f>
        <v>759</v>
      </c>
      <c r="AI35" s="4">
        <f t="shared" si="31"/>
        <v>336</v>
      </c>
      <c r="AJ35" s="4">
        <f t="shared" ref="AJ35" si="32">SUM(AJ25:AJ30)</f>
        <v>423</v>
      </c>
      <c r="AK35" s="4">
        <f>SUM(AK25:AK30)</f>
        <v>569</v>
      </c>
      <c r="AL35" s="4">
        <f>SUM(AL25:AL30)</f>
        <v>271</v>
      </c>
      <c r="AM35" s="4">
        <f>SUM(AM25:AM30)</f>
        <v>298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446</v>
      </c>
      <c r="R36" s="17">
        <f t="shared" si="33"/>
        <v>182</v>
      </c>
      <c r="S36" s="17">
        <f t="shared" si="33"/>
        <v>264</v>
      </c>
      <c r="T36" s="17">
        <f t="shared" si="33"/>
        <v>-71</v>
      </c>
      <c r="U36" s="17">
        <f t="shared" si="33"/>
        <v>4</v>
      </c>
      <c r="V36" s="17">
        <f t="shared" si="33"/>
        <v>-75</v>
      </c>
      <c r="W36" s="15">
        <f t="shared" si="21"/>
        <v>-13.733075435203091</v>
      </c>
      <c r="X36" s="15">
        <f t="shared" si="21"/>
        <v>2.2471910112359605</v>
      </c>
      <c r="Y36" s="15">
        <f t="shared" si="21"/>
        <v>-22.123893805309734</v>
      </c>
      <c r="Z36" s="17">
        <f t="shared" si="33"/>
        <v>50</v>
      </c>
      <c r="AA36" s="17">
        <f t="shared" si="33"/>
        <v>27</v>
      </c>
      <c r="AB36" s="17">
        <f t="shared" si="33"/>
        <v>23</v>
      </c>
      <c r="AC36" s="15">
        <f t="shared" si="22"/>
        <v>12.62626262626263</v>
      </c>
      <c r="AD36" s="15">
        <f t="shared" si="22"/>
        <v>17.419354838709666</v>
      </c>
      <c r="AE36" s="15">
        <f t="shared" si="22"/>
        <v>9.543568464730301</v>
      </c>
      <c r="AH36" s="4">
        <f t="shared" ref="AH36:AI36" si="34">SUM(AH27:AH30)</f>
        <v>517</v>
      </c>
      <c r="AI36" s="4">
        <f t="shared" si="34"/>
        <v>178</v>
      </c>
      <c r="AJ36" s="4">
        <f t="shared" ref="AJ36" si="35">SUM(AJ27:AJ30)</f>
        <v>339</v>
      </c>
      <c r="AK36" s="4">
        <f>SUM(AK27:AK30)</f>
        <v>396</v>
      </c>
      <c r="AL36" s="4">
        <f>SUM(AL27:AL30)</f>
        <v>155</v>
      </c>
      <c r="AM36" s="4">
        <f>SUM(AM27:AM30)</f>
        <v>241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1.3422818791946309</v>
      </c>
      <c r="U38" s="12">
        <f t="shared" ref="U38:V38" si="37">U32/U9*100</f>
        <v>1.5625</v>
      </c>
      <c r="V38" s="12">
        <f t="shared" si="37"/>
        <v>1.1764705882352942</v>
      </c>
      <c r="W38" s="12">
        <f>Q38-AH38</f>
        <v>-0.2152852529601722</v>
      </c>
      <c r="X38" s="12">
        <f t="shared" ref="X38:Y42" si="38">R38-AI38</f>
        <v>-0.22075055187637968</v>
      </c>
      <c r="Y38" s="12">
        <f t="shared" si="38"/>
        <v>-0.21008403361344538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0.2152852529601722</v>
      </c>
      <c r="AI38" s="12">
        <f t="shared" si="41"/>
        <v>0.22075055187637968</v>
      </c>
      <c r="AJ38" s="12">
        <f t="shared" ref="AJ38" si="42">AJ32/AJ9*100</f>
        <v>0.21008403361344538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6.4102564102564097</v>
      </c>
      <c r="R39" s="12">
        <f>R33/R9*100</f>
        <v>7.7120822622107967</v>
      </c>
      <c r="S39" s="13">
        <f t="shared" si="43"/>
        <v>5.1150895140664963</v>
      </c>
      <c r="T39" s="12">
        <f>T33/T9*100</f>
        <v>8.0536912751677843</v>
      </c>
      <c r="U39" s="12">
        <f t="shared" ref="U39:V39" si="44">U33/U9*100</f>
        <v>15.625</v>
      </c>
      <c r="V39" s="12">
        <f t="shared" si="44"/>
        <v>2.3529411764705883</v>
      </c>
      <c r="W39" s="12">
        <f>Q39-AH39</f>
        <v>-0.26358643150892913</v>
      </c>
      <c r="X39" s="12">
        <f t="shared" si="38"/>
        <v>-1.1179398128443916</v>
      </c>
      <c r="Y39" s="12">
        <f>S39-AJ39</f>
        <v>0.49324077457069748</v>
      </c>
      <c r="Z39" s="12">
        <f t="shared" si="43"/>
        <v>10.76923076923077</v>
      </c>
      <c r="AA39" s="12">
        <f t="shared" ref="AA39:AB39" si="45">AA33/AA9*100</f>
        <v>11.76470588235294</v>
      </c>
      <c r="AB39" s="12">
        <f t="shared" si="45"/>
        <v>10.416666666666668</v>
      </c>
      <c r="AC39" s="12">
        <f>Q39-AK39</f>
        <v>0.39627039627039551</v>
      </c>
      <c r="AD39" s="12">
        <f t="shared" si="40"/>
        <v>0.18520054178068879</v>
      </c>
      <c r="AE39" s="12">
        <f t="shared" si="40"/>
        <v>0.74191167150089843</v>
      </c>
      <c r="AH39" s="12">
        <f t="shared" ref="AH39:AI39" si="46">AH33/AH9*100</f>
        <v>6.6738428417653388</v>
      </c>
      <c r="AI39" s="12">
        <f t="shared" si="46"/>
        <v>8.8300220750551883</v>
      </c>
      <c r="AJ39" s="12">
        <f t="shared" ref="AJ39" si="47">AJ33/AJ9*100</f>
        <v>4.6218487394957988</v>
      </c>
      <c r="AK39" s="12">
        <f>AK33/AK9*100</f>
        <v>6.0139860139860142</v>
      </c>
      <c r="AL39" s="12">
        <f>AL33/AL9*100</f>
        <v>7.5268817204301079</v>
      </c>
      <c r="AM39" s="12">
        <f>AM33/AM9*100</f>
        <v>4.3731778425655978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93.589743589743591</v>
      </c>
      <c r="R40" s="12">
        <f t="shared" si="48"/>
        <v>92.287917737789201</v>
      </c>
      <c r="S40" s="12">
        <f t="shared" si="48"/>
        <v>94.884910485933503</v>
      </c>
      <c r="T40" s="12">
        <f>T34/T9*100</f>
        <v>90.604026845637591</v>
      </c>
      <c r="U40" s="12">
        <f t="shared" ref="U40:V40" si="49">U34/U9*100</f>
        <v>82.8125</v>
      </c>
      <c r="V40" s="12">
        <f t="shared" si="49"/>
        <v>96.470588235294116</v>
      </c>
      <c r="W40" s="12">
        <f t="shared" ref="W40:W42" si="50">Q40-AH40</f>
        <v>0.47887168446911232</v>
      </c>
      <c r="X40" s="12">
        <f t="shared" si="38"/>
        <v>1.338690364720776</v>
      </c>
      <c r="Y40" s="12">
        <f>S40-AJ40</f>
        <v>-0.28315674095725285</v>
      </c>
      <c r="Z40" s="12">
        <f>Z34/Z9*100</f>
        <v>89.230769230769241</v>
      </c>
      <c r="AA40" s="12">
        <f t="shared" ref="AA40:AB40" si="51">AA34/AA9*100</f>
        <v>88.235294117647058</v>
      </c>
      <c r="AB40" s="12">
        <f t="shared" si="51"/>
        <v>89.583333333333343</v>
      </c>
      <c r="AC40" s="12">
        <f t="shared" ref="AC40:AC42" si="52">Q40-AK40</f>
        <v>-0.39627039627039551</v>
      </c>
      <c r="AD40" s="12">
        <f t="shared" si="40"/>
        <v>-0.1852005417806879</v>
      </c>
      <c r="AE40" s="12">
        <f t="shared" si="40"/>
        <v>-0.74191167150090109</v>
      </c>
      <c r="AH40" s="12">
        <f t="shared" ref="AH40:AI40" si="53">AH34/AH9*100</f>
        <v>93.110871905274479</v>
      </c>
      <c r="AI40" s="12">
        <f t="shared" si="53"/>
        <v>90.949227373068425</v>
      </c>
      <c r="AJ40" s="12">
        <f t="shared" ref="AJ40" si="54">AJ34/AJ9*100</f>
        <v>95.168067226890756</v>
      </c>
      <c r="AK40" s="12">
        <f>AK34/AK9*100</f>
        <v>93.986013986013987</v>
      </c>
      <c r="AL40" s="12">
        <f>AL34/AL9*100</f>
        <v>92.473118279569889</v>
      </c>
      <c r="AM40" s="12">
        <f>AM34/AM9*100</f>
        <v>95.626822157434404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81.666666666666671</v>
      </c>
      <c r="R41" s="12">
        <f t="shared" si="55"/>
        <v>77.377892030848329</v>
      </c>
      <c r="S41" s="12">
        <f t="shared" si="55"/>
        <v>85.933503836317144</v>
      </c>
      <c r="T41" s="12">
        <f>T35/T9*100</f>
        <v>81.87919463087249</v>
      </c>
      <c r="U41" s="12">
        <f t="shared" ref="U41:V41" si="56">U35/U9*100</f>
        <v>54.6875</v>
      </c>
      <c r="V41" s="12">
        <f t="shared" si="56"/>
        <v>102.35294117647058</v>
      </c>
      <c r="W41" s="12">
        <f t="shared" si="50"/>
        <v>-3.4086831718681765E-2</v>
      </c>
      <c r="X41" s="12">
        <f t="shared" si="38"/>
        <v>3.2057066003847581</v>
      </c>
      <c r="Y41" s="12">
        <f>S41-AJ41</f>
        <v>-2.9320423821702519</v>
      </c>
      <c r="Z41" s="12">
        <f>Z35/Z9*100</f>
        <v>104.61538461538463</v>
      </c>
      <c r="AA41" s="12">
        <f t="shared" ref="AA41:AB41" si="57">AA35/AA9*100</f>
        <v>176.47058823529412</v>
      </c>
      <c r="AB41" s="12">
        <f t="shared" si="57"/>
        <v>79.166666666666657</v>
      </c>
      <c r="AC41" s="12">
        <f t="shared" si="52"/>
        <v>2.0862470862470843</v>
      </c>
      <c r="AD41" s="12">
        <f>R41-AL41</f>
        <v>4.5284296652569367</v>
      </c>
      <c r="AE41" s="12">
        <f t="shared" si="40"/>
        <v>-0.94696263598606834</v>
      </c>
      <c r="AH41" s="12">
        <f>AH35/AH9*100</f>
        <v>81.700753498385353</v>
      </c>
      <c r="AI41" s="12">
        <f>AI35/AI9*100</f>
        <v>74.172185430463571</v>
      </c>
      <c r="AJ41" s="12">
        <f>AJ35/AJ9*100</f>
        <v>88.865546218487395</v>
      </c>
      <c r="AK41" s="12">
        <f t="shared" ref="AK41:AL41" si="58">AK35/AK9*100</f>
        <v>79.580419580419587</v>
      </c>
      <c r="AL41" s="12">
        <f t="shared" si="58"/>
        <v>72.849462365591393</v>
      </c>
      <c r="AM41" s="12">
        <f t="shared" ref="AM41" si="59">AM35/AM9*100</f>
        <v>86.880466472303212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57.179487179487175</v>
      </c>
      <c r="R42" s="12">
        <f t="shared" si="60"/>
        <v>46.786632390745503</v>
      </c>
      <c r="S42" s="12">
        <f t="shared" si="60"/>
        <v>67.519181585677742</v>
      </c>
      <c r="T42" s="12">
        <f t="shared" ref="T42:V42" si="61">T36/T9*100</f>
        <v>47.651006711409394</v>
      </c>
      <c r="U42" s="12">
        <f t="shared" si="61"/>
        <v>-6.25</v>
      </c>
      <c r="V42" s="12">
        <f t="shared" si="61"/>
        <v>88.235294117647058</v>
      </c>
      <c r="W42" s="12">
        <f t="shared" si="50"/>
        <v>1.5282492892826554</v>
      </c>
      <c r="X42" s="12">
        <f t="shared" si="38"/>
        <v>7.4930341567499141</v>
      </c>
      <c r="Y42" s="12">
        <f>S42-AJ42</f>
        <v>-3.6993058092802471</v>
      </c>
      <c r="Z42" s="12">
        <f t="shared" si="60"/>
        <v>76.923076923076934</v>
      </c>
      <c r="AA42" s="12">
        <f t="shared" ref="AA42:AB42" si="62">AA36/AA9*100</f>
        <v>158.8235294117647</v>
      </c>
      <c r="AB42" s="12">
        <f t="shared" si="62"/>
        <v>47.916666666666671</v>
      </c>
      <c r="AC42" s="12">
        <f t="shared" si="52"/>
        <v>1.7948717948717885</v>
      </c>
      <c r="AD42" s="12">
        <f>R42-AL42</f>
        <v>5.1199657240788312</v>
      </c>
      <c r="AE42" s="12">
        <f t="shared" si="40"/>
        <v>-2.7432090848761845</v>
      </c>
      <c r="AH42" s="12">
        <f t="shared" ref="AH42:AI42" si="63">AH36/AH9*100</f>
        <v>55.65123789020452</v>
      </c>
      <c r="AI42" s="12">
        <f t="shared" si="63"/>
        <v>39.293598233995588</v>
      </c>
      <c r="AJ42" s="12">
        <f t="shared" ref="AJ42" si="64">AJ36/AJ9*100</f>
        <v>71.21848739495799</v>
      </c>
      <c r="AK42" s="12">
        <f>AK36/AK9*100</f>
        <v>55.384615384615387</v>
      </c>
      <c r="AL42" s="12">
        <f>AL36/AL9*100</f>
        <v>41.666666666666671</v>
      </c>
      <c r="AM42" s="12">
        <f>AM36/AM9*100</f>
        <v>70.262390670553927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-66.666666666666671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-9</v>
      </c>
      <c r="U9" s="17">
        <f>SUM(U10:U30)</f>
        <v>-4</v>
      </c>
      <c r="V9" s="17">
        <f>SUM(V10:V30)</f>
        <v>-5</v>
      </c>
      <c r="W9" s="15">
        <f>IF(Q9=T9,IF(Q9&gt;0,"皆増",0),(1-(Q9/(Q9-T9)))*-100)</f>
        <v>-50</v>
      </c>
      <c r="X9" s="15">
        <f t="shared" ref="X9:Y30" si="1">IF(R9=U9,IF(R9&gt;0,"皆増",0),(1-(R9/(R9-U9)))*-100)</f>
        <v>-50</v>
      </c>
      <c r="Y9" s="15">
        <f t="shared" si="1"/>
        <v>-50</v>
      </c>
      <c r="Z9" s="17">
        <f>AA9+AB9</f>
        <v>-6</v>
      </c>
      <c r="AA9" s="17">
        <f>SUM(AA10:AA30)</f>
        <v>-3</v>
      </c>
      <c r="AB9" s="17">
        <f>SUM(AB10:AB30)</f>
        <v>-3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-42.857142857142861</v>
      </c>
      <c r="AE9" s="15">
        <f t="shared" si="2"/>
        <v>-37.5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-66.666666666666671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-66.666666666666671</v>
      </c>
      <c r="X25" s="15">
        <f t="shared" si="1"/>
        <v>-50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-33.333333333333336</v>
      </c>
      <c r="X26" s="15">
        <f t="shared" si="1"/>
        <v>100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>
        <f t="shared" si="2"/>
        <v>100</v>
      </c>
      <c r="AE26" s="15">
        <f t="shared" si="2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-66.666666666666671</v>
      </c>
      <c r="X27" s="15">
        <f t="shared" si="1"/>
        <v>0</v>
      </c>
      <c r="Y27" s="15">
        <f t="shared" si="1"/>
        <v>-66.666666666666671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-100</v>
      </c>
      <c r="Z28" s="17">
        <f t="shared" si="12"/>
        <v>-6</v>
      </c>
      <c r="AA28" s="17">
        <v>-4</v>
      </c>
      <c r="AB28" s="17">
        <v>-2</v>
      </c>
      <c r="AC28" s="15">
        <f t="shared" si="13"/>
        <v>-85.714285714285722</v>
      </c>
      <c r="AD28" s="15">
        <f t="shared" si="2"/>
        <v>-80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7</v>
      </c>
      <c r="AL28" s="4">
        <f t="shared" si="4"/>
        <v>5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-2</v>
      </c>
      <c r="V29" s="17">
        <v>4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33.333333333333329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-9</v>
      </c>
      <c r="U34" s="17">
        <f t="shared" si="22"/>
        <v>-4</v>
      </c>
      <c r="V34" s="17">
        <f t="shared" si="22"/>
        <v>-5</v>
      </c>
      <c r="W34" s="15">
        <f t="shared" si="15"/>
        <v>-50</v>
      </c>
      <c r="X34" s="15">
        <f t="shared" si="15"/>
        <v>-50</v>
      </c>
      <c r="Y34" s="15">
        <f t="shared" si="15"/>
        <v>-50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-40</v>
      </c>
      <c r="AD34" s="15">
        <f t="shared" si="17"/>
        <v>-42.857142857142861</v>
      </c>
      <c r="AE34" s="15">
        <f t="shared" si="17"/>
        <v>-37.5</v>
      </c>
      <c r="AH34" s="4">
        <f t="shared" ref="AH34:AJ34" si="24">SUM(AH23:AH30)</f>
        <v>18</v>
      </c>
      <c r="AI34" s="4">
        <f t="shared" si="24"/>
        <v>8</v>
      </c>
      <c r="AJ34" s="4">
        <f t="shared" si="24"/>
        <v>10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-43.75</v>
      </c>
      <c r="X35" s="15">
        <f t="shared" si="15"/>
        <v>-33.333333333333336</v>
      </c>
      <c r="Y35" s="15">
        <f t="shared" si="15"/>
        <v>-50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-40</v>
      </c>
      <c r="AD35" s="15">
        <f t="shared" si="17"/>
        <v>-42.857142857142861</v>
      </c>
      <c r="AE35" s="15">
        <f t="shared" si="17"/>
        <v>-37.5</v>
      </c>
      <c r="AH35" s="4">
        <f t="shared" ref="AH35:AJ35" si="27">SUM(AH25:AH30)</f>
        <v>16</v>
      </c>
      <c r="AI35" s="4">
        <f t="shared" si="27"/>
        <v>6</v>
      </c>
      <c r="AJ35" s="4">
        <f t="shared" si="27"/>
        <v>10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-40</v>
      </c>
      <c r="X36" s="15">
        <f t="shared" si="15"/>
        <v>-66.666666666666671</v>
      </c>
      <c r="Y36" s="15">
        <f t="shared" si="15"/>
        <v>-28.571428571428569</v>
      </c>
      <c r="Z36" s="17">
        <f t="shared" ref="Z36:AB36" si="29">SUM(Z27:Z30)</f>
        <v>-5</v>
      </c>
      <c r="AA36" s="17">
        <f t="shared" si="29"/>
        <v>-4</v>
      </c>
      <c r="AB36" s="17">
        <f t="shared" si="29"/>
        <v>-1</v>
      </c>
      <c r="AC36" s="15">
        <f t="shared" si="17"/>
        <v>-45.45454545454546</v>
      </c>
      <c r="AD36" s="15">
        <f t="shared" si="17"/>
        <v>-80</v>
      </c>
      <c r="AE36" s="15">
        <f t="shared" si="17"/>
        <v>-16.666666666666664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77.777777777777786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11.111111111111114</v>
      </c>
      <c r="X41" s="12">
        <f t="shared" si="33"/>
        <v>25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88.888888888888886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25</v>
      </c>
      <c r="S42" s="12">
        <f t="shared" si="50"/>
        <v>100</v>
      </c>
      <c r="T42" s="12">
        <f t="shared" si="50"/>
        <v>44.444444444444443</v>
      </c>
      <c r="U42" s="12">
        <f t="shared" si="50"/>
        <v>50</v>
      </c>
      <c r="V42" s="12">
        <f t="shared" si="50"/>
        <v>40</v>
      </c>
      <c r="W42" s="12">
        <f t="shared" si="42"/>
        <v>11.1111111111111</v>
      </c>
      <c r="X42" s="12">
        <f t="shared" si="33"/>
        <v>-12.5</v>
      </c>
      <c r="Y42" s="12">
        <f>S42-AJ42</f>
        <v>30</v>
      </c>
      <c r="Z42" s="12">
        <f t="shared" si="50"/>
        <v>83.333333333333343</v>
      </c>
      <c r="AA42" s="12">
        <f t="shared" si="50"/>
        <v>133.33333333333331</v>
      </c>
      <c r="AB42" s="12">
        <f t="shared" si="50"/>
        <v>33.333333333333329</v>
      </c>
      <c r="AC42" s="12">
        <f t="shared" si="44"/>
        <v>-6.6666666666666714</v>
      </c>
      <c r="AD42" s="12">
        <f>R42-AL42</f>
        <v>-46.428571428571431</v>
      </c>
      <c r="AE42" s="12">
        <f t="shared" si="35"/>
        <v>25</v>
      </c>
      <c r="AH42" s="12">
        <f t="shared" ref="AH42:AJ42" si="51">AH36/AH9*100</f>
        <v>55.555555555555557</v>
      </c>
      <c r="AI42" s="12">
        <f t="shared" si="51"/>
        <v>37.5</v>
      </c>
      <c r="AJ42" s="12">
        <f t="shared" si="51"/>
        <v>70</v>
      </c>
      <c r="AK42" s="12">
        <f>AK36/AK9*100</f>
        <v>73.333333333333329</v>
      </c>
      <c r="AL42" s="12">
        <f>AL36/AL9*100</f>
        <v>71.428571428571431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-6</v>
      </c>
      <c r="F9" s="17">
        <f>SUM(F10:F30)</f>
        <v>-1</v>
      </c>
      <c r="G9" s="17">
        <f>SUM(G10:G30)</f>
        <v>-5</v>
      </c>
      <c r="H9" s="15">
        <f>IF(B9=E9,0,(1-(B9/(B9-E9)))*-100)</f>
        <v>-54.54545454545454</v>
      </c>
      <c r="I9" s="15">
        <f>IF(C9=F9,0,(1-(C9/(C9-F9)))*-100)</f>
        <v>-25</v>
      </c>
      <c r="J9" s="15">
        <f>IF(D9=G9,0,(1-(D9/(D9-G9)))*-100)</f>
        <v>-71.428571428571431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-37.5</v>
      </c>
      <c r="O9" s="15">
        <f t="shared" ref="O9:P10" si="0">IF(C9=L9,0,(1-(C9/(C9-L9)))*-100)</f>
        <v>-25</v>
      </c>
      <c r="P9" s="15">
        <f>IF(D9=M9,0,(1-(D9/(D9-M9)))*-100)</f>
        <v>-50</v>
      </c>
      <c r="Q9" s="17">
        <f>R9+S9</f>
        <v>33</v>
      </c>
      <c r="R9" s="17">
        <f>SUM(R10:R30)</f>
        <v>14</v>
      </c>
      <c r="S9" s="17">
        <f>SUM(S10:S30)</f>
        <v>19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3.125</v>
      </c>
      <c r="X9" s="15">
        <f t="shared" ref="X9:Y30" si="1">IF(R9=U9,IF(R9&gt;0,"皆増",0),(1-(R9/(R9-U9)))*-100)</f>
        <v>-12.5</v>
      </c>
      <c r="Y9" s="15">
        <f t="shared" si="1"/>
        <v>18.75</v>
      </c>
      <c r="Z9" s="17">
        <f>AA9+AB9</f>
        <v>14</v>
      </c>
      <c r="AA9" s="17">
        <f>SUM(AA10:AA30)</f>
        <v>5</v>
      </c>
      <c r="AB9" s="17">
        <f>SUM(AB10:AB30)</f>
        <v>9</v>
      </c>
      <c r="AC9" s="15">
        <f>IF(Q9=Z9,IF(Q9&gt;0,"皆増",0),(1-(Q9/(Q9-Z9)))*-100)</f>
        <v>73.684210526315795</v>
      </c>
      <c r="AD9" s="15">
        <f t="shared" ref="AD9:AE30" si="2">IF(R9=AA9,IF(R9&gt;0,"皆増",0),(1-(R9/(R9-AA9)))*-100)</f>
        <v>55.555555555555557</v>
      </c>
      <c r="AE9" s="15">
        <f t="shared" si="2"/>
        <v>89.999999999999986</v>
      </c>
      <c r="AH9" s="4">
        <f t="shared" ref="AH9:AJ30" si="3">Q9-T9</f>
        <v>32</v>
      </c>
      <c r="AI9" s="4">
        <f t="shared" si="3"/>
        <v>16</v>
      </c>
      <c r="AJ9" s="4">
        <f t="shared" si="3"/>
        <v>16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-6</v>
      </c>
      <c r="F10" s="17">
        <v>-1</v>
      </c>
      <c r="G10" s="17">
        <v>-5</v>
      </c>
      <c r="H10" s="15">
        <f>IF(B10=E10,0,(1-(B10/(B10-E10)))*-100)</f>
        <v>-54.54545454545454</v>
      </c>
      <c r="I10" s="15">
        <f t="shared" ref="I10" si="7">IF(C10=F10,0,(1-(C10/(C10-F10)))*-100)</f>
        <v>-25</v>
      </c>
      <c r="J10" s="15">
        <f>IF(D10=G10,0,(1-(D10/(D10-G10)))*-100)</f>
        <v>-71.428571428571431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-37.5</v>
      </c>
      <c r="O10" s="15">
        <f t="shared" si="0"/>
        <v>-25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-4</v>
      </c>
      <c r="U24" s="17">
        <v>-3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4</v>
      </c>
      <c r="U25" s="17">
        <v>2</v>
      </c>
      <c r="V25" s="17">
        <v>2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4</v>
      </c>
      <c r="AA25" s="17">
        <v>2</v>
      </c>
      <c r="AB25" s="17">
        <v>2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-33.333333333333336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-4</v>
      </c>
      <c r="U27" s="17">
        <v>-2</v>
      </c>
      <c r="V27" s="17">
        <v>-2</v>
      </c>
      <c r="W27" s="15">
        <f t="shared" si="11"/>
        <v>-40</v>
      </c>
      <c r="X27" s="15">
        <f t="shared" si="1"/>
        <v>-40</v>
      </c>
      <c r="Y27" s="15">
        <f t="shared" si="1"/>
        <v>-40</v>
      </c>
      <c r="Z27" s="17">
        <f t="shared" si="12"/>
        <v>3</v>
      </c>
      <c r="AA27" s="17">
        <v>2</v>
      </c>
      <c r="AB27" s="17">
        <v>1</v>
      </c>
      <c r="AC27" s="15">
        <f t="shared" si="13"/>
        <v>100</v>
      </c>
      <c r="AD27" s="15">
        <f t="shared" si="2"/>
        <v>200</v>
      </c>
      <c r="AE27" s="15">
        <f t="shared" si="2"/>
        <v>50</v>
      </c>
      <c r="AH27" s="4">
        <f t="shared" si="3"/>
        <v>10</v>
      </c>
      <c r="AI27" s="4">
        <f t="shared" si="3"/>
        <v>5</v>
      </c>
      <c r="AJ27" s="4">
        <f t="shared" si="3"/>
        <v>5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2</v>
      </c>
      <c r="S28" s="17">
        <v>6</v>
      </c>
      <c r="T28" s="17">
        <f t="shared" si="10"/>
        <v>4</v>
      </c>
      <c r="U28" s="17">
        <v>1</v>
      </c>
      <c r="V28" s="17">
        <v>3</v>
      </c>
      <c r="W28" s="15">
        <f t="shared" si="11"/>
        <v>100</v>
      </c>
      <c r="X28" s="15">
        <f t="shared" si="1"/>
        <v>100</v>
      </c>
      <c r="Y28" s="15">
        <f t="shared" si="1"/>
        <v>100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60.000000000000007</v>
      </c>
      <c r="AD28" s="15">
        <f t="shared" si="2"/>
        <v>0</v>
      </c>
      <c r="AE28" s="15">
        <f t="shared" si="2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3</v>
      </c>
      <c r="S29" s="17">
        <v>3</v>
      </c>
      <c r="T29" s="17">
        <f t="shared" si="10"/>
        <v>3</v>
      </c>
      <c r="U29" s="17">
        <v>3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3</v>
      </c>
      <c r="AA29" s="17">
        <v>3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-1</v>
      </c>
      <c r="AB33" s="17">
        <f t="shared" si="20"/>
        <v>2</v>
      </c>
      <c r="AC33" s="15">
        <f t="shared" si="17"/>
        <v>100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14</v>
      </c>
      <c r="S34" s="17">
        <f t="shared" si="22"/>
        <v>17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10.714285714285721</v>
      </c>
      <c r="X34" s="15">
        <f t="shared" si="15"/>
        <v>0</v>
      </c>
      <c r="Y34" s="15">
        <f t="shared" si="15"/>
        <v>21.42857142857142</v>
      </c>
      <c r="Z34" s="17">
        <f t="shared" ref="Z34:AB34" si="23">SUM(Z23:Z30)</f>
        <v>13</v>
      </c>
      <c r="AA34" s="17">
        <f t="shared" si="23"/>
        <v>6</v>
      </c>
      <c r="AB34" s="17">
        <f t="shared" si="23"/>
        <v>7</v>
      </c>
      <c r="AC34" s="15">
        <f t="shared" si="17"/>
        <v>72.222222222222229</v>
      </c>
      <c r="AD34" s="15">
        <f t="shared" si="17"/>
        <v>75</v>
      </c>
      <c r="AE34" s="15">
        <f t="shared" si="17"/>
        <v>70</v>
      </c>
      <c r="AH34" s="4">
        <f t="shared" ref="AH34:AJ34" si="24">SUM(AH23:AH30)</f>
        <v>28</v>
      </c>
      <c r="AI34" s="4">
        <f t="shared" si="24"/>
        <v>14</v>
      </c>
      <c r="AJ34" s="4">
        <f t="shared" si="24"/>
        <v>14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30</v>
      </c>
      <c r="R35" s="17">
        <f t="shared" si="25"/>
        <v>14</v>
      </c>
      <c r="S35" s="17">
        <f t="shared" si="25"/>
        <v>16</v>
      </c>
      <c r="T35" s="17">
        <f t="shared" si="25"/>
        <v>7</v>
      </c>
      <c r="U35" s="17">
        <f t="shared" si="25"/>
        <v>3</v>
      </c>
      <c r="V35" s="17">
        <f t="shared" si="25"/>
        <v>4</v>
      </c>
      <c r="W35" s="15">
        <f t="shared" si="15"/>
        <v>30.434782608695656</v>
      </c>
      <c r="X35" s="15">
        <f t="shared" si="15"/>
        <v>27.27272727272727</v>
      </c>
      <c r="Y35" s="15">
        <f t="shared" si="15"/>
        <v>33.333333333333329</v>
      </c>
      <c r="Z35" s="17">
        <f t="shared" ref="Z35:AB35" si="26">SUM(Z25:Z30)</f>
        <v>14</v>
      </c>
      <c r="AA35" s="17">
        <f t="shared" si="26"/>
        <v>8</v>
      </c>
      <c r="AB35" s="17">
        <f t="shared" si="26"/>
        <v>6</v>
      </c>
      <c r="AC35" s="15">
        <f t="shared" si="17"/>
        <v>87.5</v>
      </c>
      <c r="AD35" s="15">
        <f t="shared" si="17"/>
        <v>133.33333333333334</v>
      </c>
      <c r="AE35" s="15">
        <f t="shared" si="17"/>
        <v>60.000000000000007</v>
      </c>
      <c r="AH35" s="4">
        <f t="shared" ref="AH35:AJ35" si="27">SUM(AH25:AH30)</f>
        <v>23</v>
      </c>
      <c r="AI35" s="4">
        <f t="shared" si="27"/>
        <v>11</v>
      </c>
      <c r="AJ35" s="4">
        <f t="shared" si="27"/>
        <v>12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8</v>
      </c>
      <c r="S36" s="17">
        <f t="shared" si="28"/>
        <v>14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22.222222222222232</v>
      </c>
      <c r="X36" s="15">
        <f t="shared" si="15"/>
        <v>33.333333333333329</v>
      </c>
      <c r="Y36" s="15">
        <f t="shared" si="15"/>
        <v>16.666666666666675</v>
      </c>
      <c r="Z36" s="17">
        <f t="shared" ref="Z36:AB36" si="29">SUM(Z27:Z30)</f>
        <v>10</v>
      </c>
      <c r="AA36" s="17">
        <f t="shared" si="29"/>
        <v>5</v>
      </c>
      <c r="AB36" s="17">
        <f t="shared" si="29"/>
        <v>5</v>
      </c>
      <c r="AC36" s="15">
        <f t="shared" si="17"/>
        <v>83.333333333333329</v>
      </c>
      <c r="AD36" s="15">
        <f t="shared" si="17"/>
        <v>166.66666666666666</v>
      </c>
      <c r="AE36" s="15">
        <f t="shared" si="17"/>
        <v>55.555555555555557</v>
      </c>
      <c r="AH36" s="4">
        <f t="shared" ref="AH36:AJ36" si="30">SUM(AH27:AH30)</f>
        <v>18</v>
      </c>
      <c r="AI36" s="4">
        <f t="shared" si="30"/>
        <v>6</v>
      </c>
      <c r="AJ36" s="4">
        <f t="shared" si="30"/>
        <v>12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6.0606060606060606</v>
      </c>
      <c r="R39" s="12">
        <f>R33/R9*100</f>
        <v>0</v>
      </c>
      <c r="S39" s="13">
        <f t="shared" si="37"/>
        <v>10.526315789473683</v>
      </c>
      <c r="T39" s="12">
        <f>T33/T9*100</f>
        <v>-200</v>
      </c>
      <c r="U39" s="12">
        <f t="shared" ref="U39:V39" si="38">U33/U9*100</f>
        <v>100</v>
      </c>
      <c r="V39" s="12">
        <f t="shared" si="38"/>
        <v>0</v>
      </c>
      <c r="W39" s="12">
        <f>Q39-AH39</f>
        <v>-6.4393939393939394</v>
      </c>
      <c r="X39" s="12">
        <f t="shared" si="33"/>
        <v>-12.5</v>
      </c>
      <c r="Y39" s="12">
        <f>S39-AJ39</f>
        <v>-1.9736842105263168</v>
      </c>
      <c r="Z39" s="12">
        <f t="shared" si="37"/>
        <v>7.1428571428571423</v>
      </c>
      <c r="AA39" s="12">
        <f t="shared" si="37"/>
        <v>-20</v>
      </c>
      <c r="AB39" s="12">
        <f t="shared" si="37"/>
        <v>22.222222222222221</v>
      </c>
      <c r="AC39" s="12">
        <f>Q39-AK39</f>
        <v>0.79744816586921896</v>
      </c>
      <c r="AD39" s="12">
        <f t="shared" si="35"/>
        <v>-11.111111111111111</v>
      </c>
      <c r="AE39" s="12">
        <f t="shared" si="35"/>
        <v>10.526315789473683</v>
      </c>
      <c r="AH39" s="12">
        <f t="shared" ref="AH39:AJ39" si="39">AH33/AH9*100</f>
        <v>12.5</v>
      </c>
      <c r="AI39" s="12">
        <f t="shared" si="39"/>
        <v>12.5</v>
      </c>
      <c r="AJ39" s="12">
        <f t="shared" si="39"/>
        <v>12.5</v>
      </c>
      <c r="AK39" s="12">
        <f>AK33/AK9*100</f>
        <v>5.2631578947368416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93.939393939393938</v>
      </c>
      <c r="R40" s="12">
        <f t="shared" si="40"/>
        <v>100</v>
      </c>
      <c r="S40" s="12">
        <f t="shared" si="40"/>
        <v>89.473684210526315</v>
      </c>
      <c r="T40" s="12">
        <f>T34/T9*100</f>
        <v>300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6.4393939393939377</v>
      </c>
      <c r="X40" s="12">
        <f t="shared" si="33"/>
        <v>12.5</v>
      </c>
      <c r="Y40" s="12">
        <f>S40-AJ40</f>
        <v>1.973684210526315</v>
      </c>
      <c r="Z40" s="12">
        <f>Z34/Z9*100</f>
        <v>92.857142857142861</v>
      </c>
      <c r="AA40" s="12">
        <f t="shared" ref="AA40:AB40" si="43">AA34/AA9*100</f>
        <v>120</v>
      </c>
      <c r="AB40" s="12">
        <f t="shared" si="43"/>
        <v>77.777777777777786</v>
      </c>
      <c r="AC40" s="12">
        <f t="shared" ref="AC40:AC42" si="44">Q40-AK40</f>
        <v>-0.79744816586921274</v>
      </c>
      <c r="AD40" s="12">
        <f t="shared" si="35"/>
        <v>11.111111111111114</v>
      </c>
      <c r="AE40" s="12">
        <f t="shared" si="35"/>
        <v>-10.526315789473685</v>
      </c>
      <c r="AH40" s="12">
        <f t="shared" ref="AH40:AJ40" si="45">AH34/AH9*100</f>
        <v>87.5</v>
      </c>
      <c r="AI40" s="12">
        <f t="shared" si="45"/>
        <v>87.5</v>
      </c>
      <c r="AJ40" s="12">
        <f t="shared" si="45"/>
        <v>87.5</v>
      </c>
      <c r="AK40" s="12">
        <f>AK34/AK9*100</f>
        <v>94.73684210526315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100</v>
      </c>
      <c r="S41" s="12">
        <f t="shared" si="46"/>
        <v>84.210526315789465</v>
      </c>
      <c r="T41" s="12">
        <f>T35/T9*100</f>
        <v>700</v>
      </c>
      <c r="U41" s="12">
        <f t="shared" ref="U41:V41" si="47">U35/U9*100</f>
        <v>-150</v>
      </c>
      <c r="V41" s="12">
        <f t="shared" si="47"/>
        <v>133.33333333333331</v>
      </c>
      <c r="W41" s="12">
        <f t="shared" si="42"/>
        <v>19.034090909090907</v>
      </c>
      <c r="X41" s="12">
        <f t="shared" si="33"/>
        <v>31.25</v>
      </c>
      <c r="Y41" s="12">
        <f>S41-AJ41</f>
        <v>9.2105263157894655</v>
      </c>
      <c r="Z41" s="12">
        <f>Z35/Z9*100</f>
        <v>100</v>
      </c>
      <c r="AA41" s="12">
        <f t="shared" ref="AA41:AB41" si="48">AA35/AA9*100</f>
        <v>160</v>
      </c>
      <c r="AB41" s="12">
        <f t="shared" si="48"/>
        <v>66.666666666666657</v>
      </c>
      <c r="AC41" s="12">
        <f t="shared" si="44"/>
        <v>6.6985645933014411</v>
      </c>
      <c r="AD41" s="12">
        <f>R41-AL41</f>
        <v>33.333333333333343</v>
      </c>
      <c r="AE41" s="12">
        <f t="shared" si="35"/>
        <v>-15.789473684210535</v>
      </c>
      <c r="AH41" s="12">
        <f>AH35/AH9*100</f>
        <v>71.875</v>
      </c>
      <c r="AI41" s="12">
        <f>AI35/AI9*100</f>
        <v>68.75</v>
      </c>
      <c r="AJ41" s="12">
        <f>AJ35/AJ9*100</f>
        <v>75</v>
      </c>
      <c r="AK41" s="12">
        <f t="shared" ref="AK41:AM41" si="49">AK35/AK9*100</f>
        <v>84.210526315789465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57.142857142857139</v>
      </c>
      <c r="S42" s="12">
        <f t="shared" si="50"/>
        <v>73.68421052631578</v>
      </c>
      <c r="T42" s="12">
        <f t="shared" si="50"/>
        <v>400</v>
      </c>
      <c r="U42" s="12">
        <f t="shared" si="50"/>
        <v>-100</v>
      </c>
      <c r="V42" s="12">
        <f t="shared" si="50"/>
        <v>66.666666666666657</v>
      </c>
      <c r="W42" s="12">
        <f t="shared" si="42"/>
        <v>10.416666666666657</v>
      </c>
      <c r="X42" s="12">
        <f t="shared" si="33"/>
        <v>19.642857142857139</v>
      </c>
      <c r="Y42" s="12">
        <f>S42-AJ42</f>
        <v>-1.3157894736842195</v>
      </c>
      <c r="Z42" s="12">
        <f t="shared" si="50"/>
        <v>71.428571428571431</v>
      </c>
      <c r="AA42" s="12">
        <f t="shared" si="50"/>
        <v>100</v>
      </c>
      <c r="AB42" s="12">
        <f t="shared" si="50"/>
        <v>55.555555555555557</v>
      </c>
      <c r="AC42" s="12">
        <f t="shared" si="44"/>
        <v>3.5087719298245545</v>
      </c>
      <c r="AD42" s="12">
        <f>R42-AL42</f>
        <v>23.80952380952381</v>
      </c>
      <c r="AE42" s="12">
        <f t="shared" si="35"/>
        <v>-16.31578947368422</v>
      </c>
      <c r="AH42" s="12">
        <f t="shared" ref="AH42:AJ42" si="51">AH36/AH9*100</f>
        <v>56.25</v>
      </c>
      <c r="AI42" s="12">
        <f t="shared" si="51"/>
        <v>37.5</v>
      </c>
      <c r="AJ42" s="12">
        <f t="shared" si="51"/>
        <v>75</v>
      </c>
      <c r="AK42" s="12">
        <f>AK36/AK9*100</f>
        <v>63.157894736842103</v>
      </c>
      <c r="AL42" s="12">
        <f>AL36/AL9*100</f>
        <v>33.333333333333329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20</v>
      </c>
      <c r="R9" s="17">
        <f>SUM(R10:R30)</f>
        <v>10</v>
      </c>
      <c r="S9" s="17">
        <f>SUM(S10:S30)</f>
        <v>10</v>
      </c>
      <c r="T9" s="17">
        <f>U9+V9</f>
        <v>-5</v>
      </c>
      <c r="U9" s="17">
        <f>SUM(U10:U30)</f>
        <v>2</v>
      </c>
      <c r="V9" s="17">
        <f>SUM(V10:V30)</f>
        <v>-7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25</v>
      </c>
      <c r="Y9" s="15">
        <f t="shared" si="1"/>
        <v>-41.17647058823529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-28.571428571428569</v>
      </c>
      <c r="AE9" s="15">
        <f t="shared" si="2"/>
        <v>-9.0909090909090935</v>
      </c>
      <c r="AH9" s="4">
        <f t="shared" ref="AH9:AJ30" si="3">Q9-T9</f>
        <v>25</v>
      </c>
      <c r="AI9" s="4">
        <f t="shared" si="3"/>
        <v>8</v>
      </c>
      <c r="AJ9" s="4">
        <f t="shared" si="3"/>
        <v>17</v>
      </c>
      <c r="AK9" s="4">
        <f t="shared" ref="AK9:AM30" si="4">Q9-Z9</f>
        <v>25</v>
      </c>
      <c r="AL9" s="4">
        <f t="shared" si="4"/>
        <v>14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>
        <f t="shared" si="11"/>
        <v>300</v>
      </c>
      <c r="X24" s="15">
        <f t="shared" si="1"/>
        <v>300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33.333333333333329</v>
      </c>
      <c r="AD24" s="15">
        <f t="shared" si="2"/>
        <v>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50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-4</v>
      </c>
      <c r="U27" s="17">
        <v>-1</v>
      </c>
      <c r="V27" s="17">
        <v>-3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-19.999999999999996</v>
      </c>
      <c r="AD27" s="15">
        <f t="shared" si="2"/>
        <v>-66.666666666666671</v>
      </c>
      <c r="AE27" s="15">
        <f t="shared" si="2"/>
        <v>50</v>
      </c>
      <c r="AH27" s="4">
        <f t="shared" si="3"/>
        <v>8</v>
      </c>
      <c r="AI27" s="4">
        <f t="shared" si="3"/>
        <v>2</v>
      </c>
      <c r="AJ27" s="4">
        <f t="shared" si="3"/>
        <v>6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1</v>
      </c>
      <c r="U28" s="17">
        <v>1</v>
      </c>
      <c r="V28" s="17">
        <v>0</v>
      </c>
      <c r="W28" s="15">
        <f t="shared" si="11"/>
        <v>16.666666666666675</v>
      </c>
      <c r="X28" s="15">
        <f t="shared" si="1"/>
        <v>100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 t="str">
        <f t="shared" si="2"/>
        <v>皆増</v>
      </c>
      <c r="AE28" s="15">
        <f t="shared" si="2"/>
        <v>25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-75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10</v>
      </c>
      <c r="S34" s="17">
        <f t="shared" si="22"/>
        <v>9</v>
      </c>
      <c r="T34" s="17">
        <f t="shared" si="22"/>
        <v>-3</v>
      </c>
      <c r="U34" s="17">
        <f t="shared" si="22"/>
        <v>4</v>
      </c>
      <c r="V34" s="17">
        <f t="shared" si="22"/>
        <v>-7</v>
      </c>
      <c r="W34" s="15">
        <f t="shared" si="15"/>
        <v>-13.636363636363635</v>
      </c>
      <c r="X34" s="15">
        <f t="shared" si="15"/>
        <v>66.666666666666671</v>
      </c>
      <c r="Y34" s="15">
        <f t="shared" si="15"/>
        <v>-43.75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-9.5238095238095237</v>
      </c>
      <c r="AD34" s="15">
        <f t="shared" si="17"/>
        <v>-9.0909090909090935</v>
      </c>
      <c r="AE34" s="15">
        <f t="shared" si="17"/>
        <v>-9.9999999999999982</v>
      </c>
      <c r="AH34" s="4">
        <f t="shared" ref="AH34:AJ34" si="24">SUM(AH23:AH30)</f>
        <v>22</v>
      </c>
      <c r="AI34" s="4">
        <f t="shared" si="24"/>
        <v>6</v>
      </c>
      <c r="AJ34" s="4">
        <f t="shared" si="24"/>
        <v>16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-6</v>
      </c>
      <c r="U35" s="17">
        <f t="shared" si="25"/>
        <v>1</v>
      </c>
      <c r="V35" s="17">
        <f t="shared" si="25"/>
        <v>-7</v>
      </c>
      <c r="W35" s="15">
        <f t="shared" si="15"/>
        <v>-28.571428571428569</v>
      </c>
      <c r="X35" s="15">
        <f t="shared" si="15"/>
        <v>19.999999999999996</v>
      </c>
      <c r="Y35" s="15">
        <f t="shared" si="15"/>
        <v>-43.75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-6.25</v>
      </c>
      <c r="AD35" s="15">
        <f t="shared" si="17"/>
        <v>-25</v>
      </c>
      <c r="AE35" s="15">
        <f t="shared" si="17"/>
        <v>12.5</v>
      </c>
      <c r="AH35" s="4">
        <f t="shared" ref="AH35:AJ35" si="27">SUM(AH25:AH30)</f>
        <v>21</v>
      </c>
      <c r="AI35" s="4">
        <f t="shared" si="27"/>
        <v>5</v>
      </c>
      <c r="AJ35" s="4">
        <f t="shared" si="27"/>
        <v>16</v>
      </c>
      <c r="AK35" s="4">
        <f>SUM(AK25:AK30)</f>
        <v>16</v>
      </c>
      <c r="AL35" s="4">
        <f>SUM(AL25:AL30)</f>
        <v>8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-7</v>
      </c>
      <c r="U36" s="17">
        <f t="shared" si="28"/>
        <v>0</v>
      </c>
      <c r="V36" s="17">
        <f t="shared" si="28"/>
        <v>-7</v>
      </c>
      <c r="W36" s="15">
        <f t="shared" si="15"/>
        <v>-38.888888888888886</v>
      </c>
      <c r="X36" s="15">
        <f t="shared" si="15"/>
        <v>0</v>
      </c>
      <c r="Y36" s="15">
        <f t="shared" si="15"/>
        <v>-46.666666666666664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-8.3333333333333375</v>
      </c>
      <c r="AD36" s="15">
        <f t="shared" si="17"/>
        <v>-40</v>
      </c>
      <c r="AE36" s="15">
        <f t="shared" si="17"/>
        <v>14.285714285714279</v>
      </c>
      <c r="AH36" s="4">
        <f t="shared" ref="AH36:AJ36" si="30">SUM(AH27:AH30)</f>
        <v>18</v>
      </c>
      <c r="AI36" s="4">
        <f t="shared" si="30"/>
        <v>3</v>
      </c>
      <c r="AJ36" s="4">
        <f t="shared" si="30"/>
        <v>15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0</v>
      </c>
      <c r="S39" s="13">
        <f t="shared" si="37"/>
        <v>10</v>
      </c>
      <c r="T39" s="12">
        <f>T33/T9*100</f>
        <v>40</v>
      </c>
      <c r="U39" s="12">
        <f t="shared" ref="U39:V39" si="38">U33/U9*100</f>
        <v>-100</v>
      </c>
      <c r="V39" s="12">
        <f t="shared" si="38"/>
        <v>0</v>
      </c>
      <c r="W39" s="12">
        <f>Q39-AH39</f>
        <v>-7</v>
      </c>
      <c r="X39" s="12">
        <f t="shared" si="33"/>
        <v>-25</v>
      </c>
      <c r="Y39" s="12">
        <f>S39-AJ39</f>
        <v>4.1176470588235299</v>
      </c>
      <c r="Z39" s="12">
        <f t="shared" si="37"/>
        <v>60</v>
      </c>
      <c r="AA39" s="12">
        <f t="shared" si="37"/>
        <v>75</v>
      </c>
      <c r="AB39" s="12">
        <f t="shared" si="37"/>
        <v>0</v>
      </c>
      <c r="AC39" s="12">
        <f>Q39-AK39</f>
        <v>-11</v>
      </c>
      <c r="AD39" s="12">
        <f t="shared" si="35"/>
        <v>-21.428571428571427</v>
      </c>
      <c r="AE39" s="12">
        <f t="shared" si="35"/>
        <v>0.90909090909090828</v>
      </c>
      <c r="AH39" s="12">
        <f t="shared" ref="AH39:AJ39" si="39">AH33/AH9*100</f>
        <v>12</v>
      </c>
      <c r="AI39" s="12">
        <f t="shared" si="39"/>
        <v>25</v>
      </c>
      <c r="AJ39" s="12">
        <f t="shared" si="39"/>
        <v>5.8823529411764701</v>
      </c>
      <c r="AK39" s="12">
        <f>AK33/AK9*100</f>
        <v>16</v>
      </c>
      <c r="AL39" s="12">
        <f>AL33/AL9*100</f>
        <v>21.428571428571427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100</v>
      </c>
      <c r="S40" s="12">
        <f t="shared" si="40"/>
        <v>90</v>
      </c>
      <c r="T40" s="12">
        <f>T34/T9*100</f>
        <v>60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7</v>
      </c>
      <c r="X40" s="12">
        <f t="shared" si="33"/>
        <v>25</v>
      </c>
      <c r="Y40" s="12">
        <f>S40-AJ40</f>
        <v>-4.1176470588235219</v>
      </c>
      <c r="Z40" s="12">
        <f>Z34/Z9*100</f>
        <v>40</v>
      </c>
      <c r="AA40" s="12">
        <f t="shared" ref="AA40:AB40" si="43">AA34/AA9*100</f>
        <v>25</v>
      </c>
      <c r="AB40" s="12">
        <f t="shared" si="43"/>
        <v>100</v>
      </c>
      <c r="AC40" s="12">
        <f t="shared" ref="AC40:AC42" si="44">Q40-AK40</f>
        <v>11</v>
      </c>
      <c r="AD40" s="12">
        <f t="shared" si="35"/>
        <v>21.428571428571431</v>
      </c>
      <c r="AE40" s="12">
        <f t="shared" si="35"/>
        <v>-0.90909090909090651</v>
      </c>
      <c r="AH40" s="12">
        <f t="shared" ref="AH40:AJ40" si="45">AH34/AH9*100</f>
        <v>88</v>
      </c>
      <c r="AI40" s="12">
        <f t="shared" si="45"/>
        <v>75</v>
      </c>
      <c r="AJ40" s="12">
        <f t="shared" si="45"/>
        <v>94.117647058823522</v>
      </c>
      <c r="AK40" s="12">
        <f>AK34/AK9*100</f>
        <v>84</v>
      </c>
      <c r="AL40" s="12">
        <f>AL34/AL9*100</f>
        <v>78.571428571428569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90</v>
      </c>
      <c r="T41" s="12">
        <f>T35/T9*100</f>
        <v>120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-9</v>
      </c>
      <c r="X41" s="12">
        <f t="shared" si="33"/>
        <v>-2.5</v>
      </c>
      <c r="Y41" s="12">
        <f>S41-AJ41</f>
        <v>-4.1176470588235219</v>
      </c>
      <c r="Z41" s="12">
        <f>Z35/Z9*100</f>
        <v>20</v>
      </c>
      <c r="AA41" s="12">
        <f t="shared" ref="AA41:AB41" si="48">AA35/AA9*100</f>
        <v>50</v>
      </c>
      <c r="AB41" s="12">
        <f t="shared" si="48"/>
        <v>-100</v>
      </c>
      <c r="AC41" s="12">
        <f t="shared" si="44"/>
        <v>11</v>
      </c>
      <c r="AD41" s="12">
        <f>R41-AL41</f>
        <v>2.8571428571428612</v>
      </c>
      <c r="AE41" s="12">
        <f t="shared" si="35"/>
        <v>17.272727272727266</v>
      </c>
      <c r="AH41" s="12">
        <f>AH35/AH9*100</f>
        <v>84</v>
      </c>
      <c r="AI41" s="12">
        <f>AI35/AI9*100</f>
        <v>62.5</v>
      </c>
      <c r="AJ41" s="12">
        <f>AJ35/AJ9*100</f>
        <v>94.117647058823522</v>
      </c>
      <c r="AK41" s="12">
        <f t="shared" ref="AK41:AM41" si="49">AK35/AK9*100</f>
        <v>64</v>
      </c>
      <c r="AL41" s="12">
        <f t="shared" si="49"/>
        <v>57.142857142857139</v>
      </c>
      <c r="AM41" s="12">
        <f t="shared" si="49"/>
        <v>72.727272727272734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55.000000000000007</v>
      </c>
      <c r="R42" s="12">
        <f t="shared" si="50"/>
        <v>30</v>
      </c>
      <c r="S42" s="12">
        <f t="shared" si="50"/>
        <v>80</v>
      </c>
      <c r="T42" s="12">
        <f t="shared" si="50"/>
        <v>140</v>
      </c>
      <c r="U42" s="12">
        <f t="shared" si="50"/>
        <v>0</v>
      </c>
      <c r="V42" s="12">
        <f t="shared" si="50"/>
        <v>100</v>
      </c>
      <c r="W42" s="12">
        <f t="shared" si="42"/>
        <v>-16.999999999999993</v>
      </c>
      <c r="X42" s="12">
        <f t="shared" si="33"/>
        <v>-7.5</v>
      </c>
      <c r="Y42" s="12">
        <f>S42-AJ42</f>
        <v>-8.235294117647058</v>
      </c>
      <c r="Z42" s="12">
        <f t="shared" si="50"/>
        <v>20</v>
      </c>
      <c r="AA42" s="12">
        <f t="shared" si="50"/>
        <v>50</v>
      </c>
      <c r="AB42" s="12">
        <f t="shared" si="50"/>
        <v>-100</v>
      </c>
      <c r="AC42" s="12">
        <f t="shared" si="44"/>
        <v>7.0000000000000071</v>
      </c>
      <c r="AD42" s="12">
        <f>R42-AL42</f>
        <v>-5.7142857142857153</v>
      </c>
      <c r="AE42" s="12">
        <f t="shared" si="35"/>
        <v>16.363636363636367</v>
      </c>
      <c r="AH42" s="12">
        <f t="shared" ref="AH42:AJ42" si="51">AH36/AH9*100</f>
        <v>72</v>
      </c>
      <c r="AI42" s="12">
        <f t="shared" si="51"/>
        <v>37.5</v>
      </c>
      <c r="AJ42" s="12">
        <f t="shared" si="51"/>
        <v>88.235294117647058</v>
      </c>
      <c r="AK42" s="12">
        <f>AK36/AK9*100</f>
        <v>48</v>
      </c>
      <c r="AL42" s="12">
        <f>AL36/AL9*100</f>
        <v>35.714285714285715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-4</v>
      </c>
      <c r="F9" s="17">
        <f>SUM(F10:F30)</f>
        <v>1</v>
      </c>
      <c r="G9" s="17">
        <f>SUM(G10:G30)</f>
        <v>-5</v>
      </c>
      <c r="H9" s="15">
        <f>IF(B9=E9,0,(1-(B9/(B9-E9)))*-100)</f>
        <v>-40</v>
      </c>
      <c r="I9" s="15">
        <f>IF(C9=F9,0,(1-(C9/(C9-F9)))*-100)</f>
        <v>33.333333333333329</v>
      </c>
      <c r="J9" s="15">
        <f>IF(D9=G9,0,(1-(D9/(D9-G9)))*-100)</f>
        <v>-71.428571428571431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100</v>
      </c>
      <c r="P9" s="15">
        <f>IF(D9=M9,0,(1-(D9/(D9-M9)))*-100)</f>
        <v>-33.333333333333336</v>
      </c>
      <c r="Q9" s="17">
        <f>R9+S9</f>
        <v>27</v>
      </c>
      <c r="R9" s="17">
        <f>SUM(R10:R30)</f>
        <v>12</v>
      </c>
      <c r="S9" s="17">
        <f>SUM(S10:S30)</f>
        <v>15</v>
      </c>
      <c r="T9" s="17">
        <f>U9+V9</f>
        <v>-2</v>
      </c>
      <c r="U9" s="17">
        <f>SUM(U10:U30)</f>
        <v>-4</v>
      </c>
      <c r="V9" s="17">
        <f>SUM(V10:V30)</f>
        <v>2</v>
      </c>
      <c r="W9" s="15">
        <f>IF(Q9=T9,IF(Q9&gt;0,"皆増",0),(1-(Q9/(Q9-T9)))*-100)</f>
        <v>-6.8965517241379342</v>
      </c>
      <c r="X9" s="15">
        <f t="shared" ref="X9:Y30" si="1">IF(R9=U9,IF(R9&gt;0,"皆増",0),(1-(R9/(R9-U9)))*-100)</f>
        <v>-25</v>
      </c>
      <c r="Y9" s="15">
        <f t="shared" si="1"/>
        <v>15.384615384615374</v>
      </c>
      <c r="Z9" s="17">
        <f>AA9+AB9</f>
        <v>13</v>
      </c>
      <c r="AA9" s="17">
        <f>SUM(AA10:AA30)</f>
        <v>5</v>
      </c>
      <c r="AB9" s="17">
        <f>SUM(AB10:AB30)</f>
        <v>8</v>
      </c>
      <c r="AC9" s="15">
        <f>IF(Q9=Z9,IF(Q9&gt;0,"皆増",0),(1-(Q9/(Q9-Z9)))*-100)</f>
        <v>92.857142857142861</v>
      </c>
      <c r="AD9" s="15">
        <f t="shared" ref="AD9:AE30" si="2">IF(R9=AA9,IF(R9&gt;0,"皆増",0),(1-(R9/(R9-AA9)))*-100)</f>
        <v>71.428571428571416</v>
      </c>
      <c r="AE9" s="15">
        <f t="shared" si="2"/>
        <v>114.28571428571428</v>
      </c>
      <c r="AH9" s="4">
        <f t="shared" ref="AH9:AJ30" si="3">Q9-T9</f>
        <v>29</v>
      </c>
      <c r="AI9" s="4">
        <f t="shared" si="3"/>
        <v>16</v>
      </c>
      <c r="AJ9" s="4">
        <f t="shared" si="3"/>
        <v>13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-4</v>
      </c>
      <c r="F10" s="17">
        <v>1</v>
      </c>
      <c r="G10" s="17">
        <v>-5</v>
      </c>
      <c r="H10" s="15">
        <f>IF(B10=E10,0,(1-(B10/(B10-E10)))*-100)</f>
        <v>-40</v>
      </c>
      <c r="I10" s="15">
        <f t="shared" ref="I10" si="7">IF(C10=F10,0,(1-(C10/(C10-F10)))*-100)</f>
        <v>33.333333333333329</v>
      </c>
      <c r="J10" s="15">
        <f>IF(D10=G10,0,(1-(D10/(D10-G10)))*-100)</f>
        <v>-71.428571428571431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19.999999999999996</v>
      </c>
      <c r="O10" s="15">
        <f t="shared" si="0"/>
        <v>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0</v>
      </c>
      <c r="AB23" s="17">
        <v>2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-33.333333333333336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-1</v>
      </c>
      <c r="U25" s="17">
        <v>-3</v>
      </c>
      <c r="V25" s="17">
        <v>2</v>
      </c>
      <c r="W25" s="15">
        <f t="shared" si="11"/>
        <v>-33.333333333333336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-2</v>
      </c>
      <c r="AB25" s="17">
        <v>2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-4</v>
      </c>
      <c r="U26" s="17">
        <v>-3</v>
      </c>
      <c r="V26" s="17">
        <v>-1</v>
      </c>
      <c r="W26" s="15">
        <f t="shared" si="11"/>
        <v>-80</v>
      </c>
      <c r="X26" s="15">
        <f t="shared" si="1"/>
        <v>-75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3</v>
      </c>
      <c r="U27" s="17">
        <v>0</v>
      </c>
      <c r="V27" s="17">
        <v>3</v>
      </c>
      <c r="W27" s="15">
        <f t="shared" si="11"/>
        <v>75</v>
      </c>
      <c r="X27" s="15">
        <f t="shared" si="1"/>
        <v>0</v>
      </c>
      <c r="Y27" s="15">
        <f t="shared" si="1"/>
        <v>300</v>
      </c>
      <c r="Z27" s="17">
        <f t="shared" si="12"/>
        <v>6</v>
      </c>
      <c r="AA27" s="17">
        <v>2</v>
      </c>
      <c r="AB27" s="17">
        <v>4</v>
      </c>
      <c r="AC27" s="15">
        <f t="shared" si="13"/>
        <v>600</v>
      </c>
      <c r="AD27" s="15">
        <f t="shared" si="2"/>
        <v>200</v>
      </c>
      <c r="AE27" s="15" t="str">
        <f t="shared" si="2"/>
        <v>皆増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4</v>
      </c>
      <c r="S28" s="17">
        <v>2</v>
      </c>
      <c r="T28" s="17">
        <f t="shared" si="10"/>
        <v>-1</v>
      </c>
      <c r="U28" s="17">
        <v>2</v>
      </c>
      <c r="V28" s="17">
        <v>-3</v>
      </c>
      <c r="W28" s="15">
        <f t="shared" si="11"/>
        <v>-14.28571428571429</v>
      </c>
      <c r="X28" s="15">
        <f t="shared" si="1"/>
        <v>100</v>
      </c>
      <c r="Y28" s="15">
        <f t="shared" si="1"/>
        <v>-60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19.999999999999996</v>
      </c>
      <c r="AD28" s="15">
        <f t="shared" si="2"/>
        <v>100</v>
      </c>
      <c r="AE28" s="15">
        <f t="shared" si="2"/>
        <v>-33.333333333333336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-1</v>
      </c>
      <c r="V29" s="17">
        <v>-1</v>
      </c>
      <c r="W29" s="15">
        <f t="shared" si="11"/>
        <v>-40</v>
      </c>
      <c r="X29" s="15">
        <f t="shared" si="1"/>
        <v>-100</v>
      </c>
      <c r="Y29" s="15">
        <f t="shared" si="1"/>
        <v>-25</v>
      </c>
      <c r="Z29" s="17">
        <f t="shared" si="12"/>
        <v>3</v>
      </c>
      <c r="AA29" s="17">
        <v>0</v>
      </c>
      <c r="AB29" s="17">
        <v>3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11</v>
      </c>
      <c r="S34" s="17">
        <f t="shared" si="22"/>
        <v>14</v>
      </c>
      <c r="T34" s="17">
        <f t="shared" si="22"/>
        <v>-3</v>
      </c>
      <c r="U34" s="17">
        <f t="shared" si="22"/>
        <v>-5</v>
      </c>
      <c r="V34" s="17">
        <f t="shared" si="22"/>
        <v>2</v>
      </c>
      <c r="W34" s="15">
        <f t="shared" si="15"/>
        <v>-10.71428571428571</v>
      </c>
      <c r="X34" s="15">
        <f t="shared" si="15"/>
        <v>-31.25</v>
      </c>
      <c r="Y34" s="15">
        <f t="shared" si="15"/>
        <v>16.666666666666675</v>
      </c>
      <c r="Z34" s="17">
        <f t="shared" ref="Z34:AB34" si="23">SUM(Z23:Z30)</f>
        <v>12</v>
      </c>
      <c r="AA34" s="17">
        <f t="shared" si="23"/>
        <v>4</v>
      </c>
      <c r="AB34" s="17">
        <f t="shared" si="23"/>
        <v>8</v>
      </c>
      <c r="AC34" s="15">
        <f t="shared" si="17"/>
        <v>92.307692307692307</v>
      </c>
      <c r="AD34" s="15">
        <f t="shared" si="17"/>
        <v>57.142857142857139</v>
      </c>
      <c r="AE34" s="15">
        <f t="shared" si="17"/>
        <v>133.33333333333334</v>
      </c>
      <c r="AH34" s="4">
        <f t="shared" ref="AH34:AJ34" si="24">SUM(AH23:AH30)</f>
        <v>28</v>
      </c>
      <c r="AI34" s="4">
        <f t="shared" si="24"/>
        <v>16</v>
      </c>
      <c r="AJ34" s="4">
        <f t="shared" si="24"/>
        <v>12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9</v>
      </c>
      <c r="S35" s="17">
        <f t="shared" si="25"/>
        <v>12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-16.000000000000004</v>
      </c>
      <c r="X35" s="15">
        <f t="shared" si="15"/>
        <v>-30.76923076923077</v>
      </c>
      <c r="Y35" s="15">
        <f t="shared" si="15"/>
        <v>0</v>
      </c>
      <c r="Z35" s="17">
        <f t="shared" ref="Z35:AB35" si="26">SUM(Z25:Z30)</f>
        <v>11</v>
      </c>
      <c r="AA35" s="17">
        <f t="shared" si="26"/>
        <v>4</v>
      </c>
      <c r="AB35" s="17">
        <f t="shared" si="26"/>
        <v>7</v>
      </c>
      <c r="AC35" s="15">
        <f t="shared" si="17"/>
        <v>110.00000000000001</v>
      </c>
      <c r="AD35" s="15">
        <f t="shared" si="17"/>
        <v>80</v>
      </c>
      <c r="AE35" s="15">
        <f t="shared" si="17"/>
        <v>140</v>
      </c>
      <c r="AH35" s="4">
        <f t="shared" ref="AH35:AJ35" si="27">SUM(AH25:AH30)</f>
        <v>25</v>
      </c>
      <c r="AI35" s="4">
        <f t="shared" si="27"/>
        <v>13</v>
      </c>
      <c r="AJ35" s="4">
        <f t="shared" si="27"/>
        <v>12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8</v>
      </c>
      <c r="S36" s="17">
        <f t="shared" si="28"/>
        <v>10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5.8823529411764719</v>
      </c>
      <c r="X36" s="15">
        <f t="shared" si="15"/>
        <v>33.333333333333329</v>
      </c>
      <c r="Y36" s="15">
        <f t="shared" si="15"/>
        <v>-9.0909090909090935</v>
      </c>
      <c r="Z36" s="17">
        <f t="shared" ref="Z36:AB36" si="29">SUM(Z27:Z30)</f>
        <v>11</v>
      </c>
      <c r="AA36" s="17">
        <f t="shared" si="29"/>
        <v>5</v>
      </c>
      <c r="AB36" s="17">
        <f t="shared" si="29"/>
        <v>6</v>
      </c>
      <c r="AC36" s="15">
        <f t="shared" si="17"/>
        <v>157.14285714285717</v>
      </c>
      <c r="AD36" s="15">
        <f t="shared" si="17"/>
        <v>166.66666666666666</v>
      </c>
      <c r="AE36" s="15">
        <f t="shared" si="17"/>
        <v>150</v>
      </c>
      <c r="AH36" s="4">
        <f t="shared" ref="AH36:AJ36" si="30">SUM(AH27:AH30)</f>
        <v>17</v>
      </c>
      <c r="AI36" s="4">
        <f t="shared" si="30"/>
        <v>6</v>
      </c>
      <c r="AJ36" s="4">
        <f t="shared" si="30"/>
        <v>11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7.4074074074074066</v>
      </c>
      <c r="R39" s="12">
        <f>R33/R9*100</f>
        <v>8.3333333333333321</v>
      </c>
      <c r="S39" s="13">
        <f t="shared" si="37"/>
        <v>6.666666666666667</v>
      </c>
      <c r="T39" s="12">
        <f>T33/T9*100</f>
        <v>-50</v>
      </c>
      <c r="U39" s="12">
        <f t="shared" ref="U39:V39" si="38">U33/U9*100</f>
        <v>-25</v>
      </c>
      <c r="V39" s="12">
        <f t="shared" si="38"/>
        <v>0</v>
      </c>
      <c r="W39" s="12">
        <f>Q39-AH39</f>
        <v>3.9591315453384412</v>
      </c>
      <c r="X39" s="12">
        <f t="shared" si="33"/>
        <v>8.3333333333333321</v>
      </c>
      <c r="Y39" s="12">
        <f>S39-AJ39</f>
        <v>-1.0256410256410255</v>
      </c>
      <c r="Z39" s="12">
        <f t="shared" si="37"/>
        <v>7.6923076923076925</v>
      </c>
      <c r="AA39" s="12">
        <f t="shared" si="37"/>
        <v>20</v>
      </c>
      <c r="AB39" s="12">
        <f t="shared" si="37"/>
        <v>0</v>
      </c>
      <c r="AC39" s="12">
        <f>Q39-AK39</f>
        <v>0.2645502645502642</v>
      </c>
      <c r="AD39" s="12">
        <f t="shared" si="35"/>
        <v>8.3333333333333321</v>
      </c>
      <c r="AE39" s="12">
        <f t="shared" si="35"/>
        <v>-7.6190476190476177</v>
      </c>
      <c r="AH39" s="12">
        <f t="shared" ref="AH39:AJ39" si="39">AH33/AH9*100</f>
        <v>3.4482758620689653</v>
      </c>
      <c r="AI39" s="12">
        <f t="shared" si="39"/>
        <v>0</v>
      </c>
      <c r="AJ39" s="12">
        <f t="shared" si="39"/>
        <v>7.6923076923076925</v>
      </c>
      <c r="AK39" s="12">
        <f>AK33/AK9*100</f>
        <v>7.1428571428571423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92.592592592592595</v>
      </c>
      <c r="R40" s="12">
        <f t="shared" si="40"/>
        <v>91.666666666666657</v>
      </c>
      <c r="S40" s="12">
        <f t="shared" si="40"/>
        <v>93.333333333333329</v>
      </c>
      <c r="T40" s="12">
        <f>T34/T9*100</f>
        <v>150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-3.9591315453384368</v>
      </c>
      <c r="X40" s="12">
        <f t="shared" si="33"/>
        <v>-8.3333333333333428</v>
      </c>
      <c r="Y40" s="12">
        <f>S40-AJ40</f>
        <v>1.025641025641022</v>
      </c>
      <c r="Z40" s="12">
        <f>Z34/Z9*100</f>
        <v>92.307692307692307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-0.26455026455026598</v>
      </c>
      <c r="AD40" s="12">
        <f t="shared" si="35"/>
        <v>-8.3333333333333428</v>
      </c>
      <c r="AE40" s="12">
        <f t="shared" si="35"/>
        <v>7.6190476190476204</v>
      </c>
      <c r="AH40" s="12">
        <f t="shared" ref="AH40:AJ40" si="45">AH34/AH9*100</f>
        <v>96.551724137931032</v>
      </c>
      <c r="AI40" s="12">
        <f t="shared" si="45"/>
        <v>100</v>
      </c>
      <c r="AJ40" s="12">
        <f t="shared" si="45"/>
        <v>92.307692307692307</v>
      </c>
      <c r="AK40" s="12">
        <f>AK34/AK9*100</f>
        <v>92.857142857142861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75</v>
      </c>
      <c r="S41" s="12">
        <f t="shared" si="46"/>
        <v>80</v>
      </c>
      <c r="T41" s="12">
        <f>T35/T9*100</f>
        <v>200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-8.4291187739463425</v>
      </c>
      <c r="X41" s="12">
        <f t="shared" si="33"/>
        <v>-6.25</v>
      </c>
      <c r="Y41" s="12">
        <f>S41-AJ41</f>
        <v>-12.307692307692307</v>
      </c>
      <c r="Z41" s="12">
        <f>Z35/Z9*100</f>
        <v>84.615384615384613</v>
      </c>
      <c r="AA41" s="12">
        <f t="shared" ref="AA41:AB41" si="48">AA35/AA9*100</f>
        <v>80</v>
      </c>
      <c r="AB41" s="12">
        <f t="shared" si="48"/>
        <v>87.5</v>
      </c>
      <c r="AC41" s="12">
        <f t="shared" si="44"/>
        <v>6.3492063492063551</v>
      </c>
      <c r="AD41" s="12">
        <f>R41-AL41</f>
        <v>3.5714285714285694</v>
      </c>
      <c r="AE41" s="12">
        <f t="shared" si="35"/>
        <v>8.5714285714285694</v>
      </c>
      <c r="AH41" s="12">
        <f>AH35/AH9*100</f>
        <v>86.206896551724128</v>
      </c>
      <c r="AI41" s="12">
        <f>AI35/AI9*100</f>
        <v>81.25</v>
      </c>
      <c r="AJ41" s="12">
        <f>AJ35/AJ9*100</f>
        <v>92.307692307692307</v>
      </c>
      <c r="AK41" s="12">
        <f t="shared" ref="AK41:AM41" si="49">AK35/AK9*100</f>
        <v>71.428571428571431</v>
      </c>
      <c r="AL41" s="12">
        <f t="shared" si="49"/>
        <v>71.428571428571431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66.666666666666657</v>
      </c>
      <c r="S42" s="12">
        <f t="shared" si="50"/>
        <v>66.666666666666657</v>
      </c>
      <c r="T42" s="12">
        <f t="shared" si="50"/>
        <v>-50</v>
      </c>
      <c r="U42" s="12">
        <f t="shared" si="50"/>
        <v>-50</v>
      </c>
      <c r="V42" s="12">
        <f t="shared" si="50"/>
        <v>-50</v>
      </c>
      <c r="W42" s="12">
        <f t="shared" si="42"/>
        <v>8.0459770114942515</v>
      </c>
      <c r="X42" s="12">
        <f t="shared" si="33"/>
        <v>29.166666666666657</v>
      </c>
      <c r="Y42" s="12">
        <f>S42-AJ42</f>
        <v>-17.948717948717956</v>
      </c>
      <c r="Z42" s="12">
        <f t="shared" si="50"/>
        <v>84.615384615384613</v>
      </c>
      <c r="AA42" s="12">
        <f t="shared" si="50"/>
        <v>100</v>
      </c>
      <c r="AB42" s="12">
        <f t="shared" si="50"/>
        <v>75</v>
      </c>
      <c r="AC42" s="12">
        <f t="shared" si="44"/>
        <v>16.666666666666657</v>
      </c>
      <c r="AD42" s="12">
        <f>R42-AL42</f>
        <v>23.809523809523803</v>
      </c>
      <c r="AE42" s="12">
        <f t="shared" si="35"/>
        <v>9.5238095238095184</v>
      </c>
      <c r="AH42" s="12">
        <f t="shared" ref="AH42:AJ42" si="51">AH36/AH9*100</f>
        <v>58.620689655172406</v>
      </c>
      <c r="AI42" s="12">
        <f t="shared" si="51"/>
        <v>37.5</v>
      </c>
      <c r="AJ42" s="12">
        <f t="shared" si="51"/>
        <v>84.615384615384613</v>
      </c>
      <c r="AK42" s="12">
        <f>AK36/AK9*100</f>
        <v>50</v>
      </c>
      <c r="AL42" s="12">
        <f>AL36/AL9*100</f>
        <v>42.857142857142854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-5</v>
      </c>
      <c r="U9" s="17">
        <f>SUM(U10:U30)</f>
        <v>-4</v>
      </c>
      <c r="V9" s="17">
        <f>SUM(V10:V30)</f>
        <v>-1</v>
      </c>
      <c r="W9" s="15">
        <f>IF(Q9=T9,IF(Q9&gt;0,"皆増",0),(1-(Q9/(Q9-T9)))*-100)</f>
        <v>-62.5</v>
      </c>
      <c r="X9" s="15">
        <f t="shared" ref="X9:Y30" si="1">IF(R9=U9,IF(R9&gt;0,"皆増",0),(1-(R9/(R9-U9)))*-100)</f>
        <v>-80</v>
      </c>
      <c r="Y9" s="15">
        <f t="shared" si="1"/>
        <v>-33.333333333333336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-75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-2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1</v>
      </c>
      <c r="S34" s="17">
        <f t="shared" si="22"/>
        <v>0</v>
      </c>
      <c r="T34" s="17">
        <f t="shared" si="22"/>
        <v>-7</v>
      </c>
      <c r="U34" s="17">
        <f t="shared" si="22"/>
        <v>-4</v>
      </c>
      <c r="V34" s="17">
        <f t="shared" si="22"/>
        <v>-3</v>
      </c>
      <c r="W34" s="15">
        <f t="shared" si="15"/>
        <v>-87.5</v>
      </c>
      <c r="X34" s="15">
        <f t="shared" si="15"/>
        <v>-80</v>
      </c>
      <c r="Y34" s="15">
        <f t="shared" si="15"/>
        <v>-100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-80</v>
      </c>
      <c r="AD34" s="15">
        <f t="shared" si="17"/>
        <v>0</v>
      </c>
      <c r="AE34" s="15">
        <f t="shared" si="17"/>
        <v>-100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-8</v>
      </c>
      <c r="U35" s="17">
        <f t="shared" si="25"/>
        <v>-5</v>
      </c>
      <c r="V35" s="17">
        <f t="shared" si="25"/>
        <v>-3</v>
      </c>
      <c r="W35" s="15">
        <f t="shared" si="15"/>
        <v>-100</v>
      </c>
      <c r="X35" s="15">
        <f t="shared" si="15"/>
        <v>-100</v>
      </c>
      <c r="Y35" s="15">
        <f t="shared" si="15"/>
        <v>-100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-100</v>
      </c>
      <c r="AD35" s="15">
        <f t="shared" si="17"/>
        <v>0</v>
      </c>
      <c r="AE35" s="15">
        <f t="shared" si="17"/>
        <v>-100</v>
      </c>
      <c r="AH35" s="4">
        <f t="shared" ref="AH35:AJ35" si="27">SUM(AH25:AH30)</f>
        <v>8</v>
      </c>
      <c r="AI35" s="4">
        <f t="shared" si="27"/>
        <v>5</v>
      </c>
      <c r="AJ35" s="4">
        <f t="shared" si="27"/>
        <v>3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-6</v>
      </c>
      <c r="U36" s="17">
        <f t="shared" si="28"/>
        <v>-3</v>
      </c>
      <c r="V36" s="17">
        <f t="shared" si="28"/>
        <v>-3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66.666666666666657</v>
      </c>
      <c r="R39" s="12">
        <f>R33/R9*100</f>
        <v>0</v>
      </c>
      <c r="S39" s="13">
        <f t="shared" si="37"/>
        <v>100</v>
      </c>
      <c r="T39" s="12">
        <f>T33/T9*100</f>
        <v>-40</v>
      </c>
      <c r="U39" s="12">
        <f t="shared" ref="U39:V39" si="38">U33/U9*100</f>
        <v>0</v>
      </c>
      <c r="V39" s="12">
        <f t="shared" si="38"/>
        <v>-200</v>
      </c>
      <c r="W39" s="12">
        <f>Q39-AH39</f>
        <v>66.666666666666657</v>
      </c>
      <c r="X39" s="12">
        <f t="shared" si="33"/>
        <v>0</v>
      </c>
      <c r="Y39" s="12">
        <f>S39-AJ39</f>
        <v>100</v>
      </c>
      <c r="Z39" s="12">
        <f t="shared" si="37"/>
        <v>-100</v>
      </c>
      <c r="AA39" s="12" t="e">
        <f t="shared" si="37"/>
        <v>#DIV/0!</v>
      </c>
      <c r="AB39" s="12">
        <f t="shared" si="37"/>
        <v>-100</v>
      </c>
      <c r="AC39" s="12">
        <f>Q39-AK39</f>
        <v>66.666666666666657</v>
      </c>
      <c r="AD39" s="12">
        <f t="shared" si="35"/>
        <v>0</v>
      </c>
      <c r="AE39" s="12">
        <f t="shared" si="35"/>
        <v>100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33.333333333333329</v>
      </c>
      <c r="R40" s="12">
        <f t="shared" si="40"/>
        <v>100</v>
      </c>
      <c r="S40" s="12">
        <f t="shared" si="40"/>
        <v>0</v>
      </c>
      <c r="T40" s="12">
        <f>T34/T9*100</f>
        <v>140</v>
      </c>
      <c r="U40" s="12">
        <f t="shared" ref="U40:V40" si="41">U34/U9*100</f>
        <v>100</v>
      </c>
      <c r="V40" s="12">
        <f t="shared" si="41"/>
        <v>300</v>
      </c>
      <c r="W40" s="12">
        <f t="shared" ref="W40:W42" si="42">Q40-AH40</f>
        <v>-66.666666666666671</v>
      </c>
      <c r="X40" s="12">
        <f t="shared" si="33"/>
        <v>0</v>
      </c>
      <c r="Y40" s="12">
        <f>S40-AJ40</f>
        <v>-100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-66.666666666666671</v>
      </c>
      <c r="AD40" s="12">
        <f t="shared" si="35"/>
        <v>0</v>
      </c>
      <c r="AE40" s="12">
        <f t="shared" si="35"/>
        <v>-100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0</v>
      </c>
      <c r="R41" s="12">
        <f t="shared" si="46"/>
        <v>0</v>
      </c>
      <c r="S41" s="12">
        <f t="shared" si="46"/>
        <v>0</v>
      </c>
      <c r="T41" s="12">
        <f>T35/T9*100</f>
        <v>160</v>
      </c>
      <c r="U41" s="12">
        <f t="shared" ref="U41:V41" si="47">U35/U9*100</f>
        <v>125</v>
      </c>
      <c r="V41" s="12">
        <f t="shared" si="47"/>
        <v>300</v>
      </c>
      <c r="W41" s="12">
        <f t="shared" si="42"/>
        <v>-100</v>
      </c>
      <c r="X41" s="12">
        <f t="shared" si="33"/>
        <v>-100</v>
      </c>
      <c r="Y41" s="12">
        <f>S41-AJ41</f>
        <v>-100</v>
      </c>
      <c r="Z41" s="12">
        <f>Z35/Z9*100</f>
        <v>150</v>
      </c>
      <c r="AA41" s="12" t="e">
        <f t="shared" ref="AA41:AB41" si="48">AA35/AA9*100</f>
        <v>#DIV/0!</v>
      </c>
      <c r="AB41" s="12">
        <f t="shared" si="48"/>
        <v>150</v>
      </c>
      <c r="AC41" s="12">
        <f t="shared" si="44"/>
        <v>-60</v>
      </c>
      <c r="AD41" s="12">
        <f>R41-AL41</f>
        <v>0</v>
      </c>
      <c r="AE41" s="12">
        <f t="shared" si="35"/>
        <v>-75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120</v>
      </c>
      <c r="U42" s="12">
        <f t="shared" si="50"/>
        <v>75</v>
      </c>
      <c r="V42" s="12">
        <f t="shared" si="50"/>
        <v>300</v>
      </c>
      <c r="W42" s="12">
        <f t="shared" si="42"/>
        <v>-75</v>
      </c>
      <c r="X42" s="12">
        <f t="shared" si="33"/>
        <v>-60</v>
      </c>
      <c r="Y42" s="12">
        <f>S42-AJ42</f>
        <v>-100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-40</v>
      </c>
      <c r="AD42" s="12">
        <f>R42-AL42</f>
        <v>0</v>
      </c>
      <c r="AE42" s="12">
        <f t="shared" si="35"/>
        <v>-50</v>
      </c>
      <c r="AH42" s="12">
        <f t="shared" ref="AH42:AJ42" si="51">AH36/AH9*100</f>
        <v>75</v>
      </c>
      <c r="AI42" s="12">
        <f t="shared" si="51"/>
        <v>60</v>
      </c>
      <c r="AJ42" s="12">
        <f t="shared" si="51"/>
        <v>100</v>
      </c>
      <c r="AK42" s="12">
        <f>AK36/AK9*100</f>
        <v>40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-42.857142857142861</v>
      </c>
      <c r="I9" s="15">
        <f>IF(C9=F9,0,(1-(C9/(C9-F9)))*-100)</f>
        <v>-66.666666666666671</v>
      </c>
      <c r="J9" s="15">
        <f>IF(D9=G9,0,(1-(D9/(D9-G9)))*-100)</f>
        <v>-25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-25</v>
      </c>
      <c r="Q9" s="17">
        <f>R9+S9</f>
        <v>30</v>
      </c>
      <c r="R9" s="17">
        <f>SUM(R10:R30)</f>
        <v>14</v>
      </c>
      <c r="S9" s="17">
        <f>SUM(S10:S30)</f>
        <v>16</v>
      </c>
      <c r="T9" s="17">
        <f>U9+V9</f>
        <v>-7</v>
      </c>
      <c r="U9" s="17">
        <f>SUM(U10:U30)</f>
        <v>-7</v>
      </c>
      <c r="V9" s="17">
        <f>SUM(V10:V30)</f>
        <v>0</v>
      </c>
      <c r="W9" s="15">
        <f>IF(Q9=T9,IF(Q9&gt;0,"皆増",0),(1-(Q9/(Q9-T9)))*-100)</f>
        <v>-18.918918918918916</v>
      </c>
      <c r="X9" s="15">
        <f t="shared" ref="X9:Y30" si="1">IF(R9=U9,IF(R9&gt;0,"皆増",0),(1-(R9/(R9-U9)))*-100)</f>
        <v>-33.333333333333336</v>
      </c>
      <c r="Y9" s="15">
        <f t="shared" si="1"/>
        <v>0</v>
      </c>
      <c r="Z9" s="17">
        <f>AA9+AB9</f>
        <v>-5</v>
      </c>
      <c r="AA9" s="17">
        <f>SUM(AA10:AA30)</f>
        <v>-3</v>
      </c>
      <c r="AB9" s="17">
        <f>SUM(AB10:AB30)</f>
        <v>-2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-17.647058823529417</v>
      </c>
      <c r="AE9" s="15">
        <f t="shared" si="2"/>
        <v>-11.111111111111116</v>
      </c>
      <c r="AH9" s="4">
        <f t="shared" ref="AH9:AJ30" si="3">Q9-T9</f>
        <v>37</v>
      </c>
      <c r="AI9" s="4">
        <f t="shared" si="3"/>
        <v>21</v>
      </c>
      <c r="AJ9" s="4">
        <f t="shared" si="3"/>
        <v>16</v>
      </c>
      <c r="AK9" s="4">
        <f t="shared" ref="AK9:AM30" si="4">Q9-Z9</f>
        <v>35</v>
      </c>
      <c r="AL9" s="4">
        <f t="shared" si="4"/>
        <v>17</v>
      </c>
      <c r="AM9" s="4">
        <f t="shared" si="4"/>
        <v>18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-42.857142857142861</v>
      </c>
      <c r="I10" s="15">
        <f t="shared" ref="I10" si="7">IF(C10=F10,0,(1-(C10/(C10-F10)))*-100)</f>
        <v>-66.666666666666671</v>
      </c>
      <c r="J10" s="15">
        <f>IF(D10=G10,0,(1-(D10/(D10-G10)))*-100)</f>
        <v>-25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1</v>
      </c>
      <c r="S23" s="17">
        <v>2</v>
      </c>
      <c r="T23" s="17">
        <f t="shared" si="10"/>
        <v>1</v>
      </c>
      <c r="U23" s="17">
        <v>1</v>
      </c>
      <c r="V23" s="17">
        <v>0</v>
      </c>
      <c r="W23" s="15">
        <f t="shared" si="11"/>
        <v>50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-1</v>
      </c>
      <c r="AB23" s="17">
        <v>2</v>
      </c>
      <c r="AC23" s="15">
        <f t="shared" si="13"/>
        <v>50</v>
      </c>
      <c r="AD23" s="15">
        <f t="shared" si="2"/>
        <v>-50</v>
      </c>
      <c r="AE23" s="15" t="str">
        <f t="shared" si="2"/>
        <v>皆増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-3</v>
      </c>
      <c r="U24" s="17">
        <v>-4</v>
      </c>
      <c r="V24" s="17">
        <v>1</v>
      </c>
      <c r="W24" s="15">
        <f t="shared" si="11"/>
        <v>-60</v>
      </c>
      <c r="X24" s="15">
        <f t="shared" si="1"/>
        <v>-80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5</v>
      </c>
      <c r="AI24" s="4">
        <f t="shared" si="3"/>
        <v>5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-19.999999999999996</v>
      </c>
      <c r="X25" s="15">
        <f t="shared" si="1"/>
        <v>-25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33.333333333333329</v>
      </c>
      <c r="AD25" s="15">
        <f t="shared" si="2"/>
        <v>200</v>
      </c>
      <c r="AE25" s="15">
        <f t="shared" si="2"/>
        <v>-50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-1</v>
      </c>
      <c r="U26" s="17">
        <v>-2</v>
      </c>
      <c r="V26" s="17">
        <v>1</v>
      </c>
      <c r="W26" s="15">
        <f t="shared" si="11"/>
        <v>-19.999999999999996</v>
      </c>
      <c r="X26" s="15">
        <f t="shared" si="1"/>
        <v>-50</v>
      </c>
      <c r="Y26" s="15">
        <f t="shared" si="1"/>
        <v>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2</v>
      </c>
      <c r="U27" s="17">
        <v>-2</v>
      </c>
      <c r="V27" s="17">
        <v>4</v>
      </c>
      <c r="W27" s="15">
        <f t="shared" si="11"/>
        <v>39.999999999999993</v>
      </c>
      <c r="X27" s="15">
        <f t="shared" si="1"/>
        <v>-50</v>
      </c>
      <c r="Y27" s="15">
        <f t="shared" si="1"/>
        <v>400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-33.333333333333336</v>
      </c>
      <c r="AE27" s="15">
        <f t="shared" si="2"/>
        <v>25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4</v>
      </c>
      <c r="S28" s="17">
        <v>1</v>
      </c>
      <c r="T28" s="17">
        <f t="shared" si="10"/>
        <v>-3</v>
      </c>
      <c r="U28" s="17">
        <v>3</v>
      </c>
      <c r="V28" s="17">
        <v>-6</v>
      </c>
      <c r="W28" s="15">
        <f t="shared" si="11"/>
        <v>-37.5</v>
      </c>
      <c r="X28" s="15">
        <f t="shared" si="1"/>
        <v>300</v>
      </c>
      <c r="Y28" s="15">
        <f t="shared" si="1"/>
        <v>-85.714285714285722</v>
      </c>
      <c r="Z28" s="17">
        <f t="shared" si="12"/>
        <v>-4</v>
      </c>
      <c r="AA28" s="17">
        <v>1</v>
      </c>
      <c r="AB28" s="17">
        <v>-5</v>
      </c>
      <c r="AC28" s="15">
        <f t="shared" si="13"/>
        <v>-44.444444444444443</v>
      </c>
      <c r="AD28" s="15">
        <f t="shared" si="2"/>
        <v>33.333333333333329</v>
      </c>
      <c r="AE28" s="15">
        <f t="shared" si="2"/>
        <v>-83.333333333333343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-4</v>
      </c>
      <c r="U29" s="17">
        <v>-3</v>
      </c>
      <c r="V29" s="17">
        <v>-1</v>
      </c>
      <c r="W29" s="15">
        <f t="shared" si="11"/>
        <v>-57.142857142857139</v>
      </c>
      <c r="X29" s="15">
        <f t="shared" si="1"/>
        <v>-100</v>
      </c>
      <c r="Y29" s="15">
        <f t="shared" si="1"/>
        <v>-25</v>
      </c>
      <c r="Z29" s="17">
        <f t="shared" si="12"/>
        <v>-4</v>
      </c>
      <c r="AA29" s="17">
        <v>-4</v>
      </c>
      <c r="AB29" s="17">
        <v>0</v>
      </c>
      <c r="AC29" s="15">
        <f t="shared" si="13"/>
        <v>-57.142857142857139</v>
      </c>
      <c r="AD29" s="15">
        <f t="shared" si="2"/>
        <v>-100</v>
      </c>
      <c r="AE29" s="15">
        <f t="shared" si="2"/>
        <v>0</v>
      </c>
      <c r="AH29" s="4">
        <f t="shared" si="3"/>
        <v>7</v>
      </c>
      <c r="AI29" s="4">
        <f t="shared" si="3"/>
        <v>3</v>
      </c>
      <c r="AJ29" s="4">
        <f t="shared" si="3"/>
        <v>4</v>
      </c>
      <c r="AK29" s="4">
        <f t="shared" si="4"/>
        <v>7</v>
      </c>
      <c r="AL29" s="4">
        <f t="shared" si="4"/>
        <v>4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13</v>
      </c>
      <c r="S34" s="17">
        <f t="shared" si="22"/>
        <v>16</v>
      </c>
      <c r="T34" s="17">
        <f t="shared" si="22"/>
        <v>-8</v>
      </c>
      <c r="U34" s="17">
        <f t="shared" si="22"/>
        <v>-8</v>
      </c>
      <c r="V34" s="17">
        <f t="shared" si="22"/>
        <v>0</v>
      </c>
      <c r="W34" s="15">
        <f t="shared" si="15"/>
        <v>-21.621621621621621</v>
      </c>
      <c r="X34" s="15">
        <f t="shared" si="15"/>
        <v>-38.095238095238095</v>
      </c>
      <c r="Y34" s="15">
        <f t="shared" si="15"/>
        <v>0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-17.142857142857139</v>
      </c>
      <c r="AD34" s="15">
        <f t="shared" si="17"/>
        <v>-23.529411764705888</v>
      </c>
      <c r="AE34" s="15">
        <f t="shared" si="17"/>
        <v>-11.111111111111116</v>
      </c>
      <c r="AH34" s="4">
        <f t="shared" ref="AH34:AJ34" si="24">SUM(AH23:AH30)</f>
        <v>37</v>
      </c>
      <c r="AI34" s="4">
        <f t="shared" si="24"/>
        <v>21</v>
      </c>
      <c r="AJ34" s="4">
        <f t="shared" si="24"/>
        <v>16</v>
      </c>
      <c r="AK34" s="4">
        <f>SUM(AK23:AK30)</f>
        <v>35</v>
      </c>
      <c r="AL34" s="4">
        <f>SUM(AL23:AL30)</f>
        <v>17</v>
      </c>
      <c r="AM34" s="4">
        <f>SUM(AM23:AM30)</f>
        <v>18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11</v>
      </c>
      <c r="S35" s="17">
        <f t="shared" si="25"/>
        <v>13</v>
      </c>
      <c r="T35" s="17">
        <f t="shared" si="25"/>
        <v>-6</v>
      </c>
      <c r="U35" s="17">
        <f t="shared" si="25"/>
        <v>-5</v>
      </c>
      <c r="V35" s="17">
        <f t="shared" si="25"/>
        <v>-1</v>
      </c>
      <c r="W35" s="15">
        <f t="shared" si="15"/>
        <v>-19.999999999999996</v>
      </c>
      <c r="X35" s="15">
        <f t="shared" si="15"/>
        <v>-31.25</v>
      </c>
      <c r="Y35" s="15">
        <f t="shared" si="15"/>
        <v>-7.1428571428571397</v>
      </c>
      <c r="Z35" s="17">
        <f t="shared" ref="Z35:AB35" si="26">SUM(Z25:Z30)</f>
        <v>-9</v>
      </c>
      <c r="AA35" s="17">
        <f t="shared" si="26"/>
        <v>-4</v>
      </c>
      <c r="AB35" s="17">
        <f t="shared" si="26"/>
        <v>-5</v>
      </c>
      <c r="AC35" s="15">
        <f t="shared" si="17"/>
        <v>-27.27272727272727</v>
      </c>
      <c r="AD35" s="15">
        <f t="shared" si="17"/>
        <v>-26.666666666666671</v>
      </c>
      <c r="AE35" s="15">
        <f t="shared" si="17"/>
        <v>-27.777777777777779</v>
      </c>
      <c r="AH35" s="4">
        <f t="shared" ref="AH35:AJ35" si="27">SUM(AH25:AH30)</f>
        <v>30</v>
      </c>
      <c r="AI35" s="4">
        <f t="shared" si="27"/>
        <v>16</v>
      </c>
      <c r="AJ35" s="4">
        <f t="shared" si="27"/>
        <v>14</v>
      </c>
      <c r="AK35" s="4">
        <f>SUM(AK25:AK30)</f>
        <v>33</v>
      </c>
      <c r="AL35" s="4">
        <f>SUM(AL25:AL30)</f>
        <v>15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6</v>
      </c>
      <c r="S36" s="17">
        <f t="shared" si="28"/>
        <v>10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-19.999999999999996</v>
      </c>
      <c r="X36" s="15">
        <f t="shared" si="15"/>
        <v>-25</v>
      </c>
      <c r="Y36" s="15">
        <f t="shared" si="15"/>
        <v>-16.666666666666664</v>
      </c>
      <c r="Z36" s="17">
        <f t="shared" ref="Z36:AB36" si="29">SUM(Z27:Z30)</f>
        <v>-8</v>
      </c>
      <c r="AA36" s="17">
        <f t="shared" si="29"/>
        <v>-4</v>
      </c>
      <c r="AB36" s="17">
        <f t="shared" si="29"/>
        <v>-4</v>
      </c>
      <c r="AC36" s="15">
        <f t="shared" si="17"/>
        <v>-33.333333333333336</v>
      </c>
      <c r="AD36" s="15">
        <f t="shared" si="17"/>
        <v>-40</v>
      </c>
      <c r="AE36" s="15">
        <f t="shared" si="17"/>
        <v>-28.571428571428569</v>
      </c>
      <c r="AH36" s="4">
        <f t="shared" ref="AH36:AJ36" si="30">SUM(AH27:AH30)</f>
        <v>20</v>
      </c>
      <c r="AI36" s="4">
        <f t="shared" si="30"/>
        <v>8</v>
      </c>
      <c r="AJ36" s="4">
        <f t="shared" si="30"/>
        <v>12</v>
      </c>
      <c r="AK36" s="4">
        <f>SUM(AK27:AK30)</f>
        <v>24</v>
      </c>
      <c r="AL36" s="4">
        <f>SUM(AL27:AL30)</f>
        <v>10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3.3333333333333335</v>
      </c>
      <c r="R39" s="12">
        <f>R33/R9*100</f>
        <v>7.1428571428571423</v>
      </c>
      <c r="S39" s="13">
        <f t="shared" si="37"/>
        <v>0</v>
      </c>
      <c r="T39" s="12">
        <f>T33/T9*100</f>
        <v>-14.285714285714285</v>
      </c>
      <c r="U39" s="12">
        <f t="shared" ref="U39:V39" si="38">U33/U9*100</f>
        <v>-14.285714285714285</v>
      </c>
      <c r="V39" s="12" t="e">
        <f t="shared" si="38"/>
        <v>#DIV/0!</v>
      </c>
      <c r="W39" s="12">
        <f>Q39-AH39</f>
        <v>3.3333333333333335</v>
      </c>
      <c r="X39" s="12">
        <f t="shared" si="33"/>
        <v>7.1428571428571423</v>
      </c>
      <c r="Y39" s="12">
        <f>S39-AJ39</f>
        <v>0</v>
      </c>
      <c r="Z39" s="12">
        <f t="shared" si="37"/>
        <v>-20</v>
      </c>
      <c r="AA39" s="12">
        <f t="shared" si="37"/>
        <v>-33.333333333333329</v>
      </c>
      <c r="AB39" s="12">
        <f t="shared" si="37"/>
        <v>0</v>
      </c>
      <c r="AC39" s="12">
        <f>Q39-AK39</f>
        <v>3.3333333333333335</v>
      </c>
      <c r="AD39" s="12">
        <f t="shared" si="35"/>
        <v>7.1428571428571423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96.666666666666671</v>
      </c>
      <c r="R40" s="12">
        <f t="shared" si="40"/>
        <v>92.857142857142861</v>
      </c>
      <c r="S40" s="12">
        <f t="shared" si="40"/>
        <v>100</v>
      </c>
      <c r="T40" s="12">
        <f>T34/T9*100</f>
        <v>114.28571428571428</v>
      </c>
      <c r="U40" s="12">
        <f t="shared" ref="U40:V40" si="41">U34/U9*100</f>
        <v>114.28571428571428</v>
      </c>
      <c r="V40" s="12" t="e">
        <f t="shared" si="41"/>
        <v>#DIV/0!</v>
      </c>
      <c r="W40" s="12">
        <f t="shared" ref="W40:W42" si="42">Q40-AH40</f>
        <v>-3.3333333333333286</v>
      </c>
      <c r="X40" s="12">
        <f t="shared" si="33"/>
        <v>-7.1428571428571388</v>
      </c>
      <c r="Y40" s="12">
        <f>S40-AJ40</f>
        <v>0</v>
      </c>
      <c r="Z40" s="12">
        <f>Z34/Z9*100</f>
        <v>120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-3.3333333333333286</v>
      </c>
      <c r="AD40" s="12">
        <f t="shared" si="35"/>
        <v>-7.1428571428571388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78.571428571428569</v>
      </c>
      <c r="S41" s="12">
        <f t="shared" si="46"/>
        <v>81.25</v>
      </c>
      <c r="T41" s="12">
        <f>T35/T9*100</f>
        <v>85.714285714285708</v>
      </c>
      <c r="U41" s="12">
        <f t="shared" ref="U41:V41" si="47">U35/U9*100</f>
        <v>71.428571428571431</v>
      </c>
      <c r="V41" s="12" t="e">
        <f t="shared" si="47"/>
        <v>#DIV/0!</v>
      </c>
      <c r="W41" s="12">
        <f t="shared" si="42"/>
        <v>-1.0810810810810807</v>
      </c>
      <c r="X41" s="12">
        <f t="shared" si="33"/>
        <v>2.3809523809523796</v>
      </c>
      <c r="Y41" s="12">
        <f>S41-AJ41</f>
        <v>-6.25</v>
      </c>
      <c r="Z41" s="12">
        <f>Z35/Z9*100</f>
        <v>180</v>
      </c>
      <c r="AA41" s="12">
        <f t="shared" ref="AA41:AB41" si="48">AA35/AA9*100</f>
        <v>133.33333333333331</v>
      </c>
      <c r="AB41" s="12">
        <f t="shared" si="48"/>
        <v>250</v>
      </c>
      <c r="AC41" s="12">
        <f t="shared" si="44"/>
        <v>-14.285714285714278</v>
      </c>
      <c r="AD41" s="12">
        <f>R41-AL41</f>
        <v>-9.6638655462184886</v>
      </c>
      <c r="AE41" s="12">
        <f t="shared" si="35"/>
        <v>-18.75</v>
      </c>
      <c r="AH41" s="12">
        <f>AH35/AH9*100</f>
        <v>81.081081081081081</v>
      </c>
      <c r="AI41" s="12">
        <f>AI35/AI9*100</f>
        <v>76.19047619047619</v>
      </c>
      <c r="AJ41" s="12">
        <f>AJ35/AJ9*100</f>
        <v>87.5</v>
      </c>
      <c r="AK41" s="12">
        <f t="shared" ref="AK41:AM41" si="49">AK35/AK9*100</f>
        <v>94.285714285714278</v>
      </c>
      <c r="AL41" s="12">
        <f t="shared" si="49"/>
        <v>88.235294117647058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42.857142857142854</v>
      </c>
      <c r="S42" s="12">
        <f t="shared" si="50"/>
        <v>62.5</v>
      </c>
      <c r="T42" s="12">
        <f t="shared" si="50"/>
        <v>57.142857142857139</v>
      </c>
      <c r="U42" s="12">
        <f t="shared" si="50"/>
        <v>28.571428571428569</v>
      </c>
      <c r="V42" s="12" t="e">
        <f t="shared" si="50"/>
        <v>#DIV/0!</v>
      </c>
      <c r="W42" s="12">
        <f t="shared" si="42"/>
        <v>-0.72072072072072046</v>
      </c>
      <c r="X42" s="12">
        <f t="shared" si="33"/>
        <v>4.7619047619047592</v>
      </c>
      <c r="Y42" s="12">
        <f>S42-AJ42</f>
        <v>-12.5</v>
      </c>
      <c r="Z42" s="12">
        <f t="shared" si="50"/>
        <v>160</v>
      </c>
      <c r="AA42" s="12">
        <f t="shared" si="50"/>
        <v>133.33333333333331</v>
      </c>
      <c r="AB42" s="12">
        <f t="shared" si="50"/>
        <v>200</v>
      </c>
      <c r="AC42" s="12">
        <f t="shared" si="44"/>
        <v>-15.238095238095234</v>
      </c>
      <c r="AD42" s="12">
        <f>R42-AL42</f>
        <v>-15.966386554621856</v>
      </c>
      <c r="AE42" s="12">
        <f t="shared" si="35"/>
        <v>-15.277777777777786</v>
      </c>
      <c r="AH42" s="12">
        <f t="shared" ref="AH42:AJ42" si="51">AH36/AH9*100</f>
        <v>54.054054054054056</v>
      </c>
      <c r="AI42" s="12">
        <f t="shared" si="51"/>
        <v>38.095238095238095</v>
      </c>
      <c r="AJ42" s="12">
        <f t="shared" si="51"/>
        <v>75</v>
      </c>
      <c r="AK42" s="12">
        <f>AK36/AK9*100</f>
        <v>68.571428571428569</v>
      </c>
      <c r="AL42" s="12">
        <f>AL36/AL9*100</f>
        <v>58.82352941176471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-50</v>
      </c>
      <c r="J9" s="15">
        <f>IF(D9=G9,0,(1-(D9/(D9-G9)))*-100)</f>
        <v>200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17</v>
      </c>
      <c r="R9" s="17">
        <f>SUM(R10:R30)</f>
        <v>8</v>
      </c>
      <c r="S9" s="17">
        <f>SUM(S10:S30)</f>
        <v>9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-15.000000000000002</v>
      </c>
      <c r="X9" s="15">
        <f t="shared" ref="X9:Y30" si="1">IF(R9=U9,IF(R9&gt;0,"皆増",0),(1-(R9/(R9-U9)))*-100)</f>
        <v>-27.27272727272727</v>
      </c>
      <c r="Y9" s="15">
        <f t="shared" si="1"/>
        <v>0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41.666666666666671</v>
      </c>
      <c r="AD9" s="15">
        <f t="shared" ref="AD9:AE30" si="2">IF(R9=AA9,IF(R9&gt;0,"皆増",0),(1-(R9/(R9-AA9)))*-100)</f>
        <v>60.000000000000007</v>
      </c>
      <c r="AE9" s="15">
        <f t="shared" si="2"/>
        <v>28.57142857142858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-50</v>
      </c>
      <c r="J10" s="15">
        <f>IF(D10=G10,0,(1-(D10/(D10-G10)))*-100)</f>
        <v>200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-50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100</v>
      </c>
      <c r="X26" s="15">
        <f t="shared" si="1"/>
        <v>100</v>
      </c>
      <c r="Y26" s="15">
        <f t="shared" si="1"/>
        <v>100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 t="str">
        <f t="shared" si="2"/>
        <v>皆増</v>
      </c>
      <c r="AE26" s="15">
        <f t="shared" si="2"/>
        <v>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-5</v>
      </c>
      <c r="U27" s="17">
        <v>-3</v>
      </c>
      <c r="V27" s="17">
        <v>-2</v>
      </c>
      <c r="W27" s="15">
        <f t="shared" si="11"/>
        <v>-83.333333333333343</v>
      </c>
      <c r="X27" s="15">
        <f t="shared" si="1"/>
        <v>-100</v>
      </c>
      <c r="Y27" s="15">
        <f t="shared" si="1"/>
        <v>-66.666666666666671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-100</v>
      </c>
      <c r="AE27" s="15">
        <f t="shared" si="2"/>
        <v>-50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-3</v>
      </c>
      <c r="U28" s="17">
        <v>-3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3</v>
      </c>
      <c r="S29" s="17">
        <v>1</v>
      </c>
      <c r="T29" s="17">
        <f t="shared" si="10"/>
        <v>3</v>
      </c>
      <c r="U29" s="17">
        <v>2</v>
      </c>
      <c r="V29" s="17">
        <v>1</v>
      </c>
      <c r="W29" s="15">
        <f t="shared" si="11"/>
        <v>300</v>
      </c>
      <c r="X29" s="15">
        <f t="shared" si="1"/>
        <v>200</v>
      </c>
      <c r="Y29" s="15" t="str">
        <f t="shared" si="1"/>
        <v>皆増</v>
      </c>
      <c r="Z29" s="17">
        <f t="shared" si="12"/>
        <v>3</v>
      </c>
      <c r="AA29" s="17">
        <v>3</v>
      </c>
      <c r="AB29" s="17">
        <v>0</v>
      </c>
      <c r="AC29" s="15">
        <f t="shared" si="13"/>
        <v>300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-33.333333333333336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-11.764705882352944</v>
      </c>
      <c r="X34" s="15">
        <f t="shared" si="15"/>
        <v>-30.000000000000004</v>
      </c>
      <c r="Y34" s="15">
        <f t="shared" si="15"/>
        <v>14.285714285714279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25</v>
      </c>
      <c r="AD34" s="15">
        <f t="shared" si="17"/>
        <v>39.999999999999993</v>
      </c>
      <c r="AE34" s="15">
        <f t="shared" si="17"/>
        <v>14.285714285714279</v>
      </c>
      <c r="AH34" s="4">
        <f t="shared" ref="AH34:AJ34" si="24">SUM(AH23:AH30)</f>
        <v>17</v>
      </c>
      <c r="AI34" s="4">
        <f t="shared" si="24"/>
        <v>10</v>
      </c>
      <c r="AJ34" s="4">
        <f t="shared" si="24"/>
        <v>7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-23.529411764705888</v>
      </c>
      <c r="X35" s="15">
        <f t="shared" si="15"/>
        <v>-40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44.444444444444443</v>
      </c>
      <c r="AD35" s="15">
        <f t="shared" si="17"/>
        <v>100</v>
      </c>
      <c r="AE35" s="15">
        <f t="shared" si="17"/>
        <v>16.666666666666675</v>
      </c>
      <c r="AH35" s="4">
        <f t="shared" ref="AH35:AJ35" si="27">SUM(AH25:AH30)</f>
        <v>17</v>
      </c>
      <c r="AI35" s="4">
        <f t="shared" si="27"/>
        <v>10</v>
      </c>
      <c r="AJ35" s="4">
        <f t="shared" si="27"/>
        <v>7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-5</v>
      </c>
      <c r="U36" s="17">
        <f t="shared" si="28"/>
        <v>-4</v>
      </c>
      <c r="V36" s="17">
        <f t="shared" si="28"/>
        <v>-1</v>
      </c>
      <c r="W36" s="15">
        <f t="shared" si="15"/>
        <v>-38.46153846153846</v>
      </c>
      <c r="X36" s="15">
        <f t="shared" si="15"/>
        <v>-57.142857142857139</v>
      </c>
      <c r="Y36" s="15">
        <f t="shared" si="15"/>
        <v>-16.666666666666664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33.333333333333329</v>
      </c>
      <c r="AD36" s="15">
        <f t="shared" si="17"/>
        <v>200</v>
      </c>
      <c r="AE36" s="15">
        <f t="shared" si="17"/>
        <v>0</v>
      </c>
      <c r="AH36" s="4">
        <f t="shared" ref="AH36:AJ36" si="30">SUM(AH27:AH30)</f>
        <v>13</v>
      </c>
      <c r="AI36" s="4">
        <f t="shared" si="30"/>
        <v>7</v>
      </c>
      <c r="AJ36" s="4">
        <f t="shared" si="30"/>
        <v>6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11.76470588235294</v>
      </c>
      <c r="R39" s="12">
        <f>R33/R9*100</f>
        <v>12.5</v>
      </c>
      <c r="S39" s="13">
        <f t="shared" si="37"/>
        <v>11.111111111111111</v>
      </c>
      <c r="T39" s="12">
        <f>T33/T9*100</f>
        <v>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-3.2352941176470598</v>
      </c>
      <c r="X39" s="12">
        <f t="shared" si="33"/>
        <v>3.4090909090909083</v>
      </c>
      <c r="Y39" s="12">
        <f>S39-AJ39</f>
        <v>-11.111111111111111</v>
      </c>
      <c r="Z39" s="12">
        <f t="shared" si="37"/>
        <v>40</v>
      </c>
      <c r="AA39" s="12">
        <f t="shared" si="37"/>
        <v>33.333333333333329</v>
      </c>
      <c r="AB39" s="12">
        <f t="shared" si="37"/>
        <v>50</v>
      </c>
      <c r="AC39" s="12">
        <f>Q39-AK39</f>
        <v>11.76470588235294</v>
      </c>
      <c r="AD39" s="12">
        <f t="shared" si="35"/>
        <v>12.5</v>
      </c>
      <c r="AE39" s="12">
        <f t="shared" si="35"/>
        <v>11.111111111111111</v>
      </c>
      <c r="AH39" s="12">
        <f t="shared" ref="AH39:AJ39" si="39">AH33/AH9*100</f>
        <v>15</v>
      </c>
      <c r="AI39" s="12">
        <f t="shared" si="39"/>
        <v>9.0909090909090917</v>
      </c>
      <c r="AJ39" s="12">
        <f t="shared" si="39"/>
        <v>22.222222222222221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88.235294117647058</v>
      </c>
      <c r="R40" s="12">
        <f t="shared" si="40"/>
        <v>87.5</v>
      </c>
      <c r="S40" s="12">
        <f t="shared" si="40"/>
        <v>88.888888888888886</v>
      </c>
      <c r="T40" s="12">
        <f>T34/T9*100</f>
        <v>66.666666666666657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3.235294117647058</v>
      </c>
      <c r="X40" s="12">
        <f t="shared" si="33"/>
        <v>-3.4090909090909065</v>
      </c>
      <c r="Y40" s="12">
        <f>S40-AJ40</f>
        <v>11.1111111111111</v>
      </c>
      <c r="Z40" s="12">
        <f>Z34/Z9*100</f>
        <v>60</v>
      </c>
      <c r="AA40" s="12">
        <f t="shared" ref="AA40:AB40" si="43">AA34/AA9*100</f>
        <v>66.666666666666657</v>
      </c>
      <c r="AB40" s="12">
        <f t="shared" si="43"/>
        <v>50</v>
      </c>
      <c r="AC40" s="12">
        <f t="shared" ref="AC40:AC42" si="44">Q40-AK40</f>
        <v>-11.764705882352942</v>
      </c>
      <c r="AD40" s="12">
        <f t="shared" si="35"/>
        <v>-12.5</v>
      </c>
      <c r="AE40" s="12">
        <f t="shared" si="35"/>
        <v>-11.111111111111114</v>
      </c>
      <c r="AH40" s="12">
        <f t="shared" ref="AH40:AJ40" si="45">AH34/AH9*100</f>
        <v>85</v>
      </c>
      <c r="AI40" s="12">
        <f t="shared" si="45"/>
        <v>90.909090909090907</v>
      </c>
      <c r="AJ40" s="12">
        <f t="shared" si="45"/>
        <v>77.777777777777786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76.470588235294116</v>
      </c>
      <c r="R41" s="12">
        <f t="shared" si="46"/>
        <v>75</v>
      </c>
      <c r="S41" s="12">
        <f t="shared" si="46"/>
        <v>77.777777777777786</v>
      </c>
      <c r="T41" s="12">
        <f>T35/T9*100</f>
        <v>133.33333333333331</v>
      </c>
      <c r="U41" s="12">
        <f t="shared" ref="U41:V41" si="47">U35/U9*100</f>
        <v>133.33333333333331</v>
      </c>
      <c r="V41" s="12" t="e">
        <f t="shared" si="47"/>
        <v>#DIV/0!</v>
      </c>
      <c r="W41" s="12">
        <f t="shared" si="42"/>
        <v>-8.529411764705884</v>
      </c>
      <c r="X41" s="12">
        <f t="shared" si="33"/>
        <v>-15.909090909090907</v>
      </c>
      <c r="Y41" s="12">
        <f>S41-AJ41</f>
        <v>0</v>
      </c>
      <c r="Z41" s="12">
        <f>Z35/Z9*100</f>
        <v>80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1.470588235294116</v>
      </c>
      <c r="AD41" s="12">
        <f>R41-AL41</f>
        <v>15</v>
      </c>
      <c r="AE41" s="12">
        <f t="shared" si="35"/>
        <v>-7.9365079365079225</v>
      </c>
      <c r="AH41" s="12">
        <f>AH35/AH9*100</f>
        <v>85</v>
      </c>
      <c r="AI41" s="12">
        <f>AI35/AI9*100</f>
        <v>90.909090909090907</v>
      </c>
      <c r="AJ41" s="12">
        <f>AJ35/AJ9*100</f>
        <v>77.777777777777786</v>
      </c>
      <c r="AK41" s="12">
        <f t="shared" ref="AK41:AM41" si="49">AK35/AK9*100</f>
        <v>75</v>
      </c>
      <c r="AL41" s="12">
        <f t="shared" si="49"/>
        <v>60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47.058823529411761</v>
      </c>
      <c r="R42" s="12">
        <f t="shared" si="50"/>
        <v>37.5</v>
      </c>
      <c r="S42" s="12">
        <f t="shared" si="50"/>
        <v>55.555555555555557</v>
      </c>
      <c r="T42" s="12">
        <f t="shared" si="50"/>
        <v>166.66666666666669</v>
      </c>
      <c r="U42" s="12">
        <f t="shared" si="50"/>
        <v>133.33333333333331</v>
      </c>
      <c r="V42" s="12" t="e">
        <f t="shared" si="50"/>
        <v>#DIV/0!</v>
      </c>
      <c r="W42" s="12">
        <f t="shared" si="42"/>
        <v>-17.941176470588239</v>
      </c>
      <c r="X42" s="12">
        <f t="shared" si="33"/>
        <v>-26.136363636363633</v>
      </c>
      <c r="Y42" s="12">
        <f>S42-AJ42</f>
        <v>-11.1111111111111</v>
      </c>
      <c r="Z42" s="12">
        <f t="shared" si="50"/>
        <v>40</v>
      </c>
      <c r="AA42" s="12">
        <f t="shared" si="50"/>
        <v>66.666666666666657</v>
      </c>
      <c r="AB42" s="12">
        <f t="shared" si="50"/>
        <v>0</v>
      </c>
      <c r="AC42" s="12">
        <f t="shared" si="44"/>
        <v>-2.9411764705882391</v>
      </c>
      <c r="AD42" s="12">
        <f>R42-AL42</f>
        <v>17.5</v>
      </c>
      <c r="AE42" s="12">
        <f t="shared" si="35"/>
        <v>-15.873015873015873</v>
      </c>
      <c r="AH42" s="12">
        <f t="shared" ref="AH42:AJ42" si="51">AH36/AH9*100</f>
        <v>65</v>
      </c>
      <c r="AI42" s="12">
        <f t="shared" si="51"/>
        <v>63.636363636363633</v>
      </c>
      <c r="AJ42" s="12">
        <f t="shared" si="51"/>
        <v>66.666666666666657</v>
      </c>
      <c r="AK42" s="12">
        <f>AK36/AK9*100</f>
        <v>50</v>
      </c>
      <c r="AL42" s="12">
        <f>AL36/AL9*100</f>
        <v>20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-40</v>
      </c>
      <c r="I9" s="15">
        <f>IF(C9=F9,0,(1-(C9/(C9-F9)))*-100)</f>
        <v>-100</v>
      </c>
      <c r="J9" s="15">
        <f>IF(D9=G9,0,(1-(D9/(D9-G9)))*-100)</f>
        <v>50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-31.25</v>
      </c>
      <c r="X9" s="15">
        <f t="shared" ref="X9:Y30" si="1">IF(R9=U9,IF(R9&gt;0,"皆増",0),(1-(R9/(R9-U9)))*-100)</f>
        <v>-14.28571428571429</v>
      </c>
      <c r="Y9" s="15">
        <f t="shared" si="1"/>
        <v>-44.444444444444443</v>
      </c>
      <c r="Z9" s="17">
        <f>AA9+AB9</f>
        <v>-5</v>
      </c>
      <c r="AA9" s="17">
        <f>SUM(AA10:AA30)</f>
        <v>-6</v>
      </c>
      <c r="AB9" s="17">
        <f>SUM(AB10:AB30)</f>
        <v>1</v>
      </c>
      <c r="AC9" s="15">
        <f>IF(Q9=Z9,IF(Q9&gt;0,"皆増",0),(1-(Q9/(Q9-Z9)))*-100)</f>
        <v>-31.25</v>
      </c>
      <c r="AD9" s="15">
        <f t="shared" ref="AD9:AE30" si="2">IF(R9=AA9,IF(R9&gt;0,"皆増",0),(1-(R9/(R9-AA9)))*-100)</f>
        <v>-50</v>
      </c>
      <c r="AE9" s="15">
        <f t="shared" si="2"/>
        <v>25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16</v>
      </c>
      <c r="AL9" s="4">
        <f t="shared" si="4"/>
        <v>12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-40</v>
      </c>
      <c r="I10" s="15">
        <f t="shared" ref="I10" si="7">IF(C10=F10,0,(1-(C10/(C10-F10)))*-100)</f>
        <v>-100</v>
      </c>
      <c r="J10" s="15">
        <f>IF(D10=G10,0,(1-(D10/(D10-G10)))*-100)</f>
        <v>50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-75</v>
      </c>
      <c r="X26" s="15">
        <f t="shared" si="1"/>
        <v>-66.666666666666671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-66.666666666666671</v>
      </c>
      <c r="AD26" s="15">
        <f t="shared" si="2"/>
        <v>-66.666666666666671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-100</v>
      </c>
      <c r="Z28" s="17">
        <f t="shared" si="12"/>
        <v>-1</v>
      </c>
      <c r="AA28" s="17">
        <v>2</v>
      </c>
      <c r="AB28" s="17">
        <v>-3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0</v>
      </c>
      <c r="V29" s="17">
        <v>-2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-33.333333333333336</v>
      </c>
      <c r="AD29" s="15">
        <f t="shared" si="2"/>
        <v>-100</v>
      </c>
      <c r="AE29" s="15">
        <f t="shared" si="2"/>
        <v>100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-26.666666666666671</v>
      </c>
      <c r="X34" s="15">
        <f t="shared" si="15"/>
        <v>-14.28571428571429</v>
      </c>
      <c r="Y34" s="15">
        <f t="shared" si="15"/>
        <v>-37.5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-15.384615384615385</v>
      </c>
      <c r="AD34" s="15">
        <f t="shared" si="17"/>
        <v>-33.333333333333336</v>
      </c>
      <c r="AE34" s="15">
        <f t="shared" si="17"/>
        <v>25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13</v>
      </c>
      <c r="AL34" s="4">
        <f>SUM(AL23:AL30)</f>
        <v>9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-28.571428571428569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-3</v>
      </c>
      <c r="AA35" s="17">
        <f t="shared" si="26"/>
        <v>-3</v>
      </c>
      <c r="AB35" s="17">
        <f t="shared" si="26"/>
        <v>0</v>
      </c>
      <c r="AC35" s="15">
        <f t="shared" si="17"/>
        <v>-23.076923076923073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13</v>
      </c>
      <c r="AL35" s="4">
        <f>SUM(AL25:AL30)</f>
        <v>9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-2</v>
      </c>
      <c r="U36" s="17">
        <f t="shared" si="28"/>
        <v>2</v>
      </c>
      <c r="V36" s="17">
        <f t="shared" si="28"/>
        <v>-4</v>
      </c>
      <c r="W36" s="15">
        <f t="shared" si="15"/>
        <v>-22.222222222222221</v>
      </c>
      <c r="X36" s="15">
        <f t="shared" si="15"/>
        <v>100</v>
      </c>
      <c r="Y36" s="15">
        <f t="shared" si="15"/>
        <v>-57.142857142857139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-12.5</v>
      </c>
      <c r="AD36" s="15">
        <f t="shared" si="17"/>
        <v>0</v>
      </c>
      <c r="AE36" s="15">
        <f t="shared" si="17"/>
        <v>-25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0</v>
      </c>
      <c r="V39" s="12">
        <f t="shared" si="38"/>
        <v>25</v>
      </c>
      <c r="W39" s="12">
        <f>Q39-AH39</f>
        <v>-6.25</v>
      </c>
      <c r="X39" s="12">
        <f t="shared" si="33"/>
        <v>0</v>
      </c>
      <c r="Y39" s="12">
        <f>S39-AJ39</f>
        <v>-11.111111111111111</v>
      </c>
      <c r="Z39" s="12">
        <f t="shared" si="37"/>
        <v>60</v>
      </c>
      <c r="AA39" s="12">
        <f t="shared" si="37"/>
        <v>50</v>
      </c>
      <c r="AB39" s="12">
        <f t="shared" si="37"/>
        <v>0</v>
      </c>
      <c r="AC39" s="12">
        <f>Q39-AK39</f>
        <v>-18.75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0</v>
      </c>
      <c r="AJ39" s="12">
        <f t="shared" si="39"/>
        <v>11.111111111111111</v>
      </c>
      <c r="AK39" s="12">
        <f>AK33/AK9*100</f>
        <v>18.75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6.25</v>
      </c>
      <c r="X40" s="12">
        <f t="shared" si="33"/>
        <v>0</v>
      </c>
      <c r="Y40" s="12">
        <f>S40-AJ40</f>
        <v>11.111111111111114</v>
      </c>
      <c r="Z40" s="12">
        <f>Z34/Z9*100</f>
        <v>40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18.75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100</v>
      </c>
      <c r="AJ40" s="12">
        <f t="shared" si="45"/>
        <v>88.888888888888886</v>
      </c>
      <c r="AK40" s="12">
        <f>AK34/AK9*100</f>
        <v>81.25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100</v>
      </c>
      <c r="S41" s="12">
        <f t="shared" si="46"/>
        <v>80</v>
      </c>
      <c r="T41" s="12">
        <f>T35/T9*100</f>
        <v>80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3.4090909090909065</v>
      </c>
      <c r="X41" s="12">
        <f t="shared" si="33"/>
        <v>14.285714285714292</v>
      </c>
      <c r="Y41" s="12">
        <f>S41-AJ41</f>
        <v>-8.8888888888888857</v>
      </c>
      <c r="Z41" s="12">
        <f>Z35/Z9*100</f>
        <v>60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9.6590909090909065</v>
      </c>
      <c r="AD41" s="12">
        <f>R41-AL41</f>
        <v>25</v>
      </c>
      <c r="AE41" s="12">
        <f t="shared" si="35"/>
        <v>-20</v>
      </c>
      <c r="AH41" s="12">
        <f>AH35/AH9*100</f>
        <v>87.5</v>
      </c>
      <c r="AI41" s="12">
        <f>AI35/AI9*100</f>
        <v>85.714285714285708</v>
      </c>
      <c r="AJ41" s="12">
        <f>AJ35/AJ9*100</f>
        <v>88.888888888888886</v>
      </c>
      <c r="AK41" s="12">
        <f t="shared" ref="AK41:AM41" si="49">AK35/AK9*100</f>
        <v>81.25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66.666666666666657</v>
      </c>
      <c r="S42" s="12">
        <f t="shared" si="50"/>
        <v>60</v>
      </c>
      <c r="T42" s="12">
        <f t="shared" si="50"/>
        <v>40</v>
      </c>
      <c r="U42" s="12">
        <f t="shared" si="50"/>
        <v>-200</v>
      </c>
      <c r="V42" s="12">
        <f t="shared" si="50"/>
        <v>100</v>
      </c>
      <c r="W42" s="12">
        <f t="shared" si="42"/>
        <v>7.3863636363636331</v>
      </c>
      <c r="X42" s="12">
        <f t="shared" si="33"/>
        <v>38.095238095238088</v>
      </c>
      <c r="Y42" s="12">
        <f>S42-AJ42</f>
        <v>-17.777777777777786</v>
      </c>
      <c r="Z42" s="12">
        <f t="shared" si="50"/>
        <v>20</v>
      </c>
      <c r="AA42" s="12">
        <f t="shared" si="50"/>
        <v>0</v>
      </c>
      <c r="AB42" s="12">
        <f t="shared" si="50"/>
        <v>-100</v>
      </c>
      <c r="AC42" s="12">
        <f t="shared" si="44"/>
        <v>13.636363636363633</v>
      </c>
      <c r="AD42" s="12">
        <f>R42-AL42</f>
        <v>33.333333333333329</v>
      </c>
      <c r="AE42" s="12">
        <f t="shared" si="35"/>
        <v>-40</v>
      </c>
      <c r="AH42" s="12">
        <f t="shared" ref="AH42:AJ42" si="51">AH36/AH9*100</f>
        <v>56.25</v>
      </c>
      <c r="AI42" s="12">
        <f t="shared" si="51"/>
        <v>28.571428571428569</v>
      </c>
      <c r="AJ42" s="12">
        <f t="shared" si="51"/>
        <v>77.777777777777786</v>
      </c>
      <c r="AK42" s="12">
        <f>AK36/AK9*100</f>
        <v>50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30.000000000000004</v>
      </c>
      <c r="X9" s="15">
        <f t="shared" ref="X9:Y30" si="1">IF(R9=U9,IF(R9&gt;0,"皆増",0),(1-(R9/(R9-U9)))*-100)</f>
        <v>-28.571428571428569</v>
      </c>
      <c r="Y9" s="15">
        <f t="shared" si="1"/>
        <v>166.66666666666666</v>
      </c>
      <c r="Z9" s="17">
        <f>AA9+AB9</f>
        <v>9</v>
      </c>
      <c r="AA9" s="17">
        <f>SUM(AA10:AA30)</f>
        <v>2</v>
      </c>
      <c r="AB9" s="17">
        <f>SUM(AB10:AB30)</f>
        <v>7</v>
      </c>
      <c r="AC9" s="15">
        <f>IF(Q9=Z9,IF(Q9&gt;0,"皆増",0),(1-(Q9/(Q9-Z9)))*-100)</f>
        <v>225</v>
      </c>
      <c r="AD9" s="15">
        <f t="shared" ref="AD9:AE30" si="2">IF(R9=AA9,IF(R9&gt;0,"皆増",0),(1-(R9/(R9-AA9)))*-100)</f>
        <v>66.666666666666671</v>
      </c>
      <c r="AE9" s="15">
        <f t="shared" si="2"/>
        <v>700</v>
      </c>
      <c r="AH9" s="4">
        <f t="shared" ref="AH9:AJ30" si="3">Q9-T9</f>
        <v>10</v>
      </c>
      <c r="AI9" s="4">
        <f t="shared" si="3"/>
        <v>7</v>
      </c>
      <c r="AJ9" s="4">
        <f t="shared" si="3"/>
        <v>3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0</v>
      </c>
      <c r="S27" s="17">
        <v>5</v>
      </c>
      <c r="T27" s="17">
        <f t="shared" si="10"/>
        <v>4</v>
      </c>
      <c r="U27" s="17">
        <v>-1</v>
      </c>
      <c r="V27" s="17">
        <v>5</v>
      </c>
      <c r="W27" s="15">
        <f t="shared" si="11"/>
        <v>400</v>
      </c>
      <c r="X27" s="15">
        <f t="shared" si="1"/>
        <v>-100</v>
      </c>
      <c r="Y27" s="15" t="str">
        <f t="shared" si="1"/>
        <v>皆増</v>
      </c>
      <c r="Z27" s="17">
        <f t="shared" si="12"/>
        <v>5</v>
      </c>
      <c r="AA27" s="17">
        <v>0</v>
      </c>
      <c r="AB27" s="17">
        <v>5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2</v>
      </c>
      <c r="U28" s="17">
        <v>3</v>
      </c>
      <c r="V28" s="17">
        <v>-1</v>
      </c>
      <c r="W28" s="15">
        <f t="shared" si="11"/>
        <v>200</v>
      </c>
      <c r="X28" s="15" t="str">
        <f t="shared" si="1"/>
        <v>皆増</v>
      </c>
      <c r="Y28" s="15">
        <f t="shared" si="1"/>
        <v>-100</v>
      </c>
      <c r="Z28" s="17">
        <f t="shared" si="12"/>
        <v>3</v>
      </c>
      <c r="AA28" s="17">
        <v>3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6</v>
      </c>
      <c r="U34" s="17">
        <f t="shared" si="22"/>
        <v>1</v>
      </c>
      <c r="V34" s="17">
        <f t="shared" si="22"/>
        <v>5</v>
      </c>
      <c r="W34" s="15">
        <f t="shared" si="15"/>
        <v>85.714285714285722</v>
      </c>
      <c r="X34" s="15">
        <f t="shared" si="15"/>
        <v>25</v>
      </c>
      <c r="Y34" s="15">
        <f t="shared" si="15"/>
        <v>166.66666666666666</v>
      </c>
      <c r="Z34" s="17">
        <f t="shared" ref="Z34:AB34" si="23">SUM(Z23:Z30)</f>
        <v>9</v>
      </c>
      <c r="AA34" s="17">
        <f t="shared" si="23"/>
        <v>2</v>
      </c>
      <c r="AB34" s="17">
        <f t="shared" si="23"/>
        <v>7</v>
      </c>
      <c r="AC34" s="15">
        <f t="shared" si="17"/>
        <v>225</v>
      </c>
      <c r="AD34" s="15">
        <f t="shared" si="17"/>
        <v>66.666666666666671</v>
      </c>
      <c r="AE34" s="15">
        <f t="shared" si="17"/>
        <v>700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7</v>
      </c>
      <c r="U35" s="17">
        <f t="shared" si="25"/>
        <v>1</v>
      </c>
      <c r="V35" s="17">
        <f t="shared" si="25"/>
        <v>6</v>
      </c>
      <c r="W35" s="15">
        <f t="shared" si="15"/>
        <v>140</v>
      </c>
      <c r="X35" s="15">
        <f t="shared" si="15"/>
        <v>33.333333333333329</v>
      </c>
      <c r="Y35" s="15">
        <f t="shared" si="15"/>
        <v>300</v>
      </c>
      <c r="Z35" s="17">
        <f t="shared" ref="Z35:AB35" si="26">SUM(Z25:Z30)</f>
        <v>9</v>
      </c>
      <c r="AA35" s="17">
        <f t="shared" si="26"/>
        <v>2</v>
      </c>
      <c r="AB35" s="17">
        <f t="shared" si="26"/>
        <v>7</v>
      </c>
      <c r="AC35" s="15">
        <f t="shared" si="17"/>
        <v>300</v>
      </c>
      <c r="AD35" s="15">
        <f t="shared" si="17"/>
        <v>100</v>
      </c>
      <c r="AE35" s="15">
        <f t="shared" si="17"/>
        <v>700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7</v>
      </c>
      <c r="U36" s="17">
        <f t="shared" si="28"/>
        <v>2</v>
      </c>
      <c r="V36" s="17">
        <f t="shared" si="28"/>
        <v>5</v>
      </c>
      <c r="W36" s="15">
        <f t="shared" si="15"/>
        <v>175</v>
      </c>
      <c r="X36" s="15">
        <f t="shared" si="15"/>
        <v>100</v>
      </c>
      <c r="Y36" s="15">
        <f t="shared" si="15"/>
        <v>250</v>
      </c>
      <c r="Z36" s="17">
        <f t="shared" ref="Z36:AB36" si="29">SUM(Z27:Z30)</f>
        <v>9</v>
      </c>
      <c r="AA36" s="17">
        <f t="shared" si="29"/>
        <v>3</v>
      </c>
      <c r="AB36" s="17">
        <f t="shared" si="29"/>
        <v>6</v>
      </c>
      <c r="AC36" s="15">
        <f t="shared" si="17"/>
        <v>450</v>
      </c>
      <c r="AD36" s="15">
        <f t="shared" si="17"/>
        <v>300</v>
      </c>
      <c r="AE36" s="15">
        <f t="shared" si="17"/>
        <v>600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150</v>
      </c>
      <c r="V39" s="12">
        <f t="shared" si="38"/>
        <v>0</v>
      </c>
      <c r="W39" s="12">
        <f>Q39-AH39</f>
        <v>-30</v>
      </c>
      <c r="X39" s="12">
        <f t="shared" si="33"/>
        <v>-42.857142857142854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30</v>
      </c>
      <c r="AI39" s="12">
        <f t="shared" si="39"/>
        <v>42.857142857142854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-50</v>
      </c>
      <c r="V40" s="12">
        <f t="shared" si="41"/>
        <v>100</v>
      </c>
      <c r="W40" s="12">
        <f t="shared" ref="W40:W42" si="42">Q40-AH40</f>
        <v>30</v>
      </c>
      <c r="X40" s="12">
        <f t="shared" si="33"/>
        <v>42.857142857142861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70</v>
      </c>
      <c r="AI40" s="12">
        <f t="shared" si="45"/>
        <v>57.142857142857139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80</v>
      </c>
      <c r="S41" s="12">
        <f t="shared" si="46"/>
        <v>100</v>
      </c>
      <c r="T41" s="12">
        <f>T35/T9*100</f>
        <v>233.33333333333334</v>
      </c>
      <c r="U41" s="12">
        <f t="shared" ref="U41:V41" si="47">U35/U9*100</f>
        <v>-50</v>
      </c>
      <c r="V41" s="12">
        <f t="shared" si="47"/>
        <v>120</v>
      </c>
      <c r="W41" s="12">
        <f t="shared" si="42"/>
        <v>42.307692307692307</v>
      </c>
      <c r="X41" s="12">
        <f t="shared" si="33"/>
        <v>37.142857142857146</v>
      </c>
      <c r="Y41" s="12">
        <f>S41-AJ41</f>
        <v>33.333333333333343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17.307692307692307</v>
      </c>
      <c r="AD41" s="12">
        <f>R41-AL41</f>
        <v>13.333333333333343</v>
      </c>
      <c r="AE41" s="12">
        <f t="shared" si="35"/>
        <v>0</v>
      </c>
      <c r="AH41" s="12">
        <f>AH35/AH9*100</f>
        <v>50</v>
      </c>
      <c r="AI41" s="12">
        <f>AI35/AI9*100</f>
        <v>42.857142857142854</v>
      </c>
      <c r="AJ41" s="12">
        <f>AJ35/AJ9*100</f>
        <v>66.666666666666657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84.615384615384613</v>
      </c>
      <c r="R42" s="12">
        <f t="shared" si="50"/>
        <v>80</v>
      </c>
      <c r="S42" s="12">
        <f t="shared" si="50"/>
        <v>87.5</v>
      </c>
      <c r="T42" s="12">
        <f t="shared" si="50"/>
        <v>233.33333333333334</v>
      </c>
      <c r="U42" s="12">
        <f t="shared" si="50"/>
        <v>-100</v>
      </c>
      <c r="V42" s="12">
        <f t="shared" si="50"/>
        <v>100</v>
      </c>
      <c r="W42" s="12">
        <f t="shared" si="42"/>
        <v>44.615384615384613</v>
      </c>
      <c r="X42" s="12">
        <f t="shared" si="33"/>
        <v>51.428571428571431</v>
      </c>
      <c r="Y42" s="12">
        <f>S42-AJ42</f>
        <v>20.833333333333343</v>
      </c>
      <c r="Z42" s="12">
        <f t="shared" si="50"/>
        <v>100</v>
      </c>
      <c r="AA42" s="12">
        <f t="shared" si="50"/>
        <v>150</v>
      </c>
      <c r="AB42" s="12">
        <f t="shared" si="50"/>
        <v>85.714285714285708</v>
      </c>
      <c r="AC42" s="12">
        <f t="shared" si="44"/>
        <v>34.615384615384613</v>
      </c>
      <c r="AD42" s="12">
        <f>R42-AL42</f>
        <v>46.666666666666671</v>
      </c>
      <c r="AE42" s="12">
        <f t="shared" si="35"/>
        <v>-12.5</v>
      </c>
      <c r="AH42" s="12">
        <f t="shared" ref="AH42:AJ42" si="51">AH36/AH9*100</f>
        <v>40</v>
      </c>
      <c r="AI42" s="12">
        <f t="shared" si="51"/>
        <v>28.571428571428569</v>
      </c>
      <c r="AJ42" s="12">
        <f t="shared" si="51"/>
        <v>66.666666666666657</v>
      </c>
      <c r="AK42" s="12">
        <f>AK36/AK9*100</f>
        <v>50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-66.666666666666671</v>
      </c>
      <c r="Y9" s="15">
        <f t="shared" si="1"/>
        <v>50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-80</v>
      </c>
      <c r="AE9" s="15">
        <f t="shared" si="2"/>
        <v>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-100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-2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-19.999999999999996</v>
      </c>
      <c r="X34" s="15">
        <f t="shared" si="15"/>
        <v>-66.666666666666671</v>
      </c>
      <c r="Y34" s="15">
        <f t="shared" si="15"/>
        <v>50</v>
      </c>
      <c r="Z34" s="17">
        <f t="shared" ref="Z34:AB34" si="23">SUM(Z23:Z30)</f>
        <v>-4</v>
      </c>
      <c r="AA34" s="17">
        <f t="shared" si="23"/>
        <v>-4</v>
      </c>
      <c r="AB34" s="17">
        <f t="shared" si="23"/>
        <v>0</v>
      </c>
      <c r="AC34" s="15">
        <f t="shared" si="17"/>
        <v>-50</v>
      </c>
      <c r="AD34" s="15">
        <f t="shared" si="17"/>
        <v>-80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-50</v>
      </c>
      <c r="Y35" s="15">
        <f t="shared" si="15"/>
        <v>50</v>
      </c>
      <c r="Z35" s="17">
        <f t="shared" ref="Z35:AB35" si="26">SUM(Z25:Z30)</f>
        <v>-3</v>
      </c>
      <c r="AA35" s="17">
        <f t="shared" si="26"/>
        <v>-3</v>
      </c>
      <c r="AB35" s="17">
        <f t="shared" si="26"/>
        <v>0</v>
      </c>
      <c r="AC35" s="15">
        <f t="shared" si="17"/>
        <v>-42.857142857142861</v>
      </c>
      <c r="AD35" s="15">
        <f t="shared" si="17"/>
        <v>-75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-50</v>
      </c>
      <c r="X36" s="15">
        <f t="shared" si="15"/>
        <v>-50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-50</v>
      </c>
      <c r="AD36" s="15">
        <f t="shared" si="17"/>
        <v>-66.666666666666671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20</v>
      </c>
      <c r="X41" s="12">
        <f t="shared" si="33"/>
        <v>33.333333333333343</v>
      </c>
      <c r="Y41" s="12">
        <f>S41-AJ41</f>
        <v>0</v>
      </c>
      <c r="Z41" s="12">
        <f>Z35/Z9*100</f>
        <v>75</v>
      </c>
      <c r="AA41" s="12">
        <f t="shared" ref="AA41:AB41" si="48">AA35/AA9*100</f>
        <v>75</v>
      </c>
      <c r="AB41" s="12" t="e">
        <f t="shared" si="48"/>
        <v>#DIV/0!</v>
      </c>
      <c r="AC41" s="12">
        <f t="shared" si="44"/>
        <v>12.5</v>
      </c>
      <c r="AD41" s="12">
        <f>R41-AL41</f>
        <v>20</v>
      </c>
      <c r="AE41" s="12">
        <f t="shared" si="35"/>
        <v>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100</v>
      </c>
      <c r="S42" s="12">
        <f t="shared" si="50"/>
        <v>33.333333333333329</v>
      </c>
      <c r="T42" s="12">
        <f t="shared" si="50"/>
        <v>200</v>
      </c>
      <c r="U42" s="12">
        <f t="shared" si="50"/>
        <v>50</v>
      </c>
      <c r="V42" s="12">
        <f t="shared" si="50"/>
        <v>-100</v>
      </c>
      <c r="W42" s="12">
        <f t="shared" si="42"/>
        <v>-30</v>
      </c>
      <c r="X42" s="12">
        <f t="shared" si="33"/>
        <v>33.333333333333343</v>
      </c>
      <c r="Y42" s="12">
        <f>S42-AJ42</f>
        <v>-66.666666666666671</v>
      </c>
      <c r="Z42" s="12">
        <f t="shared" si="50"/>
        <v>50</v>
      </c>
      <c r="AA42" s="12">
        <f t="shared" si="50"/>
        <v>50</v>
      </c>
      <c r="AB42" s="12" t="e">
        <f t="shared" si="50"/>
        <v>#DIV/0!</v>
      </c>
      <c r="AC42" s="12">
        <f t="shared" si="44"/>
        <v>0</v>
      </c>
      <c r="AD42" s="12">
        <f>R42-AL42</f>
        <v>40</v>
      </c>
      <c r="AE42" s="12">
        <f t="shared" si="35"/>
        <v>0</v>
      </c>
      <c r="AH42" s="12">
        <f t="shared" ref="AH42:AJ42" si="51">AH36/AH9*100</f>
        <v>80</v>
      </c>
      <c r="AI42" s="12">
        <f t="shared" si="51"/>
        <v>66.666666666666657</v>
      </c>
      <c r="AJ42" s="12">
        <f t="shared" si="51"/>
        <v>100</v>
      </c>
      <c r="AK42" s="12">
        <f>AK36/AK9*100</f>
        <v>50</v>
      </c>
      <c r="AL42" s="12">
        <f>AL36/AL9*100</f>
        <v>60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82</v>
      </c>
      <c r="C9" s="17">
        <f>SUM(C10:C30)</f>
        <v>52</v>
      </c>
      <c r="D9" s="17">
        <f>SUM(D10:D30)</f>
        <v>30</v>
      </c>
      <c r="E9" s="17">
        <f>F9+G9</f>
        <v>0</v>
      </c>
      <c r="F9" s="17">
        <f>SUM(F10:F30)</f>
        <v>13</v>
      </c>
      <c r="G9" s="17">
        <f>SUM(G10:G30)</f>
        <v>-13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-30.232558139534881</v>
      </c>
      <c r="K9" s="17">
        <f>L9+M9</f>
        <v>-5</v>
      </c>
      <c r="L9" s="17">
        <f>SUM(L10:L30)</f>
        <v>8</v>
      </c>
      <c r="M9" s="17">
        <f>SUM(M10:M30)</f>
        <v>-13</v>
      </c>
      <c r="N9" s="15">
        <f>IF(B9=K9,0,(1-(B9/(B9-K9)))*-100)</f>
        <v>-5.7471264367816133</v>
      </c>
      <c r="O9" s="15">
        <f t="shared" ref="O9:P10" si="0">IF(C9=L9,0,(1-(C9/(C9-L9)))*-100)</f>
        <v>18.181818181818187</v>
      </c>
      <c r="P9" s="15">
        <f>IF(D9=M9,0,(1-(D9/(D9-M9)))*-100)</f>
        <v>-30.232558139534881</v>
      </c>
      <c r="Q9" s="17">
        <f>R9+S9</f>
        <v>239</v>
      </c>
      <c r="R9" s="17">
        <f>SUM(R10:R30)</f>
        <v>120</v>
      </c>
      <c r="S9" s="17">
        <f>SUM(S10:S30)</f>
        <v>119</v>
      </c>
      <c r="T9" s="17">
        <f>U9+V9</f>
        <v>-24</v>
      </c>
      <c r="U9" s="17">
        <f>SUM(U10:U30)</f>
        <v>-1</v>
      </c>
      <c r="V9" s="17">
        <f>SUM(V10:V30)</f>
        <v>-23</v>
      </c>
      <c r="W9" s="15">
        <f>IF(Q9=T9,IF(Q9&gt;0,"皆増",0),(1-(Q9/(Q9-T9)))*-100)</f>
        <v>-9.1254752851711025</v>
      </c>
      <c r="X9" s="15">
        <f t="shared" ref="X9:Y30" si="1">IF(R9=U9,IF(R9&gt;0,"皆増",0),(1-(R9/(R9-U9)))*-100)</f>
        <v>-0.82644628099173278</v>
      </c>
      <c r="Y9" s="15">
        <f t="shared" si="1"/>
        <v>-16.197183098591552</v>
      </c>
      <c r="Z9" s="17">
        <f>AA9+AB9</f>
        <v>26</v>
      </c>
      <c r="AA9" s="17">
        <f>SUM(AA10:AA30)</f>
        <v>12</v>
      </c>
      <c r="AB9" s="17">
        <f>SUM(AB10:AB30)</f>
        <v>14</v>
      </c>
      <c r="AC9" s="15">
        <f>IF(Q9=Z9,IF(Q9&gt;0,"皆増",0),(1-(Q9/(Q9-Z9)))*-100)</f>
        <v>12.20657276995305</v>
      </c>
      <c r="AD9" s="15">
        <f t="shared" ref="AD9:AE30" si="2">IF(R9=AA9,IF(R9&gt;0,"皆増",0),(1-(R9/(R9-AA9)))*-100)</f>
        <v>11.111111111111116</v>
      </c>
      <c r="AE9" s="15">
        <f t="shared" si="2"/>
        <v>13.33333333333333</v>
      </c>
      <c r="AH9" s="4">
        <f t="shared" ref="AH9:AJ30" si="3">Q9-T9</f>
        <v>263</v>
      </c>
      <c r="AI9" s="4">
        <f t="shared" si="3"/>
        <v>121</v>
      </c>
      <c r="AJ9" s="4">
        <f t="shared" si="3"/>
        <v>142</v>
      </c>
      <c r="AK9" s="4">
        <f t="shared" ref="AK9:AM30" si="4">Q9-Z9</f>
        <v>213</v>
      </c>
      <c r="AL9" s="4">
        <f t="shared" si="4"/>
        <v>108</v>
      </c>
      <c r="AM9" s="4">
        <f t="shared" si="4"/>
        <v>105</v>
      </c>
    </row>
    <row r="10" spans="1:39" s="1" customFormat="1" ht="18" customHeight="1" x14ac:dyDescent="0.2">
      <c r="A10" s="4" t="s">
        <v>1</v>
      </c>
      <c r="B10" s="17">
        <f t="shared" ref="B10" si="5">C10+D10</f>
        <v>82</v>
      </c>
      <c r="C10" s="17">
        <v>52</v>
      </c>
      <c r="D10" s="17">
        <v>30</v>
      </c>
      <c r="E10" s="17">
        <f t="shared" ref="E10" si="6">F10+G10</f>
        <v>0</v>
      </c>
      <c r="F10" s="17">
        <v>13</v>
      </c>
      <c r="G10" s="17">
        <v>-13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-30.232558139534881</v>
      </c>
      <c r="K10" s="17">
        <f t="shared" ref="K10" si="8">L10+M10</f>
        <v>-5</v>
      </c>
      <c r="L10" s="17">
        <v>8</v>
      </c>
      <c r="M10" s="17">
        <v>-13</v>
      </c>
      <c r="N10" s="15">
        <f>IF(B10=K10,0,(1-(B10/(B10-K10)))*-100)</f>
        <v>-5.7471264367816133</v>
      </c>
      <c r="O10" s="15">
        <f t="shared" si="0"/>
        <v>18.181818181818187</v>
      </c>
      <c r="P10" s="15">
        <f t="shared" si="0"/>
        <v>-30.232558139534881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1</v>
      </c>
      <c r="U20" s="17">
        <v>1</v>
      </c>
      <c r="V20" s="17">
        <v>0</v>
      </c>
      <c r="W20" s="15">
        <f t="shared" si="11"/>
        <v>50</v>
      </c>
      <c r="X20" s="15">
        <f t="shared" si="1"/>
        <v>100</v>
      </c>
      <c r="Y20" s="15">
        <f t="shared" si="1"/>
        <v>0</v>
      </c>
      <c r="Z20" s="17">
        <f t="shared" si="12"/>
        <v>1</v>
      </c>
      <c r="AA20" s="17">
        <v>2</v>
      </c>
      <c r="AB20" s="17">
        <v>-1</v>
      </c>
      <c r="AC20" s="15">
        <f t="shared" si="13"/>
        <v>50</v>
      </c>
      <c r="AD20" s="15" t="str">
        <f t="shared" si="2"/>
        <v>皆増</v>
      </c>
      <c r="AE20" s="15">
        <f t="shared" si="2"/>
        <v>-50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0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1</v>
      </c>
      <c r="S21" s="17">
        <v>3</v>
      </c>
      <c r="T21" s="17">
        <f t="shared" si="10"/>
        <v>3</v>
      </c>
      <c r="U21" s="17">
        <v>0</v>
      </c>
      <c r="V21" s="17">
        <v>3</v>
      </c>
      <c r="W21" s="15">
        <f t="shared" si="11"/>
        <v>300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>
        <f t="shared" si="13"/>
        <v>33.333333333333329</v>
      </c>
      <c r="AD21" s="15">
        <f t="shared" si="2"/>
        <v>0</v>
      </c>
      <c r="AE21" s="15">
        <f t="shared" si="2"/>
        <v>50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5</v>
      </c>
      <c r="S22" s="17">
        <v>0</v>
      </c>
      <c r="T22" s="17">
        <f t="shared" si="10"/>
        <v>-3</v>
      </c>
      <c r="U22" s="17">
        <v>1</v>
      </c>
      <c r="V22" s="17">
        <v>-4</v>
      </c>
      <c r="W22" s="15">
        <f t="shared" si="11"/>
        <v>-37.5</v>
      </c>
      <c r="X22" s="15">
        <f t="shared" si="1"/>
        <v>25</v>
      </c>
      <c r="Y22" s="15">
        <f t="shared" si="1"/>
        <v>-100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25</v>
      </c>
      <c r="AE22" s="15">
        <f t="shared" si="2"/>
        <v>-100</v>
      </c>
      <c r="AH22" s="4">
        <f t="shared" si="3"/>
        <v>8</v>
      </c>
      <c r="AI22" s="4">
        <f t="shared" si="3"/>
        <v>4</v>
      </c>
      <c r="AJ22" s="4">
        <f t="shared" si="3"/>
        <v>4</v>
      </c>
      <c r="AK22" s="4">
        <f t="shared" si="4"/>
        <v>5</v>
      </c>
      <c r="AL22" s="4">
        <f t="shared" si="4"/>
        <v>4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19</v>
      </c>
      <c r="R23" s="17">
        <v>15</v>
      </c>
      <c r="S23" s="17">
        <v>4</v>
      </c>
      <c r="T23" s="17">
        <f t="shared" si="10"/>
        <v>7</v>
      </c>
      <c r="U23" s="17">
        <v>6</v>
      </c>
      <c r="V23" s="17">
        <v>1</v>
      </c>
      <c r="W23" s="15">
        <f t="shared" si="11"/>
        <v>58.333333333333329</v>
      </c>
      <c r="X23" s="15">
        <f t="shared" si="1"/>
        <v>66.666666666666671</v>
      </c>
      <c r="Y23" s="15">
        <f t="shared" si="1"/>
        <v>33.333333333333329</v>
      </c>
      <c r="Z23" s="17">
        <f t="shared" si="12"/>
        <v>7</v>
      </c>
      <c r="AA23" s="17">
        <v>8</v>
      </c>
      <c r="AB23" s="17">
        <v>-1</v>
      </c>
      <c r="AC23" s="15">
        <f t="shared" si="13"/>
        <v>58.333333333333329</v>
      </c>
      <c r="AD23" s="15">
        <f t="shared" si="2"/>
        <v>114.28571428571428</v>
      </c>
      <c r="AE23" s="15">
        <f t="shared" si="2"/>
        <v>-19.999999999999996</v>
      </c>
      <c r="AH23" s="4">
        <f t="shared" si="3"/>
        <v>12</v>
      </c>
      <c r="AI23" s="4">
        <f t="shared" si="3"/>
        <v>9</v>
      </c>
      <c r="AJ23" s="4">
        <f t="shared" si="3"/>
        <v>3</v>
      </c>
      <c r="AK23" s="4">
        <f t="shared" si="4"/>
        <v>12</v>
      </c>
      <c r="AL23" s="4">
        <f t="shared" si="4"/>
        <v>7</v>
      </c>
      <c r="AM23" s="4">
        <f t="shared" si="4"/>
        <v>5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20</v>
      </c>
      <c r="R24" s="17">
        <v>12</v>
      </c>
      <c r="S24" s="17">
        <v>8</v>
      </c>
      <c r="T24" s="17">
        <f t="shared" si="10"/>
        <v>1</v>
      </c>
      <c r="U24" s="17">
        <v>-2</v>
      </c>
      <c r="V24" s="17">
        <v>3</v>
      </c>
      <c r="W24" s="15">
        <f t="shared" si="11"/>
        <v>5.2631578947368363</v>
      </c>
      <c r="X24" s="15">
        <f t="shared" si="1"/>
        <v>-14.28571428571429</v>
      </c>
      <c r="Y24" s="15">
        <f t="shared" si="1"/>
        <v>60.000000000000007</v>
      </c>
      <c r="Z24" s="17">
        <f t="shared" si="12"/>
        <v>-5</v>
      </c>
      <c r="AA24" s="17">
        <v>-6</v>
      </c>
      <c r="AB24" s="17">
        <v>1</v>
      </c>
      <c r="AC24" s="15">
        <f t="shared" si="13"/>
        <v>-19.999999999999996</v>
      </c>
      <c r="AD24" s="15">
        <f t="shared" si="2"/>
        <v>-33.333333333333336</v>
      </c>
      <c r="AE24" s="15">
        <f t="shared" si="2"/>
        <v>14.285714285714279</v>
      </c>
      <c r="AH24" s="4">
        <f t="shared" si="3"/>
        <v>19</v>
      </c>
      <c r="AI24" s="4">
        <f t="shared" si="3"/>
        <v>14</v>
      </c>
      <c r="AJ24" s="4">
        <f t="shared" si="3"/>
        <v>5</v>
      </c>
      <c r="AK24" s="4">
        <f t="shared" si="4"/>
        <v>25</v>
      </c>
      <c r="AL24" s="4">
        <f t="shared" si="4"/>
        <v>18</v>
      </c>
      <c r="AM24" s="4">
        <f t="shared" si="4"/>
        <v>7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13</v>
      </c>
      <c r="S25" s="17">
        <v>6</v>
      </c>
      <c r="T25" s="17">
        <f t="shared" si="10"/>
        <v>-13</v>
      </c>
      <c r="U25" s="17">
        <v>-11</v>
      </c>
      <c r="V25" s="17">
        <v>-2</v>
      </c>
      <c r="W25" s="15">
        <f t="shared" si="11"/>
        <v>-40.625</v>
      </c>
      <c r="X25" s="15">
        <f t="shared" si="1"/>
        <v>-45.833333333333336</v>
      </c>
      <c r="Y25" s="15">
        <f t="shared" si="1"/>
        <v>-25</v>
      </c>
      <c r="Z25" s="17">
        <f t="shared" si="12"/>
        <v>-4</v>
      </c>
      <c r="AA25" s="17">
        <v>-3</v>
      </c>
      <c r="AB25" s="17">
        <v>-1</v>
      </c>
      <c r="AC25" s="15">
        <f t="shared" si="13"/>
        <v>-17.391304347826086</v>
      </c>
      <c r="AD25" s="15">
        <f t="shared" si="2"/>
        <v>-18.75</v>
      </c>
      <c r="AE25" s="15">
        <f t="shared" si="2"/>
        <v>-14.28571428571429</v>
      </c>
      <c r="AH25" s="4">
        <f t="shared" si="3"/>
        <v>32</v>
      </c>
      <c r="AI25" s="4">
        <f t="shared" si="3"/>
        <v>24</v>
      </c>
      <c r="AJ25" s="4">
        <f t="shared" si="3"/>
        <v>8</v>
      </c>
      <c r="AK25" s="4">
        <f t="shared" si="4"/>
        <v>23</v>
      </c>
      <c r="AL25" s="4">
        <f t="shared" si="4"/>
        <v>16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32</v>
      </c>
      <c r="R26" s="17">
        <v>14</v>
      </c>
      <c r="S26" s="17">
        <v>18</v>
      </c>
      <c r="T26" s="17">
        <f t="shared" si="10"/>
        <v>-5</v>
      </c>
      <c r="U26" s="17">
        <v>-4</v>
      </c>
      <c r="V26" s="17">
        <v>-1</v>
      </c>
      <c r="W26" s="15">
        <f t="shared" si="11"/>
        <v>-13.513513513513509</v>
      </c>
      <c r="X26" s="15">
        <f t="shared" si="1"/>
        <v>-22.222222222222221</v>
      </c>
      <c r="Y26" s="15">
        <f t="shared" si="1"/>
        <v>-5.2631578947368478</v>
      </c>
      <c r="Z26" s="17">
        <f t="shared" si="12"/>
        <v>6</v>
      </c>
      <c r="AA26" s="17">
        <v>-2</v>
      </c>
      <c r="AB26" s="17">
        <v>8</v>
      </c>
      <c r="AC26" s="15">
        <f t="shared" si="13"/>
        <v>23.076923076923084</v>
      </c>
      <c r="AD26" s="15">
        <f t="shared" si="2"/>
        <v>-12.5</v>
      </c>
      <c r="AE26" s="15">
        <f t="shared" si="2"/>
        <v>80</v>
      </c>
      <c r="AH26" s="4">
        <f t="shared" si="3"/>
        <v>37</v>
      </c>
      <c r="AI26" s="4">
        <f t="shared" si="3"/>
        <v>18</v>
      </c>
      <c r="AJ26" s="4">
        <f t="shared" si="3"/>
        <v>19</v>
      </c>
      <c r="AK26" s="4">
        <f t="shared" si="4"/>
        <v>26</v>
      </c>
      <c r="AL26" s="4">
        <f t="shared" si="4"/>
        <v>16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52</v>
      </c>
      <c r="R27" s="17">
        <v>33</v>
      </c>
      <c r="S27" s="17">
        <v>19</v>
      </c>
      <c r="T27" s="17">
        <f t="shared" si="10"/>
        <v>11</v>
      </c>
      <c r="U27" s="17">
        <v>7</v>
      </c>
      <c r="V27" s="17">
        <v>4</v>
      </c>
      <c r="W27" s="15">
        <f t="shared" si="11"/>
        <v>26.829268292682929</v>
      </c>
      <c r="X27" s="15">
        <f t="shared" si="1"/>
        <v>26.923076923076916</v>
      </c>
      <c r="Y27" s="15">
        <f t="shared" si="1"/>
        <v>26.666666666666661</v>
      </c>
      <c r="Z27" s="17">
        <f t="shared" si="12"/>
        <v>8</v>
      </c>
      <c r="AA27" s="17">
        <v>8</v>
      </c>
      <c r="AB27" s="17">
        <v>0</v>
      </c>
      <c r="AC27" s="15">
        <f t="shared" si="13"/>
        <v>18.181818181818187</v>
      </c>
      <c r="AD27" s="15">
        <f t="shared" si="2"/>
        <v>32.000000000000007</v>
      </c>
      <c r="AE27" s="15">
        <f t="shared" si="2"/>
        <v>0</v>
      </c>
      <c r="AH27" s="4">
        <f t="shared" si="3"/>
        <v>41</v>
      </c>
      <c r="AI27" s="4">
        <f t="shared" si="3"/>
        <v>26</v>
      </c>
      <c r="AJ27" s="4">
        <f t="shared" si="3"/>
        <v>15</v>
      </c>
      <c r="AK27" s="4">
        <f t="shared" si="4"/>
        <v>44</v>
      </c>
      <c r="AL27" s="4">
        <f t="shared" si="4"/>
        <v>25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46</v>
      </c>
      <c r="R28" s="17">
        <v>16</v>
      </c>
      <c r="S28" s="17">
        <v>30</v>
      </c>
      <c r="T28" s="17">
        <f t="shared" si="10"/>
        <v>-12</v>
      </c>
      <c r="U28" s="17">
        <v>2</v>
      </c>
      <c r="V28" s="17">
        <v>-14</v>
      </c>
      <c r="W28" s="15">
        <f t="shared" si="11"/>
        <v>-20.68965517241379</v>
      </c>
      <c r="X28" s="15">
        <f t="shared" si="1"/>
        <v>14.285714285714279</v>
      </c>
      <c r="Y28" s="15">
        <f t="shared" si="1"/>
        <v>-31.818181818181824</v>
      </c>
      <c r="Z28" s="17">
        <f t="shared" si="12"/>
        <v>3</v>
      </c>
      <c r="AA28" s="17">
        <v>1</v>
      </c>
      <c r="AB28" s="17">
        <v>2</v>
      </c>
      <c r="AC28" s="15">
        <f t="shared" si="13"/>
        <v>6.9767441860465018</v>
      </c>
      <c r="AD28" s="15">
        <f t="shared" si="2"/>
        <v>6.6666666666666652</v>
      </c>
      <c r="AE28" s="15">
        <f t="shared" si="2"/>
        <v>7.1428571428571397</v>
      </c>
      <c r="AH28" s="4">
        <f t="shared" si="3"/>
        <v>58</v>
      </c>
      <c r="AI28" s="4">
        <f t="shared" si="3"/>
        <v>14</v>
      </c>
      <c r="AJ28" s="4">
        <f t="shared" si="3"/>
        <v>44</v>
      </c>
      <c r="AK28" s="4">
        <f t="shared" si="4"/>
        <v>43</v>
      </c>
      <c r="AL28" s="4">
        <f t="shared" si="4"/>
        <v>15</v>
      </c>
      <c r="AM28" s="4">
        <f t="shared" si="4"/>
        <v>28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23</v>
      </c>
      <c r="R29" s="17">
        <v>6</v>
      </c>
      <c r="S29" s="17">
        <v>17</v>
      </c>
      <c r="T29" s="17">
        <f t="shared" si="10"/>
        <v>-15</v>
      </c>
      <c r="U29" s="17">
        <v>-1</v>
      </c>
      <c r="V29" s="17">
        <v>-14</v>
      </c>
      <c r="W29" s="15">
        <f t="shared" si="11"/>
        <v>-39.473684210526315</v>
      </c>
      <c r="X29" s="15">
        <f t="shared" si="1"/>
        <v>-14.28571428571429</v>
      </c>
      <c r="Y29" s="15">
        <f t="shared" si="1"/>
        <v>-45.161290322580648</v>
      </c>
      <c r="Z29" s="17">
        <f t="shared" si="12"/>
        <v>2</v>
      </c>
      <c r="AA29" s="17">
        <v>4</v>
      </c>
      <c r="AB29" s="17">
        <v>-2</v>
      </c>
      <c r="AC29" s="15">
        <f t="shared" si="13"/>
        <v>9.5238095238095344</v>
      </c>
      <c r="AD29" s="15">
        <f t="shared" si="2"/>
        <v>200</v>
      </c>
      <c r="AE29" s="15">
        <f t="shared" si="2"/>
        <v>-10.526315789473683</v>
      </c>
      <c r="AH29" s="4">
        <f t="shared" si="3"/>
        <v>38</v>
      </c>
      <c r="AI29" s="4">
        <f t="shared" si="3"/>
        <v>7</v>
      </c>
      <c r="AJ29" s="4">
        <f t="shared" si="3"/>
        <v>31</v>
      </c>
      <c r="AK29" s="4">
        <f t="shared" si="4"/>
        <v>21</v>
      </c>
      <c r="AL29" s="4">
        <f t="shared" si="4"/>
        <v>2</v>
      </c>
      <c r="AM29" s="4">
        <f t="shared" si="4"/>
        <v>19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13</v>
      </c>
      <c r="R30" s="17">
        <v>2</v>
      </c>
      <c r="S30" s="17">
        <v>11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6</v>
      </c>
      <c r="AA30" s="17">
        <v>-2</v>
      </c>
      <c r="AB30" s="17">
        <v>8</v>
      </c>
      <c r="AC30" s="15">
        <f t="shared" si="13"/>
        <v>85.714285714285722</v>
      </c>
      <c r="AD30" s="15">
        <f t="shared" si="2"/>
        <v>-50</v>
      </c>
      <c r="AE30" s="15">
        <f t="shared" si="2"/>
        <v>266.66666666666663</v>
      </c>
      <c r="AH30" s="4">
        <f t="shared" si="3"/>
        <v>13</v>
      </c>
      <c r="AI30" s="4">
        <f t="shared" si="3"/>
        <v>2</v>
      </c>
      <c r="AJ30" s="4">
        <f t="shared" si="3"/>
        <v>11</v>
      </c>
      <c r="AK30" s="4">
        <f t="shared" si="4"/>
        <v>7</v>
      </c>
      <c r="AL30" s="4">
        <f t="shared" si="4"/>
        <v>4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9</v>
      </c>
      <c r="S33" s="17">
        <f>SUM(S13:S22)</f>
        <v>6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25</v>
      </c>
      <c r="X33" s="15">
        <f t="shared" si="15"/>
        <v>28.57142857142858</v>
      </c>
      <c r="Y33" s="15">
        <f t="shared" si="15"/>
        <v>19.999999999999996</v>
      </c>
      <c r="Z33" s="17">
        <f t="shared" ref="Z33:AB33" si="20">SUM(Z13:Z22)</f>
        <v>3</v>
      </c>
      <c r="AA33" s="17">
        <f t="shared" si="20"/>
        <v>4</v>
      </c>
      <c r="AB33" s="17">
        <f t="shared" si="20"/>
        <v>-1</v>
      </c>
      <c r="AC33" s="15">
        <f t="shared" si="17"/>
        <v>25</v>
      </c>
      <c r="AD33" s="15">
        <f t="shared" si="17"/>
        <v>80</v>
      </c>
      <c r="AE33" s="15">
        <f t="shared" si="17"/>
        <v>-14.28571428571429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12</v>
      </c>
      <c r="AL33" s="4">
        <f>SUM(AL13:AL22)</f>
        <v>5</v>
      </c>
      <c r="AM33" s="4">
        <f>SUM(AM13:AM22)</f>
        <v>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224</v>
      </c>
      <c r="R34" s="17">
        <f t="shared" si="22"/>
        <v>111</v>
      </c>
      <c r="S34" s="17">
        <f t="shared" si="22"/>
        <v>113</v>
      </c>
      <c r="T34" s="17">
        <f t="shared" si="22"/>
        <v>-26</v>
      </c>
      <c r="U34" s="17">
        <f t="shared" si="22"/>
        <v>-3</v>
      </c>
      <c r="V34" s="17">
        <f t="shared" si="22"/>
        <v>-23</v>
      </c>
      <c r="W34" s="15">
        <f t="shared" si="15"/>
        <v>-10.399999999999999</v>
      </c>
      <c r="X34" s="15">
        <f t="shared" si="15"/>
        <v>-2.6315789473684181</v>
      </c>
      <c r="Y34" s="15">
        <f t="shared" si="15"/>
        <v>-16.911764705882348</v>
      </c>
      <c r="Z34" s="17">
        <f t="shared" ref="Z34:AB34" si="23">SUM(Z23:Z30)</f>
        <v>23</v>
      </c>
      <c r="AA34" s="17">
        <f t="shared" si="23"/>
        <v>8</v>
      </c>
      <c r="AB34" s="17">
        <f t="shared" si="23"/>
        <v>15</v>
      </c>
      <c r="AC34" s="15">
        <f t="shared" si="17"/>
        <v>11.442786069651746</v>
      </c>
      <c r="AD34" s="15">
        <f t="shared" si="17"/>
        <v>7.7669902912621325</v>
      </c>
      <c r="AE34" s="15">
        <f t="shared" si="17"/>
        <v>15.306122448979597</v>
      </c>
      <c r="AH34" s="4">
        <f t="shared" ref="AH34:AJ34" si="24">SUM(AH23:AH30)</f>
        <v>250</v>
      </c>
      <c r="AI34" s="4">
        <f t="shared" si="24"/>
        <v>114</v>
      </c>
      <c r="AJ34" s="4">
        <f t="shared" si="24"/>
        <v>136</v>
      </c>
      <c r="AK34" s="4">
        <f>SUM(AK23:AK30)</f>
        <v>201</v>
      </c>
      <c r="AL34" s="4">
        <f>SUM(AL23:AL30)</f>
        <v>103</v>
      </c>
      <c r="AM34" s="4">
        <f>SUM(AM23:AM30)</f>
        <v>98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185</v>
      </c>
      <c r="R35" s="17">
        <f t="shared" si="25"/>
        <v>84</v>
      </c>
      <c r="S35" s="17">
        <f t="shared" si="25"/>
        <v>101</v>
      </c>
      <c r="T35" s="17">
        <f t="shared" si="25"/>
        <v>-34</v>
      </c>
      <c r="U35" s="17">
        <f t="shared" si="25"/>
        <v>-7</v>
      </c>
      <c r="V35" s="17">
        <f t="shared" si="25"/>
        <v>-27</v>
      </c>
      <c r="W35" s="15">
        <f t="shared" si="15"/>
        <v>-15.52511415525114</v>
      </c>
      <c r="X35" s="15">
        <f t="shared" si="15"/>
        <v>-7.6923076923076872</v>
      </c>
      <c r="Y35" s="15">
        <f t="shared" si="15"/>
        <v>-21.09375</v>
      </c>
      <c r="Z35" s="17">
        <f t="shared" ref="Z35:AB35" si="26">SUM(Z25:Z30)</f>
        <v>21</v>
      </c>
      <c r="AA35" s="17">
        <f t="shared" si="26"/>
        <v>6</v>
      </c>
      <c r="AB35" s="17">
        <f t="shared" si="26"/>
        <v>15</v>
      </c>
      <c r="AC35" s="15">
        <f t="shared" si="17"/>
        <v>12.804878048780477</v>
      </c>
      <c r="AD35" s="15">
        <f t="shared" si="17"/>
        <v>7.6923076923076872</v>
      </c>
      <c r="AE35" s="15">
        <f t="shared" si="17"/>
        <v>17.441860465116289</v>
      </c>
      <c r="AH35" s="4">
        <f t="shared" ref="AH35:AJ35" si="27">SUM(AH25:AH30)</f>
        <v>219</v>
      </c>
      <c r="AI35" s="4">
        <f t="shared" si="27"/>
        <v>91</v>
      </c>
      <c r="AJ35" s="4">
        <f t="shared" si="27"/>
        <v>128</v>
      </c>
      <c r="AK35" s="4">
        <f>SUM(AK25:AK30)</f>
        <v>164</v>
      </c>
      <c r="AL35" s="4">
        <f>SUM(AL25:AL30)</f>
        <v>78</v>
      </c>
      <c r="AM35" s="4">
        <f>SUM(AM25:AM30)</f>
        <v>86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134</v>
      </c>
      <c r="R36" s="17">
        <f t="shared" si="28"/>
        <v>57</v>
      </c>
      <c r="S36" s="17">
        <f t="shared" si="28"/>
        <v>77</v>
      </c>
      <c r="T36" s="17">
        <f t="shared" si="28"/>
        <v>-16</v>
      </c>
      <c r="U36" s="17">
        <f t="shared" si="28"/>
        <v>8</v>
      </c>
      <c r="V36" s="17">
        <f t="shared" si="28"/>
        <v>-24</v>
      </c>
      <c r="W36" s="15">
        <f t="shared" si="15"/>
        <v>-10.666666666666668</v>
      </c>
      <c r="X36" s="15">
        <f t="shared" si="15"/>
        <v>16.326530612244895</v>
      </c>
      <c r="Y36" s="15">
        <f t="shared" si="15"/>
        <v>-23.762376237623762</v>
      </c>
      <c r="Z36" s="17">
        <f t="shared" ref="Z36:AB36" si="29">SUM(Z27:Z30)</f>
        <v>19</v>
      </c>
      <c r="AA36" s="17">
        <f t="shared" si="29"/>
        <v>11</v>
      </c>
      <c r="AB36" s="17">
        <f t="shared" si="29"/>
        <v>8</v>
      </c>
      <c r="AC36" s="15">
        <f t="shared" si="17"/>
        <v>16.521739130434774</v>
      </c>
      <c r="AD36" s="15">
        <f t="shared" si="17"/>
        <v>23.913043478260864</v>
      </c>
      <c r="AE36" s="15">
        <f t="shared" si="17"/>
        <v>11.594202898550732</v>
      </c>
      <c r="AH36" s="4">
        <f t="shared" ref="AH36:AJ36" si="30">SUM(AH27:AH30)</f>
        <v>150</v>
      </c>
      <c r="AI36" s="4">
        <f t="shared" si="30"/>
        <v>49</v>
      </c>
      <c r="AJ36" s="4">
        <f t="shared" si="30"/>
        <v>101</v>
      </c>
      <c r="AK36" s="4">
        <f>SUM(AK27:AK30)</f>
        <v>115</v>
      </c>
      <c r="AL36" s="4">
        <f>SUM(AL27:AL30)</f>
        <v>46</v>
      </c>
      <c r="AM36" s="4">
        <f>SUM(AM27:AM30)</f>
        <v>69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4.1666666666666661</v>
      </c>
      <c r="U38" s="12">
        <f t="shared" ref="U38:V38" si="32">U32/U9*100</f>
        <v>0</v>
      </c>
      <c r="V38" s="12">
        <f t="shared" si="32"/>
        <v>4.3478260869565215</v>
      </c>
      <c r="W38" s="12">
        <f>Q38-AH38</f>
        <v>-0.38022813688212925</v>
      </c>
      <c r="X38" s="12">
        <f t="shared" ref="X38:Y42" si="33">R38-AI38</f>
        <v>0</v>
      </c>
      <c r="Y38" s="12">
        <f t="shared" si="33"/>
        <v>-0.70422535211267612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0.38022813688212925</v>
      </c>
      <c r="AI38" s="12">
        <f t="shared" si="36"/>
        <v>0</v>
      </c>
      <c r="AJ38" s="12">
        <f t="shared" si="36"/>
        <v>0.70422535211267612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6.2761506276150625</v>
      </c>
      <c r="R39" s="12">
        <f>R33/R9*100</f>
        <v>7.5</v>
      </c>
      <c r="S39" s="13">
        <f t="shared" si="37"/>
        <v>5.0420168067226889</v>
      </c>
      <c r="T39" s="12">
        <f>T33/T9*100</f>
        <v>-12.5</v>
      </c>
      <c r="U39" s="12">
        <f t="shared" ref="U39:V39" si="38">U33/U9*100</f>
        <v>-200</v>
      </c>
      <c r="V39" s="12">
        <f t="shared" si="38"/>
        <v>-4.3478260869565215</v>
      </c>
      <c r="W39" s="12">
        <f>Q39-AH39</f>
        <v>1.7134129850295112</v>
      </c>
      <c r="X39" s="12">
        <f t="shared" si="33"/>
        <v>1.714876033057851</v>
      </c>
      <c r="Y39" s="12">
        <f>S39-AJ39</f>
        <v>1.5208900461593085</v>
      </c>
      <c r="Z39" s="12">
        <f t="shared" si="37"/>
        <v>11.538461538461538</v>
      </c>
      <c r="AA39" s="12">
        <f t="shared" si="37"/>
        <v>33.333333333333329</v>
      </c>
      <c r="AB39" s="12">
        <f t="shared" si="37"/>
        <v>-7.1428571428571423</v>
      </c>
      <c r="AC39" s="12">
        <f>Q39-AK39</f>
        <v>0.64234781071365354</v>
      </c>
      <c r="AD39" s="12">
        <f t="shared" si="35"/>
        <v>2.8703703703703702</v>
      </c>
      <c r="AE39" s="12">
        <f t="shared" si="35"/>
        <v>-1.624649859943978</v>
      </c>
      <c r="AH39" s="12">
        <f t="shared" ref="AH39:AJ39" si="39">AH33/AH9*100</f>
        <v>4.5627376425855513</v>
      </c>
      <c r="AI39" s="12">
        <f t="shared" si="39"/>
        <v>5.785123966942149</v>
      </c>
      <c r="AJ39" s="12">
        <f t="shared" si="39"/>
        <v>3.5211267605633805</v>
      </c>
      <c r="AK39" s="12">
        <f>AK33/AK9*100</f>
        <v>5.6338028169014089</v>
      </c>
      <c r="AL39" s="12">
        <f>AL33/AL9*100</f>
        <v>4.6296296296296298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93.723849372384933</v>
      </c>
      <c r="R40" s="12">
        <f t="shared" si="40"/>
        <v>92.5</v>
      </c>
      <c r="S40" s="12">
        <f t="shared" si="40"/>
        <v>94.9579831932773</v>
      </c>
      <c r="T40" s="12">
        <f>T34/T9*100</f>
        <v>108.33333333333333</v>
      </c>
      <c r="U40" s="12">
        <f t="shared" ref="U40:V40" si="41">U34/U9*100</f>
        <v>300</v>
      </c>
      <c r="V40" s="12">
        <f t="shared" si="41"/>
        <v>100</v>
      </c>
      <c r="W40" s="12">
        <f t="shared" ref="W40:W42" si="42">Q40-AH40</f>
        <v>-1.3331848481473827</v>
      </c>
      <c r="X40" s="12">
        <f t="shared" si="33"/>
        <v>-1.7148760330578483</v>
      </c>
      <c r="Y40" s="12">
        <f>S40-AJ40</f>
        <v>-0.81666469404663644</v>
      </c>
      <c r="Z40" s="12">
        <f>Z34/Z9*100</f>
        <v>88.461538461538453</v>
      </c>
      <c r="AA40" s="12">
        <f t="shared" ref="AA40:AB40" si="43">AA34/AA9*100</f>
        <v>66.666666666666657</v>
      </c>
      <c r="AB40" s="12">
        <f t="shared" si="43"/>
        <v>107.14285714285714</v>
      </c>
      <c r="AC40" s="12">
        <f t="shared" ref="AC40:AC42" si="44">Q40-AK40</f>
        <v>-0.64234781071365887</v>
      </c>
      <c r="AD40" s="12">
        <f t="shared" si="35"/>
        <v>-2.8703703703703667</v>
      </c>
      <c r="AE40" s="12">
        <f t="shared" si="35"/>
        <v>1.6246498599439718</v>
      </c>
      <c r="AH40" s="12">
        <f t="shared" ref="AH40:AJ40" si="45">AH34/AH9*100</f>
        <v>95.057034220532316</v>
      </c>
      <c r="AI40" s="12">
        <f t="shared" si="45"/>
        <v>94.214876033057848</v>
      </c>
      <c r="AJ40" s="12">
        <f t="shared" si="45"/>
        <v>95.774647887323937</v>
      </c>
      <c r="AK40" s="12">
        <f>AK34/AK9*100</f>
        <v>94.366197183098592</v>
      </c>
      <c r="AL40" s="12">
        <f>AL34/AL9*100</f>
        <v>95.370370370370367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77.405857740585773</v>
      </c>
      <c r="R41" s="12">
        <f t="shared" si="46"/>
        <v>70</v>
      </c>
      <c r="S41" s="12">
        <f t="shared" si="46"/>
        <v>84.87394957983193</v>
      </c>
      <c r="T41" s="12">
        <f>T35/T9*100</f>
        <v>141.66666666666669</v>
      </c>
      <c r="U41" s="12">
        <f t="shared" ref="U41:V41" si="47">U35/U9*100</f>
        <v>700</v>
      </c>
      <c r="V41" s="12">
        <f t="shared" si="47"/>
        <v>117.39130434782609</v>
      </c>
      <c r="W41" s="12">
        <f t="shared" si="42"/>
        <v>-5.8641042366005394</v>
      </c>
      <c r="X41" s="12">
        <f t="shared" si="33"/>
        <v>-5.2066115702479436</v>
      </c>
      <c r="Y41" s="12">
        <f>S41-AJ41</f>
        <v>-5.2668954905906133</v>
      </c>
      <c r="Z41" s="12">
        <f>Z35/Z9*100</f>
        <v>80.769230769230774</v>
      </c>
      <c r="AA41" s="12">
        <f t="shared" ref="AA41:AB41" si="48">AA35/AA9*100</f>
        <v>50</v>
      </c>
      <c r="AB41" s="12">
        <f t="shared" si="48"/>
        <v>107.14285714285714</v>
      </c>
      <c r="AC41" s="12">
        <f t="shared" si="44"/>
        <v>0.41055257626652519</v>
      </c>
      <c r="AD41" s="12">
        <f>R41-AL41</f>
        <v>-2.2222222222222143</v>
      </c>
      <c r="AE41" s="12">
        <f t="shared" si="35"/>
        <v>2.9691876750700317</v>
      </c>
      <c r="AH41" s="12">
        <f>AH35/AH9*100</f>
        <v>83.269961977186313</v>
      </c>
      <c r="AI41" s="12">
        <f>AI35/AI9*100</f>
        <v>75.206611570247944</v>
      </c>
      <c r="AJ41" s="12">
        <f>AJ35/AJ9*100</f>
        <v>90.140845070422543</v>
      </c>
      <c r="AK41" s="12">
        <f t="shared" ref="AK41:AM41" si="49">AK35/AK9*100</f>
        <v>76.995305164319248</v>
      </c>
      <c r="AL41" s="12">
        <f t="shared" si="49"/>
        <v>72.222222222222214</v>
      </c>
      <c r="AM41" s="12">
        <f t="shared" si="49"/>
        <v>81.904761904761898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56.06694560669456</v>
      </c>
      <c r="R42" s="12">
        <f t="shared" si="50"/>
        <v>47.5</v>
      </c>
      <c r="S42" s="12">
        <f t="shared" si="50"/>
        <v>64.705882352941174</v>
      </c>
      <c r="T42" s="12">
        <f t="shared" si="50"/>
        <v>66.666666666666657</v>
      </c>
      <c r="U42" s="12">
        <f t="shared" si="50"/>
        <v>-800</v>
      </c>
      <c r="V42" s="12">
        <f t="shared" si="50"/>
        <v>104.34782608695652</v>
      </c>
      <c r="W42" s="12">
        <f t="shared" si="42"/>
        <v>-0.96727492562482809</v>
      </c>
      <c r="X42" s="12">
        <f t="shared" si="33"/>
        <v>7.0041322314049594</v>
      </c>
      <c r="Y42" s="12">
        <f>S42-AJ42</f>
        <v>-6.4208782104391133</v>
      </c>
      <c r="Z42" s="12">
        <f t="shared" si="50"/>
        <v>73.076923076923066</v>
      </c>
      <c r="AA42" s="12">
        <f t="shared" si="50"/>
        <v>91.666666666666657</v>
      </c>
      <c r="AB42" s="12">
        <f t="shared" si="50"/>
        <v>57.142857142857139</v>
      </c>
      <c r="AC42" s="12">
        <f t="shared" si="44"/>
        <v>2.0763352780560638</v>
      </c>
      <c r="AD42" s="12">
        <f>R42-AL42</f>
        <v>4.9074074074074048</v>
      </c>
      <c r="AE42" s="12">
        <f t="shared" si="35"/>
        <v>-1.0084033613445342</v>
      </c>
      <c r="AH42" s="12">
        <f t="shared" ref="AH42:AJ42" si="51">AH36/AH9*100</f>
        <v>57.034220532319388</v>
      </c>
      <c r="AI42" s="12">
        <f t="shared" si="51"/>
        <v>40.495867768595041</v>
      </c>
      <c r="AJ42" s="12">
        <f t="shared" si="51"/>
        <v>71.126760563380287</v>
      </c>
      <c r="AK42" s="12">
        <f>AK36/AK9*100</f>
        <v>53.990610328638496</v>
      </c>
      <c r="AL42" s="12">
        <f>AL36/AL9*100</f>
        <v>42.592592592592595</v>
      </c>
      <c r="AM42" s="12">
        <f>AM36/AM9*100</f>
        <v>65.714285714285708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-71.428571428571431</v>
      </c>
      <c r="X9" s="15">
        <f t="shared" ref="X9:Y30" si="1">IF(R9=U9,IF(R9&gt;0,"皆増",0),(1-(R9/(R9-U9)))*-100)</f>
        <v>-50</v>
      </c>
      <c r="Y9" s="15">
        <f t="shared" si="1"/>
        <v>-80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-66.666666666666671</v>
      </c>
      <c r="AE9" s="15">
        <f t="shared" si="2"/>
        <v>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-5</v>
      </c>
      <c r="U34" s="17">
        <f t="shared" si="22"/>
        <v>-1</v>
      </c>
      <c r="V34" s="17">
        <f t="shared" si="22"/>
        <v>-4</v>
      </c>
      <c r="W34" s="15">
        <f t="shared" si="15"/>
        <v>-71.428571428571431</v>
      </c>
      <c r="X34" s="15">
        <f t="shared" si="15"/>
        <v>-50</v>
      </c>
      <c r="Y34" s="15">
        <f t="shared" si="15"/>
        <v>-80</v>
      </c>
      <c r="Z34" s="17">
        <f t="shared" ref="Z34:AB34" si="23">SUM(Z23:Z30)</f>
        <v>-2</v>
      </c>
      <c r="AA34" s="17">
        <f t="shared" si="23"/>
        <v>-2</v>
      </c>
      <c r="AB34" s="17">
        <f t="shared" si="23"/>
        <v>0</v>
      </c>
      <c r="AC34" s="15">
        <f t="shared" si="17"/>
        <v>-50</v>
      </c>
      <c r="AD34" s="15">
        <f t="shared" si="17"/>
        <v>-66.666666666666671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-66.666666666666671</v>
      </c>
      <c r="X35" s="15">
        <f t="shared" si="15"/>
        <v>0</v>
      </c>
      <c r="Y35" s="15">
        <f t="shared" si="15"/>
        <v>-80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-33.333333333333336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-50</v>
      </c>
      <c r="X36" s="15" t="str">
        <f t="shared" si="15"/>
        <v>皆増</v>
      </c>
      <c r="Y36" s="15">
        <f t="shared" si="15"/>
        <v>-75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-33.333333333333336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14.285714285714292</v>
      </c>
      <c r="X41" s="12">
        <f t="shared" si="33"/>
        <v>50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25</v>
      </c>
      <c r="AD41" s="12">
        <f>R41-AL41</f>
        <v>33.333333333333343</v>
      </c>
      <c r="AE41" s="12">
        <f t="shared" si="35"/>
        <v>0</v>
      </c>
      <c r="AH41" s="12">
        <f>AH35/AH9*100</f>
        <v>85.714285714285708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40</v>
      </c>
      <c r="U42" s="12">
        <f t="shared" si="50"/>
        <v>-100</v>
      </c>
      <c r="V42" s="12">
        <f t="shared" si="50"/>
        <v>75</v>
      </c>
      <c r="W42" s="12">
        <f t="shared" si="42"/>
        <v>42.857142857142861</v>
      </c>
      <c r="X42" s="12">
        <f t="shared" si="33"/>
        <v>100</v>
      </c>
      <c r="Y42" s="12">
        <f>S42-AJ42</f>
        <v>20</v>
      </c>
      <c r="Z42" s="12">
        <f t="shared" si="50"/>
        <v>50</v>
      </c>
      <c r="AA42" s="12">
        <f t="shared" si="50"/>
        <v>50</v>
      </c>
      <c r="AB42" s="12" t="e">
        <f t="shared" si="50"/>
        <v>#DIV/0!</v>
      </c>
      <c r="AC42" s="12">
        <f t="shared" si="44"/>
        <v>25</v>
      </c>
      <c r="AD42" s="12">
        <f>R42-AL42</f>
        <v>33.333333333333343</v>
      </c>
      <c r="AE42" s="12">
        <f t="shared" si="35"/>
        <v>0</v>
      </c>
      <c r="AH42" s="12">
        <f t="shared" ref="AH42:AJ42" si="51">AH36/AH9*100</f>
        <v>57.142857142857139</v>
      </c>
      <c r="AI42" s="12">
        <f t="shared" si="51"/>
        <v>0</v>
      </c>
      <c r="AJ42" s="12">
        <f t="shared" si="51"/>
        <v>80</v>
      </c>
      <c r="AK42" s="12">
        <f>AK36/AK9*100</f>
        <v>75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73</v>
      </c>
      <c r="C9" s="17">
        <f>SUM(C10:C30)</f>
        <v>34</v>
      </c>
      <c r="D9" s="17">
        <f>SUM(D10:D30)</f>
        <v>39</v>
      </c>
      <c r="E9" s="17">
        <f>F9+G9</f>
        <v>-7</v>
      </c>
      <c r="F9" s="17">
        <f>SUM(F10:F30)</f>
        <v>-11</v>
      </c>
      <c r="G9" s="17">
        <f>SUM(G10:G30)</f>
        <v>4</v>
      </c>
      <c r="H9" s="15">
        <f>IF(B9=E9,0,(1-(B9/(B9-E9)))*-100)</f>
        <v>-8.7500000000000018</v>
      </c>
      <c r="I9" s="15">
        <f>IF(C9=F9,0,(1-(C9/(C9-F9)))*-100)</f>
        <v>-24.444444444444446</v>
      </c>
      <c r="J9" s="15">
        <f>IF(D9=G9,0,(1-(D9/(D9-G9)))*-100)</f>
        <v>11.428571428571432</v>
      </c>
      <c r="K9" s="17">
        <f>L9+M9</f>
        <v>-14</v>
      </c>
      <c r="L9" s="17">
        <f>SUM(L10:L30)</f>
        <v>-12</v>
      </c>
      <c r="M9" s="17">
        <f>SUM(M10:M30)</f>
        <v>-2</v>
      </c>
      <c r="N9" s="15">
        <f>IF(B9=K9,0,(1-(B9/(B9-K9)))*-100)</f>
        <v>-16.09195402298851</v>
      </c>
      <c r="O9" s="15">
        <f t="shared" ref="O9:P10" si="0">IF(C9=L9,0,(1-(C9/(C9-L9)))*-100)</f>
        <v>-26.086956521739136</v>
      </c>
      <c r="P9" s="15">
        <f>IF(D9=M9,0,(1-(D9/(D9-M9)))*-100)</f>
        <v>-4.8780487804878092</v>
      </c>
      <c r="Q9" s="17">
        <f>R9+S9</f>
        <v>201</v>
      </c>
      <c r="R9" s="17">
        <f>SUM(R10:R30)</f>
        <v>110</v>
      </c>
      <c r="S9" s="17">
        <f>SUM(S10:S30)</f>
        <v>91</v>
      </c>
      <c r="T9" s="17">
        <f>U9+V9</f>
        <v>-19</v>
      </c>
      <c r="U9" s="17">
        <f>SUM(U10:U30)</f>
        <v>3</v>
      </c>
      <c r="V9" s="17">
        <f>SUM(V10:V30)</f>
        <v>-22</v>
      </c>
      <c r="W9" s="15">
        <f>IF(Q9=T9,IF(Q9&gt;0,"皆増",0),(1-(Q9/(Q9-T9)))*-100)</f>
        <v>-8.6363636363636314</v>
      </c>
      <c r="X9" s="15">
        <f t="shared" ref="X9:Y30" si="1">IF(R9=U9,IF(R9&gt;0,"皆増",0),(1-(R9/(R9-U9)))*-100)</f>
        <v>2.8037383177569986</v>
      </c>
      <c r="Y9" s="15">
        <f t="shared" si="1"/>
        <v>-19.469026548672563</v>
      </c>
      <c r="Z9" s="17">
        <f>AA9+AB9</f>
        <v>46</v>
      </c>
      <c r="AA9" s="17">
        <f>SUM(AA10:AA30)</f>
        <v>19</v>
      </c>
      <c r="AB9" s="17">
        <f>SUM(AB10:AB30)</f>
        <v>27</v>
      </c>
      <c r="AC9" s="15">
        <f>IF(Q9=Z9,IF(Q9&gt;0,"皆増",0),(1-(Q9/(Q9-Z9)))*-100)</f>
        <v>29.677419354838719</v>
      </c>
      <c r="AD9" s="15">
        <f t="shared" ref="AD9:AE30" si="2">IF(R9=AA9,IF(R9&gt;0,"皆増",0),(1-(R9/(R9-AA9)))*-100)</f>
        <v>20.879120879120872</v>
      </c>
      <c r="AE9" s="15">
        <f t="shared" si="2"/>
        <v>42.1875</v>
      </c>
      <c r="AH9" s="4">
        <f t="shared" ref="AH9:AJ30" si="3">Q9-T9</f>
        <v>220</v>
      </c>
      <c r="AI9" s="4">
        <f t="shared" si="3"/>
        <v>107</v>
      </c>
      <c r="AJ9" s="4">
        <f t="shared" si="3"/>
        <v>113</v>
      </c>
      <c r="AK9" s="4">
        <f t="shared" ref="AK9:AM30" si="4">Q9-Z9</f>
        <v>155</v>
      </c>
      <c r="AL9" s="4">
        <f t="shared" si="4"/>
        <v>91</v>
      </c>
      <c r="AM9" s="4">
        <f t="shared" si="4"/>
        <v>64</v>
      </c>
    </row>
    <row r="10" spans="1:39" s="1" customFormat="1" ht="18" customHeight="1" x14ac:dyDescent="0.2">
      <c r="A10" s="4" t="s">
        <v>1</v>
      </c>
      <c r="B10" s="17">
        <f t="shared" ref="B10" si="5">C10+D10</f>
        <v>73</v>
      </c>
      <c r="C10" s="17">
        <v>34</v>
      </c>
      <c r="D10" s="17">
        <v>39</v>
      </c>
      <c r="E10" s="17">
        <f t="shared" ref="E10" si="6">F10+G10</f>
        <v>-7</v>
      </c>
      <c r="F10" s="17">
        <v>-11</v>
      </c>
      <c r="G10" s="17">
        <v>4</v>
      </c>
      <c r="H10" s="15">
        <f>IF(B10=E10,0,(1-(B10/(B10-E10)))*-100)</f>
        <v>-8.7500000000000018</v>
      </c>
      <c r="I10" s="15">
        <f t="shared" ref="I10" si="7">IF(C10=F10,0,(1-(C10/(C10-F10)))*-100)</f>
        <v>-24.444444444444446</v>
      </c>
      <c r="J10" s="15">
        <f>IF(D10=G10,0,(1-(D10/(D10-G10)))*-100)</f>
        <v>11.428571428571432</v>
      </c>
      <c r="K10" s="17">
        <f t="shared" ref="K10" si="8">L10+M10</f>
        <v>-14</v>
      </c>
      <c r="L10" s="17">
        <v>-12</v>
      </c>
      <c r="M10" s="17">
        <v>-2</v>
      </c>
      <c r="N10" s="15">
        <f>IF(B10=K10,0,(1-(B10/(B10-K10)))*-100)</f>
        <v>-16.09195402298851</v>
      </c>
      <c r="O10" s="15">
        <f t="shared" si="0"/>
        <v>-26.086956521739136</v>
      </c>
      <c r="P10" s="15">
        <f t="shared" si="0"/>
        <v>-4.8780487804878092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2</v>
      </c>
      <c r="R15" s="17">
        <v>1</v>
      </c>
      <c r="S15" s="17">
        <v>1</v>
      </c>
      <c r="T15" s="17">
        <f t="shared" si="10"/>
        <v>0</v>
      </c>
      <c r="U15" s="17">
        <v>-1</v>
      </c>
      <c r="V15" s="17">
        <v>1</v>
      </c>
      <c r="W15" s="15">
        <f t="shared" si="11"/>
        <v>0</v>
      </c>
      <c r="X15" s="15">
        <f t="shared" si="1"/>
        <v>-50</v>
      </c>
      <c r="Y15" s="15" t="str">
        <f t="shared" si="1"/>
        <v>皆増</v>
      </c>
      <c r="Z15" s="17">
        <f t="shared" si="12"/>
        <v>2</v>
      </c>
      <c r="AA15" s="17">
        <v>1</v>
      </c>
      <c r="AB15" s="17">
        <v>1</v>
      </c>
      <c r="AC15" s="15" t="str">
        <f t="shared" si="13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2</v>
      </c>
      <c r="AI15" s="4">
        <f t="shared" si="3"/>
        <v>2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2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50</v>
      </c>
      <c r="X19" s="15">
        <f t="shared" si="1"/>
        <v>0</v>
      </c>
      <c r="Y19" s="15" t="str">
        <f t="shared" si="1"/>
        <v>皆増</v>
      </c>
      <c r="Z19" s="17">
        <f t="shared" si="12"/>
        <v>3</v>
      </c>
      <c r="AA19" s="17">
        <v>2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-1</v>
      </c>
      <c r="U20" s="17">
        <v>-1</v>
      </c>
      <c r="V20" s="17">
        <v>0</v>
      </c>
      <c r="W20" s="15">
        <f t="shared" si="11"/>
        <v>-33.333333333333336</v>
      </c>
      <c r="X20" s="15">
        <f t="shared" si="1"/>
        <v>-50</v>
      </c>
      <c r="Y20" s="15">
        <f t="shared" si="1"/>
        <v>0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4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-19.999999999999996</v>
      </c>
      <c r="X21" s="15">
        <f t="shared" si="1"/>
        <v>0</v>
      </c>
      <c r="Y21" s="15">
        <f t="shared" si="1"/>
        <v>-100</v>
      </c>
      <c r="Z21" s="17">
        <f t="shared" si="12"/>
        <v>3</v>
      </c>
      <c r="AA21" s="17">
        <v>3</v>
      </c>
      <c r="AB21" s="17">
        <v>0</v>
      </c>
      <c r="AC21" s="15">
        <f t="shared" si="13"/>
        <v>300</v>
      </c>
      <c r="AD21" s="15">
        <f t="shared" si="2"/>
        <v>300</v>
      </c>
      <c r="AE21" s="15">
        <f t="shared" si="2"/>
        <v>0</v>
      </c>
      <c r="AH21" s="4">
        <f t="shared" si="3"/>
        <v>5</v>
      </c>
      <c r="AI21" s="4">
        <f t="shared" si="3"/>
        <v>4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1</v>
      </c>
      <c r="S22" s="17">
        <v>2</v>
      </c>
      <c r="T22" s="17">
        <f t="shared" si="10"/>
        <v>-4</v>
      </c>
      <c r="U22" s="17">
        <v>-5</v>
      </c>
      <c r="V22" s="17">
        <v>1</v>
      </c>
      <c r="W22" s="15">
        <f t="shared" si="11"/>
        <v>-57.142857142857139</v>
      </c>
      <c r="X22" s="15">
        <f t="shared" si="1"/>
        <v>-83.333333333333343</v>
      </c>
      <c r="Y22" s="15">
        <f t="shared" si="1"/>
        <v>100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-40</v>
      </c>
      <c r="AD22" s="15">
        <f t="shared" si="2"/>
        <v>-66.666666666666671</v>
      </c>
      <c r="AE22" s="15">
        <f t="shared" si="2"/>
        <v>0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5</v>
      </c>
      <c r="S23" s="17">
        <v>2</v>
      </c>
      <c r="T23" s="17">
        <f t="shared" si="10"/>
        <v>1</v>
      </c>
      <c r="U23" s="17">
        <v>2</v>
      </c>
      <c r="V23" s="17">
        <v>-1</v>
      </c>
      <c r="W23" s="15">
        <f t="shared" si="11"/>
        <v>16.666666666666675</v>
      </c>
      <c r="X23" s="15">
        <f t="shared" si="1"/>
        <v>66.666666666666671</v>
      </c>
      <c r="Y23" s="15">
        <f t="shared" si="1"/>
        <v>-33.333333333333336</v>
      </c>
      <c r="Z23" s="17">
        <f t="shared" si="12"/>
        <v>3</v>
      </c>
      <c r="AA23" s="17">
        <v>2</v>
      </c>
      <c r="AB23" s="17">
        <v>1</v>
      </c>
      <c r="AC23" s="15">
        <f t="shared" si="13"/>
        <v>75</v>
      </c>
      <c r="AD23" s="15">
        <f t="shared" si="2"/>
        <v>66.666666666666671</v>
      </c>
      <c r="AE23" s="15">
        <f t="shared" si="2"/>
        <v>100</v>
      </c>
      <c r="AH23" s="4">
        <f t="shared" si="3"/>
        <v>6</v>
      </c>
      <c r="AI23" s="4">
        <f t="shared" si="3"/>
        <v>3</v>
      </c>
      <c r="AJ23" s="4">
        <f t="shared" si="3"/>
        <v>3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11</v>
      </c>
      <c r="S24" s="17">
        <v>8</v>
      </c>
      <c r="T24" s="17">
        <f t="shared" si="10"/>
        <v>4</v>
      </c>
      <c r="U24" s="17">
        <v>0</v>
      </c>
      <c r="V24" s="17">
        <v>4</v>
      </c>
      <c r="W24" s="15">
        <f t="shared" si="11"/>
        <v>26.666666666666661</v>
      </c>
      <c r="X24" s="15">
        <f t="shared" si="1"/>
        <v>0</v>
      </c>
      <c r="Y24" s="15">
        <f t="shared" si="1"/>
        <v>100</v>
      </c>
      <c r="Z24" s="17">
        <f t="shared" si="12"/>
        <v>0</v>
      </c>
      <c r="AA24" s="17">
        <v>-2</v>
      </c>
      <c r="AB24" s="17">
        <v>2</v>
      </c>
      <c r="AC24" s="15">
        <f t="shared" si="13"/>
        <v>0</v>
      </c>
      <c r="AD24" s="15">
        <f t="shared" si="2"/>
        <v>-15.384615384615385</v>
      </c>
      <c r="AE24" s="15">
        <f t="shared" si="2"/>
        <v>33.333333333333329</v>
      </c>
      <c r="AH24" s="4">
        <f t="shared" si="3"/>
        <v>15</v>
      </c>
      <c r="AI24" s="4">
        <f t="shared" si="3"/>
        <v>11</v>
      </c>
      <c r="AJ24" s="4">
        <f t="shared" si="3"/>
        <v>4</v>
      </c>
      <c r="AK24" s="4">
        <f t="shared" si="4"/>
        <v>19</v>
      </c>
      <c r="AL24" s="4">
        <f t="shared" si="4"/>
        <v>13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28</v>
      </c>
      <c r="R25" s="17">
        <v>17</v>
      </c>
      <c r="S25" s="17">
        <v>11</v>
      </c>
      <c r="T25" s="17">
        <f t="shared" si="10"/>
        <v>1</v>
      </c>
      <c r="U25" s="17">
        <v>2</v>
      </c>
      <c r="V25" s="17">
        <v>-1</v>
      </c>
      <c r="W25" s="15">
        <f t="shared" si="11"/>
        <v>3.7037037037036979</v>
      </c>
      <c r="X25" s="15">
        <f t="shared" si="1"/>
        <v>13.33333333333333</v>
      </c>
      <c r="Y25" s="15">
        <f t="shared" si="1"/>
        <v>-8.3333333333333375</v>
      </c>
      <c r="Z25" s="17">
        <f t="shared" si="12"/>
        <v>11</v>
      </c>
      <c r="AA25" s="17">
        <v>3</v>
      </c>
      <c r="AB25" s="17">
        <v>8</v>
      </c>
      <c r="AC25" s="15">
        <f t="shared" si="13"/>
        <v>64.705882352941174</v>
      </c>
      <c r="AD25" s="15">
        <f t="shared" si="2"/>
        <v>21.42857142857142</v>
      </c>
      <c r="AE25" s="15">
        <f t="shared" si="2"/>
        <v>266.66666666666663</v>
      </c>
      <c r="AH25" s="4">
        <f t="shared" si="3"/>
        <v>27</v>
      </c>
      <c r="AI25" s="4">
        <f t="shared" si="3"/>
        <v>15</v>
      </c>
      <c r="AJ25" s="4">
        <f t="shared" si="3"/>
        <v>12</v>
      </c>
      <c r="AK25" s="4">
        <f t="shared" si="4"/>
        <v>17</v>
      </c>
      <c r="AL25" s="4">
        <f t="shared" si="4"/>
        <v>14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32</v>
      </c>
      <c r="R26" s="17">
        <v>23</v>
      </c>
      <c r="S26" s="17">
        <v>9</v>
      </c>
      <c r="T26" s="17">
        <f t="shared" si="10"/>
        <v>-6</v>
      </c>
      <c r="U26" s="17">
        <v>2</v>
      </c>
      <c r="V26" s="17">
        <v>-8</v>
      </c>
      <c r="W26" s="15">
        <f t="shared" si="11"/>
        <v>-15.789473684210531</v>
      </c>
      <c r="X26" s="15">
        <f t="shared" si="1"/>
        <v>9.5238095238095344</v>
      </c>
      <c r="Y26" s="15">
        <f t="shared" si="1"/>
        <v>-47.058823529411761</v>
      </c>
      <c r="Z26" s="17">
        <f t="shared" si="12"/>
        <v>10</v>
      </c>
      <c r="AA26" s="17">
        <v>7</v>
      </c>
      <c r="AB26" s="17">
        <v>3</v>
      </c>
      <c r="AC26" s="15">
        <f t="shared" si="13"/>
        <v>45.45454545454546</v>
      </c>
      <c r="AD26" s="15">
        <f t="shared" si="2"/>
        <v>43.75</v>
      </c>
      <c r="AE26" s="15">
        <f t="shared" si="2"/>
        <v>50</v>
      </c>
      <c r="AH26" s="4">
        <f t="shared" si="3"/>
        <v>38</v>
      </c>
      <c r="AI26" s="4">
        <f t="shared" si="3"/>
        <v>21</v>
      </c>
      <c r="AJ26" s="4">
        <f t="shared" si="3"/>
        <v>17</v>
      </c>
      <c r="AK26" s="4">
        <f t="shared" si="4"/>
        <v>22</v>
      </c>
      <c r="AL26" s="4">
        <f t="shared" si="4"/>
        <v>16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18</v>
      </c>
      <c r="S27" s="17">
        <v>16</v>
      </c>
      <c r="T27" s="17">
        <f t="shared" si="10"/>
        <v>-7</v>
      </c>
      <c r="U27" s="17">
        <v>-3</v>
      </c>
      <c r="V27" s="17">
        <v>-4</v>
      </c>
      <c r="W27" s="15">
        <f t="shared" si="11"/>
        <v>-17.073170731707322</v>
      </c>
      <c r="X27" s="15">
        <f t="shared" si="1"/>
        <v>-14.28571428571429</v>
      </c>
      <c r="Y27" s="15">
        <f t="shared" si="1"/>
        <v>-19.999999999999996</v>
      </c>
      <c r="Z27" s="17">
        <f t="shared" si="12"/>
        <v>10</v>
      </c>
      <c r="AA27" s="17">
        <v>2</v>
      </c>
      <c r="AB27" s="17">
        <v>8</v>
      </c>
      <c r="AC27" s="15">
        <f t="shared" si="13"/>
        <v>41.666666666666671</v>
      </c>
      <c r="AD27" s="15">
        <f t="shared" si="2"/>
        <v>12.5</v>
      </c>
      <c r="AE27" s="15">
        <f t="shared" si="2"/>
        <v>100</v>
      </c>
      <c r="AH27" s="4">
        <f t="shared" si="3"/>
        <v>41</v>
      </c>
      <c r="AI27" s="4">
        <f t="shared" si="3"/>
        <v>21</v>
      </c>
      <c r="AJ27" s="4">
        <f t="shared" si="3"/>
        <v>20</v>
      </c>
      <c r="AK27" s="4">
        <f t="shared" si="4"/>
        <v>24</v>
      </c>
      <c r="AL27" s="4">
        <f t="shared" si="4"/>
        <v>16</v>
      </c>
      <c r="AM27" s="4">
        <f t="shared" si="4"/>
        <v>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36</v>
      </c>
      <c r="R28" s="17">
        <v>15</v>
      </c>
      <c r="S28" s="17">
        <v>21</v>
      </c>
      <c r="T28" s="17">
        <f t="shared" si="10"/>
        <v>-1</v>
      </c>
      <c r="U28" s="17">
        <v>0</v>
      </c>
      <c r="V28" s="17">
        <v>-1</v>
      </c>
      <c r="W28" s="15">
        <f t="shared" si="11"/>
        <v>-2.7027027027026973</v>
      </c>
      <c r="X28" s="15">
        <f t="shared" si="1"/>
        <v>0</v>
      </c>
      <c r="Y28" s="15">
        <f t="shared" si="1"/>
        <v>-4.5454545454545414</v>
      </c>
      <c r="Z28" s="17">
        <f t="shared" si="12"/>
        <v>-9</v>
      </c>
      <c r="AA28" s="17">
        <v>-3</v>
      </c>
      <c r="AB28" s="17">
        <v>-6</v>
      </c>
      <c r="AC28" s="15">
        <f t="shared" si="13"/>
        <v>-19.999999999999996</v>
      </c>
      <c r="AD28" s="15">
        <f t="shared" si="2"/>
        <v>-16.666666666666664</v>
      </c>
      <c r="AE28" s="15">
        <f t="shared" si="2"/>
        <v>-22.222222222222221</v>
      </c>
      <c r="AH28" s="4">
        <f t="shared" si="3"/>
        <v>37</v>
      </c>
      <c r="AI28" s="4">
        <f t="shared" si="3"/>
        <v>15</v>
      </c>
      <c r="AJ28" s="4">
        <f t="shared" si="3"/>
        <v>22</v>
      </c>
      <c r="AK28" s="4">
        <f t="shared" si="4"/>
        <v>45</v>
      </c>
      <c r="AL28" s="4">
        <f t="shared" si="4"/>
        <v>18</v>
      </c>
      <c r="AM28" s="4">
        <f t="shared" si="4"/>
        <v>27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9</v>
      </c>
      <c r="S29" s="17">
        <v>13</v>
      </c>
      <c r="T29" s="17">
        <f t="shared" si="10"/>
        <v>-8</v>
      </c>
      <c r="U29" s="17">
        <v>6</v>
      </c>
      <c r="V29" s="17">
        <v>-14</v>
      </c>
      <c r="W29" s="15">
        <f t="shared" si="11"/>
        <v>-26.666666666666671</v>
      </c>
      <c r="X29" s="15">
        <f t="shared" si="1"/>
        <v>200</v>
      </c>
      <c r="Y29" s="15">
        <f t="shared" si="1"/>
        <v>-51.851851851851862</v>
      </c>
      <c r="Z29" s="17">
        <f t="shared" si="12"/>
        <v>8</v>
      </c>
      <c r="AA29" s="17">
        <v>3</v>
      </c>
      <c r="AB29" s="17">
        <v>5</v>
      </c>
      <c r="AC29" s="15">
        <f t="shared" si="13"/>
        <v>57.142857142857139</v>
      </c>
      <c r="AD29" s="15">
        <f t="shared" si="2"/>
        <v>50</v>
      </c>
      <c r="AE29" s="15">
        <f t="shared" si="2"/>
        <v>62.5</v>
      </c>
      <c r="AH29" s="4">
        <f t="shared" si="3"/>
        <v>30</v>
      </c>
      <c r="AI29" s="4">
        <f t="shared" si="3"/>
        <v>3</v>
      </c>
      <c r="AJ29" s="4">
        <f t="shared" si="3"/>
        <v>27</v>
      </c>
      <c r="AK29" s="4">
        <f t="shared" si="4"/>
        <v>14</v>
      </c>
      <c r="AL29" s="4">
        <f t="shared" si="4"/>
        <v>6</v>
      </c>
      <c r="AM29" s="4">
        <f t="shared" si="4"/>
        <v>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3</v>
      </c>
      <c r="S30" s="17">
        <v>6</v>
      </c>
      <c r="T30" s="17">
        <f t="shared" si="10"/>
        <v>4</v>
      </c>
      <c r="U30" s="17">
        <v>3</v>
      </c>
      <c r="V30" s="17">
        <v>1</v>
      </c>
      <c r="W30" s="15">
        <f t="shared" si="11"/>
        <v>80</v>
      </c>
      <c r="X30" s="15" t="str">
        <f t="shared" si="1"/>
        <v>皆増</v>
      </c>
      <c r="Y30" s="15">
        <f t="shared" si="1"/>
        <v>19.999999999999996</v>
      </c>
      <c r="Z30" s="17">
        <f t="shared" si="12"/>
        <v>6</v>
      </c>
      <c r="AA30" s="17">
        <v>3</v>
      </c>
      <c r="AB30" s="17">
        <v>3</v>
      </c>
      <c r="AC30" s="15">
        <f t="shared" si="13"/>
        <v>200</v>
      </c>
      <c r="AD30" s="15" t="str">
        <f t="shared" si="2"/>
        <v>皆増</v>
      </c>
      <c r="AE30" s="15">
        <f t="shared" si="2"/>
        <v>100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9</v>
      </c>
      <c r="S33" s="17">
        <f>SUM(S13:S22)</f>
        <v>5</v>
      </c>
      <c r="T33" s="17">
        <f t="shared" si="19"/>
        <v>-6</v>
      </c>
      <c r="U33" s="17">
        <f t="shared" si="19"/>
        <v>-8</v>
      </c>
      <c r="V33" s="17">
        <f t="shared" si="19"/>
        <v>2</v>
      </c>
      <c r="W33" s="15">
        <f t="shared" si="15"/>
        <v>-30.000000000000004</v>
      </c>
      <c r="X33" s="15">
        <f t="shared" si="15"/>
        <v>-47.058823529411761</v>
      </c>
      <c r="Y33" s="15">
        <f t="shared" si="15"/>
        <v>66.666666666666671</v>
      </c>
      <c r="Z33" s="17">
        <f t="shared" ref="Z33:AB33" si="20">SUM(Z13:Z22)</f>
        <v>7</v>
      </c>
      <c r="AA33" s="17">
        <f t="shared" si="20"/>
        <v>4</v>
      </c>
      <c r="AB33" s="17">
        <f t="shared" si="20"/>
        <v>3</v>
      </c>
      <c r="AC33" s="15">
        <f t="shared" si="17"/>
        <v>100</v>
      </c>
      <c r="AD33" s="15">
        <f t="shared" si="17"/>
        <v>80</v>
      </c>
      <c r="AE33" s="15">
        <f t="shared" si="17"/>
        <v>150</v>
      </c>
      <c r="AH33" s="4">
        <f t="shared" ref="AH33:AJ33" si="21">SUM(AH13:AH22)</f>
        <v>20</v>
      </c>
      <c r="AI33" s="4">
        <f t="shared" si="21"/>
        <v>17</v>
      </c>
      <c r="AJ33" s="4">
        <f t="shared" si="21"/>
        <v>3</v>
      </c>
      <c r="AK33" s="4">
        <f>SUM(AK13:AK22)</f>
        <v>7</v>
      </c>
      <c r="AL33" s="4">
        <f>SUM(AL13:AL22)</f>
        <v>5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187</v>
      </c>
      <c r="R34" s="17">
        <f t="shared" si="22"/>
        <v>101</v>
      </c>
      <c r="S34" s="17">
        <f t="shared" si="22"/>
        <v>86</v>
      </c>
      <c r="T34" s="17">
        <f t="shared" si="22"/>
        <v>-12</v>
      </c>
      <c r="U34" s="17">
        <f t="shared" si="22"/>
        <v>12</v>
      </c>
      <c r="V34" s="17">
        <f t="shared" si="22"/>
        <v>-24</v>
      </c>
      <c r="W34" s="15">
        <f t="shared" si="15"/>
        <v>-6.0301507537688481</v>
      </c>
      <c r="X34" s="15">
        <f t="shared" si="15"/>
        <v>13.483146067415742</v>
      </c>
      <c r="Y34" s="15">
        <f t="shared" si="15"/>
        <v>-21.818181818181813</v>
      </c>
      <c r="Z34" s="17">
        <f t="shared" ref="Z34:AB34" si="23">SUM(Z23:Z30)</f>
        <v>39</v>
      </c>
      <c r="AA34" s="17">
        <f t="shared" si="23"/>
        <v>15</v>
      </c>
      <c r="AB34" s="17">
        <f t="shared" si="23"/>
        <v>24</v>
      </c>
      <c r="AC34" s="15">
        <f t="shared" si="17"/>
        <v>26.351351351351362</v>
      </c>
      <c r="AD34" s="15">
        <f t="shared" si="17"/>
        <v>17.441860465116289</v>
      </c>
      <c r="AE34" s="15">
        <f t="shared" si="17"/>
        <v>38.709677419354847</v>
      </c>
      <c r="AH34" s="4">
        <f t="shared" ref="AH34:AJ34" si="24">SUM(AH23:AH30)</f>
        <v>199</v>
      </c>
      <c r="AI34" s="4">
        <f t="shared" si="24"/>
        <v>89</v>
      </c>
      <c r="AJ34" s="4">
        <f t="shared" si="24"/>
        <v>110</v>
      </c>
      <c r="AK34" s="4">
        <f>SUM(AK23:AK30)</f>
        <v>148</v>
      </c>
      <c r="AL34" s="4">
        <f>SUM(AL23:AL30)</f>
        <v>86</v>
      </c>
      <c r="AM34" s="4">
        <f>SUM(AM23:AM30)</f>
        <v>62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161</v>
      </c>
      <c r="R35" s="17">
        <f t="shared" si="25"/>
        <v>85</v>
      </c>
      <c r="S35" s="17">
        <f t="shared" si="25"/>
        <v>76</v>
      </c>
      <c r="T35" s="17">
        <f t="shared" si="25"/>
        <v>-17</v>
      </c>
      <c r="U35" s="17">
        <f t="shared" si="25"/>
        <v>10</v>
      </c>
      <c r="V35" s="17">
        <f t="shared" si="25"/>
        <v>-27</v>
      </c>
      <c r="W35" s="15">
        <f t="shared" si="15"/>
        <v>-9.5505617977528097</v>
      </c>
      <c r="X35" s="15">
        <f t="shared" si="15"/>
        <v>13.33333333333333</v>
      </c>
      <c r="Y35" s="15">
        <f t="shared" si="15"/>
        <v>-26.21359223300971</v>
      </c>
      <c r="Z35" s="17">
        <f t="shared" ref="Z35:AB35" si="26">SUM(Z25:Z30)</f>
        <v>36</v>
      </c>
      <c r="AA35" s="17">
        <f t="shared" si="26"/>
        <v>15</v>
      </c>
      <c r="AB35" s="17">
        <f t="shared" si="26"/>
        <v>21</v>
      </c>
      <c r="AC35" s="15">
        <f t="shared" si="17"/>
        <v>28.800000000000004</v>
      </c>
      <c r="AD35" s="15">
        <f t="shared" si="17"/>
        <v>21.42857142857142</v>
      </c>
      <c r="AE35" s="15">
        <f t="shared" si="17"/>
        <v>38.181818181818187</v>
      </c>
      <c r="AH35" s="4">
        <f t="shared" ref="AH35:AJ35" si="27">SUM(AH25:AH30)</f>
        <v>178</v>
      </c>
      <c r="AI35" s="4">
        <f t="shared" si="27"/>
        <v>75</v>
      </c>
      <c r="AJ35" s="4">
        <f t="shared" si="27"/>
        <v>103</v>
      </c>
      <c r="AK35" s="4">
        <f>SUM(AK25:AK30)</f>
        <v>125</v>
      </c>
      <c r="AL35" s="4">
        <f>SUM(AL25:AL30)</f>
        <v>70</v>
      </c>
      <c r="AM35" s="4">
        <f>SUM(AM25:AM30)</f>
        <v>55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101</v>
      </c>
      <c r="R36" s="17">
        <f t="shared" si="28"/>
        <v>45</v>
      </c>
      <c r="S36" s="17">
        <f t="shared" si="28"/>
        <v>56</v>
      </c>
      <c r="T36" s="17">
        <f t="shared" si="28"/>
        <v>-12</v>
      </c>
      <c r="U36" s="17">
        <f t="shared" si="28"/>
        <v>6</v>
      </c>
      <c r="V36" s="17">
        <f t="shared" si="28"/>
        <v>-18</v>
      </c>
      <c r="W36" s="15">
        <f t="shared" si="15"/>
        <v>-10.619469026548678</v>
      </c>
      <c r="X36" s="15">
        <f t="shared" si="15"/>
        <v>15.384615384615374</v>
      </c>
      <c r="Y36" s="15">
        <f t="shared" si="15"/>
        <v>-24.324324324324319</v>
      </c>
      <c r="Z36" s="17">
        <f t="shared" ref="Z36:AB36" si="29">SUM(Z27:Z30)</f>
        <v>15</v>
      </c>
      <c r="AA36" s="17">
        <f t="shared" si="29"/>
        <v>5</v>
      </c>
      <c r="AB36" s="17">
        <f t="shared" si="29"/>
        <v>10</v>
      </c>
      <c r="AC36" s="15">
        <f t="shared" si="17"/>
        <v>17.441860465116289</v>
      </c>
      <c r="AD36" s="15">
        <f t="shared" si="17"/>
        <v>12.5</v>
      </c>
      <c r="AE36" s="15">
        <f t="shared" si="17"/>
        <v>21.739130434782616</v>
      </c>
      <c r="AH36" s="4">
        <f t="shared" ref="AH36:AJ36" si="30">SUM(AH27:AH30)</f>
        <v>113</v>
      </c>
      <c r="AI36" s="4">
        <f t="shared" si="30"/>
        <v>39</v>
      </c>
      <c r="AJ36" s="4">
        <f t="shared" si="30"/>
        <v>74</v>
      </c>
      <c r="AK36" s="4">
        <f>SUM(AK27:AK30)</f>
        <v>86</v>
      </c>
      <c r="AL36" s="4">
        <f>SUM(AL27:AL30)</f>
        <v>40</v>
      </c>
      <c r="AM36" s="4">
        <f>SUM(AM27:AM30)</f>
        <v>46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5.2631578947368416</v>
      </c>
      <c r="U38" s="12">
        <f t="shared" ref="U38:V38" si="32">U32/U9*100</f>
        <v>-33.333333333333329</v>
      </c>
      <c r="V38" s="12">
        <f t="shared" si="32"/>
        <v>0</v>
      </c>
      <c r="W38" s="12">
        <f>Q38-AH38</f>
        <v>-0.45454545454545453</v>
      </c>
      <c r="X38" s="12">
        <f t="shared" ref="X38:Y42" si="33">R38-AI38</f>
        <v>-0.93457943925233633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0.45454545454545453</v>
      </c>
      <c r="AI38" s="12">
        <f t="shared" si="36"/>
        <v>0.93457943925233633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6.9651741293532341</v>
      </c>
      <c r="R39" s="12">
        <f>R33/R9*100</f>
        <v>8.1818181818181817</v>
      </c>
      <c r="S39" s="13">
        <f t="shared" si="37"/>
        <v>5.4945054945054945</v>
      </c>
      <c r="T39" s="12">
        <f>T33/T9*100</f>
        <v>31.578947368421051</v>
      </c>
      <c r="U39" s="12">
        <f t="shared" ref="U39:V39" si="38">U33/U9*100</f>
        <v>-266.66666666666663</v>
      </c>
      <c r="V39" s="12">
        <f t="shared" si="38"/>
        <v>-9.0909090909090917</v>
      </c>
      <c r="W39" s="12">
        <f>Q39-AH39</f>
        <v>-2.1257349615558576</v>
      </c>
      <c r="X39" s="12">
        <f t="shared" si="33"/>
        <v>-7.7060322854715366</v>
      </c>
      <c r="Y39" s="12">
        <f>S39-AJ39</f>
        <v>2.8396382378683263</v>
      </c>
      <c r="Z39" s="12">
        <f t="shared" si="37"/>
        <v>15.217391304347828</v>
      </c>
      <c r="AA39" s="12">
        <f t="shared" si="37"/>
        <v>21.052631578947366</v>
      </c>
      <c r="AB39" s="12">
        <f t="shared" si="37"/>
        <v>11.111111111111111</v>
      </c>
      <c r="AC39" s="12">
        <f>Q39-AK39</f>
        <v>2.44904509709517</v>
      </c>
      <c r="AD39" s="12">
        <f t="shared" si="35"/>
        <v>2.6873126873126871</v>
      </c>
      <c r="AE39" s="12">
        <f t="shared" si="35"/>
        <v>2.3695054945054945</v>
      </c>
      <c r="AH39" s="12">
        <f t="shared" ref="AH39:AJ39" si="39">AH33/AH9*100</f>
        <v>9.0909090909090917</v>
      </c>
      <c r="AI39" s="12">
        <f t="shared" si="39"/>
        <v>15.887850467289718</v>
      </c>
      <c r="AJ39" s="12">
        <f t="shared" si="39"/>
        <v>2.6548672566371683</v>
      </c>
      <c r="AK39" s="12">
        <f>AK33/AK9*100</f>
        <v>4.5161290322580641</v>
      </c>
      <c r="AL39" s="12">
        <f>AL33/AL9*100</f>
        <v>5.4945054945054945</v>
      </c>
      <c r="AM39" s="12">
        <f>AM33/AM9*100</f>
        <v>3.125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93.03482587064677</v>
      </c>
      <c r="R40" s="12">
        <f t="shared" si="40"/>
        <v>91.818181818181827</v>
      </c>
      <c r="S40" s="12">
        <f t="shared" si="40"/>
        <v>94.505494505494497</v>
      </c>
      <c r="T40" s="12">
        <f>T34/T9*100</f>
        <v>63.157894736842103</v>
      </c>
      <c r="U40" s="12">
        <f t="shared" ref="U40:V40" si="41">U34/U9*100</f>
        <v>400</v>
      </c>
      <c r="V40" s="12">
        <f t="shared" si="41"/>
        <v>109.09090909090908</v>
      </c>
      <c r="W40" s="12">
        <f t="shared" ref="W40:W42" si="42">Q40-AH40</f>
        <v>2.5802804161013171</v>
      </c>
      <c r="X40" s="12">
        <f t="shared" si="33"/>
        <v>8.6406117247238825</v>
      </c>
      <c r="Y40" s="12">
        <f>S40-AJ40</f>
        <v>-2.8396382378683285</v>
      </c>
      <c r="Z40" s="12">
        <f>Z34/Z9*100</f>
        <v>84.782608695652172</v>
      </c>
      <c r="AA40" s="12">
        <f t="shared" ref="AA40:AB40" si="43">AA34/AA9*100</f>
        <v>78.94736842105263</v>
      </c>
      <c r="AB40" s="12">
        <f t="shared" si="43"/>
        <v>88.888888888888886</v>
      </c>
      <c r="AC40" s="12">
        <f t="shared" ref="AC40:AC42" si="44">Q40-AK40</f>
        <v>-2.4490450970951656</v>
      </c>
      <c r="AD40" s="12">
        <f t="shared" si="35"/>
        <v>-2.6873126873126694</v>
      </c>
      <c r="AE40" s="12">
        <f t="shared" si="35"/>
        <v>-2.3695054945055034</v>
      </c>
      <c r="AH40" s="12">
        <f t="shared" ref="AH40:AJ40" si="45">AH34/AH9*100</f>
        <v>90.454545454545453</v>
      </c>
      <c r="AI40" s="12">
        <f t="shared" si="45"/>
        <v>83.177570093457945</v>
      </c>
      <c r="AJ40" s="12">
        <f t="shared" si="45"/>
        <v>97.345132743362825</v>
      </c>
      <c r="AK40" s="12">
        <f>AK34/AK9*100</f>
        <v>95.483870967741936</v>
      </c>
      <c r="AL40" s="12">
        <f>AL34/AL9*100</f>
        <v>94.505494505494497</v>
      </c>
      <c r="AM40" s="12">
        <f>AM34/AM9*100</f>
        <v>96.875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80.099502487562191</v>
      </c>
      <c r="R41" s="12">
        <f t="shared" si="46"/>
        <v>77.272727272727266</v>
      </c>
      <c r="S41" s="12">
        <f t="shared" si="46"/>
        <v>83.516483516483518</v>
      </c>
      <c r="T41" s="12">
        <f>T35/T9*100</f>
        <v>89.473684210526315</v>
      </c>
      <c r="U41" s="12">
        <f t="shared" ref="U41:V41" si="47">U35/U9*100</f>
        <v>333.33333333333337</v>
      </c>
      <c r="V41" s="12">
        <f t="shared" si="47"/>
        <v>122.72727272727273</v>
      </c>
      <c r="W41" s="12">
        <f t="shared" si="42"/>
        <v>-0.80958842152871568</v>
      </c>
      <c r="X41" s="12">
        <f t="shared" si="33"/>
        <v>7.1792693288020359</v>
      </c>
      <c r="Y41" s="12">
        <f>S41-AJ41</f>
        <v>-7.6339589613925796</v>
      </c>
      <c r="Z41" s="12">
        <f>Z35/Z9*100</f>
        <v>78.260869565217391</v>
      </c>
      <c r="AA41" s="12">
        <f t="shared" ref="AA41:AB41" si="48">AA35/AA9*100</f>
        <v>78.94736842105263</v>
      </c>
      <c r="AB41" s="12">
        <f t="shared" si="48"/>
        <v>77.777777777777786</v>
      </c>
      <c r="AC41" s="12">
        <f t="shared" si="44"/>
        <v>-0.5456588027603857</v>
      </c>
      <c r="AD41" s="12">
        <f>R41-AL41</f>
        <v>0.34965034965033226</v>
      </c>
      <c r="AE41" s="12">
        <f t="shared" si="35"/>
        <v>-2.4210164835164818</v>
      </c>
      <c r="AH41" s="12">
        <f>AH35/AH9*100</f>
        <v>80.909090909090907</v>
      </c>
      <c r="AI41" s="12">
        <f>AI35/AI9*100</f>
        <v>70.09345794392523</v>
      </c>
      <c r="AJ41" s="12">
        <f>AJ35/AJ9*100</f>
        <v>91.150442477876098</v>
      </c>
      <c r="AK41" s="12">
        <f t="shared" ref="AK41:AM41" si="49">AK35/AK9*100</f>
        <v>80.645161290322577</v>
      </c>
      <c r="AL41" s="12">
        <f t="shared" si="49"/>
        <v>76.923076923076934</v>
      </c>
      <c r="AM41" s="12">
        <f t="shared" si="49"/>
        <v>85.9375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50.248756218905477</v>
      </c>
      <c r="R42" s="12">
        <f t="shared" si="50"/>
        <v>40.909090909090914</v>
      </c>
      <c r="S42" s="12">
        <f t="shared" si="50"/>
        <v>61.53846153846154</v>
      </c>
      <c r="T42" s="12">
        <f t="shared" si="50"/>
        <v>63.157894736842103</v>
      </c>
      <c r="U42" s="12">
        <f t="shared" si="50"/>
        <v>200</v>
      </c>
      <c r="V42" s="12">
        <f t="shared" si="50"/>
        <v>81.818181818181827</v>
      </c>
      <c r="W42" s="12">
        <f t="shared" si="42"/>
        <v>-1.1148801447308898</v>
      </c>
      <c r="X42" s="12">
        <f t="shared" si="33"/>
        <v>4.4604927782497938</v>
      </c>
      <c r="Y42" s="12">
        <f>S42-AJ42</f>
        <v>-3.948264125255271</v>
      </c>
      <c r="Z42" s="12">
        <f t="shared" si="50"/>
        <v>32.608695652173914</v>
      </c>
      <c r="AA42" s="12">
        <f t="shared" si="50"/>
        <v>26.315789473684209</v>
      </c>
      <c r="AB42" s="12">
        <f t="shared" si="50"/>
        <v>37.037037037037038</v>
      </c>
      <c r="AC42" s="12">
        <f t="shared" si="44"/>
        <v>-5.2351147488364589</v>
      </c>
      <c r="AD42" s="12">
        <f>R42-AL42</f>
        <v>-3.0469530469530426</v>
      </c>
      <c r="AE42" s="12">
        <f t="shared" si="35"/>
        <v>-10.33653846153846</v>
      </c>
      <c r="AH42" s="12">
        <f t="shared" ref="AH42:AJ42" si="51">AH36/AH9*100</f>
        <v>51.363636363636367</v>
      </c>
      <c r="AI42" s="12">
        <f t="shared" si="51"/>
        <v>36.44859813084112</v>
      </c>
      <c r="AJ42" s="12">
        <f t="shared" si="51"/>
        <v>65.486725663716811</v>
      </c>
      <c r="AK42" s="12">
        <f>AK36/AK9*100</f>
        <v>55.483870967741936</v>
      </c>
      <c r="AL42" s="12">
        <f>AL36/AL9*100</f>
        <v>43.956043956043956</v>
      </c>
      <c r="AM42" s="12">
        <f>AM36/AM9*100</f>
        <v>71.875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9</v>
      </c>
      <c r="D9" s="17">
        <f>SUM(D10:D30)</f>
        <v>6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-30.76923076923077</v>
      </c>
      <c r="J9" s="15">
        <f>IF(D9=G9,0,(1-(D9/(D9-G9)))*-100)</f>
        <v>-14.28571428571429</v>
      </c>
      <c r="K9" s="17">
        <f>L9+M9</f>
        <v>-3</v>
      </c>
      <c r="L9" s="17">
        <f>SUM(L10:L30)</f>
        <v>1</v>
      </c>
      <c r="M9" s="17">
        <f>SUM(M10:M30)</f>
        <v>-4</v>
      </c>
      <c r="N9" s="15">
        <f>IF(B9=K9,0,(1-(B9/(B9-K9)))*-100)</f>
        <v>-16.666666666666664</v>
      </c>
      <c r="O9" s="15">
        <f t="shared" ref="O9:P10" si="0">IF(C9=L9,0,(1-(C9/(C9-L9)))*-100)</f>
        <v>12.5</v>
      </c>
      <c r="P9" s="15">
        <f>IF(D9=M9,0,(1-(D9/(D9-M9)))*-100)</f>
        <v>-40</v>
      </c>
      <c r="Q9" s="17">
        <f>R9+S9</f>
        <v>64</v>
      </c>
      <c r="R9" s="17">
        <f>SUM(R10:R30)</f>
        <v>27</v>
      </c>
      <c r="S9" s="17">
        <f>SUM(S10:S30)</f>
        <v>37</v>
      </c>
      <c r="T9" s="17">
        <f>U9+V9</f>
        <v>-21</v>
      </c>
      <c r="U9" s="17">
        <f>SUM(U10:U30)</f>
        <v>-13</v>
      </c>
      <c r="V9" s="17">
        <f>SUM(V10:V30)</f>
        <v>-8</v>
      </c>
      <c r="W9" s="15">
        <f>IF(Q9=T9,IF(Q9&gt;0,"皆増",0),(1-(Q9/(Q9-T9)))*-100)</f>
        <v>-24.705882352941178</v>
      </c>
      <c r="X9" s="15">
        <f t="shared" ref="X9:Y30" si="1">IF(R9=U9,IF(R9&gt;0,"皆増",0),(1-(R9/(R9-U9)))*-100)</f>
        <v>-32.499999999999993</v>
      </c>
      <c r="Y9" s="15">
        <f t="shared" si="1"/>
        <v>-17.777777777777782</v>
      </c>
      <c r="Z9" s="17">
        <f>AA9+AB9</f>
        <v>-16</v>
      </c>
      <c r="AA9" s="17">
        <f>SUM(AA10:AA30)</f>
        <v>-15</v>
      </c>
      <c r="AB9" s="17">
        <f>SUM(AB10:AB30)</f>
        <v>-1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-35.714285714285708</v>
      </c>
      <c r="AE9" s="15">
        <f t="shared" si="2"/>
        <v>-2.6315789473684181</v>
      </c>
      <c r="AH9" s="4">
        <f t="shared" ref="AH9:AJ30" si="3">Q9-T9</f>
        <v>85</v>
      </c>
      <c r="AI9" s="4">
        <f t="shared" si="3"/>
        <v>40</v>
      </c>
      <c r="AJ9" s="4">
        <f t="shared" si="3"/>
        <v>45</v>
      </c>
      <c r="AK9" s="4">
        <f t="shared" ref="AK9:AM30" si="4">Q9-Z9</f>
        <v>80</v>
      </c>
      <c r="AL9" s="4">
        <f t="shared" si="4"/>
        <v>42</v>
      </c>
      <c r="AM9" s="4">
        <f t="shared" si="4"/>
        <v>38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9</v>
      </c>
      <c r="D10" s="17">
        <v>6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-30.76923076923077</v>
      </c>
      <c r="J10" s="15">
        <f>IF(D10=G10,0,(1-(D10/(D10-G10)))*-100)</f>
        <v>-14.28571428571429</v>
      </c>
      <c r="K10" s="17">
        <f t="shared" ref="K10" si="8">L10+M10</f>
        <v>-3</v>
      </c>
      <c r="L10" s="17">
        <v>1</v>
      </c>
      <c r="M10" s="17">
        <v>-4</v>
      </c>
      <c r="N10" s="15">
        <f>IF(B10=K10,0,(1-(B10/(B10-K10)))*-100)</f>
        <v>-16.666666666666664</v>
      </c>
      <c r="O10" s="15">
        <f t="shared" si="0"/>
        <v>12.5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0</v>
      </c>
      <c r="S23" s="17">
        <v>3</v>
      </c>
      <c r="T23" s="17">
        <f t="shared" si="10"/>
        <v>-4</v>
      </c>
      <c r="U23" s="17">
        <v>-5</v>
      </c>
      <c r="V23" s="17">
        <v>1</v>
      </c>
      <c r="W23" s="15">
        <f t="shared" si="11"/>
        <v>-57.142857142857139</v>
      </c>
      <c r="X23" s="15">
        <f t="shared" si="1"/>
        <v>-100</v>
      </c>
      <c r="Y23" s="15">
        <f t="shared" si="1"/>
        <v>50</v>
      </c>
      <c r="Z23" s="17">
        <f t="shared" si="12"/>
        <v>2</v>
      </c>
      <c r="AA23" s="17">
        <v>-1</v>
      </c>
      <c r="AB23" s="17">
        <v>3</v>
      </c>
      <c r="AC23" s="15">
        <f t="shared" si="13"/>
        <v>200</v>
      </c>
      <c r="AD23" s="15">
        <f t="shared" si="2"/>
        <v>-100</v>
      </c>
      <c r="AE23" s="15" t="str">
        <f t="shared" si="2"/>
        <v>皆増</v>
      </c>
      <c r="AH23" s="4">
        <f t="shared" si="3"/>
        <v>7</v>
      </c>
      <c r="AI23" s="4">
        <f t="shared" si="3"/>
        <v>5</v>
      </c>
      <c r="AJ23" s="4">
        <f t="shared" si="3"/>
        <v>2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-4</v>
      </c>
      <c r="U24" s="17">
        <v>-3</v>
      </c>
      <c r="V24" s="17">
        <v>-1</v>
      </c>
      <c r="W24" s="15">
        <f t="shared" si="11"/>
        <v>-80</v>
      </c>
      <c r="X24" s="15">
        <f t="shared" si="1"/>
        <v>-100</v>
      </c>
      <c r="Y24" s="15">
        <f t="shared" si="1"/>
        <v>-50</v>
      </c>
      <c r="Z24" s="17">
        <f t="shared" si="12"/>
        <v>-8</v>
      </c>
      <c r="AA24" s="17">
        <v>-6</v>
      </c>
      <c r="AB24" s="17">
        <v>-2</v>
      </c>
      <c r="AC24" s="15">
        <f t="shared" si="13"/>
        <v>-88.888888888888886</v>
      </c>
      <c r="AD24" s="15">
        <f t="shared" si="2"/>
        <v>-100</v>
      </c>
      <c r="AE24" s="15">
        <f t="shared" si="2"/>
        <v>-66.666666666666671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4</v>
      </c>
      <c r="S25" s="17">
        <v>3</v>
      </c>
      <c r="T25" s="17">
        <f t="shared" si="10"/>
        <v>-2</v>
      </c>
      <c r="U25" s="17">
        <v>-4</v>
      </c>
      <c r="V25" s="17">
        <v>2</v>
      </c>
      <c r="W25" s="15">
        <f t="shared" si="11"/>
        <v>-22.222222222222221</v>
      </c>
      <c r="X25" s="15">
        <f t="shared" si="1"/>
        <v>-50</v>
      </c>
      <c r="Y25" s="15">
        <f t="shared" si="1"/>
        <v>200</v>
      </c>
      <c r="Z25" s="17">
        <f t="shared" si="12"/>
        <v>-4</v>
      </c>
      <c r="AA25" s="17">
        <v>-4</v>
      </c>
      <c r="AB25" s="17">
        <v>0</v>
      </c>
      <c r="AC25" s="15">
        <f t="shared" si="13"/>
        <v>-36.363636363636367</v>
      </c>
      <c r="AD25" s="15">
        <f t="shared" si="2"/>
        <v>-50</v>
      </c>
      <c r="AE25" s="15">
        <f t="shared" si="2"/>
        <v>0</v>
      </c>
      <c r="AH25" s="4">
        <f t="shared" si="3"/>
        <v>9</v>
      </c>
      <c r="AI25" s="4">
        <f t="shared" si="3"/>
        <v>8</v>
      </c>
      <c r="AJ25" s="4">
        <f t="shared" si="3"/>
        <v>1</v>
      </c>
      <c r="AK25" s="4">
        <f t="shared" si="4"/>
        <v>11</v>
      </c>
      <c r="AL25" s="4">
        <f t="shared" si="4"/>
        <v>8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8</v>
      </c>
      <c r="S26" s="17">
        <v>4</v>
      </c>
      <c r="T26" s="17">
        <f t="shared" si="10"/>
        <v>-2</v>
      </c>
      <c r="U26" s="17">
        <v>-2</v>
      </c>
      <c r="V26" s="17">
        <v>0</v>
      </c>
      <c r="W26" s="15">
        <f t="shared" si="11"/>
        <v>-14.28571428571429</v>
      </c>
      <c r="X26" s="15">
        <f t="shared" si="1"/>
        <v>-19.999999999999996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-7.6923076923076872</v>
      </c>
      <c r="AD26" s="15">
        <f t="shared" si="2"/>
        <v>0</v>
      </c>
      <c r="AE26" s="15">
        <f t="shared" si="2"/>
        <v>-19.999999999999996</v>
      </c>
      <c r="AH26" s="4">
        <f t="shared" si="3"/>
        <v>14</v>
      </c>
      <c r="AI26" s="4">
        <f t="shared" si="3"/>
        <v>10</v>
      </c>
      <c r="AJ26" s="4">
        <f t="shared" si="3"/>
        <v>4</v>
      </c>
      <c r="AK26" s="4">
        <f t="shared" si="4"/>
        <v>13</v>
      </c>
      <c r="AL26" s="4">
        <f t="shared" si="4"/>
        <v>8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5</v>
      </c>
      <c r="S27" s="17">
        <v>6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-4</v>
      </c>
      <c r="AB27" s="17">
        <v>3</v>
      </c>
      <c r="AC27" s="15">
        <f t="shared" si="13"/>
        <v>-8.3333333333333375</v>
      </c>
      <c r="AD27" s="15">
        <f t="shared" si="2"/>
        <v>-44.444444444444443</v>
      </c>
      <c r="AE27" s="15">
        <f t="shared" si="2"/>
        <v>100</v>
      </c>
      <c r="AH27" s="4">
        <f t="shared" si="3"/>
        <v>11</v>
      </c>
      <c r="AI27" s="4">
        <f t="shared" si="3"/>
        <v>5</v>
      </c>
      <c r="AJ27" s="4">
        <f t="shared" si="3"/>
        <v>6</v>
      </c>
      <c r="AK27" s="4">
        <f t="shared" si="4"/>
        <v>12</v>
      </c>
      <c r="AL27" s="4">
        <f t="shared" si="4"/>
        <v>9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6</v>
      </c>
      <c r="S28" s="17">
        <v>10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3</v>
      </c>
      <c r="AA28" s="17">
        <v>3</v>
      </c>
      <c r="AB28" s="17">
        <v>0</v>
      </c>
      <c r="AC28" s="15">
        <f t="shared" si="13"/>
        <v>23.076923076923084</v>
      </c>
      <c r="AD28" s="15">
        <f t="shared" si="2"/>
        <v>100</v>
      </c>
      <c r="AE28" s="15">
        <f t="shared" si="2"/>
        <v>0</v>
      </c>
      <c r="AH28" s="4">
        <f t="shared" si="3"/>
        <v>16</v>
      </c>
      <c r="AI28" s="4">
        <f t="shared" si="3"/>
        <v>6</v>
      </c>
      <c r="AJ28" s="4">
        <f t="shared" si="3"/>
        <v>10</v>
      </c>
      <c r="AK28" s="4">
        <f t="shared" si="4"/>
        <v>13</v>
      </c>
      <c r="AL28" s="4">
        <f t="shared" si="4"/>
        <v>3</v>
      </c>
      <c r="AM28" s="4">
        <f t="shared" si="4"/>
        <v>10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1</v>
      </c>
      <c r="S29" s="17">
        <v>8</v>
      </c>
      <c r="T29" s="17">
        <f t="shared" si="10"/>
        <v>-5</v>
      </c>
      <c r="U29" s="17">
        <v>1</v>
      </c>
      <c r="V29" s="17">
        <v>-6</v>
      </c>
      <c r="W29" s="15">
        <f t="shared" si="11"/>
        <v>-35.714285714285708</v>
      </c>
      <c r="X29" s="15" t="str">
        <f t="shared" si="1"/>
        <v>皆増</v>
      </c>
      <c r="Y29" s="15">
        <f t="shared" si="1"/>
        <v>-42.857142857142861</v>
      </c>
      <c r="Z29" s="17">
        <f t="shared" si="12"/>
        <v>-7</v>
      </c>
      <c r="AA29" s="17">
        <v>-4</v>
      </c>
      <c r="AB29" s="17">
        <v>-3</v>
      </c>
      <c r="AC29" s="15">
        <f t="shared" si="13"/>
        <v>-43.75</v>
      </c>
      <c r="AD29" s="15">
        <f t="shared" si="2"/>
        <v>-80</v>
      </c>
      <c r="AE29" s="15">
        <f t="shared" si="2"/>
        <v>-27.27272727272727</v>
      </c>
      <c r="AH29" s="4">
        <f t="shared" si="3"/>
        <v>14</v>
      </c>
      <c r="AI29" s="4">
        <f t="shared" si="3"/>
        <v>0</v>
      </c>
      <c r="AJ29" s="4">
        <f t="shared" si="3"/>
        <v>14</v>
      </c>
      <c r="AK29" s="4">
        <f t="shared" si="4"/>
        <v>16</v>
      </c>
      <c r="AL29" s="4">
        <f t="shared" si="4"/>
        <v>5</v>
      </c>
      <c r="AM29" s="4">
        <f t="shared" si="4"/>
        <v>11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-3</v>
      </c>
      <c r="U30" s="17">
        <v>-1</v>
      </c>
      <c r="V30" s="17">
        <v>-2</v>
      </c>
      <c r="W30" s="15">
        <f t="shared" si="11"/>
        <v>-60</v>
      </c>
      <c r="X30" s="15">
        <f t="shared" si="1"/>
        <v>-100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-25</v>
      </c>
      <c r="X33" s="15">
        <f t="shared" si="15"/>
        <v>50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50</v>
      </c>
      <c r="AE33" s="15">
        <f t="shared" si="17"/>
        <v>-100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61</v>
      </c>
      <c r="R34" s="17">
        <f t="shared" si="22"/>
        <v>24</v>
      </c>
      <c r="S34" s="17">
        <f t="shared" si="22"/>
        <v>37</v>
      </c>
      <c r="T34" s="17">
        <f t="shared" si="22"/>
        <v>-20</v>
      </c>
      <c r="U34" s="17">
        <f t="shared" si="22"/>
        <v>-14</v>
      </c>
      <c r="V34" s="17">
        <f t="shared" si="22"/>
        <v>-6</v>
      </c>
      <c r="W34" s="15">
        <f t="shared" si="15"/>
        <v>-24.691358024691358</v>
      </c>
      <c r="X34" s="15">
        <f t="shared" si="15"/>
        <v>-36.842105263157897</v>
      </c>
      <c r="Y34" s="15">
        <f t="shared" si="15"/>
        <v>-13.953488372093027</v>
      </c>
      <c r="Z34" s="17">
        <f t="shared" ref="Z34:AB34" si="23">SUM(Z23:Z30)</f>
        <v>-16</v>
      </c>
      <c r="AA34" s="17">
        <f t="shared" si="23"/>
        <v>-16</v>
      </c>
      <c r="AB34" s="17">
        <f t="shared" si="23"/>
        <v>0</v>
      </c>
      <c r="AC34" s="15">
        <f t="shared" si="17"/>
        <v>-20.779220779220775</v>
      </c>
      <c r="AD34" s="15">
        <f t="shared" si="17"/>
        <v>-40</v>
      </c>
      <c r="AE34" s="15">
        <f t="shared" si="17"/>
        <v>0</v>
      </c>
      <c r="AH34" s="4">
        <f t="shared" ref="AH34:AJ34" si="24">SUM(AH23:AH30)</f>
        <v>81</v>
      </c>
      <c r="AI34" s="4">
        <f t="shared" si="24"/>
        <v>38</v>
      </c>
      <c r="AJ34" s="4">
        <f t="shared" si="24"/>
        <v>43</v>
      </c>
      <c r="AK34" s="4">
        <f>SUM(AK23:AK30)</f>
        <v>77</v>
      </c>
      <c r="AL34" s="4">
        <f>SUM(AL23:AL30)</f>
        <v>40</v>
      </c>
      <c r="AM34" s="4">
        <f>SUM(AM23:AM30)</f>
        <v>37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57</v>
      </c>
      <c r="R35" s="17">
        <f t="shared" si="25"/>
        <v>24</v>
      </c>
      <c r="S35" s="17">
        <f t="shared" si="25"/>
        <v>33</v>
      </c>
      <c r="T35" s="17">
        <f t="shared" si="25"/>
        <v>-12</v>
      </c>
      <c r="U35" s="17">
        <f t="shared" si="25"/>
        <v>-6</v>
      </c>
      <c r="V35" s="17">
        <f t="shared" si="25"/>
        <v>-6</v>
      </c>
      <c r="W35" s="15">
        <f t="shared" si="15"/>
        <v>-17.391304347826086</v>
      </c>
      <c r="X35" s="15">
        <f t="shared" si="15"/>
        <v>-19.999999999999996</v>
      </c>
      <c r="Y35" s="15">
        <f t="shared" si="15"/>
        <v>-15.384615384615385</v>
      </c>
      <c r="Z35" s="17">
        <f t="shared" ref="Z35:AB35" si="26">SUM(Z25:Z30)</f>
        <v>-10</v>
      </c>
      <c r="AA35" s="17">
        <f t="shared" si="26"/>
        <v>-9</v>
      </c>
      <c r="AB35" s="17">
        <f t="shared" si="26"/>
        <v>-1</v>
      </c>
      <c r="AC35" s="15">
        <f t="shared" si="17"/>
        <v>-14.925373134328357</v>
      </c>
      <c r="AD35" s="15">
        <f t="shared" si="17"/>
        <v>-27.27272727272727</v>
      </c>
      <c r="AE35" s="15">
        <f t="shared" si="17"/>
        <v>-2.9411764705882359</v>
      </c>
      <c r="AH35" s="4">
        <f t="shared" ref="AH35:AJ35" si="27">SUM(AH25:AH30)</f>
        <v>69</v>
      </c>
      <c r="AI35" s="4">
        <f t="shared" si="27"/>
        <v>30</v>
      </c>
      <c r="AJ35" s="4">
        <f t="shared" si="27"/>
        <v>39</v>
      </c>
      <c r="AK35" s="4">
        <f>SUM(AK25:AK30)</f>
        <v>67</v>
      </c>
      <c r="AL35" s="4">
        <f>SUM(AL25:AL30)</f>
        <v>33</v>
      </c>
      <c r="AM35" s="4">
        <f>SUM(AM25:AM30)</f>
        <v>34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38</v>
      </c>
      <c r="R36" s="17">
        <f t="shared" si="28"/>
        <v>12</v>
      </c>
      <c r="S36" s="17">
        <f t="shared" si="28"/>
        <v>26</v>
      </c>
      <c r="T36" s="17">
        <f t="shared" si="28"/>
        <v>-8</v>
      </c>
      <c r="U36" s="17">
        <f t="shared" si="28"/>
        <v>0</v>
      </c>
      <c r="V36" s="17">
        <f t="shared" si="28"/>
        <v>-8</v>
      </c>
      <c r="W36" s="15">
        <f t="shared" si="15"/>
        <v>-17.391304347826086</v>
      </c>
      <c r="X36" s="15">
        <f t="shared" si="15"/>
        <v>0</v>
      </c>
      <c r="Y36" s="15">
        <f t="shared" si="15"/>
        <v>-23.529411764705888</v>
      </c>
      <c r="Z36" s="17">
        <f t="shared" ref="Z36:AB36" si="29">SUM(Z27:Z30)</f>
        <v>-5</v>
      </c>
      <c r="AA36" s="17">
        <f t="shared" si="29"/>
        <v>-5</v>
      </c>
      <c r="AB36" s="17">
        <f t="shared" si="29"/>
        <v>0</v>
      </c>
      <c r="AC36" s="15">
        <f t="shared" si="17"/>
        <v>-11.627906976744185</v>
      </c>
      <c r="AD36" s="15">
        <f t="shared" si="17"/>
        <v>-29.411764705882348</v>
      </c>
      <c r="AE36" s="15">
        <f t="shared" si="17"/>
        <v>0</v>
      </c>
      <c r="AH36" s="4">
        <f t="shared" ref="AH36:AJ36" si="30">SUM(AH27:AH30)</f>
        <v>46</v>
      </c>
      <c r="AI36" s="4">
        <f t="shared" si="30"/>
        <v>12</v>
      </c>
      <c r="AJ36" s="4">
        <f t="shared" si="30"/>
        <v>34</v>
      </c>
      <c r="AK36" s="4">
        <f>SUM(AK27:AK30)</f>
        <v>43</v>
      </c>
      <c r="AL36" s="4">
        <f>SUM(AL27:AL30)</f>
        <v>17</v>
      </c>
      <c r="AM36" s="4">
        <f>SUM(AM27:AM30)</f>
        <v>26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4.6875</v>
      </c>
      <c r="R39" s="12">
        <f>R33/R9*100</f>
        <v>11.111111111111111</v>
      </c>
      <c r="S39" s="13">
        <f t="shared" si="37"/>
        <v>0</v>
      </c>
      <c r="T39" s="12">
        <f>T33/T9*100</f>
        <v>4.7619047619047619</v>
      </c>
      <c r="U39" s="12">
        <f t="shared" ref="U39:V39" si="38">U33/U9*100</f>
        <v>-7.6923076923076925</v>
      </c>
      <c r="V39" s="12">
        <f t="shared" si="38"/>
        <v>25</v>
      </c>
      <c r="W39" s="12">
        <f>Q39-AH39</f>
        <v>-1.8382352941176627E-2</v>
      </c>
      <c r="X39" s="12">
        <f t="shared" si="33"/>
        <v>6.1111111111111107</v>
      </c>
      <c r="Y39" s="12">
        <f>S39-AJ39</f>
        <v>-4.4444444444444446</v>
      </c>
      <c r="Z39" s="12">
        <f t="shared" si="37"/>
        <v>0</v>
      </c>
      <c r="AA39" s="12">
        <f t="shared" si="37"/>
        <v>-6.666666666666667</v>
      </c>
      <c r="AB39" s="12">
        <f t="shared" si="37"/>
        <v>100</v>
      </c>
      <c r="AC39" s="12">
        <f>Q39-AK39</f>
        <v>0.9375</v>
      </c>
      <c r="AD39" s="12">
        <f t="shared" si="35"/>
        <v>6.3492063492063489</v>
      </c>
      <c r="AE39" s="12">
        <f t="shared" si="35"/>
        <v>-2.6315789473684208</v>
      </c>
      <c r="AH39" s="12">
        <f t="shared" ref="AH39:AJ39" si="39">AH33/AH9*100</f>
        <v>4.7058823529411766</v>
      </c>
      <c r="AI39" s="12">
        <f t="shared" si="39"/>
        <v>5</v>
      </c>
      <c r="AJ39" s="12">
        <f t="shared" si="39"/>
        <v>4.4444444444444446</v>
      </c>
      <c r="AK39" s="12">
        <f>AK33/AK9*100</f>
        <v>3.75</v>
      </c>
      <c r="AL39" s="12">
        <f>AL33/AL9*100</f>
        <v>4.7619047619047619</v>
      </c>
      <c r="AM39" s="12">
        <f>AM33/AM9*100</f>
        <v>2.6315789473684208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95.3125</v>
      </c>
      <c r="R40" s="12">
        <f t="shared" si="40"/>
        <v>88.888888888888886</v>
      </c>
      <c r="S40" s="12">
        <f t="shared" si="40"/>
        <v>100</v>
      </c>
      <c r="T40" s="12">
        <f>T34/T9*100</f>
        <v>95.238095238095227</v>
      </c>
      <c r="U40" s="12">
        <f t="shared" ref="U40:V40" si="41">U34/U9*100</f>
        <v>107.69230769230769</v>
      </c>
      <c r="V40" s="12">
        <f t="shared" si="41"/>
        <v>75</v>
      </c>
      <c r="W40" s="12">
        <f t="shared" ref="W40:W42" si="42">Q40-AH40</f>
        <v>1.8382352941188174E-2</v>
      </c>
      <c r="X40" s="12">
        <f t="shared" si="33"/>
        <v>-6.1111111111111143</v>
      </c>
      <c r="Y40" s="12">
        <f>S40-AJ40</f>
        <v>4.4444444444444429</v>
      </c>
      <c r="Z40" s="12">
        <f>Z34/Z9*100</f>
        <v>100</v>
      </c>
      <c r="AA40" s="12">
        <f t="shared" ref="AA40:AB40" si="43">AA34/AA9*100</f>
        <v>106.66666666666667</v>
      </c>
      <c r="AB40" s="12">
        <f t="shared" si="43"/>
        <v>0</v>
      </c>
      <c r="AC40" s="12">
        <f t="shared" ref="AC40:AC42" si="44">Q40-AK40</f>
        <v>-0.9375</v>
      </c>
      <c r="AD40" s="12">
        <f t="shared" si="35"/>
        <v>-6.3492063492063409</v>
      </c>
      <c r="AE40" s="12">
        <f t="shared" si="35"/>
        <v>2.6315789473684248</v>
      </c>
      <c r="AH40" s="12">
        <f t="shared" ref="AH40:AJ40" si="45">AH34/AH9*100</f>
        <v>95.294117647058812</v>
      </c>
      <c r="AI40" s="12">
        <f t="shared" si="45"/>
        <v>95</v>
      </c>
      <c r="AJ40" s="12">
        <f t="shared" si="45"/>
        <v>95.555555555555557</v>
      </c>
      <c r="AK40" s="12">
        <f>AK34/AK9*100</f>
        <v>96.25</v>
      </c>
      <c r="AL40" s="12">
        <f>AL34/AL9*100</f>
        <v>95.238095238095227</v>
      </c>
      <c r="AM40" s="12">
        <f>AM34/AM9*100</f>
        <v>97.368421052631575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89.0625</v>
      </c>
      <c r="R41" s="12">
        <f t="shared" si="46"/>
        <v>88.888888888888886</v>
      </c>
      <c r="S41" s="12">
        <f t="shared" si="46"/>
        <v>89.189189189189193</v>
      </c>
      <c r="T41" s="12">
        <f>T35/T9*100</f>
        <v>57.142857142857139</v>
      </c>
      <c r="U41" s="12">
        <f t="shared" ref="U41:V41" si="47">U35/U9*100</f>
        <v>46.153846153846153</v>
      </c>
      <c r="V41" s="12">
        <f t="shared" si="47"/>
        <v>75</v>
      </c>
      <c r="W41" s="12">
        <f t="shared" si="42"/>
        <v>7.8860294117647101</v>
      </c>
      <c r="X41" s="12">
        <f t="shared" si="33"/>
        <v>13.888888888888886</v>
      </c>
      <c r="Y41" s="12">
        <f>S41-AJ41</f>
        <v>2.5225225225225216</v>
      </c>
      <c r="Z41" s="12">
        <f>Z35/Z9*100</f>
        <v>62.5</v>
      </c>
      <c r="AA41" s="12">
        <f t="shared" ref="AA41:AB41" si="48">AA35/AA9*100</f>
        <v>60</v>
      </c>
      <c r="AB41" s="12">
        <f t="shared" si="48"/>
        <v>100</v>
      </c>
      <c r="AC41" s="12">
        <f t="shared" si="44"/>
        <v>5.3125</v>
      </c>
      <c r="AD41" s="12">
        <f>R41-AL41</f>
        <v>10.317460317460316</v>
      </c>
      <c r="AE41" s="12">
        <f t="shared" si="35"/>
        <v>-0.28449502133712201</v>
      </c>
      <c r="AH41" s="12">
        <f>AH35/AH9*100</f>
        <v>81.17647058823529</v>
      </c>
      <c r="AI41" s="12">
        <f>AI35/AI9*100</f>
        <v>75</v>
      </c>
      <c r="AJ41" s="12">
        <f>AJ35/AJ9*100</f>
        <v>86.666666666666671</v>
      </c>
      <c r="AK41" s="12">
        <f t="shared" ref="AK41:AM41" si="49">AK35/AK9*100</f>
        <v>83.75</v>
      </c>
      <c r="AL41" s="12">
        <f t="shared" si="49"/>
        <v>78.571428571428569</v>
      </c>
      <c r="AM41" s="12">
        <f t="shared" si="49"/>
        <v>89.473684210526315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59.375</v>
      </c>
      <c r="R42" s="12">
        <f t="shared" si="50"/>
        <v>44.444444444444443</v>
      </c>
      <c r="S42" s="12">
        <f t="shared" si="50"/>
        <v>70.270270270270274</v>
      </c>
      <c r="T42" s="12">
        <f t="shared" si="50"/>
        <v>38.095238095238095</v>
      </c>
      <c r="U42" s="12">
        <f t="shared" si="50"/>
        <v>0</v>
      </c>
      <c r="V42" s="12">
        <f t="shared" si="50"/>
        <v>100</v>
      </c>
      <c r="W42" s="12">
        <f t="shared" si="42"/>
        <v>5.257352941176471</v>
      </c>
      <c r="X42" s="12">
        <f t="shared" si="33"/>
        <v>14.444444444444443</v>
      </c>
      <c r="Y42" s="12">
        <f>S42-AJ42</f>
        <v>-5.2852852852852834</v>
      </c>
      <c r="Z42" s="12">
        <f t="shared" si="50"/>
        <v>31.25</v>
      </c>
      <c r="AA42" s="12">
        <f t="shared" si="50"/>
        <v>33.333333333333329</v>
      </c>
      <c r="AB42" s="12">
        <f t="shared" si="50"/>
        <v>0</v>
      </c>
      <c r="AC42" s="12">
        <f t="shared" si="44"/>
        <v>5.625</v>
      </c>
      <c r="AD42" s="12">
        <f>R42-AL42</f>
        <v>3.9682539682539684</v>
      </c>
      <c r="AE42" s="12">
        <f t="shared" si="35"/>
        <v>1.8492176386913286</v>
      </c>
      <c r="AH42" s="12">
        <f t="shared" ref="AH42:AJ42" si="51">AH36/AH9*100</f>
        <v>54.117647058823529</v>
      </c>
      <c r="AI42" s="12">
        <f t="shared" si="51"/>
        <v>30</v>
      </c>
      <c r="AJ42" s="12">
        <f t="shared" si="51"/>
        <v>75.555555555555557</v>
      </c>
      <c r="AK42" s="12">
        <f>AK36/AK9*100</f>
        <v>53.75</v>
      </c>
      <c r="AL42" s="12">
        <f>AL36/AL9*100</f>
        <v>40.476190476190474</v>
      </c>
      <c r="AM42" s="12">
        <f>AM36/AM9*100</f>
        <v>68.421052631578945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-6</v>
      </c>
      <c r="F9" s="17">
        <f>SUM(F10:F30)</f>
        <v>-5</v>
      </c>
      <c r="G9" s="17">
        <f>SUM(G10:G30)</f>
        <v>-1</v>
      </c>
      <c r="H9" s="15">
        <f>IF(B9=E9,0,(1-(B9/(B9-E9)))*-100)</f>
        <v>-37.5</v>
      </c>
      <c r="I9" s="15">
        <f>IF(C9=F9,0,(1-(C9/(C9-F9)))*-100)</f>
        <v>-50</v>
      </c>
      <c r="J9" s="15">
        <f>IF(D9=G9,0,(1-(D9/(D9-G9)))*-100)</f>
        <v>-16.666666666666664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25</v>
      </c>
      <c r="P9" s="15">
        <f>IF(D9=M9,0,(1-(D9/(D9-M9)))*-100)</f>
        <v>-16.666666666666664</v>
      </c>
      <c r="Q9" s="17">
        <f>R9+S9</f>
        <v>48</v>
      </c>
      <c r="R9" s="17">
        <f>SUM(R10:R30)</f>
        <v>23</v>
      </c>
      <c r="S9" s="17">
        <f>SUM(S10:S30)</f>
        <v>25</v>
      </c>
      <c r="T9" s="17">
        <f>U9+V9</f>
        <v>-23</v>
      </c>
      <c r="U9" s="17">
        <f>SUM(U10:U30)</f>
        <v>-19</v>
      </c>
      <c r="V9" s="17">
        <f>SUM(V10:V30)</f>
        <v>-4</v>
      </c>
      <c r="W9" s="15">
        <f>IF(Q9=T9,IF(Q9&gt;0,"皆増",0),(1-(Q9/(Q9-T9)))*-100)</f>
        <v>-32.394366197183103</v>
      </c>
      <c r="X9" s="15">
        <f t="shared" ref="X9:Y30" si="1">IF(R9=U9,IF(R9&gt;0,"皆増",0),(1-(R9/(R9-U9)))*-100)</f>
        <v>-45.238095238095234</v>
      </c>
      <c r="Y9" s="15">
        <f t="shared" si="1"/>
        <v>-13.793103448275868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21.052631578947366</v>
      </c>
      <c r="AE9" s="15">
        <f t="shared" si="2"/>
        <v>0</v>
      </c>
      <c r="AH9" s="4">
        <f t="shared" ref="AH9:AJ30" si="3">Q9-T9</f>
        <v>71</v>
      </c>
      <c r="AI9" s="4">
        <f t="shared" si="3"/>
        <v>42</v>
      </c>
      <c r="AJ9" s="4">
        <f t="shared" si="3"/>
        <v>29</v>
      </c>
      <c r="AK9" s="4">
        <f t="shared" ref="AK9:AM30" si="4">Q9-Z9</f>
        <v>44</v>
      </c>
      <c r="AL9" s="4">
        <f t="shared" si="4"/>
        <v>19</v>
      </c>
      <c r="AM9" s="4">
        <f t="shared" si="4"/>
        <v>25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-6</v>
      </c>
      <c r="F10" s="17">
        <v>-5</v>
      </c>
      <c r="G10" s="17">
        <v>-1</v>
      </c>
      <c r="H10" s="15">
        <f>IF(B10=E10,0,(1-(B10/(B10-E10)))*-100)</f>
        <v>-37.5</v>
      </c>
      <c r="I10" s="15">
        <f t="shared" ref="I10" si="7">IF(C10=F10,0,(1-(C10/(C10-F10)))*-100)</f>
        <v>-50</v>
      </c>
      <c r="J10" s="15">
        <f>IF(D10=G10,0,(1-(D10/(D10-G10)))*-100)</f>
        <v>-16.666666666666664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25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>
        <f t="shared" si="1"/>
        <v>100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>
        <f t="shared" si="13"/>
        <v>100</v>
      </c>
      <c r="AD21" s="15">
        <f t="shared" si="2"/>
        <v>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-50</v>
      </c>
      <c r="AD22" s="15">
        <f t="shared" si="2"/>
        <v>-50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2</v>
      </c>
      <c r="V23" s="17">
        <v>-1</v>
      </c>
      <c r="W23" s="15">
        <f t="shared" si="11"/>
        <v>50</v>
      </c>
      <c r="X23" s="15" t="str">
        <f t="shared" si="1"/>
        <v>皆増</v>
      </c>
      <c r="Y23" s="15">
        <f t="shared" si="1"/>
        <v>-50</v>
      </c>
      <c r="Z23" s="17">
        <f t="shared" si="12"/>
        <v>1</v>
      </c>
      <c r="AA23" s="17">
        <v>1</v>
      </c>
      <c r="AB23" s="17">
        <v>0</v>
      </c>
      <c r="AC23" s="15">
        <f t="shared" si="13"/>
        <v>50</v>
      </c>
      <c r="AD23" s="15">
        <f t="shared" si="2"/>
        <v>100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-4</v>
      </c>
      <c r="U24" s="17">
        <v>-3</v>
      </c>
      <c r="V24" s="17">
        <v>-1</v>
      </c>
      <c r="W24" s="15">
        <f t="shared" si="11"/>
        <v>-80</v>
      </c>
      <c r="X24" s="15">
        <f t="shared" si="1"/>
        <v>-75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-66.666666666666671</v>
      </c>
      <c r="AD24" s="15">
        <f t="shared" si="2"/>
        <v>-50</v>
      </c>
      <c r="AE24" s="15">
        <f t="shared" si="2"/>
        <v>-100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-5</v>
      </c>
      <c r="U25" s="17">
        <v>-2</v>
      </c>
      <c r="V25" s="17">
        <v>-3</v>
      </c>
      <c r="W25" s="15">
        <f t="shared" si="11"/>
        <v>-55.555555555555557</v>
      </c>
      <c r="X25" s="15">
        <f t="shared" si="1"/>
        <v>-40</v>
      </c>
      <c r="Y25" s="15">
        <f t="shared" si="1"/>
        <v>-75</v>
      </c>
      <c r="Z25" s="17">
        <f t="shared" si="12"/>
        <v>-3</v>
      </c>
      <c r="AA25" s="17">
        <v>0</v>
      </c>
      <c r="AB25" s="17">
        <v>-3</v>
      </c>
      <c r="AC25" s="15">
        <f t="shared" si="13"/>
        <v>-42.857142857142861</v>
      </c>
      <c r="AD25" s="15">
        <f t="shared" si="2"/>
        <v>0</v>
      </c>
      <c r="AE25" s="15">
        <f t="shared" si="2"/>
        <v>-75</v>
      </c>
      <c r="AH25" s="4">
        <f t="shared" si="3"/>
        <v>9</v>
      </c>
      <c r="AI25" s="4">
        <f t="shared" si="3"/>
        <v>5</v>
      </c>
      <c r="AJ25" s="4">
        <f t="shared" si="3"/>
        <v>4</v>
      </c>
      <c r="AK25" s="4">
        <f t="shared" si="4"/>
        <v>7</v>
      </c>
      <c r="AL25" s="4">
        <f t="shared" si="4"/>
        <v>3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-7</v>
      </c>
      <c r="U26" s="17">
        <v>-7</v>
      </c>
      <c r="V26" s="17">
        <v>0</v>
      </c>
      <c r="W26" s="15">
        <f t="shared" si="11"/>
        <v>-58.333333333333329</v>
      </c>
      <c r="X26" s="15">
        <f t="shared" si="1"/>
        <v>-77.777777777777786</v>
      </c>
      <c r="Y26" s="15">
        <f t="shared" si="1"/>
        <v>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-37.5</v>
      </c>
      <c r="AD26" s="15">
        <f t="shared" si="2"/>
        <v>-60</v>
      </c>
      <c r="AE26" s="15">
        <f t="shared" si="2"/>
        <v>0</v>
      </c>
      <c r="AH26" s="4">
        <f t="shared" si="3"/>
        <v>12</v>
      </c>
      <c r="AI26" s="4">
        <f t="shared" si="3"/>
        <v>9</v>
      </c>
      <c r="AJ26" s="4">
        <f t="shared" si="3"/>
        <v>3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-8</v>
      </c>
      <c r="U27" s="17">
        <v>-5</v>
      </c>
      <c r="V27" s="17">
        <v>-3</v>
      </c>
      <c r="W27" s="15">
        <f t="shared" si="11"/>
        <v>-57.142857142857139</v>
      </c>
      <c r="X27" s="15">
        <f t="shared" si="1"/>
        <v>-62.5</v>
      </c>
      <c r="Y27" s="15">
        <f t="shared" si="1"/>
        <v>-50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19.999999999999996</v>
      </c>
      <c r="AD27" s="15">
        <f t="shared" si="2"/>
        <v>200</v>
      </c>
      <c r="AE27" s="15">
        <f t="shared" si="2"/>
        <v>-25</v>
      </c>
      <c r="AH27" s="4">
        <f t="shared" si="3"/>
        <v>14</v>
      </c>
      <c r="AI27" s="4">
        <f t="shared" si="3"/>
        <v>8</v>
      </c>
      <c r="AJ27" s="4">
        <f t="shared" si="3"/>
        <v>6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15</v>
      </c>
      <c r="R28" s="17">
        <v>5</v>
      </c>
      <c r="S28" s="17">
        <v>10</v>
      </c>
      <c r="T28" s="17">
        <f t="shared" si="10"/>
        <v>-3</v>
      </c>
      <c r="U28" s="17">
        <v>-6</v>
      </c>
      <c r="V28" s="17">
        <v>3</v>
      </c>
      <c r="W28" s="15">
        <f t="shared" si="11"/>
        <v>-16.666666666666664</v>
      </c>
      <c r="X28" s="15">
        <f t="shared" si="1"/>
        <v>-54.54545454545454</v>
      </c>
      <c r="Y28" s="15">
        <f t="shared" si="1"/>
        <v>42.857142857142861</v>
      </c>
      <c r="Z28" s="17">
        <f t="shared" si="12"/>
        <v>8</v>
      </c>
      <c r="AA28" s="17">
        <v>3</v>
      </c>
      <c r="AB28" s="17">
        <v>5</v>
      </c>
      <c r="AC28" s="15">
        <f t="shared" si="13"/>
        <v>114.28571428571428</v>
      </c>
      <c r="AD28" s="15">
        <f t="shared" si="2"/>
        <v>150</v>
      </c>
      <c r="AE28" s="15">
        <f t="shared" si="2"/>
        <v>100</v>
      </c>
      <c r="AH28" s="4">
        <f t="shared" si="3"/>
        <v>18</v>
      </c>
      <c r="AI28" s="4">
        <f t="shared" si="3"/>
        <v>11</v>
      </c>
      <c r="AJ28" s="4">
        <f t="shared" si="3"/>
        <v>7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3</v>
      </c>
      <c r="S29" s="17">
        <v>5</v>
      </c>
      <c r="T29" s="17">
        <f t="shared" si="10"/>
        <v>4</v>
      </c>
      <c r="U29" s="17">
        <v>1</v>
      </c>
      <c r="V29" s="17">
        <v>3</v>
      </c>
      <c r="W29" s="15">
        <f t="shared" si="11"/>
        <v>100</v>
      </c>
      <c r="X29" s="15">
        <f t="shared" si="1"/>
        <v>50</v>
      </c>
      <c r="Y29" s="15">
        <f t="shared" si="1"/>
        <v>150</v>
      </c>
      <c r="Z29" s="17">
        <f t="shared" si="12"/>
        <v>2</v>
      </c>
      <c r="AA29" s="17">
        <v>2</v>
      </c>
      <c r="AB29" s="17">
        <v>0</v>
      </c>
      <c r="AC29" s="15">
        <f t="shared" si="13"/>
        <v>33.333333333333329</v>
      </c>
      <c r="AD29" s="15">
        <f t="shared" si="2"/>
        <v>200</v>
      </c>
      <c r="AE29" s="15">
        <f t="shared" si="2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-50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-19.999999999999996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-19.999999999999996</v>
      </c>
      <c r="AD33" s="15">
        <f t="shared" si="17"/>
        <v>-25</v>
      </c>
      <c r="AE33" s="15">
        <f t="shared" si="17"/>
        <v>0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44</v>
      </c>
      <c r="R34" s="17">
        <f t="shared" si="22"/>
        <v>20</v>
      </c>
      <c r="S34" s="17">
        <f t="shared" si="22"/>
        <v>24</v>
      </c>
      <c r="T34" s="17">
        <f t="shared" si="22"/>
        <v>-22</v>
      </c>
      <c r="U34" s="17">
        <f t="shared" si="22"/>
        <v>-19</v>
      </c>
      <c r="V34" s="17">
        <f t="shared" si="22"/>
        <v>-3</v>
      </c>
      <c r="W34" s="15">
        <f t="shared" si="15"/>
        <v>-33.333333333333336</v>
      </c>
      <c r="X34" s="15">
        <f t="shared" si="15"/>
        <v>-48.717948717948723</v>
      </c>
      <c r="Y34" s="15">
        <f t="shared" si="15"/>
        <v>-11.111111111111116</v>
      </c>
      <c r="Z34" s="17">
        <f t="shared" ref="Z34:AB34" si="23">SUM(Z23:Z30)</f>
        <v>5</v>
      </c>
      <c r="AA34" s="17">
        <f t="shared" si="23"/>
        <v>5</v>
      </c>
      <c r="AB34" s="17">
        <f t="shared" si="23"/>
        <v>0</v>
      </c>
      <c r="AC34" s="15">
        <f t="shared" si="17"/>
        <v>12.820512820512819</v>
      </c>
      <c r="AD34" s="15">
        <f t="shared" si="17"/>
        <v>33.333333333333329</v>
      </c>
      <c r="AE34" s="15">
        <f t="shared" si="17"/>
        <v>0</v>
      </c>
      <c r="AH34" s="4">
        <f t="shared" ref="AH34:AJ34" si="24">SUM(AH23:AH30)</f>
        <v>66</v>
      </c>
      <c r="AI34" s="4">
        <f t="shared" si="24"/>
        <v>39</v>
      </c>
      <c r="AJ34" s="4">
        <f t="shared" si="24"/>
        <v>27</v>
      </c>
      <c r="AK34" s="4">
        <f>SUM(AK23:AK30)</f>
        <v>39</v>
      </c>
      <c r="AL34" s="4">
        <f>SUM(AL23:AL30)</f>
        <v>15</v>
      </c>
      <c r="AM34" s="4">
        <f>SUM(AM23:AM30)</f>
        <v>24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17</v>
      </c>
      <c r="S35" s="17">
        <f t="shared" si="25"/>
        <v>23</v>
      </c>
      <c r="T35" s="17">
        <f t="shared" si="25"/>
        <v>-19</v>
      </c>
      <c r="U35" s="17">
        <f t="shared" si="25"/>
        <v>-18</v>
      </c>
      <c r="V35" s="17">
        <f t="shared" si="25"/>
        <v>-1</v>
      </c>
      <c r="W35" s="15">
        <f t="shared" si="15"/>
        <v>-32.203389830508478</v>
      </c>
      <c r="X35" s="15">
        <f t="shared" si="15"/>
        <v>-51.428571428571423</v>
      </c>
      <c r="Y35" s="15">
        <f t="shared" si="15"/>
        <v>-4.1666666666666625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17.647058823529417</v>
      </c>
      <c r="AD35" s="15">
        <f t="shared" si="17"/>
        <v>41.666666666666671</v>
      </c>
      <c r="AE35" s="15">
        <f t="shared" si="17"/>
        <v>4.5454545454545414</v>
      </c>
      <c r="AH35" s="4">
        <f t="shared" ref="AH35:AJ35" si="27">SUM(AH25:AH30)</f>
        <v>59</v>
      </c>
      <c r="AI35" s="4">
        <f t="shared" si="27"/>
        <v>35</v>
      </c>
      <c r="AJ35" s="4">
        <f t="shared" si="27"/>
        <v>24</v>
      </c>
      <c r="AK35" s="4">
        <f>SUM(AK25:AK30)</f>
        <v>34</v>
      </c>
      <c r="AL35" s="4">
        <f>SUM(AL25:AL30)</f>
        <v>12</v>
      </c>
      <c r="AM35" s="4">
        <f>SUM(AM25:AM30)</f>
        <v>22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12</v>
      </c>
      <c r="S36" s="17">
        <f t="shared" si="28"/>
        <v>19</v>
      </c>
      <c r="T36" s="17">
        <f t="shared" si="28"/>
        <v>-7</v>
      </c>
      <c r="U36" s="17">
        <f t="shared" si="28"/>
        <v>-9</v>
      </c>
      <c r="V36" s="17">
        <f t="shared" si="28"/>
        <v>2</v>
      </c>
      <c r="W36" s="15">
        <f t="shared" si="15"/>
        <v>-18.421052631578949</v>
      </c>
      <c r="X36" s="15">
        <f t="shared" si="15"/>
        <v>-42.857142857142861</v>
      </c>
      <c r="Y36" s="15">
        <f t="shared" si="15"/>
        <v>11.764705882352944</v>
      </c>
      <c r="Z36" s="17">
        <f t="shared" ref="Z36:AB36" si="29">SUM(Z27:Z30)</f>
        <v>12</v>
      </c>
      <c r="AA36" s="17">
        <f t="shared" si="29"/>
        <v>8</v>
      </c>
      <c r="AB36" s="17">
        <f t="shared" si="29"/>
        <v>4</v>
      </c>
      <c r="AC36" s="15">
        <f t="shared" si="17"/>
        <v>63.157894736842103</v>
      </c>
      <c r="AD36" s="15">
        <f t="shared" si="17"/>
        <v>200</v>
      </c>
      <c r="AE36" s="15">
        <f t="shared" si="17"/>
        <v>26.666666666666661</v>
      </c>
      <c r="AH36" s="4">
        <f t="shared" ref="AH36:AJ36" si="30">SUM(AH27:AH30)</f>
        <v>38</v>
      </c>
      <c r="AI36" s="4">
        <f t="shared" si="30"/>
        <v>21</v>
      </c>
      <c r="AJ36" s="4">
        <f t="shared" si="30"/>
        <v>17</v>
      </c>
      <c r="AK36" s="4">
        <f>SUM(AK27:AK30)</f>
        <v>19</v>
      </c>
      <c r="AL36" s="4">
        <f>SUM(AL27:AL30)</f>
        <v>4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13.043478260869565</v>
      </c>
      <c r="S39" s="13">
        <f t="shared" si="37"/>
        <v>4</v>
      </c>
      <c r="T39" s="12">
        <f>T33/T9*100</f>
        <v>4.3478260869565215</v>
      </c>
      <c r="U39" s="12">
        <f t="shared" ref="U39:V39" si="38">U33/U9*100</f>
        <v>0</v>
      </c>
      <c r="V39" s="12">
        <f t="shared" si="38"/>
        <v>25</v>
      </c>
      <c r="W39" s="12">
        <f>Q39-AH39</f>
        <v>1.2910798122065712</v>
      </c>
      <c r="X39" s="12">
        <f t="shared" si="33"/>
        <v>5.9006211180124222</v>
      </c>
      <c r="Y39" s="12">
        <f>S39-AJ39</f>
        <v>-2.8965517241379306</v>
      </c>
      <c r="Z39" s="12">
        <f t="shared" si="37"/>
        <v>-25</v>
      </c>
      <c r="AA39" s="12">
        <f t="shared" si="37"/>
        <v>-25</v>
      </c>
      <c r="AB39" s="12" t="e">
        <f t="shared" si="37"/>
        <v>#DIV/0!</v>
      </c>
      <c r="AC39" s="12">
        <f>Q39-AK39</f>
        <v>-3.0303030303030312</v>
      </c>
      <c r="AD39" s="12">
        <f t="shared" si="35"/>
        <v>-8.0091533180778018</v>
      </c>
      <c r="AE39" s="12">
        <f t="shared" si="35"/>
        <v>0</v>
      </c>
      <c r="AH39" s="12">
        <f t="shared" ref="AH39:AJ39" si="39">AH33/AH9*100</f>
        <v>7.042253521126761</v>
      </c>
      <c r="AI39" s="12">
        <f t="shared" si="39"/>
        <v>7.1428571428571423</v>
      </c>
      <c r="AJ39" s="12">
        <f t="shared" si="39"/>
        <v>6.8965517241379306</v>
      </c>
      <c r="AK39" s="12">
        <f>AK33/AK9*100</f>
        <v>11.363636363636363</v>
      </c>
      <c r="AL39" s="12">
        <f>AL33/AL9*100</f>
        <v>21.052631578947366</v>
      </c>
      <c r="AM39" s="12">
        <f>AM33/AM9*100</f>
        <v>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86.956521739130437</v>
      </c>
      <c r="S40" s="12">
        <f t="shared" si="40"/>
        <v>96</v>
      </c>
      <c r="T40" s="12">
        <f>T34/T9*100</f>
        <v>95.652173913043484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-1.2910798122065756</v>
      </c>
      <c r="X40" s="12">
        <f t="shared" si="33"/>
        <v>-5.9006211180124239</v>
      </c>
      <c r="Y40" s="12">
        <f>S40-AJ40</f>
        <v>2.8965517241379359</v>
      </c>
      <c r="Z40" s="12">
        <f>Z34/Z9*100</f>
        <v>125</v>
      </c>
      <c r="AA40" s="12">
        <f t="shared" ref="AA40:AB40" si="43">AA34/AA9*100</f>
        <v>125</v>
      </c>
      <c r="AB40" s="12" t="e">
        <f t="shared" si="43"/>
        <v>#DIV/0!</v>
      </c>
      <c r="AC40" s="12">
        <f t="shared" ref="AC40:AC42" si="44">Q40-AK40</f>
        <v>3.030303030303017</v>
      </c>
      <c r="AD40" s="12">
        <f t="shared" si="35"/>
        <v>8.0091533180778072</v>
      </c>
      <c r="AE40" s="12">
        <f t="shared" si="35"/>
        <v>0</v>
      </c>
      <c r="AH40" s="12">
        <f t="shared" ref="AH40:AJ40" si="45">AH34/AH9*100</f>
        <v>92.957746478873233</v>
      </c>
      <c r="AI40" s="12">
        <f t="shared" si="45"/>
        <v>92.857142857142861</v>
      </c>
      <c r="AJ40" s="12">
        <f t="shared" si="45"/>
        <v>93.103448275862064</v>
      </c>
      <c r="AK40" s="12">
        <f>AK34/AK9*100</f>
        <v>88.63636363636364</v>
      </c>
      <c r="AL40" s="12">
        <f>AL34/AL9*100</f>
        <v>78.94736842105263</v>
      </c>
      <c r="AM40" s="12">
        <f>AM34/AM9*100</f>
        <v>96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73.91304347826086</v>
      </c>
      <c r="S41" s="12">
        <f t="shared" si="46"/>
        <v>92</v>
      </c>
      <c r="T41" s="12">
        <f>T35/T9*100</f>
        <v>82.608695652173907</v>
      </c>
      <c r="U41" s="12">
        <f t="shared" ref="U41:V41" si="47">U35/U9*100</f>
        <v>94.73684210526315</v>
      </c>
      <c r="V41" s="12">
        <f t="shared" si="47"/>
        <v>25</v>
      </c>
      <c r="W41" s="12">
        <f t="shared" si="42"/>
        <v>0.23474178403756696</v>
      </c>
      <c r="X41" s="12">
        <f t="shared" si="33"/>
        <v>-9.4202898550724825</v>
      </c>
      <c r="Y41" s="12">
        <f>S41-AJ41</f>
        <v>9.2413793103448256</v>
      </c>
      <c r="Z41" s="12">
        <f>Z35/Z9*100</f>
        <v>150</v>
      </c>
      <c r="AA41" s="12">
        <f t="shared" ref="AA41:AB41" si="48">AA35/AA9*100</f>
        <v>125</v>
      </c>
      <c r="AB41" s="12" t="e">
        <f t="shared" si="48"/>
        <v>#DIV/0!</v>
      </c>
      <c r="AC41" s="12">
        <f t="shared" si="44"/>
        <v>6.0606060606060765</v>
      </c>
      <c r="AD41" s="12">
        <f>R41-AL41</f>
        <v>10.755148741418758</v>
      </c>
      <c r="AE41" s="12">
        <f t="shared" si="35"/>
        <v>4</v>
      </c>
      <c r="AH41" s="12">
        <f>AH35/AH9*100</f>
        <v>83.098591549295776</v>
      </c>
      <c r="AI41" s="12">
        <f>AI35/AI9*100</f>
        <v>83.333333333333343</v>
      </c>
      <c r="AJ41" s="12">
        <f>AJ35/AJ9*100</f>
        <v>82.758620689655174</v>
      </c>
      <c r="AK41" s="12">
        <f t="shared" ref="AK41:AM41" si="49">AK35/AK9*100</f>
        <v>77.272727272727266</v>
      </c>
      <c r="AL41" s="12">
        <f t="shared" si="49"/>
        <v>63.157894736842103</v>
      </c>
      <c r="AM41" s="12">
        <f t="shared" si="49"/>
        <v>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64.583333333333343</v>
      </c>
      <c r="R42" s="12">
        <f t="shared" si="50"/>
        <v>52.173913043478258</v>
      </c>
      <c r="S42" s="12">
        <f t="shared" si="50"/>
        <v>76</v>
      </c>
      <c r="T42" s="12">
        <f t="shared" si="50"/>
        <v>30.434782608695656</v>
      </c>
      <c r="U42" s="12">
        <f t="shared" si="50"/>
        <v>47.368421052631575</v>
      </c>
      <c r="V42" s="12">
        <f t="shared" si="50"/>
        <v>-50</v>
      </c>
      <c r="W42" s="12">
        <f t="shared" si="42"/>
        <v>11.062206572769966</v>
      </c>
      <c r="X42" s="12">
        <f t="shared" si="33"/>
        <v>2.1739130434782581</v>
      </c>
      <c r="Y42" s="12">
        <f>S42-AJ42</f>
        <v>17.379310344827594</v>
      </c>
      <c r="Z42" s="12">
        <f t="shared" si="50"/>
        <v>300</v>
      </c>
      <c r="AA42" s="12">
        <f t="shared" si="50"/>
        <v>200</v>
      </c>
      <c r="AB42" s="12" t="e">
        <f t="shared" si="50"/>
        <v>#DIV/0!</v>
      </c>
      <c r="AC42" s="12">
        <f t="shared" si="44"/>
        <v>21.401515151515163</v>
      </c>
      <c r="AD42" s="12">
        <f>R42-AL42</f>
        <v>31.121281464530892</v>
      </c>
      <c r="AE42" s="12">
        <f t="shared" si="35"/>
        <v>16</v>
      </c>
      <c r="AH42" s="12">
        <f t="shared" ref="AH42:AJ42" si="51">AH36/AH9*100</f>
        <v>53.521126760563376</v>
      </c>
      <c r="AI42" s="12">
        <f t="shared" si="51"/>
        <v>50</v>
      </c>
      <c r="AJ42" s="12">
        <f t="shared" si="51"/>
        <v>58.620689655172406</v>
      </c>
      <c r="AK42" s="12">
        <f>AK36/AK9*100</f>
        <v>43.18181818181818</v>
      </c>
      <c r="AL42" s="12">
        <f>AL36/AL9*100</f>
        <v>21.052631578947366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200</v>
      </c>
      <c r="J9" s="15">
        <f>IF(D9=G9,0,(1-(D9/(D9-G9)))*-100)</f>
        <v>-66.666666666666671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-10</v>
      </c>
      <c r="U9" s="17">
        <f>SUM(U10:U30)</f>
        <v>-4</v>
      </c>
      <c r="V9" s="17">
        <f>SUM(V10:V30)</f>
        <v>-6</v>
      </c>
      <c r="W9" s="15">
        <f>IF(Q9=T9,IF(Q9&gt;0,"皆増",0),(1-(Q9/(Q9-T9)))*-100)</f>
        <v>-43.478260869565219</v>
      </c>
      <c r="X9" s="15">
        <f t="shared" ref="X9:Y30" si="1">IF(R9=U9,IF(R9&gt;0,"皆増",0),(1-(R9/(R9-U9)))*-100)</f>
        <v>-40</v>
      </c>
      <c r="Y9" s="15">
        <f t="shared" si="1"/>
        <v>-46.153846153846153</v>
      </c>
      <c r="Z9" s="17">
        <f>AA9+AB9</f>
        <v>-11</v>
      </c>
      <c r="AA9" s="17">
        <f>SUM(AA10:AA30)</f>
        <v>-5</v>
      </c>
      <c r="AB9" s="17">
        <f>SUM(AB10:AB30)</f>
        <v>-6</v>
      </c>
      <c r="AC9" s="15">
        <f>IF(Q9=Z9,IF(Q9&gt;0,"皆増",0),(1-(Q9/(Q9-Z9)))*-100)</f>
        <v>-45.833333333333336</v>
      </c>
      <c r="AD9" s="15">
        <f t="shared" ref="AD9:AE30" si="2">IF(R9=AA9,IF(R9&gt;0,"皆増",0),(1-(R9/(R9-AA9)))*-100)</f>
        <v>-45.45454545454546</v>
      </c>
      <c r="AE9" s="15">
        <f t="shared" si="2"/>
        <v>-46.153846153846153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24</v>
      </c>
      <c r="AL9" s="4">
        <f t="shared" si="4"/>
        <v>11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200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-3</v>
      </c>
      <c r="U25" s="17">
        <v>-2</v>
      </c>
      <c r="V25" s="17">
        <v>-1</v>
      </c>
      <c r="W25" s="15">
        <f t="shared" si="11"/>
        <v>-60</v>
      </c>
      <c r="X25" s="15">
        <f t="shared" si="1"/>
        <v>-66.666666666666671</v>
      </c>
      <c r="Y25" s="15">
        <f t="shared" si="1"/>
        <v>-50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-25</v>
      </c>
      <c r="X27" s="15">
        <f t="shared" si="1"/>
        <v>0</v>
      </c>
      <c r="Y27" s="15">
        <f t="shared" si="1"/>
        <v>-50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-50</v>
      </c>
      <c r="AD27" s="15">
        <f t="shared" si="2"/>
        <v>-33.333333333333336</v>
      </c>
      <c r="AE27" s="15">
        <f t="shared" si="2"/>
        <v>-66.666666666666671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-75</v>
      </c>
      <c r="X28" s="15">
        <f t="shared" si="1"/>
        <v>-100</v>
      </c>
      <c r="Y28" s="15">
        <f t="shared" si="1"/>
        <v>-66.666666666666671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-100</v>
      </c>
      <c r="AE28" s="15">
        <f t="shared" si="2"/>
        <v>-66.666666666666671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66.666666666666671</v>
      </c>
      <c r="AD29" s="15" t="str">
        <f t="shared" si="2"/>
        <v>皆増</v>
      </c>
      <c r="AE29" s="15">
        <f t="shared" si="2"/>
        <v>33.333333333333329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-4</v>
      </c>
      <c r="AA33" s="17">
        <f t="shared" si="20"/>
        <v>-3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-8</v>
      </c>
      <c r="U34" s="17">
        <f t="shared" si="22"/>
        <v>-4</v>
      </c>
      <c r="V34" s="17">
        <f t="shared" si="22"/>
        <v>-4</v>
      </c>
      <c r="W34" s="15">
        <f t="shared" si="15"/>
        <v>-38.095238095238095</v>
      </c>
      <c r="X34" s="15">
        <f t="shared" si="15"/>
        <v>-40</v>
      </c>
      <c r="Y34" s="15">
        <f t="shared" si="15"/>
        <v>-36.363636363636367</v>
      </c>
      <c r="Z34" s="17">
        <f t="shared" ref="Z34:AB34" si="23">SUM(Z23:Z30)</f>
        <v>-7</v>
      </c>
      <c r="AA34" s="17">
        <f t="shared" si="23"/>
        <v>-2</v>
      </c>
      <c r="AB34" s="17">
        <f t="shared" si="23"/>
        <v>-5</v>
      </c>
      <c r="AC34" s="15">
        <f t="shared" si="17"/>
        <v>-35</v>
      </c>
      <c r="AD34" s="15">
        <f t="shared" si="17"/>
        <v>-25</v>
      </c>
      <c r="AE34" s="15">
        <f t="shared" si="17"/>
        <v>-41.666666666666664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20</v>
      </c>
      <c r="AL34" s="4">
        <f>SUM(AL23:AL30)</f>
        <v>8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-7</v>
      </c>
      <c r="U35" s="17">
        <f t="shared" si="25"/>
        <v>-3</v>
      </c>
      <c r="V35" s="17">
        <f t="shared" si="25"/>
        <v>-4</v>
      </c>
      <c r="W35" s="15">
        <f t="shared" si="15"/>
        <v>-36.842105263157897</v>
      </c>
      <c r="X35" s="15">
        <f t="shared" si="15"/>
        <v>-37.5</v>
      </c>
      <c r="Y35" s="15">
        <f t="shared" si="15"/>
        <v>-36.363636363636367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-33.333333333333336</v>
      </c>
      <c r="AD35" s="15">
        <f t="shared" si="17"/>
        <v>-28.571428571428569</v>
      </c>
      <c r="AE35" s="15">
        <f t="shared" si="17"/>
        <v>-36.363636363636367</v>
      </c>
      <c r="AH35" s="4">
        <f t="shared" ref="AH35:AJ35" si="27">SUM(AH25:AH30)</f>
        <v>19</v>
      </c>
      <c r="AI35" s="4">
        <f t="shared" si="27"/>
        <v>8</v>
      </c>
      <c r="AJ35" s="4">
        <f t="shared" si="27"/>
        <v>11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-25</v>
      </c>
      <c r="X36" s="15">
        <f t="shared" si="15"/>
        <v>-25</v>
      </c>
      <c r="Y36" s="15">
        <f t="shared" si="15"/>
        <v>-25</v>
      </c>
      <c r="Z36" s="17">
        <f t="shared" ref="Z36:AB36" si="29">SUM(Z27:Z30)</f>
        <v>-5</v>
      </c>
      <c r="AA36" s="17">
        <f t="shared" si="29"/>
        <v>-1</v>
      </c>
      <c r="AB36" s="17">
        <f t="shared" si="29"/>
        <v>-4</v>
      </c>
      <c r="AC36" s="15">
        <f t="shared" si="17"/>
        <v>-35.714285714285708</v>
      </c>
      <c r="AD36" s="15">
        <f t="shared" si="17"/>
        <v>-25</v>
      </c>
      <c r="AE36" s="15">
        <f t="shared" si="17"/>
        <v>-40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-8.695652173913043</v>
      </c>
      <c r="X39" s="12">
        <f t="shared" si="33"/>
        <v>0</v>
      </c>
      <c r="Y39" s="12">
        <f>S39-AJ39</f>
        <v>-15.384615384615385</v>
      </c>
      <c r="Z39" s="12">
        <f t="shared" si="37"/>
        <v>36.363636363636367</v>
      </c>
      <c r="AA39" s="12">
        <f t="shared" si="37"/>
        <v>60</v>
      </c>
      <c r="AB39" s="12">
        <f t="shared" si="37"/>
        <v>16.666666666666664</v>
      </c>
      <c r="AC39" s="12">
        <f>Q39-AK39</f>
        <v>-16.666666666666664</v>
      </c>
      <c r="AD39" s="12">
        <f t="shared" si="35"/>
        <v>-27.27272727272727</v>
      </c>
      <c r="AE39" s="12">
        <f t="shared" si="35"/>
        <v>-7.6923076923076925</v>
      </c>
      <c r="AH39" s="12">
        <f t="shared" ref="AH39:AJ39" si="39">AH33/AH9*100</f>
        <v>8.695652173913043</v>
      </c>
      <c r="AI39" s="12">
        <f t="shared" si="39"/>
        <v>0</v>
      </c>
      <c r="AJ39" s="12">
        <f t="shared" si="39"/>
        <v>15.384615384615385</v>
      </c>
      <c r="AK39" s="12">
        <f>AK33/AK9*100</f>
        <v>16.666666666666664</v>
      </c>
      <c r="AL39" s="12">
        <f>AL33/AL9*100</f>
        <v>27.27272727272727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8.6956521739130466</v>
      </c>
      <c r="X40" s="12">
        <f t="shared" si="33"/>
        <v>0</v>
      </c>
      <c r="Y40" s="12">
        <f>S40-AJ40</f>
        <v>15.384615384615387</v>
      </c>
      <c r="Z40" s="12">
        <f>Z34/Z9*100</f>
        <v>63.636363636363633</v>
      </c>
      <c r="AA40" s="12">
        <f t="shared" ref="AA40:AB40" si="43">AA34/AA9*100</f>
        <v>40</v>
      </c>
      <c r="AB40" s="12">
        <f t="shared" si="43"/>
        <v>83.333333333333343</v>
      </c>
      <c r="AC40" s="12">
        <f t="shared" ref="AC40:AC42" si="44">Q40-AK40</f>
        <v>16.666666666666657</v>
      </c>
      <c r="AD40" s="12">
        <f t="shared" si="35"/>
        <v>27.272727272727266</v>
      </c>
      <c r="AE40" s="12">
        <f t="shared" si="35"/>
        <v>7.6923076923076934</v>
      </c>
      <c r="AH40" s="12">
        <f t="shared" ref="AH40:AJ40" si="45">AH34/AH9*100</f>
        <v>91.304347826086953</v>
      </c>
      <c r="AI40" s="12">
        <f t="shared" si="45"/>
        <v>100</v>
      </c>
      <c r="AJ40" s="12">
        <f t="shared" si="45"/>
        <v>84.615384615384613</v>
      </c>
      <c r="AK40" s="12">
        <f>AK34/AK9*100</f>
        <v>83.333333333333343</v>
      </c>
      <c r="AL40" s="12">
        <f>AL34/AL9*100</f>
        <v>72.727272727272734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83.333333333333343</v>
      </c>
      <c r="S41" s="12">
        <f t="shared" si="46"/>
        <v>100</v>
      </c>
      <c r="T41" s="12">
        <f>T35/T9*100</f>
        <v>70</v>
      </c>
      <c r="U41" s="12">
        <f t="shared" ref="U41:V41" si="47">U35/U9*100</f>
        <v>75</v>
      </c>
      <c r="V41" s="12">
        <f t="shared" si="47"/>
        <v>66.666666666666657</v>
      </c>
      <c r="W41" s="12">
        <f t="shared" si="42"/>
        <v>9.6989966555183997</v>
      </c>
      <c r="X41" s="12">
        <f t="shared" si="33"/>
        <v>3.3333333333333428</v>
      </c>
      <c r="Y41" s="12">
        <f>S41-AJ41</f>
        <v>15.384615384615387</v>
      </c>
      <c r="Z41" s="12">
        <f>Z35/Z9*100</f>
        <v>54.54545454545454</v>
      </c>
      <c r="AA41" s="12">
        <f t="shared" ref="AA41:AB41" si="48">AA35/AA9*100</f>
        <v>40</v>
      </c>
      <c r="AB41" s="12">
        <f t="shared" si="48"/>
        <v>66.666666666666657</v>
      </c>
      <c r="AC41" s="12">
        <f t="shared" si="44"/>
        <v>17.307692307692307</v>
      </c>
      <c r="AD41" s="12">
        <f>R41-AL41</f>
        <v>19.69696969696971</v>
      </c>
      <c r="AE41" s="12">
        <f t="shared" si="35"/>
        <v>15.384615384615387</v>
      </c>
      <c r="AH41" s="12">
        <f>AH35/AH9*100</f>
        <v>82.608695652173907</v>
      </c>
      <c r="AI41" s="12">
        <f>AI35/AI9*100</f>
        <v>80</v>
      </c>
      <c r="AJ41" s="12">
        <f>AJ35/AJ9*100</f>
        <v>84.615384615384613</v>
      </c>
      <c r="AK41" s="12">
        <f t="shared" ref="AK41:AM41" si="49">AK35/AK9*100</f>
        <v>75</v>
      </c>
      <c r="AL41" s="12">
        <f t="shared" si="49"/>
        <v>63.636363636363633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50</v>
      </c>
      <c r="S42" s="12">
        <f t="shared" si="50"/>
        <v>85.714285714285708</v>
      </c>
      <c r="T42" s="12">
        <f t="shared" si="50"/>
        <v>30</v>
      </c>
      <c r="U42" s="12">
        <f t="shared" si="50"/>
        <v>25</v>
      </c>
      <c r="V42" s="12">
        <f t="shared" si="50"/>
        <v>33.333333333333329</v>
      </c>
      <c r="W42" s="12">
        <f t="shared" si="42"/>
        <v>17.056856187290968</v>
      </c>
      <c r="X42" s="12">
        <f t="shared" si="33"/>
        <v>10</v>
      </c>
      <c r="Y42" s="12">
        <f>S42-AJ42</f>
        <v>24.175824175824168</v>
      </c>
      <c r="Z42" s="12">
        <f t="shared" si="50"/>
        <v>45.454545454545453</v>
      </c>
      <c r="AA42" s="12">
        <f t="shared" si="50"/>
        <v>20</v>
      </c>
      <c r="AB42" s="12">
        <f t="shared" si="50"/>
        <v>66.666666666666657</v>
      </c>
      <c r="AC42" s="12">
        <f t="shared" si="44"/>
        <v>10.897435897435891</v>
      </c>
      <c r="AD42" s="12">
        <f>R42-AL42</f>
        <v>13.636363636363633</v>
      </c>
      <c r="AE42" s="12">
        <f t="shared" si="35"/>
        <v>8.7912087912087742</v>
      </c>
      <c r="AH42" s="12">
        <f t="shared" ref="AH42:AJ42" si="51">AH36/AH9*100</f>
        <v>52.173913043478258</v>
      </c>
      <c r="AI42" s="12">
        <f t="shared" si="51"/>
        <v>40</v>
      </c>
      <c r="AJ42" s="12">
        <f t="shared" si="51"/>
        <v>61.53846153846154</v>
      </c>
      <c r="AK42" s="12">
        <f>AK36/AK9*100</f>
        <v>58.333333333333336</v>
      </c>
      <c r="AL42" s="12">
        <f>AL36/AL9*100</f>
        <v>36.363636363636367</v>
      </c>
      <c r="AM42" s="12">
        <f>AM36/AM9*100</f>
        <v>76.923076923076934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-6</v>
      </c>
      <c r="U9" s="17">
        <f>SUM(U10:U30)</f>
        <v>-2</v>
      </c>
      <c r="V9" s="17">
        <f>SUM(V10:V30)</f>
        <v>-4</v>
      </c>
      <c r="W9" s="15">
        <f>IF(Q9=T9,IF(Q9&gt;0,"皆増",0),(1-(Q9/(Q9-T9)))*-100)</f>
        <v>-60</v>
      </c>
      <c r="X9" s="15">
        <f t="shared" ref="X9:Y30" si="1">IF(R9=U9,IF(R9&gt;0,"皆増",0),(1-(R9/(R9-U9)))*-100)</f>
        <v>-40</v>
      </c>
      <c r="Y9" s="15">
        <f t="shared" si="1"/>
        <v>-80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50</v>
      </c>
      <c r="AE9" s="15">
        <f t="shared" si="2"/>
        <v>-75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-6</v>
      </c>
      <c r="U34" s="17">
        <f t="shared" si="22"/>
        <v>-2</v>
      </c>
      <c r="V34" s="17">
        <f t="shared" si="22"/>
        <v>-4</v>
      </c>
      <c r="W34" s="15">
        <f t="shared" si="15"/>
        <v>-60</v>
      </c>
      <c r="X34" s="15">
        <f t="shared" si="15"/>
        <v>-40</v>
      </c>
      <c r="Y34" s="15">
        <f t="shared" si="15"/>
        <v>-80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-33.333333333333336</v>
      </c>
      <c r="AD34" s="15">
        <f t="shared" si="17"/>
        <v>50</v>
      </c>
      <c r="AE34" s="15">
        <f t="shared" si="17"/>
        <v>-75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-60</v>
      </c>
      <c r="X35" s="15">
        <f t="shared" si="15"/>
        <v>-40</v>
      </c>
      <c r="Y35" s="15">
        <f t="shared" si="15"/>
        <v>-80</v>
      </c>
      <c r="Z35" s="17">
        <f t="shared" ref="Z35:AB35" si="26">SUM(Z25:Z30)</f>
        <v>-1</v>
      </c>
      <c r="AA35" s="17">
        <f t="shared" si="26"/>
        <v>2</v>
      </c>
      <c r="AB35" s="17">
        <f t="shared" si="26"/>
        <v>-3</v>
      </c>
      <c r="AC35" s="15">
        <f t="shared" si="17"/>
        <v>-19.999999999999996</v>
      </c>
      <c r="AD35" s="15">
        <f t="shared" si="17"/>
        <v>200</v>
      </c>
      <c r="AE35" s="15">
        <f t="shared" si="17"/>
        <v>-75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-66.666666666666671</v>
      </c>
      <c r="X36" s="15">
        <f t="shared" si="15"/>
        <v>-66.666666666666671</v>
      </c>
      <c r="Y36" s="15">
        <f t="shared" si="15"/>
        <v>-66.666666666666671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-60</v>
      </c>
      <c r="AD36" s="15">
        <f t="shared" si="17"/>
        <v>0</v>
      </c>
      <c r="AE36" s="15">
        <f t="shared" si="17"/>
        <v>-75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50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16.666666666666657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66.666666666666657</v>
      </c>
      <c r="U42" s="12">
        <f t="shared" si="50"/>
        <v>100</v>
      </c>
      <c r="V42" s="12">
        <f t="shared" si="50"/>
        <v>50</v>
      </c>
      <c r="W42" s="12">
        <f t="shared" si="42"/>
        <v>-10</v>
      </c>
      <c r="X42" s="12">
        <f t="shared" si="33"/>
        <v>-26.666666666666671</v>
      </c>
      <c r="Y42" s="12">
        <f>S42-AJ42</f>
        <v>40</v>
      </c>
      <c r="Z42" s="12">
        <f t="shared" si="50"/>
        <v>150</v>
      </c>
      <c r="AA42" s="12">
        <f t="shared" si="50"/>
        <v>0</v>
      </c>
      <c r="AB42" s="12">
        <f t="shared" si="50"/>
        <v>100</v>
      </c>
      <c r="AC42" s="12">
        <f t="shared" si="44"/>
        <v>-33.333333333333343</v>
      </c>
      <c r="AD42" s="12">
        <f>R42-AL42</f>
        <v>-16.666666666666671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60</v>
      </c>
      <c r="AJ42" s="12">
        <f t="shared" si="51"/>
        <v>60</v>
      </c>
      <c r="AK42" s="12">
        <f>AK36/AK9*100</f>
        <v>83.333333333333343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-27.777777777777779</v>
      </c>
      <c r="X9" s="15">
        <f t="shared" ref="X9:Y30" si="1">IF(R9=U9,IF(R9&gt;0,"皆増",0),(1-(R9/(R9-U9)))*-100)</f>
        <v>-12.5</v>
      </c>
      <c r="Y9" s="15">
        <f t="shared" si="1"/>
        <v>-40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-18.75</v>
      </c>
      <c r="AD9" s="15">
        <f t="shared" ref="AD9:AE30" si="2">IF(R9=AA9,IF(R9&gt;0,"皆増",0),(1-(R9/(R9-AA9)))*-100)</f>
        <v>0</v>
      </c>
      <c r="AE9" s="15">
        <f t="shared" si="2"/>
        <v>-33.333333333333336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5</v>
      </c>
      <c r="U27" s="17">
        <v>4</v>
      </c>
      <c r="V27" s="17">
        <v>1</v>
      </c>
      <c r="W27" s="15">
        <f t="shared" si="11"/>
        <v>250</v>
      </c>
      <c r="X27" s="15">
        <f t="shared" si="1"/>
        <v>400</v>
      </c>
      <c r="Y27" s="15">
        <f t="shared" si="1"/>
        <v>100</v>
      </c>
      <c r="Z27" s="17">
        <f t="shared" si="12"/>
        <v>5</v>
      </c>
      <c r="AA27" s="17">
        <v>4</v>
      </c>
      <c r="AB27" s="17">
        <v>1</v>
      </c>
      <c r="AC27" s="15">
        <f t="shared" si="13"/>
        <v>250</v>
      </c>
      <c r="AD27" s="15">
        <f t="shared" si="2"/>
        <v>400</v>
      </c>
      <c r="AE27" s="15">
        <f t="shared" si="2"/>
        <v>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-5</v>
      </c>
      <c r="U28" s="17">
        <v>-1</v>
      </c>
      <c r="V28" s="17">
        <v>-4</v>
      </c>
      <c r="W28" s="15">
        <f t="shared" si="11"/>
        <v>-83.333333333333343</v>
      </c>
      <c r="X28" s="15">
        <f t="shared" si="1"/>
        <v>-100</v>
      </c>
      <c r="Y28" s="15">
        <f t="shared" si="1"/>
        <v>-80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-13.33333333333333</v>
      </c>
      <c r="X34" s="15">
        <f t="shared" si="15"/>
        <v>16.666666666666675</v>
      </c>
      <c r="Y34" s="15">
        <f t="shared" si="15"/>
        <v>-33.333333333333336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39.999999999999993</v>
      </c>
      <c r="AE34" s="15">
        <f t="shared" si="17"/>
        <v>-25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75</v>
      </c>
      <c r="Y35" s="15">
        <f t="shared" si="15"/>
        <v>-33.333333333333336</v>
      </c>
      <c r="Z35" s="17">
        <f t="shared" ref="Z35:AB35" si="26">SUM(Z25:Z30)</f>
        <v>3</v>
      </c>
      <c r="AA35" s="17">
        <f t="shared" si="26"/>
        <v>5</v>
      </c>
      <c r="AB35" s="17">
        <f t="shared" si="26"/>
        <v>-2</v>
      </c>
      <c r="AC35" s="15">
        <f t="shared" si="17"/>
        <v>30.000000000000004</v>
      </c>
      <c r="AD35" s="15">
        <f t="shared" si="17"/>
        <v>250</v>
      </c>
      <c r="AE35" s="15">
        <f t="shared" si="17"/>
        <v>-25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10</v>
      </c>
      <c r="AL35" s="4">
        <f>SUM(AL25:AL30)</f>
        <v>2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0</v>
      </c>
      <c r="U36" s="17">
        <f t="shared" si="28"/>
        <v>3</v>
      </c>
      <c r="V36" s="17">
        <f t="shared" si="28"/>
        <v>-3</v>
      </c>
      <c r="W36" s="15">
        <f t="shared" si="15"/>
        <v>0</v>
      </c>
      <c r="X36" s="15">
        <f t="shared" si="15"/>
        <v>150</v>
      </c>
      <c r="Y36" s="15">
        <f t="shared" si="15"/>
        <v>-33.333333333333336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22.222222222222232</v>
      </c>
      <c r="AD36" s="15">
        <f t="shared" si="17"/>
        <v>150</v>
      </c>
      <c r="AE36" s="15">
        <f t="shared" si="17"/>
        <v>-14.28571428571429</v>
      </c>
      <c r="AH36" s="4">
        <f t="shared" ref="AH36:AJ36" si="30">SUM(AH27:AH30)</f>
        <v>11</v>
      </c>
      <c r="AI36" s="4">
        <f t="shared" si="30"/>
        <v>2</v>
      </c>
      <c r="AJ36" s="4">
        <f t="shared" si="30"/>
        <v>9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60</v>
      </c>
      <c r="U39" s="12">
        <f t="shared" ref="U39:V39" si="38">U33/U9*100</f>
        <v>200</v>
      </c>
      <c r="V39" s="12">
        <f t="shared" si="38"/>
        <v>25</v>
      </c>
      <c r="W39" s="12">
        <f>Q39-AH39</f>
        <v>-16.666666666666664</v>
      </c>
      <c r="X39" s="12">
        <f t="shared" si="33"/>
        <v>-25</v>
      </c>
      <c r="Y39" s="12">
        <f>S39-AJ39</f>
        <v>-10</v>
      </c>
      <c r="Z39" s="12">
        <f t="shared" si="37"/>
        <v>100</v>
      </c>
      <c r="AA39" s="12" t="e">
        <f t="shared" si="37"/>
        <v>#DIV/0!</v>
      </c>
      <c r="AB39" s="12">
        <f t="shared" si="37"/>
        <v>33.333333333333329</v>
      </c>
      <c r="AC39" s="12">
        <f>Q39-AK39</f>
        <v>-18.75</v>
      </c>
      <c r="AD39" s="12">
        <f t="shared" si="35"/>
        <v>-28.571428571428569</v>
      </c>
      <c r="AE39" s="12">
        <f t="shared" si="35"/>
        <v>-11.111111111111111</v>
      </c>
      <c r="AH39" s="12">
        <f t="shared" ref="AH39:AJ39" si="39">AH33/AH9*100</f>
        <v>16.666666666666664</v>
      </c>
      <c r="AI39" s="12">
        <f t="shared" si="39"/>
        <v>25</v>
      </c>
      <c r="AJ39" s="12">
        <f t="shared" si="39"/>
        <v>10</v>
      </c>
      <c r="AK39" s="12">
        <f>AK33/AK9*100</f>
        <v>18.75</v>
      </c>
      <c r="AL39" s="12">
        <f>AL33/AL9*100</f>
        <v>28.571428571428569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40</v>
      </c>
      <c r="U40" s="12">
        <f t="shared" ref="U40:V40" si="41">U34/U9*100</f>
        <v>-100</v>
      </c>
      <c r="V40" s="12">
        <f t="shared" si="41"/>
        <v>75</v>
      </c>
      <c r="W40" s="12">
        <f t="shared" ref="W40:W42" si="42">Q40-AH40</f>
        <v>16.666666666666657</v>
      </c>
      <c r="X40" s="12">
        <f t="shared" si="33"/>
        <v>25</v>
      </c>
      <c r="Y40" s="12">
        <f>S40-AJ40</f>
        <v>10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66.666666666666657</v>
      </c>
      <c r="AC40" s="12">
        <f t="shared" ref="AC40:AC42" si="44">Q40-AK40</f>
        <v>18.75</v>
      </c>
      <c r="AD40" s="12">
        <f t="shared" si="35"/>
        <v>28.571428571428569</v>
      </c>
      <c r="AE40" s="12">
        <f t="shared" si="35"/>
        <v>11.111111111111114</v>
      </c>
      <c r="AH40" s="12">
        <f t="shared" ref="AH40:AJ40" si="45">AH34/AH9*100</f>
        <v>83.333333333333343</v>
      </c>
      <c r="AI40" s="12">
        <f t="shared" si="45"/>
        <v>75</v>
      </c>
      <c r="AJ40" s="12">
        <f t="shared" si="45"/>
        <v>90</v>
      </c>
      <c r="AK40" s="12">
        <f>AK34/AK9*100</f>
        <v>81.25</v>
      </c>
      <c r="AL40" s="12">
        <f>AL34/AL9*100</f>
        <v>71.428571428571431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>
        <f t="shared" ref="U41:V41" si="47">U35/U9*100</f>
        <v>-300</v>
      </c>
      <c r="V41" s="12">
        <f t="shared" si="47"/>
        <v>75</v>
      </c>
      <c r="W41" s="12">
        <f t="shared" si="42"/>
        <v>27.777777777777786</v>
      </c>
      <c r="X41" s="12">
        <f t="shared" si="33"/>
        <v>50</v>
      </c>
      <c r="Y41" s="12">
        <f>S41-AJ41</f>
        <v>10</v>
      </c>
      <c r="Z41" s="12">
        <f>Z35/Z9*100</f>
        <v>-100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37.5</v>
      </c>
      <c r="AD41" s="12">
        <f>R41-AL41</f>
        <v>71.428571428571431</v>
      </c>
      <c r="AE41" s="12">
        <f t="shared" si="35"/>
        <v>11.111111111111114</v>
      </c>
      <c r="AH41" s="12">
        <f>AH35/AH9*100</f>
        <v>72.222222222222214</v>
      </c>
      <c r="AI41" s="12">
        <f>AI35/AI9*100</f>
        <v>50</v>
      </c>
      <c r="AJ41" s="12">
        <f>AJ35/AJ9*100</f>
        <v>90</v>
      </c>
      <c r="AK41" s="12">
        <f t="shared" ref="AK41:AM41" si="49">AK35/AK9*100</f>
        <v>62.5</v>
      </c>
      <c r="AL41" s="12">
        <f t="shared" si="49"/>
        <v>28.571428571428569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84.615384615384613</v>
      </c>
      <c r="R42" s="12">
        <f t="shared" si="50"/>
        <v>71.428571428571431</v>
      </c>
      <c r="S42" s="12">
        <f t="shared" si="50"/>
        <v>100</v>
      </c>
      <c r="T42" s="12">
        <f t="shared" si="50"/>
        <v>0</v>
      </c>
      <c r="U42" s="12">
        <f t="shared" si="50"/>
        <v>-300</v>
      </c>
      <c r="V42" s="12">
        <f t="shared" si="50"/>
        <v>75</v>
      </c>
      <c r="W42" s="12">
        <f t="shared" si="42"/>
        <v>23.504273504273499</v>
      </c>
      <c r="X42" s="12">
        <f t="shared" si="33"/>
        <v>46.428571428571431</v>
      </c>
      <c r="Y42" s="12">
        <f>S42-AJ42</f>
        <v>10</v>
      </c>
      <c r="Z42" s="12">
        <f t="shared" si="50"/>
        <v>-66.666666666666657</v>
      </c>
      <c r="AA42" s="12" t="e">
        <f t="shared" si="50"/>
        <v>#DIV/0!</v>
      </c>
      <c r="AB42" s="12">
        <f t="shared" si="50"/>
        <v>33.333333333333329</v>
      </c>
      <c r="AC42" s="12">
        <f t="shared" si="44"/>
        <v>28.365384615384613</v>
      </c>
      <c r="AD42" s="12">
        <f>R42-AL42</f>
        <v>42.857142857142861</v>
      </c>
      <c r="AE42" s="12">
        <f t="shared" si="35"/>
        <v>22.222222222222214</v>
      </c>
      <c r="AH42" s="12">
        <f t="shared" ref="AH42:AJ42" si="51">AH36/AH9*100</f>
        <v>61.111111111111114</v>
      </c>
      <c r="AI42" s="12">
        <f t="shared" si="51"/>
        <v>25</v>
      </c>
      <c r="AJ42" s="12">
        <f t="shared" si="51"/>
        <v>90</v>
      </c>
      <c r="AK42" s="12">
        <f>AK36/AK9*100</f>
        <v>56.25</v>
      </c>
      <c r="AL42" s="12">
        <f>AL36/AL9*100</f>
        <v>28.571428571428569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-4</v>
      </c>
      <c r="F9" s="17">
        <f>SUM(F10:F30)</f>
        <v>1</v>
      </c>
      <c r="G9" s="17">
        <f>SUM(G10:G30)</f>
        <v>-5</v>
      </c>
      <c r="H9" s="15">
        <f>IF(B9=E9,0,(1-(B9/(B9-E9)))*-100)</f>
        <v>-57.142857142857139</v>
      </c>
      <c r="I9" s="15">
        <f>IF(C9=F9,0,(1-(C9/(C9-F9)))*-100)</f>
        <v>100</v>
      </c>
      <c r="J9" s="15">
        <f>IF(D9=G9,0,(1-(D9/(D9-G9)))*-100)</f>
        <v>-83.333333333333343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29</v>
      </c>
      <c r="R9" s="17">
        <f>SUM(R10:R30)</f>
        <v>17</v>
      </c>
      <c r="S9" s="17">
        <f>SUM(S10:S30)</f>
        <v>12</v>
      </c>
      <c r="T9" s="17">
        <f>U9+V9</f>
        <v>-3</v>
      </c>
      <c r="U9" s="17">
        <f>SUM(U10:U30)</f>
        <v>1</v>
      </c>
      <c r="V9" s="17">
        <f>SUM(V10:V30)</f>
        <v>-4</v>
      </c>
      <c r="W9" s="15">
        <f>IF(Q9=T9,IF(Q9&gt;0,"皆増",0),(1-(Q9/(Q9-T9)))*-100)</f>
        <v>-9.375</v>
      </c>
      <c r="X9" s="15">
        <f t="shared" ref="X9:Y30" si="1">IF(R9=U9,IF(R9&gt;0,"皆増",0),(1-(R9/(R9-U9)))*-100)</f>
        <v>6.25</v>
      </c>
      <c r="Y9" s="15">
        <f t="shared" si="1"/>
        <v>-25</v>
      </c>
      <c r="Z9" s="17">
        <f>AA9+AB9</f>
        <v>9</v>
      </c>
      <c r="AA9" s="17">
        <f>SUM(AA10:AA30)</f>
        <v>8</v>
      </c>
      <c r="AB9" s="17">
        <f>SUM(AB10:AB30)</f>
        <v>1</v>
      </c>
      <c r="AC9" s="15">
        <f>IF(Q9=Z9,IF(Q9&gt;0,"皆増",0),(1-(Q9/(Q9-Z9)))*-100)</f>
        <v>44.999999999999993</v>
      </c>
      <c r="AD9" s="15">
        <f t="shared" ref="AD9:AE30" si="2">IF(R9=AA9,IF(R9&gt;0,"皆増",0),(1-(R9/(R9-AA9)))*-100)</f>
        <v>88.888888888888886</v>
      </c>
      <c r="AE9" s="15">
        <f t="shared" si="2"/>
        <v>9.0909090909090828</v>
      </c>
      <c r="AH9" s="4">
        <f t="shared" ref="AH9:AJ30" si="3">Q9-T9</f>
        <v>32</v>
      </c>
      <c r="AI9" s="4">
        <f t="shared" si="3"/>
        <v>16</v>
      </c>
      <c r="AJ9" s="4">
        <f t="shared" si="3"/>
        <v>16</v>
      </c>
      <c r="AK9" s="4">
        <f t="shared" ref="AK9:AM30" si="4">Q9-Z9</f>
        <v>20</v>
      </c>
      <c r="AL9" s="4">
        <f t="shared" si="4"/>
        <v>9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-4</v>
      </c>
      <c r="F10" s="17">
        <v>1</v>
      </c>
      <c r="G10" s="17">
        <v>-5</v>
      </c>
      <c r="H10" s="15">
        <f>IF(B10=E10,0,(1-(B10/(B10-E10)))*-100)</f>
        <v>-57.142857142857139</v>
      </c>
      <c r="I10" s="15">
        <f t="shared" ref="I10" si="7">IF(C10=F10,0,(1-(C10/(C10-F10)))*-100)</f>
        <v>100</v>
      </c>
      <c r="J10" s="15">
        <f>IF(D10=G10,0,(1-(D10/(D10-G10)))*-100)</f>
        <v>-83.333333333333343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>
        <f t="shared" si="11"/>
        <v>200</v>
      </c>
      <c r="X22" s="15">
        <f t="shared" si="1"/>
        <v>100</v>
      </c>
      <c r="Y22" s="15" t="str">
        <f t="shared" si="1"/>
        <v>皆増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-7</v>
      </c>
      <c r="U24" s="17">
        <v>-4</v>
      </c>
      <c r="V24" s="17">
        <v>-3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50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66.666666666666671</v>
      </c>
      <c r="X26" s="15">
        <f t="shared" si="1"/>
        <v>50</v>
      </c>
      <c r="Y26" s="15">
        <f t="shared" si="1"/>
        <v>100</v>
      </c>
      <c r="Z26" s="17">
        <f t="shared" si="12"/>
        <v>2</v>
      </c>
      <c r="AA26" s="17">
        <v>1</v>
      </c>
      <c r="AB26" s="17">
        <v>1</v>
      </c>
      <c r="AC26" s="15">
        <f t="shared" si="13"/>
        <v>66.666666666666671</v>
      </c>
      <c r="AD26" s="15">
        <f t="shared" si="2"/>
        <v>50</v>
      </c>
      <c r="AE26" s="15">
        <f t="shared" si="2"/>
        <v>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>
        <f t="shared" si="1"/>
        <v>100</v>
      </c>
      <c r="Y27" s="15">
        <f t="shared" si="1"/>
        <v>-50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19.999999999999996</v>
      </c>
      <c r="AD27" s="15">
        <f t="shared" si="2"/>
        <v>100</v>
      </c>
      <c r="AE27" s="15">
        <f t="shared" si="2"/>
        <v>-33.333333333333336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>
        <f t="shared" si="2"/>
        <v>200</v>
      </c>
      <c r="AE28" s="15">
        <f t="shared" si="2"/>
        <v>33.333333333333329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-40</v>
      </c>
      <c r="AD29" s="15">
        <f t="shared" si="2"/>
        <v>-100</v>
      </c>
      <c r="AE29" s="15">
        <f t="shared" si="2"/>
        <v>-25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-1</v>
      </c>
      <c r="U30" s="17">
        <v>1</v>
      </c>
      <c r="V30" s="17">
        <v>-2</v>
      </c>
      <c r="W30" s="15">
        <f t="shared" si="11"/>
        <v>-50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300</v>
      </c>
      <c r="X33" s="15">
        <f t="shared" si="15"/>
        <v>200</v>
      </c>
      <c r="Y33" s="15" t="str">
        <f t="shared" si="15"/>
        <v>皆増</v>
      </c>
      <c r="Z33" s="17">
        <f t="shared" ref="Z33:AB33" si="20">SUM(Z13:Z22)</f>
        <v>4</v>
      </c>
      <c r="AA33" s="17">
        <f t="shared" si="20"/>
        <v>3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14</v>
      </c>
      <c r="S34" s="17">
        <f t="shared" si="22"/>
        <v>11</v>
      </c>
      <c r="T34" s="17">
        <f t="shared" si="22"/>
        <v>-6</v>
      </c>
      <c r="U34" s="17">
        <f t="shared" si="22"/>
        <v>-1</v>
      </c>
      <c r="V34" s="17">
        <f t="shared" si="22"/>
        <v>-5</v>
      </c>
      <c r="W34" s="15">
        <f t="shared" si="15"/>
        <v>-19.354838709677423</v>
      </c>
      <c r="X34" s="15">
        <f t="shared" si="15"/>
        <v>-6.6666666666666652</v>
      </c>
      <c r="Y34" s="15">
        <f t="shared" si="15"/>
        <v>-31.25</v>
      </c>
      <c r="Z34" s="17">
        <f t="shared" ref="Z34:AB34" si="23">SUM(Z23:Z30)</f>
        <v>5</v>
      </c>
      <c r="AA34" s="17">
        <f t="shared" si="23"/>
        <v>5</v>
      </c>
      <c r="AB34" s="17">
        <f t="shared" si="23"/>
        <v>0</v>
      </c>
      <c r="AC34" s="15">
        <f t="shared" si="17"/>
        <v>25</v>
      </c>
      <c r="AD34" s="15">
        <f t="shared" si="17"/>
        <v>55.555555555555557</v>
      </c>
      <c r="AE34" s="15">
        <f t="shared" si="17"/>
        <v>0</v>
      </c>
      <c r="AH34" s="4">
        <f t="shared" ref="AH34:AJ34" si="24">SUM(AH23:AH30)</f>
        <v>31</v>
      </c>
      <c r="AI34" s="4">
        <f t="shared" si="24"/>
        <v>15</v>
      </c>
      <c r="AJ34" s="4">
        <f t="shared" si="24"/>
        <v>16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14</v>
      </c>
      <c r="S35" s="17">
        <f t="shared" si="25"/>
        <v>11</v>
      </c>
      <c r="T35" s="17">
        <f t="shared" si="25"/>
        <v>2</v>
      </c>
      <c r="U35" s="17">
        <f t="shared" si="25"/>
        <v>4</v>
      </c>
      <c r="V35" s="17">
        <f t="shared" si="25"/>
        <v>-2</v>
      </c>
      <c r="W35" s="15">
        <f t="shared" si="15"/>
        <v>8.6956521739130377</v>
      </c>
      <c r="X35" s="15">
        <f t="shared" si="15"/>
        <v>39.999999999999993</v>
      </c>
      <c r="Y35" s="15">
        <f t="shared" si="15"/>
        <v>-15.384615384615385</v>
      </c>
      <c r="Z35" s="17">
        <f t="shared" ref="Z35:AB35" si="26">SUM(Z25:Z30)</f>
        <v>7</v>
      </c>
      <c r="AA35" s="17">
        <f t="shared" si="26"/>
        <v>7</v>
      </c>
      <c r="AB35" s="17">
        <f t="shared" si="26"/>
        <v>0</v>
      </c>
      <c r="AC35" s="15">
        <f t="shared" si="17"/>
        <v>38.888888888888886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23</v>
      </c>
      <c r="AI35" s="4">
        <f t="shared" si="27"/>
        <v>10</v>
      </c>
      <c r="AJ35" s="4">
        <f t="shared" si="27"/>
        <v>13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8</v>
      </c>
      <c r="S36" s="17">
        <f t="shared" si="28"/>
        <v>9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-5.555555555555558</v>
      </c>
      <c r="X36" s="15">
        <f t="shared" si="15"/>
        <v>33.333333333333329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4</v>
      </c>
      <c r="AB36" s="17">
        <f t="shared" si="29"/>
        <v>-1</v>
      </c>
      <c r="AC36" s="15">
        <f t="shared" si="17"/>
        <v>21.42857142857142</v>
      </c>
      <c r="AD36" s="15">
        <f t="shared" si="17"/>
        <v>100</v>
      </c>
      <c r="AE36" s="15">
        <f t="shared" si="17"/>
        <v>-9.9999999999999982</v>
      </c>
      <c r="AH36" s="4">
        <f t="shared" ref="AH36:AJ36" si="30">SUM(AH27:AH30)</f>
        <v>18</v>
      </c>
      <c r="AI36" s="4">
        <f t="shared" si="30"/>
        <v>6</v>
      </c>
      <c r="AJ36" s="4">
        <f t="shared" si="30"/>
        <v>12</v>
      </c>
      <c r="AK36" s="4">
        <f>SUM(AK27:AK30)</f>
        <v>14</v>
      </c>
      <c r="AL36" s="4">
        <f>SUM(AL27:AL30)</f>
        <v>4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13.793103448275861</v>
      </c>
      <c r="R39" s="12">
        <f>R33/R9*100</f>
        <v>17.647058823529413</v>
      </c>
      <c r="S39" s="13">
        <f t="shared" si="37"/>
        <v>8.3333333333333321</v>
      </c>
      <c r="T39" s="12">
        <f>T33/T9*100</f>
        <v>-100</v>
      </c>
      <c r="U39" s="12">
        <f t="shared" ref="U39:V39" si="38">U33/U9*100</f>
        <v>200</v>
      </c>
      <c r="V39" s="12">
        <f t="shared" si="38"/>
        <v>-25</v>
      </c>
      <c r="W39" s="12">
        <f>Q39-AH39</f>
        <v>10.668103448275861</v>
      </c>
      <c r="X39" s="12">
        <f t="shared" si="33"/>
        <v>11.397058823529413</v>
      </c>
      <c r="Y39" s="12">
        <f>S39-AJ39</f>
        <v>8.3333333333333321</v>
      </c>
      <c r="Z39" s="12">
        <f t="shared" si="37"/>
        <v>44.444444444444443</v>
      </c>
      <c r="AA39" s="12">
        <f t="shared" si="37"/>
        <v>37.5</v>
      </c>
      <c r="AB39" s="12">
        <f t="shared" si="37"/>
        <v>100</v>
      </c>
      <c r="AC39" s="12">
        <f>Q39-AK39</f>
        <v>13.793103448275861</v>
      </c>
      <c r="AD39" s="12">
        <f t="shared" si="35"/>
        <v>17.647058823529413</v>
      </c>
      <c r="AE39" s="12">
        <f t="shared" si="35"/>
        <v>8.3333333333333321</v>
      </c>
      <c r="AH39" s="12">
        <f t="shared" ref="AH39:AJ39" si="39">AH33/AH9*100</f>
        <v>3.125</v>
      </c>
      <c r="AI39" s="12">
        <f t="shared" si="39"/>
        <v>6.25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86.206896551724128</v>
      </c>
      <c r="R40" s="12">
        <f t="shared" si="40"/>
        <v>82.35294117647058</v>
      </c>
      <c r="S40" s="12">
        <f t="shared" si="40"/>
        <v>91.666666666666657</v>
      </c>
      <c r="T40" s="12">
        <f>T34/T9*100</f>
        <v>200</v>
      </c>
      <c r="U40" s="12">
        <f t="shared" ref="U40:V40" si="41">U34/U9*100</f>
        <v>-100</v>
      </c>
      <c r="V40" s="12">
        <f t="shared" si="41"/>
        <v>125</v>
      </c>
      <c r="W40" s="12">
        <f t="shared" ref="W40:W42" si="42">Q40-AH40</f>
        <v>-10.668103448275872</v>
      </c>
      <c r="X40" s="12">
        <f t="shared" si="33"/>
        <v>-11.39705882352942</v>
      </c>
      <c r="Y40" s="12">
        <f>S40-AJ40</f>
        <v>-8.3333333333333428</v>
      </c>
      <c r="Z40" s="12">
        <f>Z34/Z9*100</f>
        <v>55.555555555555557</v>
      </c>
      <c r="AA40" s="12">
        <f t="shared" ref="AA40:AB40" si="43">AA34/AA9*100</f>
        <v>62.5</v>
      </c>
      <c r="AB40" s="12">
        <f t="shared" si="43"/>
        <v>0</v>
      </c>
      <c r="AC40" s="12">
        <f t="shared" ref="AC40:AC42" si="44">Q40-AK40</f>
        <v>-13.793103448275872</v>
      </c>
      <c r="AD40" s="12">
        <f t="shared" si="35"/>
        <v>-17.64705882352942</v>
      </c>
      <c r="AE40" s="12">
        <f t="shared" si="35"/>
        <v>-8.3333333333333428</v>
      </c>
      <c r="AH40" s="12">
        <f t="shared" ref="AH40:AJ40" si="45">AH34/AH9*100</f>
        <v>96.875</v>
      </c>
      <c r="AI40" s="12">
        <f t="shared" si="45"/>
        <v>93.75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86.206896551724128</v>
      </c>
      <c r="R41" s="12">
        <f t="shared" si="46"/>
        <v>82.35294117647058</v>
      </c>
      <c r="S41" s="12">
        <f t="shared" si="46"/>
        <v>91.666666666666657</v>
      </c>
      <c r="T41" s="12">
        <f>T35/T9*100</f>
        <v>-66.666666666666657</v>
      </c>
      <c r="U41" s="12">
        <f t="shared" ref="U41:V41" si="47">U35/U9*100</f>
        <v>400</v>
      </c>
      <c r="V41" s="12">
        <f t="shared" si="47"/>
        <v>50</v>
      </c>
      <c r="W41" s="12">
        <f t="shared" si="42"/>
        <v>14.331896551724128</v>
      </c>
      <c r="X41" s="12">
        <f t="shared" si="33"/>
        <v>19.85294117647058</v>
      </c>
      <c r="Y41" s="12">
        <f>S41-AJ41</f>
        <v>10.416666666666657</v>
      </c>
      <c r="Z41" s="12">
        <f>Z35/Z9*100</f>
        <v>77.777777777777786</v>
      </c>
      <c r="AA41" s="12">
        <f t="shared" ref="AA41:AB41" si="48">AA35/AA9*100</f>
        <v>87.5</v>
      </c>
      <c r="AB41" s="12">
        <f t="shared" si="48"/>
        <v>0</v>
      </c>
      <c r="AC41" s="12">
        <f t="shared" si="44"/>
        <v>-3.7931034482758719</v>
      </c>
      <c r="AD41" s="12">
        <f>R41-AL41</f>
        <v>4.5751633986927942</v>
      </c>
      <c r="AE41" s="12">
        <f t="shared" si="35"/>
        <v>-8.3333333333333428</v>
      </c>
      <c r="AH41" s="12">
        <f>AH35/AH9*100</f>
        <v>71.875</v>
      </c>
      <c r="AI41" s="12">
        <f>AI35/AI9*100</f>
        <v>62.5</v>
      </c>
      <c r="AJ41" s="12">
        <f>AJ35/AJ9*100</f>
        <v>81.25</v>
      </c>
      <c r="AK41" s="12">
        <f t="shared" ref="AK41:AM41" si="49">AK35/AK9*100</f>
        <v>90</v>
      </c>
      <c r="AL41" s="12">
        <f t="shared" si="49"/>
        <v>77.777777777777786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58.620689655172406</v>
      </c>
      <c r="R42" s="12">
        <f t="shared" si="50"/>
        <v>47.058823529411761</v>
      </c>
      <c r="S42" s="12">
        <f t="shared" si="50"/>
        <v>75</v>
      </c>
      <c r="T42" s="12">
        <f t="shared" si="50"/>
        <v>33.333333333333329</v>
      </c>
      <c r="U42" s="12">
        <f t="shared" si="50"/>
        <v>200</v>
      </c>
      <c r="V42" s="12">
        <f t="shared" si="50"/>
        <v>75</v>
      </c>
      <c r="W42" s="12">
        <f t="shared" si="42"/>
        <v>2.3706896551724057</v>
      </c>
      <c r="X42" s="12">
        <f t="shared" si="33"/>
        <v>9.5588235294117609</v>
      </c>
      <c r="Y42" s="12">
        <f>S42-AJ42</f>
        <v>0</v>
      </c>
      <c r="Z42" s="12">
        <f t="shared" si="50"/>
        <v>33.333333333333329</v>
      </c>
      <c r="AA42" s="12">
        <f t="shared" si="50"/>
        <v>50</v>
      </c>
      <c r="AB42" s="12">
        <f t="shared" si="50"/>
        <v>-100</v>
      </c>
      <c r="AC42" s="12">
        <f t="shared" si="44"/>
        <v>-11.379310344827594</v>
      </c>
      <c r="AD42" s="12">
        <f>R42-AL42</f>
        <v>2.6143790849673181</v>
      </c>
      <c r="AE42" s="12">
        <f t="shared" si="35"/>
        <v>-15.909090909090907</v>
      </c>
      <c r="AH42" s="12">
        <f t="shared" ref="AH42:AJ42" si="51">AH36/AH9*100</f>
        <v>56.25</v>
      </c>
      <c r="AI42" s="12">
        <f t="shared" si="51"/>
        <v>37.5</v>
      </c>
      <c r="AJ42" s="12">
        <f t="shared" si="51"/>
        <v>75</v>
      </c>
      <c r="AK42" s="12">
        <f>AK36/AK9*100</f>
        <v>70</v>
      </c>
      <c r="AL42" s="12">
        <f>AL36/AL9*100</f>
        <v>44.444444444444443</v>
      </c>
      <c r="AM42" s="12">
        <f>AM36/AM9*100</f>
        <v>90.909090909090907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2025-03-12T01:08:51Z</dcterms:modified>
</cp:coreProperties>
</file>