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4公表分\③公表資料\01_統計表\"/>
    </mc:Choice>
  </mc:AlternateContent>
  <xr:revisionPtr revIDLastSave="0" documentId="13_ncr:1_{0C724C7F-DFCF-40C5-B241-28C1AE83D136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7" l="1"/>
  <c r="N10" i="12"/>
  <c r="P9" i="8"/>
  <c r="O9" i="5"/>
  <c r="P9" i="9"/>
  <c r="N10" i="4"/>
  <c r="P9" i="20"/>
  <c r="N10" i="11"/>
  <c r="O9" i="12"/>
  <c r="N10" i="10"/>
  <c r="O9" i="8"/>
  <c r="N10" i="6"/>
  <c r="O9" i="15"/>
  <c r="P9" i="10"/>
  <c r="P9" i="7"/>
  <c r="P9" i="22"/>
  <c r="P9" i="14"/>
  <c r="O9" i="11"/>
  <c r="P9" i="19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H9" i="4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41" i="4"/>
  <c r="AK38" i="18"/>
  <c r="AH40" i="21"/>
  <c r="AH40" i="7"/>
  <c r="W40" i="7" s="1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Z16" i="1"/>
  <c r="Q16" i="1"/>
  <c r="Z15" i="1"/>
  <c r="Q15" i="1"/>
  <c r="AC15" i="1" s="1"/>
  <c r="Z14" i="1"/>
  <c r="Q14" i="1"/>
  <c r="Z13" i="1"/>
  <c r="Q13" i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<sst xmlns="http://schemas.openxmlformats.org/spreadsheetml/2006/main" count="7700" uniqueCount="97">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</sst>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230</v>
      </c>
      <c r="C9" s="17">
        <f>SUM(C10:C30)</f>
        <v>117</v>
      </c>
      <c r="D9" s="17">
        <f>SUM(D10:D30)</f>
        <v>113</v>
      </c>
      <c r="E9" s="17">
        <f>F9+G9</f>
        <v>13</v>
      </c>
      <c r="F9" s="17">
        <f>SUM(F10:F30)</f>
        <v>-1</v>
      </c>
      <c r="G9" s="17">
        <f>SUM(G10:G30)</f>
        <v>14</v>
      </c>
      <c r="H9" s="15">
        <f>IF(B9=E9,0,(1-(B9/(B9-E9)))*-100)</f>
        <v>5.9907834101382562</v>
      </c>
      <c r="I9" s="15">
        <f>IF(C9=F9,0,(1-(C9/(C9-F9)))*-100)</f>
        <v>-0.84745762711864181</v>
      </c>
      <c r="J9" s="15">
        <f>IF(D9=G9,0,(1-(D9/(D9-G9)))*-100)</f>
        <v>14.141414141414144</v>
      </c>
      <c r="K9" s="17">
        <f>L9+M9</f>
        <v>-3</v>
      </c>
      <c r="L9" s="17">
        <f>SUM(L10:L30)</f>
        <v>-18</v>
      </c>
      <c r="M9" s="17">
        <f>SUM(M10:M30)</f>
        <v>15</v>
      </c>
      <c r="N9" s="15">
        <f>IF(B9=K9,0,(1-(B9/(B9-K9)))*-100)</f>
        <v>-1.2875536480686733</v>
      </c>
      <c r="O9" s="15">
        <f t="shared" ref="O9" si="0">IF(C9=L9,0,(1-(C9/(C9-L9)))*-100)</f>
        <v>-13.33333333333333</v>
      </c>
      <c r="P9" s="15">
        <f>IF(D9=M9,0,(1-(D9/(D9-M9)))*-100)</f>
        <v>15.306122448979597</v>
      </c>
      <c r="Q9" s="17">
        <f>R9+S9</f>
        <v>732</v>
      </c>
      <c r="R9" s="17">
        <f>SUM(R10:R30)</f>
        <v>370</v>
      </c>
      <c r="S9" s="17">
        <f>SUM(S10:S30)</f>
        <v>362</v>
      </c>
      <c r="T9" s="17">
        <f>U9+V9</f>
        <v>-48</v>
      </c>
      <c r="U9" s="17">
        <f>SUM(U10:U30)</f>
        <v>-19</v>
      </c>
      <c r="V9" s="17">
        <f>SUM(V10:V30)</f>
        <v>-29</v>
      </c>
      <c r="W9" s="15">
        <f>IF(Q9=T9,IF(Q9&gt;0,"皆増",0),(1-(Q9/(Q9-T9)))*-100)</f>
        <v>-6.1538461538461542</v>
      </c>
      <c r="X9" s="15">
        <f t="shared" ref="X9:Y30" si="1">IF(R9=U9,IF(R9&gt;0,"皆増",0),(1-(R9/(R9-U9)))*-100)</f>
        <v>-4.8843187660668423</v>
      </c>
      <c r="Y9" s="15">
        <f t="shared" si="1"/>
        <v>-7.4168797953964249</v>
      </c>
      <c r="Z9" s="17">
        <f>AA9+AB9</f>
        <v>54</v>
      </c>
      <c r="AA9" s="17">
        <f>SUM(AA10:AA30)</f>
        <v>42</v>
      </c>
      <c r="AB9" s="17">
        <f>SUM(AB10:AB30)</f>
        <v>12</v>
      </c>
      <c r="AC9" s="15">
        <f>IF(Q9=Z9,IF(Q9&gt;0,"皆増",0),(1-(Q9/(Q9-Z9)))*-100)</f>
        <v>7.9646017699114946</v>
      </c>
      <c r="AD9" s="15">
        <f t="shared" ref="AD9:AE30" si="2">IF(R9=AA9,IF(R9&gt;0,"皆増",0),(1-(R9/(R9-AA9)))*-100)</f>
        <v>12.804878048780477</v>
      </c>
      <c r="AE9" s="15">
        <f t="shared" si="2"/>
        <v>3.4285714285714253</v>
      </c>
      <c r="AH9" s="4">
        <f t="shared" ref="AH9:AH30" si="3">Q9-T9</f>
        <v>780</v>
      </c>
      <c r="AI9" s="4">
        <f t="shared" ref="AI9:AI30" si="4">R9-U9</f>
        <v>389</v>
      </c>
      <c r="AJ9" s="4">
        <f t="shared" ref="AJ9:AJ30" si="5">S9-V9</f>
        <v>391</v>
      </c>
      <c r="AK9" s="4">
        <f t="shared" ref="AK9:AK30" si="6">Q9-Z9</f>
        <v>678</v>
      </c>
      <c r="AL9" s="4">
        <f t="shared" ref="AL9:AL30" si="7">R9-AA9</f>
        <v>328</v>
      </c>
      <c r="AM9" s="4">
        <f t="shared" ref="AM9:AM30" si="8">S9-AB9</f>
        <v>350</v>
      </c>
    </row>
    <row r="10" spans="1:39" s="1" customFormat="1" ht="18" customHeight="1" x14ac:dyDescent="0.2">
      <c r="A10" s="4" t="s">
        <v>1</v>
      </c>
      <c r="B10" s="17">
        <f t="shared" ref="B10" si="9">C10+D10</f>
        <v>230</v>
      </c>
      <c r="C10" s="17">
        <v>117</v>
      </c>
      <c r="D10" s="17">
        <v>113</v>
      </c>
      <c r="E10" s="17">
        <f t="shared" ref="E10" si="10">F10+G10</f>
        <v>13</v>
      </c>
      <c r="F10" s="17">
        <v>-1</v>
      </c>
      <c r="G10" s="17">
        <v>14</v>
      </c>
      <c r="H10" s="15">
        <f>IF(B10=E10,0,(1-(B10/(B10-E10)))*-100)</f>
        <v>5.9907834101382562</v>
      </c>
      <c r="I10" s="15">
        <f t="shared" ref="I10" si="11">IF(C10=F10,0,(1-(C10/(C10-F10)))*-100)</f>
        <v>-0.84745762711864181</v>
      </c>
      <c r="J10" s="15">
        <f>IF(D10=G10,0,(1-(D10/(D10-G10)))*-100)</f>
        <v>14.141414141414144</v>
      </c>
      <c r="K10" s="17">
        <f t="shared" ref="K10" si="12">L10+M10</f>
        <v>-3</v>
      </c>
      <c r="L10" s="17">
        <v>-18</v>
      </c>
      <c r="M10" s="17">
        <v>15</v>
      </c>
      <c r="N10" s="15">
        <f>IF(B10=K10,0,(1-(B10/(B10-K10)))*-100)</f>
        <v>-1.2875536480686733</v>
      </c>
      <c r="O10" s="15">
        <f t="shared" ref="O10" si="13">IF(C10=L10,0,(1-(C10/(C10-L10)))*-100)</f>
        <v>-13.33333333333333</v>
      </c>
      <c r="P10" s="15">
        <f t="shared" ref="P10" si="14">IF(D10=M10,0,(1-(D10/(D10-M10)))*-100)</f>
        <v>15.306122448979597</v>
      </c>
      <c r="Q10" s="17">
        <f t="shared" ref="Q10:Q30" si="15">R10+S10</f>
        <v>3</v>
      </c>
      <c r="R10" s="17">
        <v>1</v>
      </c>
      <c r="S10" s="17">
        <v>2</v>
      </c>
      <c r="T10" s="17">
        <f t="shared" ref="T10:T30" si="16">U10+V10</f>
        <v>3</v>
      </c>
      <c r="U10" s="17">
        <v>1</v>
      </c>
      <c r="V10" s="17">
        <v>2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8">AA10+AB10</f>
        <v>3</v>
      </c>
      <c r="AA10" s="17">
        <v>1</v>
      </c>
      <c r="AB10" s="17">
        <v>2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0</v>
      </c>
      <c r="V13" s="17">
        <v>-1</v>
      </c>
      <c r="W13" s="15">
        <f t="shared" si="17"/>
        <v>-100</v>
      </c>
      <c r="X13" s="15">
        <f t="shared" si="1"/>
        <v>0</v>
      </c>
      <c r="Y13" s="15">
        <f t="shared" si="1"/>
        <v>-100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-2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2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-2</v>
      </c>
      <c r="U15" s="17">
        <v>-1</v>
      </c>
      <c r="V15" s="17">
        <v>-1</v>
      </c>
      <c r="W15" s="15">
        <f t="shared" si="17"/>
        <v>-66.666666666666671</v>
      </c>
      <c r="X15" s="15">
        <f t="shared" si="1"/>
        <v>-50</v>
      </c>
      <c r="Y15" s="15">
        <f t="shared" si="1"/>
        <v>-100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3</v>
      </c>
      <c r="AI15" s="4">
        <f t="shared" si="4"/>
        <v>2</v>
      </c>
      <c r="AJ15" s="4">
        <f t="shared" si="5"/>
        <v>1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-2</v>
      </c>
      <c r="AA16" s="17">
        <v>-1</v>
      </c>
      <c r="AB16" s="17">
        <v>-1</v>
      </c>
      <c r="AC16" s="15">
        <f t="shared" si="19"/>
        <v>-100</v>
      </c>
      <c r="AD16" s="15">
        <f t="shared" si="2"/>
        <v>-100</v>
      </c>
      <c r="AE16" s="15">
        <f t="shared" si="2"/>
        <v>-100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1</v>
      </c>
      <c r="U17" s="17">
        <v>1</v>
      </c>
      <c r="V17" s="17">
        <v>0</v>
      </c>
      <c r="W17" s="15">
        <f t="shared" si="17"/>
        <v>100</v>
      </c>
      <c r="X17" s="15" t="str">
        <f t="shared" si="1"/>
        <v>皆増</v>
      </c>
      <c r="Y17" s="15">
        <f t="shared" si="1"/>
        <v>0</v>
      </c>
      <c r="Z17" s="17">
        <f t="shared" si="18"/>
        <v>1</v>
      </c>
      <c r="AA17" s="17">
        <v>0</v>
      </c>
      <c r="AB17" s="17">
        <v>1</v>
      </c>
      <c r="AC17" s="15">
        <f t="shared" si="19"/>
        <v>100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2</v>
      </c>
      <c r="S18" s="17">
        <v>2</v>
      </c>
      <c r="T18" s="17">
        <f t="shared" si="16"/>
        <v>1</v>
      </c>
      <c r="U18" s="17">
        <v>2</v>
      </c>
      <c r="V18" s="17">
        <v>-1</v>
      </c>
      <c r="W18" s="15">
        <f t="shared" si="17"/>
        <v>33.333333333333329</v>
      </c>
      <c r="X18" s="15" t="str">
        <f t="shared" si="1"/>
        <v>皆増</v>
      </c>
      <c r="Y18" s="15">
        <f t="shared" si="1"/>
        <v>-33.333333333333336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3</v>
      </c>
      <c r="AI18" s="4">
        <f t="shared" si="4"/>
        <v>0</v>
      </c>
      <c r="AJ18" s="4">
        <f t="shared" si="5"/>
        <v>3</v>
      </c>
      <c r="AK18" s="4">
        <f t="shared" si="6"/>
        <v>4</v>
      </c>
      <c r="AL18" s="4">
        <f t="shared" si="7"/>
        <v>2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0</v>
      </c>
      <c r="U19" s="17">
        <v>0</v>
      </c>
      <c r="V19" s="17">
        <v>0</v>
      </c>
      <c r="W19" s="15">
        <f t="shared" si="17"/>
        <v>0</v>
      </c>
      <c r="X19" s="15">
        <f t="shared" si="1"/>
        <v>0</v>
      </c>
      <c r="Y19" s="15">
        <f t="shared" si="1"/>
        <v>0</v>
      </c>
      <c r="Z19" s="17">
        <f t="shared" si="18"/>
        <v>3</v>
      </c>
      <c r="AA19" s="17">
        <v>3</v>
      </c>
      <c r="AB19" s="17">
        <v>0</v>
      </c>
      <c r="AC19" s="15">
        <f t="shared" si="19"/>
        <v>300</v>
      </c>
      <c r="AD19" s="15" t="str">
        <f t="shared" si="2"/>
        <v>皆増</v>
      </c>
      <c r="AE19" s="15">
        <f t="shared" si="2"/>
        <v>0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1</v>
      </c>
      <c r="AL19" s="4">
        <f t="shared" si="7"/>
        <v>0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2</v>
      </c>
      <c r="S20" s="17">
        <v>3</v>
      </c>
      <c r="T20" s="17">
        <f t="shared" si="16"/>
        <v>-3</v>
      </c>
      <c r="U20" s="17">
        <v>-1</v>
      </c>
      <c r="V20" s="17">
        <v>-2</v>
      </c>
      <c r="W20" s="15">
        <f t="shared" si="17"/>
        <v>-37.5</v>
      </c>
      <c r="X20" s="15">
        <f t="shared" si="1"/>
        <v>-33.333333333333336</v>
      </c>
      <c r="Y20" s="15">
        <f t="shared" si="1"/>
        <v>-40</v>
      </c>
      <c r="Z20" s="17">
        <f t="shared" si="18"/>
        <v>-2</v>
      </c>
      <c r="AA20" s="17">
        <v>-2</v>
      </c>
      <c r="AB20" s="17">
        <v>0</v>
      </c>
      <c r="AC20" s="15">
        <f t="shared" si="19"/>
        <v>-28.571428571428569</v>
      </c>
      <c r="AD20" s="15">
        <f t="shared" si="2"/>
        <v>-50</v>
      </c>
      <c r="AE20" s="15">
        <f t="shared" si="2"/>
        <v>0</v>
      </c>
      <c r="AH20" s="4">
        <f t="shared" si="3"/>
        <v>8</v>
      </c>
      <c r="AI20" s="4">
        <f t="shared" si="4"/>
        <v>3</v>
      </c>
      <c r="AJ20" s="4">
        <f t="shared" si="5"/>
        <v>5</v>
      </c>
      <c r="AK20" s="4">
        <f t="shared" si="6"/>
        <v>7</v>
      </c>
      <c r="AL20" s="4">
        <f t="shared" si="7"/>
        <v>4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2</v>
      </c>
      <c r="S21" s="17">
        <v>5</v>
      </c>
      <c r="T21" s="17">
        <f t="shared" si="16"/>
        <v>-5</v>
      </c>
      <c r="U21" s="17">
        <v>-7</v>
      </c>
      <c r="V21" s="17">
        <v>2</v>
      </c>
      <c r="W21" s="15">
        <f t="shared" si="17"/>
        <v>-41.666666666666664</v>
      </c>
      <c r="X21" s="15">
        <f t="shared" si="1"/>
        <v>-77.777777777777786</v>
      </c>
      <c r="Y21" s="15">
        <f t="shared" si="1"/>
        <v>66.666666666666671</v>
      </c>
      <c r="Z21" s="17">
        <f t="shared" si="18"/>
        <v>-2</v>
      </c>
      <c r="AA21" s="17">
        <v>-5</v>
      </c>
      <c r="AB21" s="17">
        <v>3</v>
      </c>
      <c r="AC21" s="15">
        <f t="shared" si="19"/>
        <v>-22.222222222222221</v>
      </c>
      <c r="AD21" s="15">
        <f t="shared" si="2"/>
        <v>-71.428571428571431</v>
      </c>
      <c r="AE21" s="15">
        <f t="shared" si="2"/>
        <v>150</v>
      </c>
      <c r="AH21" s="4">
        <f t="shared" si="3"/>
        <v>12</v>
      </c>
      <c r="AI21" s="4">
        <f t="shared" si="4"/>
        <v>9</v>
      </c>
      <c r="AJ21" s="4">
        <f t="shared" si="5"/>
        <v>3</v>
      </c>
      <c r="AK21" s="4">
        <f t="shared" si="6"/>
        <v>9</v>
      </c>
      <c r="AL21" s="4">
        <f t="shared" si="7"/>
        <v>7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13</v>
      </c>
      <c r="S22" s="17">
        <v>4</v>
      </c>
      <c r="T22" s="17">
        <f t="shared" si="16"/>
        <v>0</v>
      </c>
      <c r="U22" s="17">
        <v>1</v>
      </c>
      <c r="V22" s="17">
        <v>-1</v>
      </c>
      <c r="W22" s="15">
        <f t="shared" si="17"/>
        <v>0</v>
      </c>
      <c r="X22" s="15">
        <f t="shared" si="1"/>
        <v>8.333333333333325</v>
      </c>
      <c r="Y22" s="15">
        <f t="shared" si="1"/>
        <v>-19.999999999999996</v>
      </c>
      <c r="Z22" s="17">
        <f t="shared" si="18"/>
        <v>8</v>
      </c>
      <c r="AA22" s="17">
        <v>6</v>
      </c>
      <c r="AB22" s="17">
        <v>2</v>
      </c>
      <c r="AC22" s="15">
        <f t="shared" si="19"/>
        <v>88.888888888888886</v>
      </c>
      <c r="AD22" s="15">
        <f t="shared" si="2"/>
        <v>85.714285714285722</v>
      </c>
      <c r="AE22" s="15">
        <f t="shared" si="2"/>
        <v>100</v>
      </c>
      <c r="AH22" s="4">
        <f t="shared" si="3"/>
        <v>17</v>
      </c>
      <c r="AI22" s="4">
        <f t="shared" si="4"/>
        <v>12</v>
      </c>
      <c r="AJ22" s="4">
        <f t="shared" si="5"/>
        <v>5</v>
      </c>
      <c r="AK22" s="4">
        <f t="shared" si="6"/>
        <v>9</v>
      </c>
      <c r="AL22" s="4">
        <f t="shared" si="7"/>
        <v>7</v>
      </c>
      <c r="AM22" s="4">
        <f t="shared" si="8"/>
        <v>2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31</v>
      </c>
      <c r="R23" s="17">
        <v>21</v>
      </c>
      <c r="S23" s="17">
        <v>10</v>
      </c>
      <c r="T23" s="17">
        <f t="shared" si="16"/>
        <v>-9</v>
      </c>
      <c r="U23" s="17">
        <v>-3</v>
      </c>
      <c r="V23" s="17">
        <v>-6</v>
      </c>
      <c r="W23" s="15">
        <f t="shared" si="17"/>
        <v>-22.499999999999996</v>
      </c>
      <c r="X23" s="15">
        <f t="shared" si="1"/>
        <v>-12.5</v>
      </c>
      <c r="Y23" s="15">
        <f t="shared" si="1"/>
        <v>-37.5</v>
      </c>
      <c r="Z23" s="17">
        <f t="shared" si="18"/>
        <v>-6</v>
      </c>
      <c r="AA23" s="17">
        <v>-8</v>
      </c>
      <c r="AB23" s="17">
        <v>2</v>
      </c>
      <c r="AC23" s="15">
        <f t="shared" si="19"/>
        <v>-16.216216216216218</v>
      </c>
      <c r="AD23" s="15">
        <f t="shared" si="2"/>
        <v>-27.586206896551722</v>
      </c>
      <c r="AE23" s="15">
        <f t="shared" si="2"/>
        <v>25</v>
      </c>
      <c r="AH23" s="4">
        <f t="shared" si="3"/>
        <v>40</v>
      </c>
      <c r="AI23" s="4">
        <f t="shared" si="4"/>
        <v>24</v>
      </c>
      <c r="AJ23" s="4">
        <f t="shared" si="5"/>
        <v>16</v>
      </c>
      <c r="AK23" s="4">
        <f t="shared" si="6"/>
        <v>37</v>
      </c>
      <c r="AL23" s="4">
        <f t="shared" si="7"/>
        <v>29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59</v>
      </c>
      <c r="R24" s="17">
        <v>43</v>
      </c>
      <c r="S24" s="17">
        <v>16</v>
      </c>
      <c r="T24" s="17">
        <f t="shared" si="16"/>
        <v>6</v>
      </c>
      <c r="U24" s="17">
        <v>9</v>
      </c>
      <c r="V24" s="17">
        <v>-3</v>
      </c>
      <c r="W24" s="15">
        <f t="shared" si="17"/>
        <v>11.32075471698113</v>
      </c>
      <c r="X24" s="15">
        <f t="shared" si="1"/>
        <v>26.470588235294112</v>
      </c>
      <c r="Y24" s="15">
        <f t="shared" si="1"/>
        <v>-15.789473684210531</v>
      </c>
      <c r="Z24" s="17">
        <f t="shared" si="18"/>
        <v>4</v>
      </c>
      <c r="AA24" s="17">
        <v>8</v>
      </c>
      <c r="AB24" s="17">
        <v>-4</v>
      </c>
      <c r="AC24" s="15">
        <f t="shared" si="19"/>
        <v>7.2727272727272751</v>
      </c>
      <c r="AD24" s="15">
        <f t="shared" si="2"/>
        <v>22.857142857142865</v>
      </c>
      <c r="AE24" s="15">
        <f t="shared" si="2"/>
        <v>-19.999999999999996</v>
      </c>
      <c r="AH24" s="4">
        <f t="shared" si="3"/>
        <v>53</v>
      </c>
      <c r="AI24" s="4">
        <f t="shared" si="4"/>
        <v>34</v>
      </c>
      <c r="AJ24" s="4">
        <f t="shared" si="5"/>
        <v>19</v>
      </c>
      <c r="AK24" s="4">
        <f t="shared" si="6"/>
        <v>55</v>
      </c>
      <c r="AL24" s="4">
        <f t="shared" si="7"/>
        <v>35</v>
      </c>
      <c r="AM24" s="4">
        <f t="shared" si="8"/>
        <v>20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84</v>
      </c>
      <c r="R25" s="17">
        <v>55</v>
      </c>
      <c r="S25" s="17">
        <v>29</v>
      </c>
      <c r="T25" s="17">
        <f t="shared" si="16"/>
        <v>-3</v>
      </c>
      <c r="U25" s="17">
        <v>-2</v>
      </c>
      <c r="V25" s="17">
        <v>-1</v>
      </c>
      <c r="W25" s="15">
        <f t="shared" si="17"/>
        <v>-3.4482758620689613</v>
      </c>
      <c r="X25" s="15">
        <f t="shared" si="1"/>
        <v>-3.5087719298245612</v>
      </c>
      <c r="Y25" s="15">
        <f t="shared" si="1"/>
        <v>-3.3333333333333326</v>
      </c>
      <c r="Z25" s="17">
        <f t="shared" si="18"/>
        <v>16</v>
      </c>
      <c r="AA25" s="17">
        <v>15</v>
      </c>
      <c r="AB25" s="17">
        <v>1</v>
      </c>
      <c r="AC25" s="15">
        <f t="shared" si="19"/>
        <v>23.529411764705888</v>
      </c>
      <c r="AD25" s="15">
        <f t="shared" si="2"/>
        <v>37.5</v>
      </c>
      <c r="AE25" s="15">
        <f t="shared" si="2"/>
        <v>3.5714285714285809</v>
      </c>
      <c r="AH25" s="4">
        <f t="shared" si="3"/>
        <v>87</v>
      </c>
      <c r="AI25" s="4">
        <f t="shared" si="4"/>
        <v>57</v>
      </c>
      <c r="AJ25" s="4">
        <f t="shared" si="5"/>
        <v>30</v>
      </c>
      <c r="AK25" s="4">
        <f t="shared" si="6"/>
        <v>68</v>
      </c>
      <c r="AL25" s="4">
        <f t="shared" si="7"/>
        <v>40</v>
      </c>
      <c r="AM25" s="4">
        <f t="shared" si="8"/>
        <v>28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86</v>
      </c>
      <c r="R26" s="17">
        <v>54</v>
      </c>
      <c r="S26" s="17">
        <v>32</v>
      </c>
      <c r="T26" s="17">
        <f t="shared" si="16"/>
        <v>-18</v>
      </c>
      <c r="U26" s="17">
        <v>-8</v>
      </c>
      <c r="V26" s="17">
        <v>-10</v>
      </c>
      <c r="W26" s="15">
        <f t="shared" si="17"/>
        <v>-17.307692307692314</v>
      </c>
      <c r="X26" s="15">
        <f t="shared" si="1"/>
        <v>-12.903225806451612</v>
      </c>
      <c r="Y26" s="15">
        <f t="shared" si="1"/>
        <v>-23.809523809523814</v>
      </c>
      <c r="Z26" s="17">
        <f t="shared" si="18"/>
        <v>-1</v>
      </c>
      <c r="AA26" s="17">
        <v>0</v>
      </c>
      <c r="AB26" s="17">
        <v>-1</v>
      </c>
      <c r="AC26" s="15">
        <f t="shared" si="19"/>
        <v>-1.1494252873563204</v>
      </c>
      <c r="AD26" s="15">
        <f t="shared" si="2"/>
        <v>0</v>
      </c>
      <c r="AE26" s="15">
        <f t="shared" si="2"/>
        <v>-3.0303030303030276</v>
      </c>
      <c r="AH26" s="4">
        <f t="shared" si="3"/>
        <v>104</v>
      </c>
      <c r="AI26" s="4">
        <f t="shared" si="4"/>
        <v>62</v>
      </c>
      <c r="AJ26" s="4">
        <f t="shared" si="5"/>
        <v>42</v>
      </c>
      <c r="AK26" s="4">
        <f t="shared" si="6"/>
        <v>87</v>
      </c>
      <c r="AL26" s="4">
        <f t="shared" si="7"/>
        <v>54</v>
      </c>
      <c r="AM26" s="4">
        <f t="shared" si="8"/>
        <v>33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151</v>
      </c>
      <c r="R27" s="17">
        <v>76</v>
      </c>
      <c r="S27" s="17">
        <v>75</v>
      </c>
      <c r="T27" s="17">
        <f t="shared" si="16"/>
        <v>-5</v>
      </c>
      <c r="U27" s="17">
        <v>-7</v>
      </c>
      <c r="V27" s="17">
        <v>2</v>
      </c>
      <c r="W27" s="15">
        <f t="shared" si="17"/>
        <v>-3.2051282051282048</v>
      </c>
      <c r="X27" s="15">
        <f t="shared" si="1"/>
        <v>-8.4337349397590415</v>
      </c>
      <c r="Y27" s="15">
        <f t="shared" si="1"/>
        <v>2.7397260273972712</v>
      </c>
      <c r="Z27" s="17">
        <f t="shared" si="18"/>
        <v>20</v>
      </c>
      <c r="AA27" s="17">
        <v>5</v>
      </c>
      <c r="AB27" s="17">
        <v>15</v>
      </c>
      <c r="AC27" s="15">
        <f t="shared" si="19"/>
        <v>15.267175572519086</v>
      </c>
      <c r="AD27" s="15">
        <f t="shared" si="2"/>
        <v>7.0422535211267512</v>
      </c>
      <c r="AE27" s="15">
        <f t="shared" si="2"/>
        <v>25</v>
      </c>
      <c r="AH27" s="4">
        <f t="shared" si="3"/>
        <v>156</v>
      </c>
      <c r="AI27" s="4">
        <f t="shared" si="4"/>
        <v>83</v>
      </c>
      <c r="AJ27" s="4">
        <f t="shared" si="5"/>
        <v>73</v>
      </c>
      <c r="AK27" s="4">
        <f t="shared" si="6"/>
        <v>131</v>
      </c>
      <c r="AL27" s="4">
        <f t="shared" si="7"/>
        <v>71</v>
      </c>
      <c r="AM27" s="4">
        <f t="shared" si="8"/>
        <v>60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154</v>
      </c>
      <c r="R28" s="17">
        <v>64</v>
      </c>
      <c r="S28" s="17">
        <v>90</v>
      </c>
      <c r="T28" s="17">
        <f t="shared" si="16"/>
        <v>-5</v>
      </c>
      <c r="U28" s="17">
        <v>0</v>
      </c>
      <c r="V28" s="17">
        <v>-5</v>
      </c>
      <c r="W28" s="15">
        <f t="shared" si="17"/>
        <v>-3.1446540880503138</v>
      </c>
      <c r="X28" s="15">
        <f t="shared" si="1"/>
        <v>0</v>
      </c>
      <c r="Y28" s="15">
        <f t="shared" si="1"/>
        <v>-5.2631578947368478</v>
      </c>
      <c r="Z28" s="17">
        <f t="shared" si="18"/>
        <v>11</v>
      </c>
      <c r="AA28" s="17">
        <v>13</v>
      </c>
      <c r="AB28" s="17">
        <v>-2</v>
      </c>
      <c r="AC28" s="15">
        <f t="shared" si="19"/>
        <v>7.6923076923076872</v>
      </c>
      <c r="AD28" s="15">
        <f t="shared" si="2"/>
        <v>25.490196078431371</v>
      </c>
      <c r="AE28" s="15">
        <f t="shared" si="2"/>
        <v>-2.1739130434782594</v>
      </c>
      <c r="AH28" s="4">
        <f t="shared" si="3"/>
        <v>159</v>
      </c>
      <c r="AI28" s="4">
        <f t="shared" si="4"/>
        <v>64</v>
      </c>
      <c r="AJ28" s="4">
        <f t="shared" si="5"/>
        <v>95</v>
      </c>
      <c r="AK28" s="4">
        <f t="shared" si="6"/>
        <v>143</v>
      </c>
      <c r="AL28" s="4">
        <f t="shared" si="7"/>
        <v>51</v>
      </c>
      <c r="AM28" s="4">
        <f t="shared" si="8"/>
        <v>92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99</v>
      </c>
      <c r="R29" s="17">
        <v>25</v>
      </c>
      <c r="S29" s="17">
        <v>74</v>
      </c>
      <c r="T29" s="17">
        <f t="shared" si="16"/>
        <v>2</v>
      </c>
      <c r="U29" s="17">
        <v>-2</v>
      </c>
      <c r="V29" s="17">
        <v>4</v>
      </c>
      <c r="W29" s="15">
        <f t="shared" si="17"/>
        <v>2.0618556701030855</v>
      </c>
      <c r="X29" s="15">
        <f t="shared" si="1"/>
        <v>-7.4074074074074066</v>
      </c>
      <c r="Y29" s="15">
        <f t="shared" si="1"/>
        <v>5.7142857142857162</v>
      </c>
      <c r="Z29" s="17">
        <f t="shared" si="18"/>
        <v>7</v>
      </c>
      <c r="AA29" s="17">
        <v>5</v>
      </c>
      <c r="AB29" s="17">
        <v>2</v>
      </c>
      <c r="AC29" s="15">
        <f t="shared" si="19"/>
        <v>7.6086956521739024</v>
      </c>
      <c r="AD29" s="15">
        <f t="shared" si="2"/>
        <v>25</v>
      </c>
      <c r="AE29" s="15">
        <f t="shared" si="2"/>
        <v>2.7777777777777679</v>
      </c>
      <c r="AH29" s="4">
        <f t="shared" si="3"/>
        <v>97</v>
      </c>
      <c r="AI29" s="4">
        <f t="shared" si="4"/>
        <v>27</v>
      </c>
      <c r="AJ29" s="4">
        <f t="shared" si="5"/>
        <v>70</v>
      </c>
      <c r="AK29" s="4">
        <f t="shared" si="6"/>
        <v>92</v>
      </c>
      <c r="AL29" s="4">
        <f t="shared" si="7"/>
        <v>20</v>
      </c>
      <c r="AM29" s="4">
        <f t="shared" si="8"/>
        <v>72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25</v>
      </c>
      <c r="R30" s="17">
        <v>7</v>
      </c>
      <c r="S30" s="17">
        <v>18</v>
      </c>
      <c r="T30" s="17">
        <f t="shared" si="16"/>
        <v>-9</v>
      </c>
      <c r="U30" s="17">
        <v>-1</v>
      </c>
      <c r="V30" s="17">
        <v>-8</v>
      </c>
      <c r="W30" s="15">
        <f t="shared" si="17"/>
        <v>-26.470588235294112</v>
      </c>
      <c r="X30" s="15">
        <f t="shared" si="1"/>
        <v>-12.5</v>
      </c>
      <c r="Y30" s="15">
        <f t="shared" si="1"/>
        <v>-30.76923076923077</v>
      </c>
      <c r="Z30" s="17">
        <f t="shared" si="18"/>
        <v>-5</v>
      </c>
      <c r="AA30" s="17">
        <v>3</v>
      </c>
      <c r="AB30" s="17">
        <v>-8</v>
      </c>
      <c r="AC30" s="15">
        <f t="shared" si="19"/>
        <v>-16.666666666666664</v>
      </c>
      <c r="AD30" s="15">
        <f t="shared" si="2"/>
        <v>75</v>
      </c>
      <c r="AE30" s="15">
        <f t="shared" si="2"/>
        <v>-30.76923076923077</v>
      </c>
      <c r="AH30" s="4">
        <f t="shared" si="3"/>
        <v>34</v>
      </c>
      <c r="AI30" s="4">
        <f t="shared" si="4"/>
        <v>8</v>
      </c>
      <c r="AJ30" s="4">
        <f t="shared" si="5"/>
        <v>26</v>
      </c>
      <c r="AK30" s="4">
        <f t="shared" si="6"/>
        <v>30</v>
      </c>
      <c r="AL30" s="4">
        <f t="shared" si="7"/>
        <v>4</v>
      </c>
      <c r="AM30" s="4">
        <f t="shared" si="8"/>
        <v>26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3</v>
      </c>
      <c r="R32" s="17">
        <f t="shared" ref="R32:AB32" si="20">SUM(R10:R12)</f>
        <v>1</v>
      </c>
      <c r="S32" s="17">
        <f t="shared" si="20"/>
        <v>2</v>
      </c>
      <c r="T32" s="17">
        <f t="shared" si="20"/>
        <v>3</v>
      </c>
      <c r="U32" s="17">
        <f t="shared" si="20"/>
        <v>1</v>
      </c>
      <c r="V32" s="17">
        <f t="shared" si="20"/>
        <v>2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 t="str">
        <f t="shared" si="21"/>
        <v>皆増</v>
      </c>
      <c r="Z32" s="17">
        <f t="shared" si="20"/>
        <v>3</v>
      </c>
      <c r="AA32" s="17">
        <f t="shared" si="20"/>
        <v>1</v>
      </c>
      <c r="AB32" s="17">
        <f t="shared" si="20"/>
        <v>2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40</v>
      </c>
      <c r="R33" s="17">
        <f t="shared" si="24"/>
        <v>24</v>
      </c>
      <c r="S33" s="17">
        <f>SUM(S13:S22)</f>
        <v>16</v>
      </c>
      <c r="T33" s="17">
        <f t="shared" si="24"/>
        <v>-10</v>
      </c>
      <c r="U33" s="17">
        <f t="shared" si="24"/>
        <v>-6</v>
      </c>
      <c r="V33" s="17">
        <f t="shared" si="24"/>
        <v>-4</v>
      </c>
      <c r="W33" s="15">
        <f t="shared" si="21"/>
        <v>-19.999999999999996</v>
      </c>
      <c r="X33" s="15">
        <f t="shared" si="21"/>
        <v>-19.999999999999996</v>
      </c>
      <c r="Y33" s="15">
        <f t="shared" si="21"/>
        <v>-19.999999999999996</v>
      </c>
      <c r="Z33" s="17">
        <f t="shared" si="24"/>
        <v>5</v>
      </c>
      <c r="AA33" s="17">
        <f t="shared" si="24"/>
        <v>0</v>
      </c>
      <c r="AB33" s="17">
        <f t="shared" si="24"/>
        <v>5</v>
      </c>
      <c r="AC33" s="15">
        <f t="shared" si="22"/>
        <v>14.285714285714279</v>
      </c>
      <c r="AD33" s="15">
        <f t="shared" si="22"/>
        <v>0</v>
      </c>
      <c r="AE33" s="15">
        <f t="shared" si="22"/>
        <v>45.45454545454546</v>
      </c>
      <c r="AH33" s="4">
        <f t="shared" ref="AH33:AI33" si="25">SUM(AH13:AH22)</f>
        <v>50</v>
      </c>
      <c r="AI33" s="4">
        <f t="shared" si="25"/>
        <v>30</v>
      </c>
      <c r="AJ33" s="4">
        <f t="shared" ref="AJ33" si="26">SUM(AJ13:AJ22)</f>
        <v>20</v>
      </c>
      <c r="AK33" s="4">
        <f>SUM(AK13:AK22)</f>
        <v>35</v>
      </c>
      <c r="AL33" s="4">
        <f>SUM(AL13:AL22)</f>
        <v>24</v>
      </c>
      <c r="AM33" s="4">
        <f>SUM(AM13:AM22)</f>
        <v>11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689</v>
      </c>
      <c r="R34" s="17">
        <f t="shared" si="27"/>
        <v>345</v>
      </c>
      <c r="S34" s="17">
        <f t="shared" si="27"/>
        <v>344</v>
      </c>
      <c r="T34" s="17">
        <f t="shared" si="27"/>
        <v>-41</v>
      </c>
      <c r="U34" s="17">
        <f t="shared" si="27"/>
        <v>-14</v>
      </c>
      <c r="V34" s="17">
        <f t="shared" si="27"/>
        <v>-27</v>
      </c>
      <c r="W34" s="15">
        <f t="shared" si="21"/>
        <v>-5.6164383561643882</v>
      </c>
      <c r="X34" s="15">
        <f t="shared" si="21"/>
        <v>-3.8997214484679632</v>
      </c>
      <c r="Y34" s="15">
        <f t="shared" si="21"/>
        <v>-7.2776280323450182</v>
      </c>
      <c r="Z34" s="17">
        <f t="shared" si="27"/>
        <v>46</v>
      </c>
      <c r="AA34" s="17">
        <f t="shared" si="27"/>
        <v>41</v>
      </c>
      <c r="AB34" s="17">
        <f t="shared" si="27"/>
        <v>5</v>
      </c>
      <c r="AC34" s="15">
        <f t="shared" si="22"/>
        <v>7.1539657853810334</v>
      </c>
      <c r="AD34" s="15">
        <f t="shared" si="22"/>
        <v>13.486842105263165</v>
      </c>
      <c r="AE34" s="15">
        <f t="shared" si="22"/>
        <v>1.4749262536873253</v>
      </c>
      <c r="AH34" s="4">
        <f t="shared" ref="AH34:AI34" si="28">SUM(AH23:AH30)</f>
        <v>730</v>
      </c>
      <c r="AI34" s="4">
        <f t="shared" si="28"/>
        <v>359</v>
      </c>
      <c r="AJ34" s="4">
        <f t="shared" ref="AJ34" si="29">SUM(AJ23:AJ30)</f>
        <v>371</v>
      </c>
      <c r="AK34" s="4">
        <f>SUM(AK23:AK30)</f>
        <v>643</v>
      </c>
      <c r="AL34" s="4">
        <f>SUM(AL23:AL30)</f>
        <v>304</v>
      </c>
      <c r="AM34" s="4">
        <f>SUM(AM23:AM30)</f>
        <v>339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599</v>
      </c>
      <c r="R35" s="17">
        <f t="shared" si="30"/>
        <v>281</v>
      </c>
      <c r="S35" s="17">
        <f t="shared" si="30"/>
        <v>318</v>
      </c>
      <c r="T35" s="17">
        <f t="shared" si="30"/>
        <v>-38</v>
      </c>
      <c r="U35" s="17">
        <f t="shared" si="30"/>
        <v>-20</v>
      </c>
      <c r="V35" s="17">
        <f t="shared" si="30"/>
        <v>-18</v>
      </c>
      <c r="W35" s="15">
        <f t="shared" si="21"/>
        <v>-5.9654631083202458</v>
      </c>
      <c r="X35" s="15">
        <f t="shared" si="21"/>
        <v>-6.6445182724252483</v>
      </c>
      <c r="Y35" s="15">
        <f t="shared" si="21"/>
        <v>-5.3571428571428603</v>
      </c>
      <c r="Z35" s="17">
        <f t="shared" si="30"/>
        <v>48</v>
      </c>
      <c r="AA35" s="17">
        <f t="shared" si="30"/>
        <v>41</v>
      </c>
      <c r="AB35" s="17">
        <f t="shared" si="30"/>
        <v>7</v>
      </c>
      <c r="AC35" s="15">
        <f t="shared" si="22"/>
        <v>8.7114337568058087</v>
      </c>
      <c r="AD35" s="15">
        <f t="shared" si="22"/>
        <v>17.083333333333339</v>
      </c>
      <c r="AE35" s="15">
        <f t="shared" si="22"/>
        <v>2.2508038585209</v>
      </c>
      <c r="AH35" s="4">
        <f t="shared" ref="AH35:AI35" si="31">SUM(AH25:AH30)</f>
        <v>637</v>
      </c>
      <c r="AI35" s="4">
        <f t="shared" si="31"/>
        <v>301</v>
      </c>
      <c r="AJ35" s="4">
        <f t="shared" ref="AJ35" si="32">SUM(AJ25:AJ30)</f>
        <v>336</v>
      </c>
      <c r="AK35" s="4">
        <f>SUM(AK25:AK30)</f>
        <v>551</v>
      </c>
      <c r="AL35" s="4">
        <f>SUM(AL25:AL30)</f>
        <v>240</v>
      </c>
      <c r="AM35" s="4">
        <f>SUM(AM25:AM30)</f>
        <v>311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429</v>
      </c>
      <c r="R36" s="17">
        <f t="shared" si="33"/>
        <v>172</v>
      </c>
      <c r="S36" s="17">
        <f t="shared" si="33"/>
        <v>257</v>
      </c>
      <c r="T36" s="17">
        <f t="shared" si="33"/>
        <v>-17</v>
      </c>
      <c r="U36" s="17">
        <f t="shared" si="33"/>
        <v>-10</v>
      </c>
      <c r="V36" s="17">
        <f t="shared" si="33"/>
        <v>-7</v>
      </c>
      <c r="W36" s="15">
        <f t="shared" si="21"/>
        <v>-3.811659192825112</v>
      </c>
      <c r="X36" s="15">
        <f t="shared" si="21"/>
        <v>-5.4945054945054972</v>
      </c>
      <c r="Y36" s="15">
        <f t="shared" si="21"/>
        <v>-2.6515151515151492</v>
      </c>
      <c r="Z36" s="17">
        <f t="shared" si="33"/>
        <v>33</v>
      </c>
      <c r="AA36" s="17">
        <f t="shared" si="33"/>
        <v>26</v>
      </c>
      <c r="AB36" s="17">
        <f t="shared" si="33"/>
        <v>7</v>
      </c>
      <c r="AC36" s="15">
        <f t="shared" si="22"/>
        <v>8.333333333333325</v>
      </c>
      <c r="AD36" s="15">
        <f t="shared" si="22"/>
        <v>17.808219178082197</v>
      </c>
      <c r="AE36" s="15">
        <f t="shared" si="22"/>
        <v>2.8000000000000025</v>
      </c>
      <c r="AH36" s="4">
        <f t="shared" ref="AH36:AI36" si="34">SUM(AH27:AH30)</f>
        <v>446</v>
      </c>
      <c r="AI36" s="4">
        <f t="shared" si="34"/>
        <v>182</v>
      </c>
      <c r="AJ36" s="4">
        <f t="shared" ref="AJ36" si="35">SUM(AJ27:AJ30)</f>
        <v>264</v>
      </c>
      <c r="AK36" s="4">
        <f>SUM(AK27:AK30)</f>
        <v>396</v>
      </c>
      <c r="AL36" s="4">
        <f>SUM(AL27:AL30)</f>
        <v>146</v>
      </c>
      <c r="AM36" s="4">
        <f>SUM(AM27:AM30)</f>
        <v>250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0.4098360655737705</v>
      </c>
      <c r="R38" s="12">
        <f t="shared" si="36"/>
        <v>0.27027027027027029</v>
      </c>
      <c r="S38" s="12">
        <f t="shared" si="36"/>
        <v>0.55248618784530379</v>
      </c>
      <c r="T38" s="12">
        <f>T32/T9*100</f>
        <v>-6.25</v>
      </c>
      <c r="U38" s="12">
        <f t="shared" ref="U38:V38" si="37">U32/U9*100</f>
        <v>-5.2631578947368416</v>
      </c>
      <c r="V38" s="12">
        <f t="shared" si="37"/>
        <v>-6.8965517241379306</v>
      </c>
      <c r="W38" s="12">
        <f>Q38-AH38</f>
        <v>0.4098360655737705</v>
      </c>
      <c r="X38" s="12">
        <f t="shared" ref="X38:Y42" si="38">R38-AI38</f>
        <v>0.27027027027027029</v>
      </c>
      <c r="Y38" s="12">
        <f t="shared" si="38"/>
        <v>0.55248618784530379</v>
      </c>
      <c r="Z38" s="12">
        <f>Z32/Z9*100</f>
        <v>5.5555555555555554</v>
      </c>
      <c r="AA38" s="12">
        <f t="shared" ref="AA38:AB38" si="39">AA32/AA9*100</f>
        <v>2.3809523809523809</v>
      </c>
      <c r="AB38" s="12">
        <f t="shared" si="39"/>
        <v>16.666666666666664</v>
      </c>
      <c r="AC38" s="12">
        <f>Q38-AK38</f>
        <v>0.4098360655737705</v>
      </c>
      <c r="AD38" s="12">
        <f t="shared" ref="AD38:AE42" si="40">R38-AL38</f>
        <v>0.27027027027027029</v>
      </c>
      <c r="AE38" s="12">
        <f t="shared" si="40"/>
        <v>0.55248618784530379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5.4644808743169397</v>
      </c>
      <c r="R39" s="12">
        <f>R33/R9*100</f>
        <v>6.4864864864864868</v>
      </c>
      <c r="S39" s="13">
        <f t="shared" si="43"/>
        <v>4.4198895027624303</v>
      </c>
      <c r="T39" s="12">
        <f>T33/T9*100</f>
        <v>20.833333333333336</v>
      </c>
      <c r="U39" s="12">
        <f t="shared" ref="U39:V39" si="44">U33/U9*100</f>
        <v>31.578947368421051</v>
      </c>
      <c r="V39" s="12">
        <f t="shared" si="44"/>
        <v>13.793103448275861</v>
      </c>
      <c r="W39" s="12">
        <f>Q39-AH39</f>
        <v>-0.94577553593946995</v>
      </c>
      <c r="X39" s="12">
        <f t="shared" si="38"/>
        <v>-1.2255957757243099</v>
      </c>
      <c r="Y39" s="12">
        <f>S39-AJ39</f>
        <v>-0.69520001130406595</v>
      </c>
      <c r="Z39" s="12">
        <f t="shared" si="43"/>
        <v>9.2592592592592595</v>
      </c>
      <c r="AA39" s="12">
        <f t="shared" ref="AA39:AB39" si="45">AA33/AA9*100</f>
        <v>0</v>
      </c>
      <c r="AB39" s="12">
        <f t="shared" si="45"/>
        <v>41.666666666666671</v>
      </c>
      <c r="AC39" s="12">
        <f>Q39-AK39</f>
        <v>0.30223898641133484</v>
      </c>
      <c r="AD39" s="12">
        <f t="shared" si="40"/>
        <v>-0.83058668424521986</v>
      </c>
      <c r="AE39" s="12">
        <f t="shared" si="40"/>
        <v>1.2770323599052871</v>
      </c>
      <c r="AH39" s="12">
        <f t="shared" ref="AH39:AI39" si="46">AH33/AH9*100</f>
        <v>6.4102564102564097</v>
      </c>
      <c r="AI39" s="12">
        <f t="shared" si="46"/>
        <v>7.7120822622107967</v>
      </c>
      <c r="AJ39" s="12">
        <f t="shared" ref="AJ39" si="47">AJ33/AJ9*100</f>
        <v>5.1150895140664963</v>
      </c>
      <c r="AK39" s="12">
        <f>AK33/AK9*100</f>
        <v>5.1622418879056049</v>
      </c>
      <c r="AL39" s="12">
        <f>AL33/AL9*100</f>
        <v>7.3170731707317067</v>
      </c>
      <c r="AM39" s="12">
        <f>AM33/AM9*100</f>
        <v>3.1428571428571432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94.125683060109282</v>
      </c>
      <c r="R40" s="12">
        <f t="shared" si="48"/>
        <v>93.243243243243242</v>
      </c>
      <c r="S40" s="12">
        <f t="shared" si="48"/>
        <v>95.027624309392266</v>
      </c>
      <c r="T40" s="12">
        <f>T34/T9*100</f>
        <v>85.416666666666657</v>
      </c>
      <c r="U40" s="12">
        <f t="shared" ref="U40:V40" si="49">U34/U9*100</f>
        <v>73.68421052631578</v>
      </c>
      <c r="V40" s="12">
        <f t="shared" si="49"/>
        <v>93.103448275862064</v>
      </c>
      <c r="W40" s="12">
        <f t="shared" ref="W40:W42" si="50">Q40-AH40</f>
        <v>0.53593947036569034</v>
      </c>
      <c r="X40" s="12">
        <f t="shared" si="38"/>
        <v>0.95532550545404149</v>
      </c>
      <c r="Y40" s="12">
        <f>S40-AJ40</f>
        <v>0.14271382345876304</v>
      </c>
      <c r="Z40" s="12">
        <f>Z34/Z9*100</f>
        <v>85.18518518518519</v>
      </c>
      <c r="AA40" s="12">
        <f t="shared" ref="AA40:AB40" si="51">AA34/AA9*100</f>
        <v>97.61904761904762</v>
      </c>
      <c r="AB40" s="12">
        <f t="shared" si="51"/>
        <v>41.666666666666671</v>
      </c>
      <c r="AC40" s="12">
        <f t="shared" ref="AC40:AC42" si="52">Q40-AK40</f>
        <v>-0.71207505198511001</v>
      </c>
      <c r="AD40" s="12">
        <f t="shared" si="40"/>
        <v>0.56031641397494525</v>
      </c>
      <c r="AE40" s="12">
        <f t="shared" si="40"/>
        <v>-1.8295185477505811</v>
      </c>
      <c r="AH40" s="12">
        <f t="shared" ref="AH40:AI40" si="53">AH34/AH9*100</f>
        <v>93.589743589743591</v>
      </c>
      <c r="AI40" s="12">
        <f t="shared" si="53"/>
        <v>92.287917737789201</v>
      </c>
      <c r="AJ40" s="12">
        <f t="shared" ref="AJ40" si="54">AJ34/AJ9*100</f>
        <v>94.884910485933503</v>
      </c>
      <c r="AK40" s="12">
        <f>AK34/AK9*100</f>
        <v>94.837758112094392</v>
      </c>
      <c r="AL40" s="12">
        <f>AL34/AL9*100</f>
        <v>92.682926829268297</v>
      </c>
      <c r="AM40" s="12">
        <f>AM34/AM9*100</f>
        <v>96.857142857142847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81.830601092896174</v>
      </c>
      <c r="R41" s="12">
        <f t="shared" si="55"/>
        <v>75.945945945945951</v>
      </c>
      <c r="S41" s="12">
        <f t="shared" si="55"/>
        <v>87.845303867403317</v>
      </c>
      <c r="T41" s="12">
        <f>T35/T9*100</f>
        <v>79.166666666666657</v>
      </c>
      <c r="U41" s="12">
        <f t="shared" ref="U41:V41" si="56">U35/U9*100</f>
        <v>105.26315789473684</v>
      </c>
      <c r="V41" s="12">
        <f t="shared" si="56"/>
        <v>62.068965517241381</v>
      </c>
      <c r="W41" s="12">
        <f t="shared" si="50"/>
        <v>0.16393442622950261</v>
      </c>
      <c r="X41" s="12">
        <f t="shared" si="38"/>
        <v>-1.4319460849023784</v>
      </c>
      <c r="Y41" s="12">
        <f>S41-AJ41</f>
        <v>1.9118000310861731</v>
      </c>
      <c r="Z41" s="12">
        <f>Z35/Z9*100</f>
        <v>88.888888888888886</v>
      </c>
      <c r="AA41" s="12">
        <f t="shared" ref="AA41:AB41" si="57">AA35/AA9*100</f>
        <v>97.61904761904762</v>
      </c>
      <c r="AB41" s="12">
        <f t="shared" si="57"/>
        <v>58.333333333333336</v>
      </c>
      <c r="AC41" s="12">
        <f t="shared" si="52"/>
        <v>0.56216451472508311</v>
      </c>
      <c r="AD41" s="12">
        <f>R41-AL41</f>
        <v>2.7752142386288767</v>
      </c>
      <c r="AE41" s="12">
        <f t="shared" si="40"/>
        <v>-1.0118389897395446</v>
      </c>
      <c r="AH41" s="12">
        <f>AH35/AH9*100</f>
        <v>81.666666666666671</v>
      </c>
      <c r="AI41" s="12">
        <f>AI35/AI9*100</f>
        <v>77.377892030848329</v>
      </c>
      <c r="AJ41" s="12">
        <f>AJ35/AJ9*100</f>
        <v>85.933503836317144</v>
      </c>
      <c r="AK41" s="12">
        <f t="shared" ref="AK41:AL41" si="58">AK35/AK9*100</f>
        <v>81.268436578171091</v>
      </c>
      <c r="AL41" s="12">
        <f t="shared" si="58"/>
        <v>73.170731707317074</v>
      </c>
      <c r="AM41" s="12">
        <f t="shared" ref="AM41" si="59">AM35/AM9*100</f>
        <v>88.857142857142861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58.606557377049185</v>
      </c>
      <c r="R42" s="12">
        <f t="shared" si="60"/>
        <v>46.486486486486491</v>
      </c>
      <c r="S42" s="12">
        <f t="shared" si="60"/>
        <v>70.994475138121544</v>
      </c>
      <c r="T42" s="12">
        <f t="shared" ref="T42:V42" si="61">T36/T9*100</f>
        <v>35.416666666666671</v>
      </c>
      <c r="U42" s="12">
        <f t="shared" si="61"/>
        <v>52.631578947368418</v>
      </c>
      <c r="V42" s="12">
        <f t="shared" si="61"/>
        <v>24.137931034482758</v>
      </c>
      <c r="W42" s="12">
        <f t="shared" si="50"/>
        <v>1.4270701975620099</v>
      </c>
      <c r="X42" s="12">
        <f t="shared" si="38"/>
        <v>-0.30014590425901133</v>
      </c>
      <c r="Y42" s="12">
        <f>S42-AJ42</f>
        <v>3.4752935524438016</v>
      </c>
      <c r="Z42" s="12">
        <f t="shared" si="60"/>
        <v>61.111111111111114</v>
      </c>
      <c r="AA42" s="12">
        <f t="shared" ref="AA42:AB42" si="62">AA36/AA9*100</f>
        <v>61.904761904761905</v>
      </c>
      <c r="AB42" s="12">
        <f t="shared" si="62"/>
        <v>58.333333333333336</v>
      </c>
      <c r="AC42" s="12">
        <f t="shared" si="52"/>
        <v>0.19947773103148592</v>
      </c>
      <c r="AD42" s="12">
        <f>R42-AL42</f>
        <v>1.9742913645352687</v>
      </c>
      <c r="AE42" s="12">
        <f t="shared" si="40"/>
        <v>-0.43409629044988662</v>
      </c>
      <c r="AH42" s="12">
        <f t="shared" ref="AH42:AI42" si="63">AH36/AH9*100</f>
        <v>57.179487179487175</v>
      </c>
      <c r="AI42" s="12">
        <f t="shared" si="63"/>
        <v>46.786632390745503</v>
      </c>
      <c r="AJ42" s="12">
        <f t="shared" ref="AJ42" si="64">AJ36/AJ9*100</f>
        <v>67.519181585677742</v>
      </c>
      <c r="AK42" s="12">
        <f>AK36/AK9*100</f>
        <v>58.407079646017699</v>
      </c>
      <c r="AL42" s="12">
        <f>AL36/AL9*100</f>
        <v>44.512195121951223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25</v>
      </c>
      <c r="Y9" s="15">
        <f t="shared" si="1"/>
        <v>100</v>
      </c>
      <c r="Z9" s="17">
        <f>AA9+AB9</f>
        <v>7</v>
      </c>
      <c r="AA9" s="17">
        <f>SUM(AA10:AA30)</f>
        <v>2</v>
      </c>
      <c r="AB9" s="17">
        <f>SUM(AB10:AB30)</f>
        <v>5</v>
      </c>
      <c r="AC9" s="15">
        <f>IF(Q9=Z9,IF(Q9&gt;0,"皆増",0),(1-(Q9/(Q9-Z9)))*-100)</f>
        <v>87.5</v>
      </c>
      <c r="AD9" s="15">
        <f t="shared" ref="AD9:AE30" si="2">IF(R9=AA9,IF(R9&gt;0,"皆増",0),(1-(R9/(R9-AA9)))*-100)</f>
        <v>66.666666666666671</v>
      </c>
      <c r="AE9" s="15">
        <f t="shared" si="2"/>
        <v>100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100</v>
      </c>
      <c r="X25" s="15">
        <f t="shared" si="1"/>
        <v>-100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>
        <f t="shared" si="1"/>
        <v>100</v>
      </c>
      <c r="Y28" s="15" t="str">
        <f t="shared" si="1"/>
        <v>皆増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1</v>
      </c>
      <c r="U29" s="17">
        <v>2</v>
      </c>
      <c r="V29" s="17">
        <v>-1</v>
      </c>
      <c r="W29" s="15">
        <f t="shared" si="11"/>
        <v>25</v>
      </c>
      <c r="X29" s="15" t="str">
        <f t="shared" si="1"/>
        <v>皆増</v>
      </c>
      <c r="Y29" s="15">
        <f t="shared" si="1"/>
        <v>-25</v>
      </c>
      <c r="Z29" s="17">
        <f t="shared" si="12"/>
        <v>3</v>
      </c>
      <c r="AA29" s="17">
        <v>2</v>
      </c>
      <c r="AB29" s="17">
        <v>1</v>
      </c>
      <c r="AC29" s="15">
        <f t="shared" si="13"/>
        <v>150</v>
      </c>
      <c r="AD29" s="15" t="str">
        <f t="shared" si="2"/>
        <v>皆増</v>
      </c>
      <c r="AE29" s="15">
        <f t="shared" si="2"/>
        <v>50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5</v>
      </c>
      <c r="S34" s="17">
        <f t="shared" si="22"/>
        <v>10</v>
      </c>
      <c r="T34" s="17">
        <f t="shared" si="22"/>
        <v>6</v>
      </c>
      <c r="U34" s="17">
        <f t="shared" si="22"/>
        <v>1</v>
      </c>
      <c r="V34" s="17">
        <f t="shared" si="22"/>
        <v>5</v>
      </c>
      <c r="W34" s="15">
        <f t="shared" si="15"/>
        <v>66.666666666666671</v>
      </c>
      <c r="X34" s="15">
        <f t="shared" si="15"/>
        <v>25</v>
      </c>
      <c r="Y34" s="15">
        <f t="shared" si="15"/>
        <v>100</v>
      </c>
      <c r="Z34" s="17">
        <f t="shared" ref="Z34:AB34" si="23">SUM(Z23:Z30)</f>
        <v>8</v>
      </c>
      <c r="AA34" s="17">
        <f t="shared" si="23"/>
        <v>3</v>
      </c>
      <c r="AB34" s="17">
        <f t="shared" si="23"/>
        <v>5</v>
      </c>
      <c r="AC34" s="15">
        <f t="shared" si="17"/>
        <v>114.28571428571428</v>
      </c>
      <c r="AD34" s="15">
        <f t="shared" si="17"/>
        <v>150</v>
      </c>
      <c r="AE34" s="15">
        <f t="shared" si="17"/>
        <v>100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5</v>
      </c>
      <c r="S35" s="17">
        <f t="shared" si="25"/>
        <v>10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66.666666666666671</v>
      </c>
      <c r="X35" s="15">
        <f t="shared" si="15"/>
        <v>25</v>
      </c>
      <c r="Y35" s="15">
        <f t="shared" si="15"/>
        <v>100</v>
      </c>
      <c r="Z35" s="17">
        <f t="shared" ref="Z35:AB35" si="26">SUM(Z25:Z30)</f>
        <v>10</v>
      </c>
      <c r="AA35" s="17">
        <f t="shared" si="26"/>
        <v>4</v>
      </c>
      <c r="AB35" s="17">
        <f t="shared" si="26"/>
        <v>6</v>
      </c>
      <c r="AC35" s="15">
        <f t="shared" si="17"/>
        <v>200</v>
      </c>
      <c r="AD35" s="15">
        <f t="shared" si="17"/>
        <v>400</v>
      </c>
      <c r="AE35" s="15">
        <f t="shared" si="17"/>
        <v>150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6</v>
      </c>
      <c r="U36" s="17">
        <f t="shared" si="28"/>
        <v>4</v>
      </c>
      <c r="V36" s="17">
        <f t="shared" si="28"/>
        <v>2</v>
      </c>
      <c r="W36" s="15">
        <f t="shared" si="15"/>
        <v>100</v>
      </c>
      <c r="X36" s="15">
        <f t="shared" si="15"/>
        <v>400</v>
      </c>
      <c r="Y36" s="15">
        <f t="shared" si="15"/>
        <v>39.999999999999993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200</v>
      </c>
      <c r="AD36" s="15">
        <f t="shared" si="17"/>
        <v>400</v>
      </c>
      <c r="AE36" s="15">
        <f t="shared" si="17"/>
        <v>133.33333333333334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-14.285714285714285</v>
      </c>
      <c r="AA39" s="12">
        <f t="shared" si="37"/>
        <v>-50</v>
      </c>
      <c r="AB39" s="12">
        <f t="shared" si="37"/>
        <v>0</v>
      </c>
      <c r="AC39" s="12">
        <f>Q39-AK39</f>
        <v>-12.5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114.28571428571428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12.5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142.85714285714286</v>
      </c>
      <c r="AA41" s="12">
        <f t="shared" ref="AA41:AB41" si="48">AA35/AA9*100</f>
        <v>200</v>
      </c>
      <c r="AB41" s="12">
        <f t="shared" si="48"/>
        <v>120</v>
      </c>
      <c r="AC41" s="12">
        <f t="shared" si="44"/>
        <v>37.5</v>
      </c>
      <c r="AD41" s="12">
        <f>R41-AL41</f>
        <v>66.666666666666671</v>
      </c>
      <c r="AE41" s="12">
        <f t="shared" si="35"/>
        <v>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62.5</v>
      </c>
      <c r="AL41" s="12">
        <f t="shared" si="49"/>
        <v>33.333333333333329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70</v>
      </c>
      <c r="T42" s="12">
        <f t="shared" si="50"/>
        <v>100</v>
      </c>
      <c r="U42" s="12">
        <f t="shared" si="50"/>
        <v>400</v>
      </c>
      <c r="V42" s="12">
        <f t="shared" si="50"/>
        <v>40</v>
      </c>
      <c r="W42" s="12">
        <f t="shared" si="42"/>
        <v>13.333333333333343</v>
      </c>
      <c r="X42" s="12">
        <f t="shared" si="33"/>
        <v>75</v>
      </c>
      <c r="Y42" s="12">
        <f>S42-AJ42</f>
        <v>-30</v>
      </c>
      <c r="Z42" s="12">
        <f t="shared" si="50"/>
        <v>114.28571428571428</v>
      </c>
      <c r="AA42" s="12">
        <f t="shared" si="50"/>
        <v>200</v>
      </c>
      <c r="AB42" s="12">
        <f t="shared" si="50"/>
        <v>80</v>
      </c>
      <c r="AC42" s="12">
        <f t="shared" si="44"/>
        <v>30</v>
      </c>
      <c r="AD42" s="12">
        <f>R42-AL42</f>
        <v>66.666666666666671</v>
      </c>
      <c r="AE42" s="12">
        <f t="shared" si="35"/>
        <v>10</v>
      </c>
      <c r="AH42" s="12">
        <f t="shared" ref="AH42:AJ42" si="51">AH36/AH9*100</f>
        <v>66.666666666666657</v>
      </c>
      <c r="AI42" s="12">
        <f t="shared" si="51"/>
        <v>25</v>
      </c>
      <c r="AJ42" s="12">
        <f t="shared" si="51"/>
        <v>100</v>
      </c>
      <c r="AK42" s="12">
        <f>AK36/AK9*100</f>
        <v>50</v>
      </c>
      <c r="AL42" s="12">
        <f>AL36/AL9*100</f>
        <v>33.333333333333329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39.999999999999993</v>
      </c>
      <c r="I9" s="15">
        <f>IF(C9=F9,0,(1-(C9/(C9-F9)))*-100)</f>
        <v>33.333333333333329</v>
      </c>
      <c r="J9" s="15">
        <f>IF(D9=G9,0,(1-(D9/(D9-G9)))*-100)</f>
        <v>50</v>
      </c>
      <c r="K9" s="17">
        <f>L9+M9</f>
        <v>-5</v>
      </c>
      <c r="L9" s="17">
        <f>SUM(L10:L30)</f>
        <v>-5</v>
      </c>
      <c r="M9" s="17">
        <f>SUM(M10:M30)</f>
        <v>0</v>
      </c>
      <c r="N9" s="15">
        <f>IF(B9=K9,0,(1-(B9/(B9-K9)))*-100)</f>
        <v>-41.666666666666664</v>
      </c>
      <c r="O9" s="15">
        <f t="shared" ref="O9:P10" si="0">IF(C9=L9,0,(1-(C9/(C9-L9)))*-100)</f>
        <v>-55.555555555555557</v>
      </c>
      <c r="P9" s="15">
        <f>IF(D9=M9,0,(1-(D9/(D9-M9)))*-100)</f>
        <v>0</v>
      </c>
      <c r="Q9" s="17">
        <f>R9+S9</f>
        <v>21</v>
      </c>
      <c r="R9" s="17">
        <f>SUM(R10:R30)</f>
        <v>9</v>
      </c>
      <c r="S9" s="17">
        <f>SUM(S10:S30)</f>
        <v>12</v>
      </c>
      <c r="T9" s="17">
        <f>U9+V9</f>
        <v>-12</v>
      </c>
      <c r="U9" s="17">
        <f>SUM(U10:U30)</f>
        <v>-5</v>
      </c>
      <c r="V9" s="17">
        <f>SUM(V10:V30)</f>
        <v>-7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-35.714285714285708</v>
      </c>
      <c r="Y9" s="15">
        <f t="shared" si="1"/>
        <v>-36.842105263157897</v>
      </c>
      <c r="Z9" s="17">
        <f>AA9+AB9</f>
        <v>-3</v>
      </c>
      <c r="AA9" s="17">
        <f>SUM(AA10:AA30)</f>
        <v>-3</v>
      </c>
      <c r="AB9" s="17">
        <f>SUM(AB10:AB30)</f>
        <v>0</v>
      </c>
      <c r="AC9" s="15">
        <f>IF(Q9=Z9,IF(Q9&gt;0,"皆増",0),(1-(Q9/(Q9-Z9)))*-100)</f>
        <v>-12.5</v>
      </c>
      <c r="AD9" s="15">
        <f t="shared" ref="AD9:AE30" si="2">IF(R9=AA9,IF(R9&gt;0,"皆増",0),(1-(R9/(R9-AA9)))*-100)</f>
        <v>-25</v>
      </c>
      <c r="AE9" s="15">
        <f t="shared" si="2"/>
        <v>0</v>
      </c>
      <c r="AH9" s="4">
        <f t="shared" ref="AH9:AJ30" si="3">Q9-T9</f>
        <v>33</v>
      </c>
      <c r="AI9" s="4">
        <f t="shared" si="3"/>
        <v>14</v>
      </c>
      <c r="AJ9" s="4">
        <f t="shared" si="3"/>
        <v>19</v>
      </c>
      <c r="AK9" s="4">
        <f t="shared" ref="AK9:AM30" si="4">Q9-Z9</f>
        <v>24</v>
      </c>
      <c r="AL9" s="4">
        <f t="shared" si="4"/>
        <v>12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39.999999999999993</v>
      </c>
      <c r="I10" s="15">
        <f t="shared" ref="I10" si="7">IF(C10=F10,0,(1-(C10/(C10-F10)))*-100)</f>
        <v>33.333333333333329</v>
      </c>
      <c r="J10" s="15">
        <f>IF(D10=G10,0,(1-(D10/(D10-G10)))*-100)</f>
        <v>50</v>
      </c>
      <c r="K10" s="17">
        <f t="shared" ref="K10" si="8">L10+M10</f>
        <v>-5</v>
      </c>
      <c r="L10" s="17">
        <v>-5</v>
      </c>
      <c r="M10" s="17">
        <v>0</v>
      </c>
      <c r="N10" s="15">
        <f>IF(B10=K10,0,(1-(B10/(B10-K10)))*-100)</f>
        <v>-41.666666666666664</v>
      </c>
      <c r="O10" s="15">
        <f t="shared" si="0"/>
        <v>-55.555555555555557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-33.333333333333336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-3</v>
      </c>
      <c r="U25" s="17">
        <v>-2</v>
      </c>
      <c r="V25" s="17">
        <v>-1</v>
      </c>
      <c r="W25" s="15">
        <f t="shared" si="11"/>
        <v>-50</v>
      </c>
      <c r="X25" s="15">
        <f t="shared" si="1"/>
        <v>-50</v>
      </c>
      <c r="Y25" s="15">
        <f t="shared" si="1"/>
        <v>-50</v>
      </c>
      <c r="Z25" s="17">
        <f t="shared" si="12"/>
        <v>1</v>
      </c>
      <c r="AA25" s="17">
        <v>0</v>
      </c>
      <c r="AB25" s="17">
        <v>1</v>
      </c>
      <c r="AC25" s="15">
        <f t="shared" si="13"/>
        <v>50</v>
      </c>
      <c r="AD25" s="15">
        <f t="shared" si="2"/>
        <v>0</v>
      </c>
      <c r="AE25" s="15" t="str">
        <f t="shared" si="2"/>
        <v>皆増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-5</v>
      </c>
      <c r="U27" s="17">
        <v>-2</v>
      </c>
      <c r="V27" s="17">
        <v>-3</v>
      </c>
      <c r="W27" s="15">
        <f t="shared" si="11"/>
        <v>-83.333333333333343</v>
      </c>
      <c r="X27" s="15">
        <f t="shared" si="1"/>
        <v>-66.666666666666671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-50</v>
      </c>
      <c r="AE27" s="15">
        <f t="shared" si="2"/>
        <v>-100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-5</v>
      </c>
      <c r="U28" s="17">
        <v>-1</v>
      </c>
      <c r="V28" s="17">
        <v>-4</v>
      </c>
      <c r="W28" s="15">
        <f t="shared" si="11"/>
        <v>-62.5</v>
      </c>
      <c r="X28" s="15">
        <f t="shared" si="1"/>
        <v>-50</v>
      </c>
      <c r="Y28" s="15">
        <f t="shared" si="1"/>
        <v>-66.666666666666671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-57.142857142857139</v>
      </c>
      <c r="AD28" s="15">
        <f t="shared" si="2"/>
        <v>0</v>
      </c>
      <c r="AE28" s="15">
        <f t="shared" si="2"/>
        <v>-66.666666666666671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0</v>
      </c>
      <c r="U29" s="17">
        <v>-3</v>
      </c>
      <c r="V29" s="17">
        <v>3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3</v>
      </c>
      <c r="AA29" s="17">
        <v>0</v>
      </c>
      <c r="AB29" s="17">
        <v>3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6</v>
      </c>
      <c r="AI29" s="4">
        <f t="shared" si="3"/>
        <v>3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-1</v>
      </c>
      <c r="U30" s="17">
        <v>1</v>
      </c>
      <c r="V30" s="17">
        <v>-2</v>
      </c>
      <c r="W30" s="15">
        <f t="shared" si="11"/>
        <v>-50</v>
      </c>
      <c r="X30" s="15" t="str">
        <f t="shared" si="1"/>
        <v>皆増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-2</v>
      </c>
      <c r="AB33" s="17">
        <f t="shared" si="20"/>
        <v>2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-12</v>
      </c>
      <c r="U34" s="17">
        <f t="shared" si="22"/>
        <v>-5</v>
      </c>
      <c r="V34" s="17">
        <f t="shared" si="22"/>
        <v>-7</v>
      </c>
      <c r="W34" s="15">
        <f t="shared" si="15"/>
        <v>-38.70967741935484</v>
      </c>
      <c r="X34" s="15">
        <f t="shared" si="15"/>
        <v>-35.714285714285708</v>
      </c>
      <c r="Y34" s="15">
        <f t="shared" si="15"/>
        <v>-41.17647058823529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-13.636363636363635</v>
      </c>
      <c r="AD34" s="15">
        <f t="shared" si="17"/>
        <v>-9.9999999999999982</v>
      </c>
      <c r="AE34" s="15">
        <f t="shared" si="17"/>
        <v>-16.666666666666664</v>
      </c>
      <c r="AH34" s="4">
        <f t="shared" ref="AH34:AJ34" si="24">SUM(AH23:AH30)</f>
        <v>31</v>
      </c>
      <c r="AI34" s="4">
        <f t="shared" si="24"/>
        <v>14</v>
      </c>
      <c r="AJ34" s="4">
        <f t="shared" si="24"/>
        <v>17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-15</v>
      </c>
      <c r="U35" s="17">
        <f t="shared" si="25"/>
        <v>-8</v>
      </c>
      <c r="V35" s="17">
        <f t="shared" si="25"/>
        <v>-7</v>
      </c>
      <c r="W35" s="15">
        <f t="shared" si="15"/>
        <v>-50</v>
      </c>
      <c r="X35" s="15">
        <f t="shared" si="15"/>
        <v>-57.142857142857139</v>
      </c>
      <c r="Y35" s="15">
        <f t="shared" si="15"/>
        <v>-43.75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-16.666666666666664</v>
      </c>
      <c r="AD35" s="15">
        <f t="shared" si="17"/>
        <v>-14.28571428571429</v>
      </c>
      <c r="AE35" s="15">
        <f t="shared" si="17"/>
        <v>-18.181818181818176</v>
      </c>
      <c r="AH35" s="4">
        <f t="shared" ref="AH35:AJ35" si="27">SUM(AH25:AH30)</f>
        <v>30</v>
      </c>
      <c r="AI35" s="4">
        <f t="shared" si="27"/>
        <v>14</v>
      </c>
      <c r="AJ35" s="4">
        <f t="shared" si="27"/>
        <v>16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-11</v>
      </c>
      <c r="U36" s="17">
        <f t="shared" si="28"/>
        <v>-5</v>
      </c>
      <c r="V36" s="17">
        <f t="shared" si="28"/>
        <v>-6</v>
      </c>
      <c r="W36" s="15">
        <f t="shared" si="15"/>
        <v>-50</v>
      </c>
      <c r="X36" s="15">
        <f t="shared" si="15"/>
        <v>-62.5</v>
      </c>
      <c r="Y36" s="15">
        <f t="shared" si="15"/>
        <v>-42.857142857142861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-21.428571428571431</v>
      </c>
      <c r="AD36" s="15">
        <f t="shared" si="17"/>
        <v>-25</v>
      </c>
      <c r="AE36" s="15">
        <f t="shared" si="17"/>
        <v>-19.999999999999996</v>
      </c>
      <c r="AH36" s="4">
        <f t="shared" ref="AH36:AJ36" si="30">SUM(AH27:AH30)</f>
        <v>22</v>
      </c>
      <c r="AI36" s="4">
        <f t="shared" si="30"/>
        <v>8</v>
      </c>
      <c r="AJ36" s="4">
        <f t="shared" si="30"/>
        <v>14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0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3.4632034632034632</v>
      </c>
      <c r="X39" s="12">
        <f t="shared" si="33"/>
        <v>0</v>
      </c>
      <c r="Y39" s="12">
        <f>S39-AJ39</f>
        <v>6.1403508771929811</v>
      </c>
      <c r="Z39" s="12">
        <f t="shared" si="37"/>
        <v>0</v>
      </c>
      <c r="AA39" s="12">
        <f t="shared" si="37"/>
        <v>66.666666666666657</v>
      </c>
      <c r="AB39" s="12" t="e">
        <f t="shared" si="37"/>
        <v>#DIV/0!</v>
      </c>
      <c r="AC39" s="12">
        <f>Q39-AK39</f>
        <v>1.1904761904761916</v>
      </c>
      <c r="AD39" s="12">
        <f t="shared" si="35"/>
        <v>-16.666666666666664</v>
      </c>
      <c r="AE39" s="12">
        <f t="shared" si="35"/>
        <v>16.666666666666664</v>
      </c>
      <c r="AH39" s="12">
        <f t="shared" ref="AH39:AJ39" si="39">AH33/AH9*100</f>
        <v>6.0606060606060606</v>
      </c>
      <c r="AI39" s="12">
        <f t="shared" si="39"/>
        <v>0</v>
      </c>
      <c r="AJ39" s="12">
        <f t="shared" si="39"/>
        <v>10.526315789473683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100</v>
      </c>
      <c r="S40" s="12">
        <f t="shared" si="40"/>
        <v>83.333333333333343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-3.4632034632034561</v>
      </c>
      <c r="X40" s="12">
        <f t="shared" si="33"/>
        <v>0</v>
      </c>
      <c r="Y40" s="12">
        <f>S40-AJ40</f>
        <v>-6.1403508771929722</v>
      </c>
      <c r="Z40" s="12">
        <f>Z34/Z9*100</f>
        <v>100</v>
      </c>
      <c r="AA40" s="12">
        <f t="shared" ref="AA40:AB40" si="43">AA34/AA9*100</f>
        <v>33.333333333333329</v>
      </c>
      <c r="AB40" s="12" t="e">
        <f t="shared" si="43"/>
        <v>#DIV/0!</v>
      </c>
      <c r="AC40" s="12">
        <f t="shared" ref="AC40:AC42" si="44">Q40-AK40</f>
        <v>-1.1904761904761756</v>
      </c>
      <c r="AD40" s="12">
        <f t="shared" si="35"/>
        <v>16.666666666666657</v>
      </c>
      <c r="AE40" s="12">
        <f t="shared" si="35"/>
        <v>-16.666666666666657</v>
      </c>
      <c r="AH40" s="12">
        <f t="shared" ref="AH40:AJ40" si="45">AH34/AH9*100</f>
        <v>93.939393939393938</v>
      </c>
      <c r="AI40" s="12">
        <f t="shared" si="45"/>
        <v>100</v>
      </c>
      <c r="AJ40" s="12">
        <f t="shared" si="45"/>
        <v>89.473684210526315</v>
      </c>
      <c r="AK40" s="12">
        <f>AK34/AK9*100</f>
        <v>91.666666666666657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66.666666666666657</v>
      </c>
      <c r="S41" s="12">
        <f t="shared" si="46"/>
        <v>75</v>
      </c>
      <c r="T41" s="12">
        <f>T35/T9*100</f>
        <v>125</v>
      </c>
      <c r="U41" s="12">
        <f t="shared" ref="U41:V41" si="47">U35/U9*100</f>
        <v>160</v>
      </c>
      <c r="V41" s="12">
        <f t="shared" si="47"/>
        <v>100</v>
      </c>
      <c r="W41" s="12">
        <f t="shared" si="42"/>
        <v>-19.480519480519476</v>
      </c>
      <c r="X41" s="12">
        <f t="shared" si="33"/>
        <v>-33.333333333333343</v>
      </c>
      <c r="Y41" s="12">
        <f>S41-AJ41</f>
        <v>-9.2105263157894655</v>
      </c>
      <c r="Z41" s="12">
        <f>Z35/Z9*100</f>
        <v>100</v>
      </c>
      <c r="AA41" s="12">
        <f t="shared" ref="AA41:AB41" si="48">AA35/AA9*100</f>
        <v>33.333333333333329</v>
      </c>
      <c r="AB41" s="12" t="e">
        <f t="shared" si="48"/>
        <v>#DIV/0!</v>
      </c>
      <c r="AC41" s="12">
        <f t="shared" si="44"/>
        <v>-3.5714285714285694</v>
      </c>
      <c r="AD41" s="12">
        <f>R41-AL41</f>
        <v>8.3333333333333215</v>
      </c>
      <c r="AE41" s="12">
        <f t="shared" si="35"/>
        <v>-16.666666666666657</v>
      </c>
      <c r="AH41" s="12">
        <f>AH35/AH9*100</f>
        <v>90.909090909090907</v>
      </c>
      <c r="AI41" s="12">
        <f>AI35/AI9*100</f>
        <v>100</v>
      </c>
      <c r="AJ41" s="12">
        <f>AJ35/AJ9*100</f>
        <v>84.210526315789465</v>
      </c>
      <c r="AK41" s="12">
        <f t="shared" ref="AK41:AM41" si="49">AK35/AK9*100</f>
        <v>75</v>
      </c>
      <c r="AL41" s="12">
        <f t="shared" si="49"/>
        <v>58.333333333333336</v>
      </c>
      <c r="AM41" s="12">
        <f t="shared" si="49"/>
        <v>91.666666666666657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52.380952380952387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91.666666666666657</v>
      </c>
      <c r="U42" s="12">
        <f t="shared" si="50"/>
        <v>100</v>
      </c>
      <c r="V42" s="12">
        <f t="shared" si="50"/>
        <v>85.714285714285708</v>
      </c>
      <c r="W42" s="12">
        <f t="shared" si="42"/>
        <v>-14.28571428571427</v>
      </c>
      <c r="X42" s="12">
        <f t="shared" si="33"/>
        <v>-23.80952380952381</v>
      </c>
      <c r="Y42" s="12">
        <f>S42-AJ42</f>
        <v>-7.0175438596491233</v>
      </c>
      <c r="Z42" s="12">
        <f t="shared" si="50"/>
        <v>100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-5.952380952380949</v>
      </c>
      <c r="AD42" s="12">
        <f>R42-AL42</f>
        <v>0</v>
      </c>
      <c r="AE42" s="12">
        <f t="shared" si="35"/>
        <v>-16.666666666666686</v>
      </c>
      <c r="AH42" s="12">
        <f t="shared" ref="AH42:AJ42" si="51">AH36/AH9*100</f>
        <v>66.666666666666657</v>
      </c>
      <c r="AI42" s="12">
        <f t="shared" si="51"/>
        <v>57.142857142857139</v>
      </c>
      <c r="AJ42" s="12">
        <f t="shared" si="51"/>
        <v>73.68421052631578</v>
      </c>
      <c r="AK42" s="12">
        <f>AK36/AK9*100</f>
        <v>58.333333333333336</v>
      </c>
      <c r="AL42" s="12">
        <f>AL36/AL9*100</f>
        <v>33.333333333333329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75</v>
      </c>
      <c r="I9" s="15">
        <f>IF(C9=F9,0,(1-(C9/(C9-F9)))*-100)</f>
        <v>100</v>
      </c>
      <c r="J9" s="15">
        <f>IF(D9=G9,0,(1-(D9/(D9-G9)))*-100)</f>
        <v>50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16.666666666666675</v>
      </c>
      <c r="O9" s="15">
        <f t="shared" ref="O9:P10" si="0">IF(C9=L9,0,(1-(C9/(C9-L9)))*-100)</f>
        <v>33.333333333333329</v>
      </c>
      <c r="P9" s="15">
        <f>IF(D9=M9,0,(1-(D9/(D9-M9)))*-100)</f>
        <v>0</v>
      </c>
      <c r="Q9" s="17">
        <f>R9+S9</f>
        <v>22</v>
      </c>
      <c r="R9" s="17">
        <f>SUM(R10:R30)</f>
        <v>13</v>
      </c>
      <c r="S9" s="17">
        <f>SUM(S10:S30)</f>
        <v>9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30.000000000000004</v>
      </c>
      <c r="Y9" s="15">
        <f t="shared" si="1"/>
        <v>-9.9999999999999982</v>
      </c>
      <c r="Z9" s="17">
        <f>AA9+AB9</f>
        <v>-8</v>
      </c>
      <c r="AA9" s="17">
        <f>SUM(AA10:AA30)</f>
        <v>-1</v>
      </c>
      <c r="AB9" s="17">
        <f>SUM(AB10:AB30)</f>
        <v>-7</v>
      </c>
      <c r="AC9" s="15">
        <f>IF(Q9=Z9,IF(Q9&gt;0,"皆増",0),(1-(Q9/(Q9-Z9)))*-100)</f>
        <v>-26.666666666666671</v>
      </c>
      <c r="AD9" s="15">
        <f t="shared" ref="AD9:AE30" si="2">IF(R9=AA9,IF(R9&gt;0,"皆増",0),(1-(R9/(R9-AA9)))*-100)</f>
        <v>-7.1428571428571397</v>
      </c>
      <c r="AE9" s="15">
        <f t="shared" si="2"/>
        <v>-43.75</v>
      </c>
      <c r="AH9" s="4">
        <f t="shared" ref="AH9:AJ30" si="3">Q9-T9</f>
        <v>20</v>
      </c>
      <c r="AI9" s="4">
        <f t="shared" si="3"/>
        <v>10</v>
      </c>
      <c r="AJ9" s="4">
        <f t="shared" si="3"/>
        <v>10</v>
      </c>
      <c r="AK9" s="4">
        <f t="shared" ref="AK9:AM30" si="4">Q9-Z9</f>
        <v>30</v>
      </c>
      <c r="AL9" s="4">
        <f t="shared" si="4"/>
        <v>14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75</v>
      </c>
      <c r="I10" s="15">
        <f t="shared" ref="I10" si="7">IF(C10=F10,0,(1-(C10/(C10-F10)))*-100)</f>
        <v>100</v>
      </c>
      <c r="J10" s="15">
        <f>IF(D10=G10,0,(1-(D10/(D10-G10)))*-100)</f>
        <v>50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16.666666666666675</v>
      </c>
      <c r="O10" s="15">
        <f t="shared" si="0"/>
        <v>33.333333333333329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-25</v>
      </c>
      <c r="X24" s="15">
        <f t="shared" si="1"/>
        <v>-50</v>
      </c>
      <c r="Y24" s="15" t="str">
        <f t="shared" si="1"/>
        <v>皆増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-33.333333333333336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3</v>
      </c>
      <c r="U26" s="17">
        <v>3</v>
      </c>
      <c r="V26" s="17">
        <v>0</v>
      </c>
      <c r="W26" s="15">
        <f t="shared" si="11"/>
        <v>300</v>
      </c>
      <c r="X26" s="15">
        <f t="shared" si="1"/>
        <v>300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33.333333333333329</v>
      </c>
      <c r="AD26" s="15">
        <f t="shared" si="2"/>
        <v>33.333333333333329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4</v>
      </c>
      <c r="U27" s="17">
        <v>3</v>
      </c>
      <c r="V27" s="17">
        <v>1</v>
      </c>
      <c r="W27" s="15">
        <f t="shared" si="11"/>
        <v>100</v>
      </c>
      <c r="X27" s="15">
        <f t="shared" si="1"/>
        <v>300</v>
      </c>
      <c r="Y27" s="15">
        <f t="shared" si="1"/>
        <v>33.333333333333329</v>
      </c>
      <c r="Z27" s="17">
        <f t="shared" si="12"/>
        <v>1</v>
      </c>
      <c r="AA27" s="17">
        <v>1</v>
      </c>
      <c r="AB27" s="17">
        <v>0</v>
      </c>
      <c r="AC27" s="15">
        <f t="shared" si="13"/>
        <v>14.285714285714279</v>
      </c>
      <c r="AD27" s="15">
        <f t="shared" si="2"/>
        <v>33.333333333333329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-5</v>
      </c>
      <c r="U28" s="17">
        <v>-1</v>
      </c>
      <c r="V28" s="17">
        <v>-4</v>
      </c>
      <c r="W28" s="15">
        <f t="shared" si="11"/>
        <v>-71.428571428571431</v>
      </c>
      <c r="X28" s="15">
        <f t="shared" si="1"/>
        <v>-50</v>
      </c>
      <c r="Y28" s="15">
        <f t="shared" si="1"/>
        <v>-80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-66.666666666666671</v>
      </c>
      <c r="AD28" s="15">
        <f t="shared" si="2"/>
        <v>-66.666666666666671</v>
      </c>
      <c r="AE28" s="15">
        <f t="shared" si="2"/>
        <v>-66.666666666666671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-50</v>
      </c>
      <c r="AD29" s="15">
        <f t="shared" si="2"/>
        <v>-100</v>
      </c>
      <c r="AE29" s="15">
        <f t="shared" si="2"/>
        <v>-40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13</v>
      </c>
      <c r="S34" s="17">
        <f t="shared" si="22"/>
        <v>9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15.789473684210531</v>
      </c>
      <c r="X34" s="15">
        <f t="shared" si="15"/>
        <v>30.000000000000004</v>
      </c>
      <c r="Y34" s="15">
        <f t="shared" si="15"/>
        <v>0</v>
      </c>
      <c r="Z34" s="17">
        <f t="shared" ref="Z34:AB34" si="23">SUM(Z23:Z30)</f>
        <v>-7</v>
      </c>
      <c r="AA34" s="17">
        <f t="shared" si="23"/>
        <v>0</v>
      </c>
      <c r="AB34" s="17">
        <f t="shared" si="23"/>
        <v>-7</v>
      </c>
      <c r="AC34" s="15">
        <f t="shared" si="17"/>
        <v>-24.137931034482762</v>
      </c>
      <c r="AD34" s="15">
        <f t="shared" si="17"/>
        <v>0</v>
      </c>
      <c r="AE34" s="15">
        <f t="shared" si="17"/>
        <v>-43.75</v>
      </c>
      <c r="AH34" s="4">
        <f t="shared" ref="AH34:AJ34" si="24">SUM(AH23:AH30)</f>
        <v>19</v>
      </c>
      <c r="AI34" s="4">
        <f t="shared" si="24"/>
        <v>10</v>
      </c>
      <c r="AJ34" s="4">
        <f t="shared" si="24"/>
        <v>9</v>
      </c>
      <c r="AK34" s="4">
        <f>SUM(AK23:AK30)</f>
        <v>29</v>
      </c>
      <c r="AL34" s="4">
        <f>SUM(AL23:AL30)</f>
        <v>13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11</v>
      </c>
      <c r="S35" s="17">
        <f t="shared" si="25"/>
        <v>8</v>
      </c>
      <c r="T35" s="17">
        <f t="shared" si="25"/>
        <v>4</v>
      </c>
      <c r="U35" s="17">
        <f t="shared" si="25"/>
        <v>5</v>
      </c>
      <c r="V35" s="17">
        <f t="shared" si="25"/>
        <v>-1</v>
      </c>
      <c r="W35" s="15">
        <f t="shared" si="15"/>
        <v>26.666666666666661</v>
      </c>
      <c r="X35" s="15">
        <f t="shared" si="15"/>
        <v>83.333333333333329</v>
      </c>
      <c r="Y35" s="15">
        <f t="shared" si="15"/>
        <v>-11.111111111111116</v>
      </c>
      <c r="Z35" s="17">
        <f t="shared" ref="Z35:AB35" si="26">SUM(Z25:Z30)</f>
        <v>-8</v>
      </c>
      <c r="AA35" s="17">
        <f t="shared" si="26"/>
        <v>-1</v>
      </c>
      <c r="AB35" s="17">
        <f t="shared" si="26"/>
        <v>-7</v>
      </c>
      <c r="AC35" s="15">
        <f t="shared" si="17"/>
        <v>-29.629629629629626</v>
      </c>
      <c r="AD35" s="15">
        <f t="shared" si="17"/>
        <v>-8.3333333333333375</v>
      </c>
      <c r="AE35" s="15">
        <f t="shared" si="17"/>
        <v>-46.666666666666664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27</v>
      </c>
      <c r="AL35" s="4">
        <f>SUM(AL25:AL30)</f>
        <v>12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18.181818181818187</v>
      </c>
      <c r="X36" s="15">
        <f t="shared" si="15"/>
        <v>66.666666666666671</v>
      </c>
      <c r="Y36" s="15">
        <f t="shared" si="15"/>
        <v>0</v>
      </c>
      <c r="Z36" s="17">
        <f t="shared" ref="Z36:AB36" si="29">SUM(Z27:Z30)</f>
        <v>-8</v>
      </c>
      <c r="AA36" s="17">
        <f t="shared" si="29"/>
        <v>-2</v>
      </c>
      <c r="AB36" s="17">
        <f t="shared" si="29"/>
        <v>-6</v>
      </c>
      <c r="AC36" s="15">
        <f t="shared" si="17"/>
        <v>-38.095238095238095</v>
      </c>
      <c r="AD36" s="15">
        <f t="shared" si="17"/>
        <v>-28.571428571428569</v>
      </c>
      <c r="AE36" s="15">
        <f t="shared" si="17"/>
        <v>-42.857142857142861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21</v>
      </c>
      <c r="AL36" s="4">
        <f>SUM(AL27:AL30)</f>
        <v>7</v>
      </c>
      <c r="AM36" s="4">
        <f>SUM(AM27:AM30)</f>
        <v>14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0</v>
      </c>
      <c r="V39" s="12">
        <f t="shared" si="38"/>
        <v>100</v>
      </c>
      <c r="W39" s="12">
        <f>Q39-AH39</f>
        <v>-5</v>
      </c>
      <c r="X39" s="12">
        <f t="shared" si="33"/>
        <v>0</v>
      </c>
      <c r="Y39" s="12">
        <f>S39-AJ39</f>
        <v>-10</v>
      </c>
      <c r="Z39" s="12">
        <f t="shared" si="37"/>
        <v>12.5</v>
      </c>
      <c r="AA39" s="12">
        <f t="shared" si="37"/>
        <v>100</v>
      </c>
      <c r="AB39" s="12">
        <f t="shared" si="37"/>
        <v>0</v>
      </c>
      <c r="AC39" s="12">
        <f>Q39-AK39</f>
        <v>-3.3333333333333335</v>
      </c>
      <c r="AD39" s="12">
        <f t="shared" si="35"/>
        <v>-7.1428571428571423</v>
      </c>
      <c r="AE39" s="12">
        <f t="shared" si="35"/>
        <v>0</v>
      </c>
      <c r="AH39" s="12">
        <f t="shared" ref="AH39:AJ39" si="39">AH33/AH9*100</f>
        <v>5</v>
      </c>
      <c r="AI39" s="12">
        <f t="shared" si="39"/>
        <v>0</v>
      </c>
      <c r="AJ39" s="12">
        <f t="shared" si="39"/>
        <v>10</v>
      </c>
      <c r="AK39" s="12">
        <f>AK33/AK9*100</f>
        <v>3.3333333333333335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5</v>
      </c>
      <c r="X40" s="12">
        <f t="shared" si="33"/>
        <v>0</v>
      </c>
      <c r="Y40" s="12">
        <f>S40-AJ40</f>
        <v>10</v>
      </c>
      <c r="Z40" s="12">
        <f>Z34/Z9*100</f>
        <v>87.5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3.3333333333333286</v>
      </c>
      <c r="AD40" s="12">
        <f t="shared" si="35"/>
        <v>7.1428571428571388</v>
      </c>
      <c r="AE40" s="12">
        <f t="shared" si="35"/>
        <v>0</v>
      </c>
      <c r="AH40" s="12">
        <f t="shared" ref="AH40:AJ40" si="45">AH34/AH9*100</f>
        <v>95</v>
      </c>
      <c r="AI40" s="12">
        <f t="shared" si="45"/>
        <v>100</v>
      </c>
      <c r="AJ40" s="12">
        <f t="shared" si="45"/>
        <v>90</v>
      </c>
      <c r="AK40" s="12">
        <f>AK34/AK9*100</f>
        <v>96.666666666666671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86.36363636363636</v>
      </c>
      <c r="R41" s="12">
        <f t="shared" si="46"/>
        <v>84.615384615384613</v>
      </c>
      <c r="S41" s="12">
        <f t="shared" si="46"/>
        <v>88.888888888888886</v>
      </c>
      <c r="T41" s="12">
        <f>T35/T9*100</f>
        <v>200</v>
      </c>
      <c r="U41" s="12">
        <f t="shared" ref="U41:V41" si="47">U35/U9*100</f>
        <v>166.66666666666669</v>
      </c>
      <c r="V41" s="12">
        <f t="shared" si="47"/>
        <v>100</v>
      </c>
      <c r="W41" s="12">
        <f t="shared" si="42"/>
        <v>11.36363636363636</v>
      </c>
      <c r="X41" s="12">
        <f t="shared" si="33"/>
        <v>24.615384615384613</v>
      </c>
      <c r="Y41" s="12">
        <f>S41-AJ41</f>
        <v>-1.1111111111111143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-3.6363636363636402</v>
      </c>
      <c r="AD41" s="12">
        <f>R41-AL41</f>
        <v>-1.098901098901095</v>
      </c>
      <c r="AE41" s="12">
        <f t="shared" si="35"/>
        <v>-4.8611111111111143</v>
      </c>
      <c r="AH41" s="12">
        <f>AH35/AH9*100</f>
        <v>75</v>
      </c>
      <c r="AI41" s="12">
        <f>AI35/AI9*100</f>
        <v>60</v>
      </c>
      <c r="AJ41" s="12">
        <f>AJ35/AJ9*100</f>
        <v>90</v>
      </c>
      <c r="AK41" s="12">
        <f t="shared" ref="AK41:AM41" si="49">AK35/AK9*100</f>
        <v>90</v>
      </c>
      <c r="AL41" s="12">
        <f t="shared" si="49"/>
        <v>85.714285714285708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38.461538461538467</v>
      </c>
      <c r="S42" s="12">
        <f t="shared" si="50"/>
        <v>88.888888888888886</v>
      </c>
      <c r="T42" s="12">
        <f t="shared" si="50"/>
        <v>100</v>
      </c>
      <c r="U42" s="12">
        <f t="shared" si="50"/>
        <v>66.666666666666657</v>
      </c>
      <c r="V42" s="12">
        <f t="shared" si="50"/>
        <v>0</v>
      </c>
      <c r="W42" s="12">
        <f t="shared" si="42"/>
        <v>4.0909090909090864</v>
      </c>
      <c r="X42" s="12">
        <f t="shared" si="33"/>
        <v>8.461538461538467</v>
      </c>
      <c r="Y42" s="12">
        <f>S42-AJ42</f>
        <v>8.8888888888888857</v>
      </c>
      <c r="Z42" s="12">
        <f t="shared" si="50"/>
        <v>100</v>
      </c>
      <c r="AA42" s="12">
        <f t="shared" si="50"/>
        <v>200</v>
      </c>
      <c r="AB42" s="12">
        <f t="shared" si="50"/>
        <v>85.714285714285708</v>
      </c>
      <c r="AC42" s="12">
        <f t="shared" si="44"/>
        <v>-10.909090909090907</v>
      </c>
      <c r="AD42" s="12">
        <f>R42-AL42</f>
        <v>-11.538461538461533</v>
      </c>
      <c r="AE42" s="12">
        <f t="shared" si="35"/>
        <v>1.3888888888888857</v>
      </c>
      <c r="AH42" s="12">
        <f t="shared" ref="AH42:AJ42" si="51">AH36/AH9*100</f>
        <v>55.000000000000007</v>
      </c>
      <c r="AI42" s="12">
        <f t="shared" si="51"/>
        <v>30</v>
      </c>
      <c r="AJ42" s="12">
        <f t="shared" si="51"/>
        <v>80</v>
      </c>
      <c r="AK42" s="12">
        <f>AK36/AK9*100</f>
        <v>70</v>
      </c>
      <c r="AL42" s="12">
        <f>AL36/AL9*100</f>
        <v>50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-16.666666666666664</v>
      </c>
      <c r="I9" s="15">
        <f>IF(C9=F9,0,(1-(C9/(C9-F9)))*-100)</f>
        <v>0</v>
      </c>
      <c r="J9" s="15">
        <f>IF(D9=G9,0,(1-(D9/(D9-G9)))*-100)</f>
        <v>-50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-66.666666666666671</v>
      </c>
      <c r="Q9" s="17">
        <f>R9+S9</f>
        <v>22</v>
      </c>
      <c r="R9" s="17">
        <f>SUM(R10:R30)</f>
        <v>9</v>
      </c>
      <c r="S9" s="17">
        <f>SUM(S10:S30)</f>
        <v>13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-18.518518518518523</v>
      </c>
      <c r="X9" s="15">
        <f t="shared" ref="X9:Y30" si="1">IF(R9=U9,IF(R9&gt;0,"皆増",0),(1-(R9/(R9-U9)))*-100)</f>
        <v>-25</v>
      </c>
      <c r="Y9" s="15">
        <f t="shared" si="1"/>
        <v>-13.33333333333333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28.57142857142858</v>
      </c>
      <c r="AE9" s="15">
        <f t="shared" si="2"/>
        <v>18.181818181818187</v>
      </c>
      <c r="AH9" s="4">
        <f t="shared" ref="AH9:AJ30" si="3">Q9-T9</f>
        <v>27</v>
      </c>
      <c r="AI9" s="4">
        <f t="shared" si="3"/>
        <v>12</v>
      </c>
      <c r="AJ9" s="4">
        <f t="shared" si="3"/>
        <v>15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-16.666666666666664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100</v>
      </c>
      <c r="P10" s="15">
        <f t="shared" si="0"/>
        <v>-66.666666666666671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-50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2</v>
      </c>
      <c r="V25" s="17">
        <v>-1</v>
      </c>
      <c r="W25" s="15">
        <f t="shared" si="11"/>
        <v>50</v>
      </c>
      <c r="X25" s="15" t="str">
        <f t="shared" si="1"/>
        <v>皆増</v>
      </c>
      <c r="Y25" s="15">
        <f t="shared" si="1"/>
        <v>-50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 t="str">
        <f t="shared" si="2"/>
        <v>皆増</v>
      </c>
      <c r="AE25" s="15">
        <f t="shared" si="2"/>
        <v>-66.666666666666671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-5</v>
      </c>
      <c r="U27" s="17">
        <v>-2</v>
      </c>
      <c r="V27" s="17">
        <v>-3</v>
      </c>
      <c r="W27" s="15">
        <f t="shared" si="11"/>
        <v>-71.428571428571431</v>
      </c>
      <c r="X27" s="15">
        <f t="shared" si="1"/>
        <v>-66.666666666666671</v>
      </c>
      <c r="Y27" s="15">
        <f t="shared" si="1"/>
        <v>-75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-50</v>
      </c>
      <c r="AD27" s="15">
        <f t="shared" si="2"/>
        <v>-75</v>
      </c>
      <c r="AE27" s="15" t="str">
        <f t="shared" si="2"/>
        <v>皆増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4</v>
      </c>
      <c r="AL27" s="4">
        <f t="shared" si="4"/>
        <v>4</v>
      </c>
      <c r="AM27" s="4">
        <f t="shared" si="4"/>
        <v>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-2</v>
      </c>
      <c r="U28" s="17">
        <v>-4</v>
      </c>
      <c r="V28" s="17">
        <v>2</v>
      </c>
      <c r="W28" s="15">
        <f t="shared" si="11"/>
        <v>-33.333333333333336</v>
      </c>
      <c r="X28" s="15">
        <f t="shared" si="1"/>
        <v>-100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33.333333333333329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1</v>
      </c>
      <c r="V29" s="17">
        <v>1</v>
      </c>
      <c r="W29" s="15">
        <f t="shared" si="11"/>
        <v>66.666666666666671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2</v>
      </c>
      <c r="AA29" s="17">
        <v>1</v>
      </c>
      <c r="AB29" s="17">
        <v>1</v>
      </c>
      <c r="AC29" s="15">
        <f t="shared" si="13"/>
        <v>66.666666666666671</v>
      </c>
      <c r="AD29" s="15" t="str">
        <f t="shared" si="2"/>
        <v>皆増</v>
      </c>
      <c r="AE29" s="15">
        <f t="shared" si="2"/>
        <v>33.333333333333329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8</v>
      </c>
      <c r="S34" s="17">
        <f t="shared" si="22"/>
        <v>13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-16.000000000000004</v>
      </c>
      <c r="X34" s="15">
        <f t="shared" si="15"/>
        <v>-27.27272727272727</v>
      </c>
      <c r="Y34" s="15">
        <f t="shared" si="15"/>
        <v>-7.1428571428571397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16.666666666666675</v>
      </c>
      <c r="AD34" s="15">
        <f t="shared" si="17"/>
        <v>14.285714285714279</v>
      </c>
      <c r="AE34" s="15">
        <f t="shared" si="17"/>
        <v>18.181818181818187</v>
      </c>
      <c r="AH34" s="4">
        <f t="shared" ref="AH34:AJ34" si="24">SUM(AH23:AH30)</f>
        <v>25</v>
      </c>
      <c r="AI34" s="4">
        <f t="shared" si="24"/>
        <v>11</v>
      </c>
      <c r="AJ34" s="4">
        <f t="shared" si="24"/>
        <v>14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5</v>
      </c>
      <c r="S35" s="17">
        <f t="shared" si="25"/>
        <v>12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-19.047619047619047</v>
      </c>
      <c r="X35" s="15">
        <f t="shared" si="15"/>
        <v>-44.444444444444443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13.33333333333333</v>
      </c>
      <c r="AD35" s="15">
        <f t="shared" si="17"/>
        <v>0</v>
      </c>
      <c r="AE35" s="15">
        <f t="shared" si="17"/>
        <v>19.999999999999996</v>
      </c>
      <c r="AH35" s="4">
        <f t="shared" ref="AH35:AJ35" si="27">SUM(AH25:AH30)</f>
        <v>21</v>
      </c>
      <c r="AI35" s="4">
        <f t="shared" si="27"/>
        <v>9</v>
      </c>
      <c r="AJ35" s="4">
        <f t="shared" si="27"/>
        <v>12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-6</v>
      </c>
      <c r="U36" s="17">
        <f t="shared" si="28"/>
        <v>-6</v>
      </c>
      <c r="V36" s="17">
        <f t="shared" si="28"/>
        <v>0</v>
      </c>
      <c r="W36" s="15">
        <f t="shared" si="15"/>
        <v>-33.333333333333336</v>
      </c>
      <c r="X36" s="15">
        <f t="shared" si="15"/>
        <v>-75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-60</v>
      </c>
      <c r="AE36" s="15">
        <f t="shared" si="17"/>
        <v>42.857142857142861</v>
      </c>
      <c r="AH36" s="4">
        <f t="shared" ref="AH36:AJ36" si="30">SUM(AH27:AH30)</f>
        <v>18</v>
      </c>
      <c r="AI36" s="4">
        <f t="shared" si="30"/>
        <v>8</v>
      </c>
      <c r="AJ36" s="4">
        <f t="shared" si="30"/>
        <v>10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4.5454545454545459</v>
      </c>
      <c r="R38" s="12">
        <f t="shared" si="31"/>
        <v>11.111111111111111</v>
      </c>
      <c r="S38" s="12">
        <f t="shared" si="31"/>
        <v>0</v>
      </c>
      <c r="T38" s="12">
        <f>T32/T9*100</f>
        <v>-20</v>
      </c>
      <c r="U38" s="12">
        <f t="shared" ref="U38:V38" si="32">U32/U9*100</f>
        <v>-33.333333333333329</v>
      </c>
      <c r="V38" s="12">
        <f t="shared" si="32"/>
        <v>0</v>
      </c>
      <c r="W38" s="12">
        <f>Q38-AH38</f>
        <v>4.5454545454545459</v>
      </c>
      <c r="X38" s="12">
        <f t="shared" ref="X38:Y42" si="33">R38-AI38</f>
        <v>11.111111111111111</v>
      </c>
      <c r="Y38" s="12">
        <f t="shared" si="33"/>
        <v>0</v>
      </c>
      <c r="Z38" s="12">
        <f>Z32/Z9*100</f>
        <v>25</v>
      </c>
      <c r="AA38" s="12">
        <f t="shared" ref="AA38:AB38" si="34">AA32/AA9*100</f>
        <v>50</v>
      </c>
      <c r="AB38" s="12">
        <f t="shared" si="34"/>
        <v>0</v>
      </c>
      <c r="AC38" s="12">
        <f>Q38-AK38</f>
        <v>4.5454545454545459</v>
      </c>
      <c r="AD38" s="12">
        <f t="shared" ref="AD38:AE42" si="35">R38-AL38</f>
        <v>11.111111111111111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40</v>
      </c>
      <c r="U39" s="12">
        <f t="shared" ref="U39:V39" si="38">U33/U9*100</f>
        <v>33.333333333333329</v>
      </c>
      <c r="V39" s="12">
        <f t="shared" si="38"/>
        <v>50</v>
      </c>
      <c r="W39" s="12">
        <f>Q39-AH39</f>
        <v>-7.4074074074074066</v>
      </c>
      <c r="X39" s="12">
        <f t="shared" si="33"/>
        <v>-8.3333333333333321</v>
      </c>
      <c r="Y39" s="12">
        <f>S39-AJ39</f>
        <v>-6.666666666666667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7.4074074074074066</v>
      </c>
      <c r="AI39" s="12">
        <f t="shared" si="39"/>
        <v>8.3333333333333321</v>
      </c>
      <c r="AJ39" s="12">
        <f t="shared" si="39"/>
        <v>6.666666666666667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88.888888888888886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2.861952861952858</v>
      </c>
      <c r="X40" s="12">
        <f t="shared" si="33"/>
        <v>-2.7777777777777715</v>
      </c>
      <c r="Y40" s="12">
        <f>S40-AJ40</f>
        <v>6.6666666666666714</v>
      </c>
      <c r="Z40" s="12">
        <f>Z34/Z9*100</f>
        <v>75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-4.5454545454545467</v>
      </c>
      <c r="AD40" s="12">
        <f t="shared" si="35"/>
        <v>-11.111111111111114</v>
      </c>
      <c r="AE40" s="12">
        <f t="shared" si="35"/>
        <v>0</v>
      </c>
      <c r="AH40" s="12">
        <f t="shared" ref="AH40:AJ40" si="45">AH34/AH9*100</f>
        <v>92.592592592592595</v>
      </c>
      <c r="AI40" s="12">
        <f t="shared" si="45"/>
        <v>91.666666666666657</v>
      </c>
      <c r="AJ40" s="12">
        <f t="shared" si="45"/>
        <v>93.333333333333329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55.555555555555557</v>
      </c>
      <c r="S41" s="12">
        <f t="shared" si="46"/>
        <v>92.307692307692307</v>
      </c>
      <c r="T41" s="12">
        <f>T35/T9*100</f>
        <v>80</v>
      </c>
      <c r="U41" s="12">
        <f t="shared" ref="U41:V41" si="47">U35/U9*100</f>
        <v>133.33333333333331</v>
      </c>
      <c r="V41" s="12">
        <f t="shared" si="47"/>
        <v>0</v>
      </c>
      <c r="W41" s="12">
        <f t="shared" si="42"/>
        <v>-0.5050505050505194</v>
      </c>
      <c r="X41" s="12">
        <f t="shared" si="33"/>
        <v>-19.444444444444443</v>
      </c>
      <c r="Y41" s="12">
        <f>S41-AJ41</f>
        <v>12.307692307692307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-6.0606060606060765</v>
      </c>
      <c r="AD41" s="12">
        <f>R41-AL41</f>
        <v>-15.873015873015873</v>
      </c>
      <c r="AE41" s="12">
        <f t="shared" si="35"/>
        <v>1.3986013986014001</v>
      </c>
      <c r="AH41" s="12">
        <f>AH35/AH9*100</f>
        <v>77.777777777777786</v>
      </c>
      <c r="AI41" s="12">
        <f>AI35/AI9*100</f>
        <v>75</v>
      </c>
      <c r="AJ41" s="12">
        <f>AJ35/AJ9*100</f>
        <v>80</v>
      </c>
      <c r="AK41" s="12">
        <f t="shared" ref="AK41:AM41" si="49">AK35/AK9*100</f>
        <v>83.333333333333343</v>
      </c>
      <c r="AL41" s="12">
        <f t="shared" si="49"/>
        <v>71.428571428571431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22.222222222222221</v>
      </c>
      <c r="S42" s="12">
        <f t="shared" si="50"/>
        <v>76.923076923076934</v>
      </c>
      <c r="T42" s="12">
        <f t="shared" si="50"/>
        <v>120</v>
      </c>
      <c r="U42" s="12">
        <f t="shared" si="50"/>
        <v>200</v>
      </c>
      <c r="V42" s="12">
        <f t="shared" si="50"/>
        <v>0</v>
      </c>
      <c r="W42" s="12">
        <f t="shared" si="42"/>
        <v>-12.121212121212118</v>
      </c>
      <c r="X42" s="12">
        <f t="shared" si="33"/>
        <v>-44.444444444444436</v>
      </c>
      <c r="Y42" s="12">
        <f>S42-AJ42</f>
        <v>10.256410256410277</v>
      </c>
      <c r="Z42" s="12">
        <f t="shared" si="50"/>
        <v>0</v>
      </c>
      <c r="AA42" s="12">
        <f t="shared" si="50"/>
        <v>-150</v>
      </c>
      <c r="AB42" s="12">
        <f t="shared" si="50"/>
        <v>150</v>
      </c>
      <c r="AC42" s="12">
        <f t="shared" si="44"/>
        <v>-12.121212121212118</v>
      </c>
      <c r="AD42" s="12">
        <f>R42-AL42</f>
        <v>-49.206349206349209</v>
      </c>
      <c r="AE42" s="12">
        <f t="shared" si="35"/>
        <v>13.286713286713301</v>
      </c>
      <c r="AH42" s="12">
        <f t="shared" ref="AH42:AJ42" si="51">AH36/AH9*100</f>
        <v>66.666666666666657</v>
      </c>
      <c r="AI42" s="12">
        <f t="shared" si="51"/>
        <v>66.666666666666657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71.428571428571431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100</v>
      </c>
      <c r="X34" s="15">
        <f t="shared" si="15"/>
        <v>0</v>
      </c>
      <c r="Y34" s="15" t="str">
        <f t="shared" si="15"/>
        <v>皆増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</v>
      </c>
      <c r="AI34" s="4">
        <f t="shared" si="24"/>
        <v>1</v>
      </c>
      <c r="AJ34" s="4">
        <f t="shared" si="24"/>
        <v>0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 t="str">
        <f t="shared" si="15"/>
        <v>皆増</v>
      </c>
      <c r="X35" s="15" t="str">
        <f t="shared" si="15"/>
        <v>皆増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100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 t="str">
        <f t="shared" si="15"/>
        <v>皆増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200</v>
      </c>
      <c r="U39" s="12" t="e">
        <f t="shared" ref="U39:V39" si="38">U33/U9*100</f>
        <v>#DIV/0!</v>
      </c>
      <c r="V39" s="12">
        <f t="shared" si="38"/>
        <v>200</v>
      </c>
      <c r="W39" s="12">
        <f>Q39-AH39</f>
        <v>-66.666666666666657</v>
      </c>
      <c r="X39" s="12">
        <f t="shared" si="33"/>
        <v>0</v>
      </c>
      <c r="Y39" s="12">
        <f>S39-AJ39</f>
        <v>-100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66.666666666666657</v>
      </c>
      <c r="AI39" s="12">
        <f t="shared" si="39"/>
        <v>0</v>
      </c>
      <c r="AJ39" s="12">
        <f t="shared" si="39"/>
        <v>100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-100</v>
      </c>
      <c r="U40" s="12" t="e">
        <f t="shared" ref="U40:V40" si="41">U34/U9*100</f>
        <v>#DIV/0!</v>
      </c>
      <c r="V40" s="12">
        <f t="shared" si="41"/>
        <v>-100</v>
      </c>
      <c r="W40" s="12">
        <f t="shared" ref="W40:W42" si="42">Q40-AH40</f>
        <v>66.666666666666671</v>
      </c>
      <c r="X40" s="12">
        <f t="shared" si="33"/>
        <v>0</v>
      </c>
      <c r="Y40" s="12">
        <f>S40-AJ40</f>
        <v>100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33.333333333333329</v>
      </c>
      <c r="AI40" s="12">
        <f t="shared" si="45"/>
        <v>100</v>
      </c>
      <c r="AJ40" s="12">
        <f t="shared" si="45"/>
        <v>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-200</v>
      </c>
      <c r="U41" s="12" t="e">
        <f t="shared" ref="U41:V41" si="47">U35/U9*100</f>
        <v>#DIV/0!</v>
      </c>
      <c r="V41" s="12">
        <f t="shared" si="47"/>
        <v>-100</v>
      </c>
      <c r="W41" s="12">
        <f t="shared" si="42"/>
        <v>100</v>
      </c>
      <c r="X41" s="12">
        <f t="shared" si="33"/>
        <v>100</v>
      </c>
      <c r="Y41" s="12">
        <f>S41-AJ41</f>
        <v>100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50</v>
      </c>
      <c r="AD41" s="12">
        <f>R41-AL41</f>
        <v>100</v>
      </c>
      <c r="AE41" s="12">
        <f t="shared" si="35"/>
        <v>0</v>
      </c>
      <c r="AH41" s="12">
        <f>AH35/AH9*100</f>
        <v>0</v>
      </c>
      <c r="AI41" s="12">
        <f>AI35/AI9*100</f>
        <v>0</v>
      </c>
      <c r="AJ41" s="12">
        <f>AJ35/AJ9*100</f>
        <v>0</v>
      </c>
      <c r="AK41" s="12">
        <f t="shared" ref="AK41:AM41" si="49">AK35/AK9*100</f>
        <v>50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>
        <f t="shared" si="50"/>
        <v>-100</v>
      </c>
      <c r="U42" s="12" t="e">
        <f t="shared" si="50"/>
        <v>#DIV/0!</v>
      </c>
      <c r="V42" s="12">
        <f t="shared" si="50"/>
        <v>-100</v>
      </c>
      <c r="W42" s="12">
        <f t="shared" si="42"/>
        <v>50</v>
      </c>
      <c r="X42" s="12">
        <f t="shared" si="33"/>
        <v>0</v>
      </c>
      <c r="Y42" s="12">
        <f>S42-AJ42</f>
        <v>100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25</v>
      </c>
      <c r="I9" s="15">
        <f>IF(C9=F9,0,(1-(C9/(C9-F9)))*-100)</f>
        <v>200</v>
      </c>
      <c r="J9" s="15">
        <f>IF(D9=G9,0,(1-(D9/(D9-G9)))*-100)</f>
        <v>-33.333333333333336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38</v>
      </c>
      <c r="R9" s="17">
        <f>SUM(R10:R30)</f>
        <v>20</v>
      </c>
      <c r="S9" s="17">
        <f>SUM(S10:S30)</f>
        <v>18</v>
      </c>
      <c r="T9" s="17">
        <f>U9+V9</f>
        <v>8</v>
      </c>
      <c r="U9" s="17">
        <f>SUM(U10:U30)</f>
        <v>6</v>
      </c>
      <c r="V9" s="17">
        <f>SUM(V10:V30)</f>
        <v>2</v>
      </c>
      <c r="W9" s="15">
        <f>IF(Q9=T9,IF(Q9&gt;0,"皆増",0),(1-(Q9/(Q9-T9)))*-100)</f>
        <v>26.666666666666661</v>
      </c>
      <c r="X9" s="15">
        <f t="shared" ref="X9:Y30" si="1">IF(R9=U9,IF(R9&gt;0,"皆増",0),(1-(R9/(R9-U9)))*-100)</f>
        <v>42.857142857142861</v>
      </c>
      <c r="Y9" s="15">
        <f t="shared" si="1"/>
        <v>12.5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5.555555555555558</v>
      </c>
      <c r="AD9" s="15">
        <f t="shared" ref="AD9:AE30" si="2">IF(R9=AA9,IF(R9&gt;0,"皆増",0),(1-(R9/(R9-AA9)))*-100)</f>
        <v>5.2631578947368363</v>
      </c>
      <c r="AE9" s="15">
        <f t="shared" si="2"/>
        <v>5.8823529411764719</v>
      </c>
      <c r="AH9" s="4">
        <f t="shared" ref="AH9:AJ30" si="3">Q9-T9</f>
        <v>30</v>
      </c>
      <c r="AI9" s="4">
        <f t="shared" si="3"/>
        <v>14</v>
      </c>
      <c r="AJ9" s="4">
        <f t="shared" si="3"/>
        <v>16</v>
      </c>
      <c r="AK9" s="4">
        <f t="shared" ref="AK9:AM30" si="4">Q9-Z9</f>
        <v>36</v>
      </c>
      <c r="AL9" s="4">
        <f t="shared" si="4"/>
        <v>19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25</v>
      </c>
      <c r="I10" s="15">
        <f t="shared" ref="I10" si="7">IF(C10=F10,0,(1-(C10/(C10-F10)))*-100)</f>
        <v>200</v>
      </c>
      <c r="J10" s="15">
        <f>IF(D10=G10,0,(1-(D10/(D10-G10)))*-100)</f>
        <v>-33.333333333333336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0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0</v>
      </c>
      <c r="U23" s="17">
        <v>2</v>
      </c>
      <c r="V23" s="17">
        <v>-2</v>
      </c>
      <c r="W23" s="15">
        <f t="shared" si="11"/>
        <v>0</v>
      </c>
      <c r="X23" s="15">
        <f t="shared" si="1"/>
        <v>200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>
        <f t="shared" si="13"/>
        <v>50</v>
      </c>
      <c r="AD23" s="15">
        <f t="shared" si="2"/>
        <v>50</v>
      </c>
      <c r="AE23" s="15">
        <f t="shared" si="2"/>
        <v>0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1</v>
      </c>
      <c r="U24" s="17">
        <v>0</v>
      </c>
      <c r="V24" s="17">
        <v>1</v>
      </c>
      <c r="W24" s="15">
        <f t="shared" si="11"/>
        <v>50</v>
      </c>
      <c r="X24" s="15">
        <f t="shared" si="1"/>
        <v>0</v>
      </c>
      <c r="Y24" s="15">
        <f t="shared" si="1"/>
        <v>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-33.333333333333336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0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-50</v>
      </c>
      <c r="X25" s="15">
        <f t="shared" si="1"/>
        <v>-66.666666666666671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-50</v>
      </c>
      <c r="AD25" s="15">
        <f t="shared" si="2"/>
        <v>-50</v>
      </c>
      <c r="AE25" s="15">
        <f t="shared" si="2"/>
        <v>-50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3</v>
      </c>
      <c r="U26" s="17">
        <v>2</v>
      </c>
      <c r="V26" s="17">
        <v>1</v>
      </c>
      <c r="W26" s="15">
        <f t="shared" si="11"/>
        <v>75</v>
      </c>
      <c r="X26" s="15">
        <f t="shared" si="1"/>
        <v>100</v>
      </c>
      <c r="Y26" s="15">
        <f t="shared" si="1"/>
        <v>50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-33.333333333333336</v>
      </c>
      <c r="AE26" s="15">
        <f t="shared" si="2"/>
        <v>200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0</v>
      </c>
      <c r="U27" s="17">
        <v>3</v>
      </c>
      <c r="V27" s="17">
        <v>-3</v>
      </c>
      <c r="W27" s="15">
        <f t="shared" si="11"/>
        <v>0</v>
      </c>
      <c r="X27" s="15">
        <f t="shared" si="1"/>
        <v>150</v>
      </c>
      <c r="Y27" s="15">
        <f t="shared" si="1"/>
        <v>-60</v>
      </c>
      <c r="Z27" s="17">
        <f t="shared" si="12"/>
        <v>6</v>
      </c>
      <c r="AA27" s="17">
        <v>5</v>
      </c>
      <c r="AB27" s="17">
        <v>1</v>
      </c>
      <c r="AC27" s="15">
        <f t="shared" si="13"/>
        <v>600</v>
      </c>
      <c r="AD27" s="15" t="str">
        <f t="shared" si="2"/>
        <v>皆増</v>
      </c>
      <c r="AE27" s="15">
        <f t="shared" si="2"/>
        <v>100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4</v>
      </c>
      <c r="S28" s="17">
        <v>6</v>
      </c>
      <c r="T28" s="17">
        <f t="shared" si="10"/>
        <v>5</v>
      </c>
      <c r="U28" s="17">
        <v>0</v>
      </c>
      <c r="V28" s="17">
        <v>5</v>
      </c>
      <c r="W28" s="15">
        <f t="shared" si="11"/>
        <v>100</v>
      </c>
      <c r="X28" s="15">
        <f t="shared" si="1"/>
        <v>0</v>
      </c>
      <c r="Y28" s="15">
        <f t="shared" si="1"/>
        <v>500</v>
      </c>
      <c r="Z28" s="17">
        <f t="shared" si="12"/>
        <v>2</v>
      </c>
      <c r="AA28" s="17">
        <v>-3</v>
      </c>
      <c r="AB28" s="17">
        <v>5</v>
      </c>
      <c r="AC28" s="15">
        <f t="shared" si="13"/>
        <v>25</v>
      </c>
      <c r="AD28" s="15">
        <f t="shared" si="2"/>
        <v>-42.857142857142861</v>
      </c>
      <c r="AE28" s="15">
        <f t="shared" si="2"/>
        <v>500</v>
      </c>
      <c r="AH28" s="4">
        <f t="shared" si="3"/>
        <v>5</v>
      </c>
      <c r="AI28" s="4">
        <f t="shared" si="3"/>
        <v>4</v>
      </c>
      <c r="AJ28" s="4">
        <f t="shared" si="3"/>
        <v>1</v>
      </c>
      <c r="AK28" s="4">
        <f t="shared" si="4"/>
        <v>8</v>
      </c>
      <c r="AL28" s="4">
        <f t="shared" si="4"/>
        <v>7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-50</v>
      </c>
      <c r="AD29" s="15">
        <f t="shared" si="2"/>
        <v>-50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-33.333333333333336</v>
      </c>
      <c r="AD30" s="15">
        <f t="shared" si="2"/>
        <v>0</v>
      </c>
      <c r="AE30" s="15">
        <f t="shared" si="2"/>
        <v>-33.333333333333336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-50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19</v>
      </c>
      <c r="S34" s="17">
        <f t="shared" si="22"/>
        <v>18</v>
      </c>
      <c r="T34" s="17">
        <f t="shared" si="22"/>
        <v>8</v>
      </c>
      <c r="U34" s="17">
        <f t="shared" si="22"/>
        <v>6</v>
      </c>
      <c r="V34" s="17">
        <f t="shared" si="22"/>
        <v>2</v>
      </c>
      <c r="W34" s="15">
        <f t="shared" si="15"/>
        <v>27.586206896551737</v>
      </c>
      <c r="X34" s="15">
        <f t="shared" si="15"/>
        <v>46.153846153846146</v>
      </c>
      <c r="Y34" s="15">
        <f t="shared" si="15"/>
        <v>12.5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8.8235294117646959</v>
      </c>
      <c r="AD34" s="15">
        <f t="shared" si="17"/>
        <v>0</v>
      </c>
      <c r="AE34" s="15">
        <f t="shared" si="17"/>
        <v>19.999999999999996</v>
      </c>
      <c r="AH34" s="4">
        <f t="shared" ref="AH34:AJ34" si="24">SUM(AH23:AH30)</f>
        <v>29</v>
      </c>
      <c r="AI34" s="4">
        <f t="shared" si="24"/>
        <v>13</v>
      </c>
      <c r="AJ34" s="4">
        <f t="shared" si="24"/>
        <v>16</v>
      </c>
      <c r="AK34" s="4">
        <f>SUM(AK23:AK30)</f>
        <v>34</v>
      </c>
      <c r="AL34" s="4">
        <f>SUM(AL23:AL30)</f>
        <v>19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31</v>
      </c>
      <c r="R35" s="17">
        <f t="shared" si="25"/>
        <v>15</v>
      </c>
      <c r="S35" s="17">
        <f t="shared" si="25"/>
        <v>16</v>
      </c>
      <c r="T35" s="17">
        <f t="shared" si="25"/>
        <v>7</v>
      </c>
      <c r="U35" s="17">
        <f t="shared" si="25"/>
        <v>4</v>
      </c>
      <c r="V35" s="17">
        <f t="shared" si="25"/>
        <v>3</v>
      </c>
      <c r="W35" s="15">
        <f t="shared" si="15"/>
        <v>29.166666666666675</v>
      </c>
      <c r="X35" s="15">
        <f t="shared" si="15"/>
        <v>36.363636363636353</v>
      </c>
      <c r="Y35" s="15">
        <f t="shared" si="15"/>
        <v>23.076923076923084</v>
      </c>
      <c r="Z35" s="17">
        <f t="shared" ref="Z35:AB35" si="26">SUM(Z25:Z30)</f>
        <v>2</v>
      </c>
      <c r="AA35" s="17">
        <f t="shared" si="26"/>
        <v>-2</v>
      </c>
      <c r="AB35" s="17">
        <f t="shared" si="26"/>
        <v>4</v>
      </c>
      <c r="AC35" s="15">
        <f t="shared" si="17"/>
        <v>6.8965517241379226</v>
      </c>
      <c r="AD35" s="15">
        <f t="shared" si="17"/>
        <v>-11.764705882352944</v>
      </c>
      <c r="AE35" s="15">
        <f t="shared" si="17"/>
        <v>33.333333333333329</v>
      </c>
      <c r="AH35" s="4">
        <f t="shared" ref="AH35:AJ35" si="27">SUM(AH25:AH30)</f>
        <v>24</v>
      </c>
      <c r="AI35" s="4">
        <f t="shared" si="27"/>
        <v>11</v>
      </c>
      <c r="AJ35" s="4">
        <f t="shared" si="27"/>
        <v>13</v>
      </c>
      <c r="AK35" s="4">
        <f>SUM(AK25:AK30)</f>
        <v>29</v>
      </c>
      <c r="AL35" s="4">
        <f>SUM(AL25:AL30)</f>
        <v>17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10</v>
      </c>
      <c r="S36" s="17">
        <f t="shared" si="28"/>
        <v>12</v>
      </c>
      <c r="T36" s="17">
        <f t="shared" si="28"/>
        <v>6</v>
      </c>
      <c r="U36" s="17">
        <f t="shared" si="28"/>
        <v>4</v>
      </c>
      <c r="V36" s="17">
        <f t="shared" si="28"/>
        <v>2</v>
      </c>
      <c r="W36" s="15">
        <f t="shared" si="15"/>
        <v>37.5</v>
      </c>
      <c r="X36" s="15">
        <f t="shared" si="15"/>
        <v>66.666666666666671</v>
      </c>
      <c r="Y36" s="15">
        <f t="shared" si="15"/>
        <v>19.999999999999996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22.222222222222232</v>
      </c>
      <c r="AD36" s="15">
        <f t="shared" si="17"/>
        <v>11.111111111111116</v>
      </c>
      <c r="AE36" s="15">
        <f t="shared" si="17"/>
        <v>33.333333333333329</v>
      </c>
      <c r="AH36" s="4">
        <f t="shared" ref="AH36:AJ36" si="30">SUM(AH27:AH30)</f>
        <v>16</v>
      </c>
      <c r="AI36" s="4">
        <f t="shared" si="30"/>
        <v>6</v>
      </c>
      <c r="AJ36" s="4">
        <f t="shared" si="30"/>
        <v>10</v>
      </c>
      <c r="AK36" s="4">
        <f>SUM(AK27:AK30)</f>
        <v>18</v>
      </c>
      <c r="AL36" s="4">
        <f>SUM(AL27:AL30)</f>
        <v>9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2.6315789473684208</v>
      </c>
      <c r="R39" s="12">
        <f>R33/R9*100</f>
        <v>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-0.70175438596491269</v>
      </c>
      <c r="X39" s="12">
        <f t="shared" si="33"/>
        <v>-2.1428571428571423</v>
      </c>
      <c r="Y39" s="12">
        <f>S39-AJ39</f>
        <v>0</v>
      </c>
      <c r="Z39" s="12">
        <f t="shared" si="37"/>
        <v>-50</v>
      </c>
      <c r="AA39" s="12">
        <f t="shared" si="37"/>
        <v>100</v>
      </c>
      <c r="AB39" s="12">
        <f t="shared" si="37"/>
        <v>-200</v>
      </c>
      <c r="AC39" s="12">
        <f>Q39-AK39</f>
        <v>-2.9239766081871346</v>
      </c>
      <c r="AD39" s="12">
        <f t="shared" si="35"/>
        <v>5</v>
      </c>
      <c r="AE39" s="12">
        <f t="shared" si="35"/>
        <v>-11.76470588235294</v>
      </c>
      <c r="AH39" s="12">
        <f t="shared" ref="AH39:AJ39" si="39">AH33/AH9*100</f>
        <v>3.3333333333333335</v>
      </c>
      <c r="AI39" s="12">
        <f t="shared" si="39"/>
        <v>7.1428571428571423</v>
      </c>
      <c r="AJ39" s="12">
        <f t="shared" si="39"/>
        <v>0</v>
      </c>
      <c r="AK39" s="12">
        <f>AK33/AK9*100</f>
        <v>5.5555555555555554</v>
      </c>
      <c r="AL39" s="12">
        <f>AL33/AL9*100</f>
        <v>0</v>
      </c>
      <c r="AM39" s="12">
        <f>AM33/AM9*100</f>
        <v>11.76470588235294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97.368421052631575</v>
      </c>
      <c r="R40" s="12">
        <f t="shared" si="40"/>
        <v>95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0.7017543859649038</v>
      </c>
      <c r="X40" s="12">
        <f t="shared" si="33"/>
        <v>2.1428571428571388</v>
      </c>
      <c r="Y40" s="12">
        <f>S40-AJ40</f>
        <v>0</v>
      </c>
      <c r="Z40" s="12">
        <f>Z34/Z9*100</f>
        <v>150</v>
      </c>
      <c r="AA40" s="12">
        <f t="shared" ref="AA40:AB40" si="43">AA34/AA9*100</f>
        <v>0</v>
      </c>
      <c r="AB40" s="12">
        <f t="shared" si="43"/>
        <v>300</v>
      </c>
      <c r="AC40" s="12">
        <f t="shared" ref="AC40:AC42" si="44">Q40-AK40</f>
        <v>2.9239766081871323</v>
      </c>
      <c r="AD40" s="12">
        <f t="shared" si="35"/>
        <v>-5</v>
      </c>
      <c r="AE40" s="12">
        <f t="shared" si="35"/>
        <v>11.764705882352942</v>
      </c>
      <c r="AH40" s="12">
        <f t="shared" ref="AH40:AJ40" si="45">AH34/AH9*100</f>
        <v>96.666666666666671</v>
      </c>
      <c r="AI40" s="12">
        <f t="shared" si="45"/>
        <v>92.857142857142861</v>
      </c>
      <c r="AJ40" s="12">
        <f t="shared" si="45"/>
        <v>100</v>
      </c>
      <c r="AK40" s="12">
        <f>AK34/AK9*100</f>
        <v>94.444444444444443</v>
      </c>
      <c r="AL40" s="12">
        <f>AL34/AL9*100</f>
        <v>100</v>
      </c>
      <c r="AM40" s="12">
        <f>AM34/AM9*100</f>
        <v>88.235294117647058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81.578947368421055</v>
      </c>
      <c r="R41" s="12">
        <f t="shared" si="46"/>
        <v>75</v>
      </c>
      <c r="S41" s="12">
        <f t="shared" si="46"/>
        <v>88.888888888888886</v>
      </c>
      <c r="T41" s="12">
        <f>T35/T9*100</f>
        <v>87.5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1.5789473684210549</v>
      </c>
      <c r="X41" s="12">
        <f t="shared" si="33"/>
        <v>-3.5714285714285694</v>
      </c>
      <c r="Y41" s="12">
        <f>S41-AJ41</f>
        <v>7.6388888888888857</v>
      </c>
      <c r="Z41" s="12">
        <f>Z35/Z9*100</f>
        <v>100</v>
      </c>
      <c r="AA41" s="12">
        <f t="shared" ref="AA41:AB41" si="48">AA35/AA9*100</f>
        <v>-200</v>
      </c>
      <c r="AB41" s="12">
        <f t="shared" si="48"/>
        <v>400</v>
      </c>
      <c r="AC41" s="12">
        <f t="shared" si="44"/>
        <v>1.0233918128654977</v>
      </c>
      <c r="AD41" s="12">
        <f>R41-AL41</f>
        <v>-14.473684210526315</v>
      </c>
      <c r="AE41" s="12">
        <f t="shared" si="35"/>
        <v>18.300653594771234</v>
      </c>
      <c r="AH41" s="12">
        <f>AH35/AH9*100</f>
        <v>80</v>
      </c>
      <c r="AI41" s="12">
        <f>AI35/AI9*100</f>
        <v>78.571428571428569</v>
      </c>
      <c r="AJ41" s="12">
        <f>AJ35/AJ9*100</f>
        <v>81.25</v>
      </c>
      <c r="AK41" s="12">
        <f t="shared" ref="AK41:AM41" si="49">AK35/AK9*100</f>
        <v>80.555555555555557</v>
      </c>
      <c r="AL41" s="12">
        <f t="shared" si="49"/>
        <v>89.473684210526315</v>
      </c>
      <c r="AM41" s="12">
        <f t="shared" si="49"/>
        <v>70.588235294117652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50</v>
      </c>
      <c r="S42" s="12">
        <f t="shared" si="50"/>
        <v>66.666666666666657</v>
      </c>
      <c r="T42" s="12">
        <f t="shared" si="50"/>
        <v>75</v>
      </c>
      <c r="U42" s="12">
        <f t="shared" si="50"/>
        <v>66.666666666666657</v>
      </c>
      <c r="V42" s="12">
        <f t="shared" si="50"/>
        <v>100</v>
      </c>
      <c r="W42" s="12">
        <f t="shared" si="42"/>
        <v>4.5614035087719316</v>
      </c>
      <c r="X42" s="12">
        <f t="shared" si="33"/>
        <v>7.1428571428571459</v>
      </c>
      <c r="Y42" s="12">
        <f>S42-AJ42</f>
        <v>4.1666666666666572</v>
      </c>
      <c r="Z42" s="12">
        <f t="shared" si="50"/>
        <v>200</v>
      </c>
      <c r="AA42" s="12">
        <f t="shared" si="50"/>
        <v>100</v>
      </c>
      <c r="AB42" s="12">
        <f t="shared" si="50"/>
        <v>300</v>
      </c>
      <c r="AC42" s="12">
        <f t="shared" si="44"/>
        <v>7.8947368421052673</v>
      </c>
      <c r="AD42" s="12">
        <f>R42-AL42</f>
        <v>2.6315789473684248</v>
      </c>
      <c r="AE42" s="12">
        <f t="shared" si="35"/>
        <v>13.725490196078418</v>
      </c>
      <c r="AH42" s="12">
        <f t="shared" ref="AH42:AJ42" si="51">AH36/AH9*100</f>
        <v>53.333333333333336</v>
      </c>
      <c r="AI42" s="12">
        <f t="shared" si="51"/>
        <v>42.857142857142854</v>
      </c>
      <c r="AJ42" s="12">
        <f t="shared" si="51"/>
        <v>62.5</v>
      </c>
      <c r="AK42" s="12">
        <f>AK36/AK9*100</f>
        <v>50</v>
      </c>
      <c r="AL42" s="12">
        <f>AL36/AL9*100</f>
        <v>47.368421052631575</v>
      </c>
      <c r="AM42" s="12">
        <f>AM36/AM9*100</f>
        <v>52.941176470588239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-25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-25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-8</v>
      </c>
      <c r="U9" s="17">
        <f>SUM(U10:U30)</f>
        <v>-2</v>
      </c>
      <c r="V9" s="17">
        <f>SUM(V10:V30)</f>
        <v>-6</v>
      </c>
      <c r="W9" s="15">
        <f>IF(Q9=T9,IF(Q9&gt;0,"皆増",0),(1-(Q9/(Q9-T9)))*-100)</f>
        <v>-47.058823529411761</v>
      </c>
      <c r="X9" s="15">
        <f t="shared" ref="X9:Y30" si="1">IF(R9=U9,IF(R9&gt;0,"皆増",0),(1-(R9/(R9-U9)))*-100)</f>
        <v>-25</v>
      </c>
      <c r="Y9" s="15">
        <f t="shared" si="1"/>
        <v>-66.666666666666671</v>
      </c>
      <c r="Z9" s="17">
        <f>AA9+AB9</f>
        <v>-9</v>
      </c>
      <c r="AA9" s="17">
        <f>SUM(AA10:AA30)</f>
        <v>-1</v>
      </c>
      <c r="AB9" s="17">
        <f>SUM(AB10:AB30)</f>
        <v>-8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-14.28571428571429</v>
      </c>
      <c r="AE9" s="15">
        <f t="shared" si="2"/>
        <v>-72.727272727272734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-25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-75</v>
      </c>
      <c r="AD25" s="15">
        <f t="shared" si="2"/>
        <v>-66.666666666666671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-3</v>
      </c>
      <c r="V29" s="17">
        <v>0</v>
      </c>
      <c r="W29" s="15">
        <f t="shared" si="11"/>
        <v>-75</v>
      </c>
      <c r="X29" s="15">
        <f t="shared" si="1"/>
        <v>-100</v>
      </c>
      <c r="Y29" s="15">
        <f t="shared" si="1"/>
        <v>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-80</v>
      </c>
      <c r="AD29" s="15">
        <f t="shared" si="2"/>
        <v>-100</v>
      </c>
      <c r="AE29" s="15">
        <f t="shared" si="2"/>
        <v>-75</v>
      </c>
      <c r="AH29" s="4">
        <f t="shared" si="3"/>
        <v>4</v>
      </c>
      <c r="AI29" s="4">
        <f t="shared" si="3"/>
        <v>3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-53.333333333333336</v>
      </c>
      <c r="X34" s="15">
        <f t="shared" si="15"/>
        <v>-42.857142857142861</v>
      </c>
      <c r="Y34" s="15">
        <f t="shared" si="15"/>
        <v>-62.5</v>
      </c>
      <c r="Z34" s="17">
        <f t="shared" ref="Z34:AB34" si="23">SUM(Z23:Z30)</f>
        <v>-11</v>
      </c>
      <c r="AA34" s="17">
        <f t="shared" si="23"/>
        <v>-3</v>
      </c>
      <c r="AB34" s="17">
        <f t="shared" si="23"/>
        <v>-8</v>
      </c>
      <c r="AC34" s="15">
        <f t="shared" si="17"/>
        <v>-61.111111111111114</v>
      </c>
      <c r="AD34" s="15">
        <f t="shared" si="17"/>
        <v>-42.857142857142861</v>
      </c>
      <c r="AE34" s="15">
        <f t="shared" si="17"/>
        <v>-72.727272727272734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-46.153846153846153</v>
      </c>
      <c r="X35" s="15">
        <f t="shared" si="15"/>
        <v>-33.333333333333336</v>
      </c>
      <c r="Y35" s="15">
        <f t="shared" si="15"/>
        <v>-57.142857142857139</v>
      </c>
      <c r="Z35" s="17">
        <f t="shared" ref="Z35:AB35" si="26">SUM(Z25:Z30)</f>
        <v>-10</v>
      </c>
      <c r="AA35" s="17">
        <f t="shared" si="26"/>
        <v>-3</v>
      </c>
      <c r="AB35" s="17">
        <f t="shared" si="26"/>
        <v>-7</v>
      </c>
      <c r="AC35" s="15">
        <f t="shared" si="17"/>
        <v>-58.82352941176471</v>
      </c>
      <c r="AD35" s="15">
        <f t="shared" si="17"/>
        <v>-42.857142857142861</v>
      </c>
      <c r="AE35" s="15">
        <f t="shared" si="17"/>
        <v>-70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-50</v>
      </c>
      <c r="X36" s="15">
        <f t="shared" si="15"/>
        <v>-66.666666666666671</v>
      </c>
      <c r="Y36" s="15">
        <f t="shared" si="15"/>
        <v>-40</v>
      </c>
      <c r="Z36" s="17">
        <f t="shared" ref="Z36:AB36" si="29">SUM(Z27:Z30)</f>
        <v>-8</v>
      </c>
      <c r="AA36" s="17">
        <f t="shared" si="29"/>
        <v>-2</v>
      </c>
      <c r="AB36" s="17">
        <f t="shared" si="29"/>
        <v>-6</v>
      </c>
      <c r="AC36" s="15">
        <f t="shared" si="17"/>
        <v>-66.666666666666671</v>
      </c>
      <c r="AD36" s="15">
        <f t="shared" si="17"/>
        <v>-66.666666666666671</v>
      </c>
      <c r="AE36" s="15">
        <f t="shared" si="17"/>
        <v>-66.666666666666671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22.222222222222221</v>
      </c>
      <c r="R39" s="12">
        <f>R33/R9*100</f>
        <v>33.333333333333329</v>
      </c>
      <c r="S39" s="13">
        <f t="shared" si="37"/>
        <v>0</v>
      </c>
      <c r="T39" s="12">
        <f>T33/T9*100</f>
        <v>0</v>
      </c>
      <c r="U39" s="12">
        <f t="shared" ref="U39:V39" si="38">U33/U9*100</f>
        <v>-50</v>
      </c>
      <c r="V39" s="12">
        <f t="shared" si="38"/>
        <v>16.666666666666664</v>
      </c>
      <c r="W39" s="12">
        <f>Q39-AH39</f>
        <v>10.457516339869281</v>
      </c>
      <c r="X39" s="12">
        <f t="shared" si="33"/>
        <v>20.833333333333329</v>
      </c>
      <c r="Y39" s="12">
        <f>S39-AJ39</f>
        <v>-11.111111111111111</v>
      </c>
      <c r="Z39" s="12">
        <f t="shared" si="37"/>
        <v>-22.222222222222221</v>
      </c>
      <c r="AA39" s="12">
        <f t="shared" si="37"/>
        <v>-200</v>
      </c>
      <c r="AB39" s="12">
        <f t="shared" si="37"/>
        <v>0</v>
      </c>
      <c r="AC39" s="12">
        <f>Q39-AK39</f>
        <v>22.222222222222221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11.76470588235294</v>
      </c>
      <c r="AI39" s="12">
        <f t="shared" si="39"/>
        <v>12.5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77.777777777777786</v>
      </c>
      <c r="R40" s="12">
        <f t="shared" si="40"/>
        <v>66.666666666666657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150</v>
      </c>
      <c r="V40" s="12">
        <f t="shared" si="41"/>
        <v>83.333333333333343</v>
      </c>
      <c r="W40" s="12">
        <f t="shared" ref="W40:W42" si="42">Q40-AH40</f>
        <v>-10.457516339869272</v>
      </c>
      <c r="X40" s="12">
        <f t="shared" si="33"/>
        <v>-20.833333333333343</v>
      </c>
      <c r="Y40" s="12">
        <f>S40-AJ40</f>
        <v>11.111111111111114</v>
      </c>
      <c r="Z40" s="12">
        <f>Z34/Z9*100</f>
        <v>122.22222222222223</v>
      </c>
      <c r="AA40" s="12">
        <f t="shared" ref="AA40:AB40" si="43">AA34/AA9*100</f>
        <v>300</v>
      </c>
      <c r="AB40" s="12">
        <f t="shared" si="43"/>
        <v>100</v>
      </c>
      <c r="AC40" s="12">
        <f t="shared" ref="AC40:AC42" si="44">Q40-AK40</f>
        <v>-22.222222222222214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88.235294117647058</v>
      </c>
      <c r="AI40" s="12">
        <f t="shared" si="45"/>
        <v>87.5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100</v>
      </c>
      <c r="T41" s="12">
        <f>T35/T9*100</f>
        <v>75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1.3071895424836697</v>
      </c>
      <c r="X41" s="12">
        <f t="shared" si="33"/>
        <v>-8.3333333333333428</v>
      </c>
      <c r="Y41" s="12">
        <f>S41-AJ41</f>
        <v>22.222222222222214</v>
      </c>
      <c r="Z41" s="12">
        <f>Z35/Z9*100</f>
        <v>111.11111111111111</v>
      </c>
      <c r="AA41" s="12">
        <f t="shared" ref="AA41:AB41" si="48">AA35/AA9*100</f>
        <v>300</v>
      </c>
      <c r="AB41" s="12">
        <f t="shared" si="48"/>
        <v>87.5</v>
      </c>
      <c r="AC41" s="12">
        <f t="shared" si="44"/>
        <v>-16.666666666666657</v>
      </c>
      <c r="AD41" s="12">
        <f>R41-AL41</f>
        <v>-33.333333333333343</v>
      </c>
      <c r="AE41" s="12">
        <f t="shared" si="35"/>
        <v>9.0909090909090935</v>
      </c>
      <c r="AH41" s="12">
        <f>AH35/AH9*100</f>
        <v>76.470588235294116</v>
      </c>
      <c r="AI41" s="12">
        <f>AI35/AI9*100</f>
        <v>75</v>
      </c>
      <c r="AJ41" s="12">
        <f>AJ35/AJ9*100</f>
        <v>77.777777777777786</v>
      </c>
      <c r="AK41" s="12">
        <f t="shared" ref="AK41:AM41" si="49">AK35/AK9*100</f>
        <v>94.444444444444443</v>
      </c>
      <c r="AL41" s="12">
        <f t="shared" si="49"/>
        <v>100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16.666666666666664</v>
      </c>
      <c r="S42" s="12">
        <f t="shared" si="50"/>
        <v>100</v>
      </c>
      <c r="T42" s="12">
        <f t="shared" si="50"/>
        <v>50</v>
      </c>
      <c r="U42" s="12">
        <f t="shared" si="50"/>
        <v>100</v>
      </c>
      <c r="V42" s="12">
        <f t="shared" si="50"/>
        <v>33.333333333333329</v>
      </c>
      <c r="W42" s="12">
        <f t="shared" si="42"/>
        <v>-2.6143790849673181</v>
      </c>
      <c r="X42" s="12">
        <f t="shared" si="33"/>
        <v>-20.833333333333336</v>
      </c>
      <c r="Y42" s="12">
        <f>S42-AJ42</f>
        <v>44.444444444444443</v>
      </c>
      <c r="Z42" s="12">
        <f t="shared" si="50"/>
        <v>88.888888888888886</v>
      </c>
      <c r="AA42" s="12">
        <f t="shared" si="50"/>
        <v>200</v>
      </c>
      <c r="AB42" s="12">
        <f t="shared" si="50"/>
        <v>75</v>
      </c>
      <c r="AC42" s="12">
        <f t="shared" si="44"/>
        <v>-22.222222222222214</v>
      </c>
      <c r="AD42" s="12">
        <f>R42-AL42</f>
        <v>-26.19047619047619</v>
      </c>
      <c r="AE42" s="12">
        <f t="shared" si="35"/>
        <v>18.181818181818173</v>
      </c>
      <c r="AH42" s="12">
        <f t="shared" ref="AH42:AJ42" si="51">AH36/AH9*100</f>
        <v>47.058823529411761</v>
      </c>
      <c r="AI42" s="12">
        <f t="shared" si="51"/>
        <v>37.5</v>
      </c>
      <c r="AJ42" s="12">
        <f t="shared" si="51"/>
        <v>55.555555555555557</v>
      </c>
      <c r="AK42" s="12">
        <f>AK36/AK9*100</f>
        <v>66.666666666666657</v>
      </c>
      <c r="AL42" s="12">
        <f>AL36/AL9*100</f>
        <v>42.857142857142854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-40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17</v>
      </c>
      <c r="R9" s="17">
        <f>SUM(R10:R30)</f>
        <v>8</v>
      </c>
      <c r="S9" s="17">
        <f>SUM(S10:S30)</f>
        <v>9</v>
      </c>
      <c r="T9" s="17">
        <f>U9+V9</f>
        <v>6</v>
      </c>
      <c r="U9" s="17">
        <f>SUM(U10:U30)</f>
        <v>2</v>
      </c>
      <c r="V9" s="17">
        <f>SUM(V10:V30)</f>
        <v>4</v>
      </c>
      <c r="W9" s="15">
        <f>IF(Q9=T9,IF(Q9&gt;0,"皆増",0),(1-(Q9/(Q9-T9)))*-100)</f>
        <v>54.54545454545454</v>
      </c>
      <c r="X9" s="15">
        <f t="shared" ref="X9:Y30" si="1">IF(R9=U9,IF(R9&gt;0,"皆増",0),(1-(R9/(R9-U9)))*-100)</f>
        <v>33.333333333333329</v>
      </c>
      <c r="Y9" s="15">
        <f t="shared" si="1"/>
        <v>80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6.25</v>
      </c>
      <c r="AD9" s="15">
        <f t="shared" ref="AD9:AE30" si="2">IF(R9=AA9,IF(R9&gt;0,"皆増",0),(1-(R9/(R9-AA9)))*-100)</f>
        <v>0</v>
      </c>
      <c r="AE9" s="15">
        <f t="shared" si="2"/>
        <v>12.5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-40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3</v>
      </c>
      <c r="V24" s="17">
        <v>-1</v>
      </c>
      <c r="W24" s="15">
        <f t="shared" si="11"/>
        <v>200</v>
      </c>
      <c r="X24" s="15" t="str">
        <f t="shared" si="1"/>
        <v>皆増</v>
      </c>
      <c r="Y24" s="15">
        <f t="shared" si="1"/>
        <v>-100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-33.333333333333336</v>
      </c>
      <c r="AD26" s="15">
        <f t="shared" si="2"/>
        <v>-66.666666666666671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>
        <f t="shared" si="1"/>
        <v>100</v>
      </c>
      <c r="Z27" s="17">
        <f t="shared" si="12"/>
        <v>2</v>
      </c>
      <c r="AA27" s="17">
        <v>1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-2</v>
      </c>
      <c r="V28" s="17">
        <v>1</v>
      </c>
      <c r="W28" s="15">
        <f t="shared" si="11"/>
        <v>-50</v>
      </c>
      <c r="X28" s="15">
        <f t="shared" si="1"/>
        <v>-100</v>
      </c>
      <c r="Y28" s="15" t="str">
        <f t="shared" si="1"/>
        <v>皆増</v>
      </c>
      <c r="Z28" s="17">
        <f t="shared" si="12"/>
        <v>-6</v>
      </c>
      <c r="AA28" s="17">
        <v>-1</v>
      </c>
      <c r="AB28" s="17">
        <v>-5</v>
      </c>
      <c r="AC28" s="15">
        <f t="shared" si="13"/>
        <v>-85.714285714285722</v>
      </c>
      <c r="AD28" s="15">
        <f t="shared" si="2"/>
        <v>-100</v>
      </c>
      <c r="AE28" s="15">
        <f t="shared" si="2"/>
        <v>-83.333333333333343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5</v>
      </c>
      <c r="U34" s="17">
        <f t="shared" si="22"/>
        <v>1</v>
      </c>
      <c r="V34" s="17">
        <f t="shared" si="22"/>
        <v>4</v>
      </c>
      <c r="W34" s="15">
        <f t="shared" si="15"/>
        <v>45.45454545454546</v>
      </c>
      <c r="X34" s="15">
        <f t="shared" si="15"/>
        <v>16.666666666666675</v>
      </c>
      <c r="Y34" s="15">
        <f t="shared" si="15"/>
        <v>80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-12.5</v>
      </c>
      <c r="AE34" s="15">
        <f t="shared" si="17"/>
        <v>12.5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3</v>
      </c>
      <c r="U35" s="17">
        <f t="shared" si="25"/>
        <v>-2</v>
      </c>
      <c r="V35" s="17">
        <f t="shared" si="25"/>
        <v>5</v>
      </c>
      <c r="W35" s="15">
        <f t="shared" si="15"/>
        <v>30.000000000000004</v>
      </c>
      <c r="X35" s="15">
        <f t="shared" si="15"/>
        <v>-33.333333333333336</v>
      </c>
      <c r="Y35" s="15">
        <f t="shared" si="15"/>
        <v>125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-13.33333333333333</v>
      </c>
      <c r="AD35" s="15">
        <f t="shared" si="17"/>
        <v>-42.857142857142861</v>
      </c>
      <c r="AE35" s="15">
        <f t="shared" si="17"/>
        <v>12.5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2</v>
      </c>
      <c r="S36" s="17">
        <f t="shared" si="28"/>
        <v>8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42.857142857142861</v>
      </c>
      <c r="X36" s="15">
        <f t="shared" si="15"/>
        <v>-50</v>
      </c>
      <c r="Y36" s="15">
        <f t="shared" si="15"/>
        <v>166.66666666666666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-9.0909090909090935</v>
      </c>
      <c r="AD36" s="15">
        <f t="shared" si="17"/>
        <v>-33.333333333333336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12.5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50</v>
      </c>
      <c r="V39" s="12">
        <f t="shared" si="38"/>
        <v>0</v>
      </c>
      <c r="W39" s="12">
        <f>Q39-AH39</f>
        <v>5.8823529411764701</v>
      </c>
      <c r="X39" s="12">
        <f t="shared" si="33"/>
        <v>12.5</v>
      </c>
      <c r="Y39" s="12">
        <f>S39-AJ39</f>
        <v>0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5.8823529411764701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87.5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-5.8823529411764781</v>
      </c>
      <c r="X40" s="12">
        <f t="shared" si="33"/>
        <v>-12.5</v>
      </c>
      <c r="Y40" s="12">
        <f>S40-AJ40</f>
        <v>0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-5.8823529411764781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76.470588235294116</v>
      </c>
      <c r="R41" s="12">
        <f t="shared" si="46"/>
        <v>50</v>
      </c>
      <c r="S41" s="12">
        <f t="shared" si="46"/>
        <v>100</v>
      </c>
      <c r="T41" s="12">
        <f>T35/T9*100</f>
        <v>50</v>
      </c>
      <c r="U41" s="12">
        <f t="shared" ref="U41:V41" si="47">U35/U9*100</f>
        <v>-100</v>
      </c>
      <c r="V41" s="12">
        <f t="shared" si="47"/>
        <v>125</v>
      </c>
      <c r="W41" s="12">
        <f t="shared" si="42"/>
        <v>-14.438502673796791</v>
      </c>
      <c r="X41" s="12">
        <f t="shared" si="33"/>
        <v>-50</v>
      </c>
      <c r="Y41" s="12">
        <f>S41-AJ41</f>
        <v>20</v>
      </c>
      <c r="Z41" s="12">
        <f>Z35/Z9*100</f>
        <v>-200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-17.279411764705884</v>
      </c>
      <c r="AD41" s="12">
        <f>R41-AL41</f>
        <v>-37.5</v>
      </c>
      <c r="AE41" s="12">
        <f t="shared" si="35"/>
        <v>0</v>
      </c>
      <c r="AH41" s="12">
        <f>AH35/AH9*100</f>
        <v>90.909090909090907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93.75</v>
      </c>
      <c r="AL41" s="12">
        <f t="shared" si="49"/>
        <v>87.5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25</v>
      </c>
      <c r="S42" s="12">
        <f t="shared" si="50"/>
        <v>88.888888888888886</v>
      </c>
      <c r="T42" s="12">
        <f t="shared" si="50"/>
        <v>50</v>
      </c>
      <c r="U42" s="12">
        <f t="shared" si="50"/>
        <v>-100</v>
      </c>
      <c r="V42" s="12">
        <f t="shared" si="50"/>
        <v>125</v>
      </c>
      <c r="W42" s="12">
        <f t="shared" si="42"/>
        <v>-4.8128342245989231</v>
      </c>
      <c r="X42" s="12">
        <f t="shared" si="33"/>
        <v>-41.666666666666657</v>
      </c>
      <c r="Y42" s="12">
        <f>S42-AJ42</f>
        <v>28.888888888888886</v>
      </c>
      <c r="Z42" s="12">
        <f t="shared" si="50"/>
        <v>-100</v>
      </c>
      <c r="AA42" s="12" t="e">
        <f t="shared" si="50"/>
        <v>#DIV/0!</v>
      </c>
      <c r="AB42" s="12">
        <f t="shared" si="50"/>
        <v>0</v>
      </c>
      <c r="AC42" s="12">
        <f t="shared" si="44"/>
        <v>-9.9264705882352899</v>
      </c>
      <c r="AD42" s="12">
        <f>R42-AL42</f>
        <v>-12.5</v>
      </c>
      <c r="AE42" s="12">
        <f t="shared" si="35"/>
        <v>-11.111111111111114</v>
      </c>
      <c r="AH42" s="12">
        <f t="shared" ref="AH42:AJ42" si="51">AH36/AH9*100</f>
        <v>63.636363636363633</v>
      </c>
      <c r="AI42" s="12">
        <f t="shared" si="51"/>
        <v>66.666666666666657</v>
      </c>
      <c r="AJ42" s="12">
        <f t="shared" si="51"/>
        <v>60</v>
      </c>
      <c r="AK42" s="12">
        <f>AK36/AK9*100</f>
        <v>68.75</v>
      </c>
      <c r="AL42" s="12">
        <f>AL36/AL9*100</f>
        <v>37.5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-2</v>
      </c>
      <c r="U9" s="17">
        <f>SUM(U10:U30)</f>
        <v>1</v>
      </c>
      <c r="V9" s="17">
        <f>SUM(V10:V30)</f>
        <v>-3</v>
      </c>
      <c r="W9" s="15">
        <f>IF(Q9=T9,IF(Q9&gt;0,"皆増",0),(1-(Q9/(Q9-T9)))*-100)</f>
        <v>-15.384615384615385</v>
      </c>
      <c r="X9" s="15">
        <f t="shared" ref="X9:Y30" si="1">IF(R9=U9,IF(R9&gt;0,"皆増",0),(1-(R9/(R9-U9)))*-100)</f>
        <v>19.999999999999996</v>
      </c>
      <c r="Y9" s="15">
        <f t="shared" si="1"/>
        <v>-37.5</v>
      </c>
      <c r="Z9" s="17">
        <f>AA9+AB9</f>
        <v>0</v>
      </c>
      <c r="AA9" s="17">
        <f>SUM(AA10:AA30)</f>
        <v>2</v>
      </c>
      <c r="AB9" s="17">
        <f>SUM(AB10:AB30)</f>
        <v>-2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50</v>
      </c>
      <c r="AE9" s="15">
        <f t="shared" si="2"/>
        <v>-28.571428571428569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-3</v>
      </c>
      <c r="U27" s="17">
        <v>0</v>
      </c>
      <c r="V27" s="17">
        <v>-3</v>
      </c>
      <c r="W27" s="15">
        <f t="shared" si="11"/>
        <v>-60</v>
      </c>
      <c r="X27" s="15">
        <f t="shared" si="1"/>
        <v>0</v>
      </c>
      <c r="Y27" s="15">
        <f t="shared" si="1"/>
        <v>-60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-33.333333333333336</v>
      </c>
      <c r="AD27" s="15">
        <f t="shared" si="2"/>
        <v>-100</v>
      </c>
      <c r="AE27" s="15">
        <f t="shared" si="2"/>
        <v>100</v>
      </c>
      <c r="AH27" s="4">
        <f t="shared" si="3"/>
        <v>5</v>
      </c>
      <c r="AI27" s="4">
        <f t="shared" si="3"/>
        <v>0</v>
      </c>
      <c r="AJ27" s="4">
        <f t="shared" si="3"/>
        <v>5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-66.666666666666671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100</v>
      </c>
      <c r="Y29" s="15">
        <f t="shared" si="1"/>
        <v>-50</v>
      </c>
      <c r="Z29" s="17">
        <f t="shared" si="12"/>
        <v>-1</v>
      </c>
      <c r="AA29" s="17">
        <v>2</v>
      </c>
      <c r="AB29" s="17">
        <v>-3</v>
      </c>
      <c r="AC29" s="15">
        <f t="shared" si="13"/>
        <v>-25</v>
      </c>
      <c r="AD29" s="15" t="str">
        <f t="shared" si="2"/>
        <v>皆増</v>
      </c>
      <c r="AE29" s="15">
        <f t="shared" si="2"/>
        <v>-75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-15.384615384615385</v>
      </c>
      <c r="X34" s="15">
        <f t="shared" si="15"/>
        <v>19.999999999999996</v>
      </c>
      <c r="Y34" s="15">
        <f t="shared" si="15"/>
        <v>-37.5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50</v>
      </c>
      <c r="AE34" s="15">
        <f t="shared" si="17"/>
        <v>-28.571428571428569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-25</v>
      </c>
      <c r="X35" s="15">
        <f t="shared" si="15"/>
        <v>0</v>
      </c>
      <c r="Y35" s="15">
        <f t="shared" si="15"/>
        <v>-37.5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-18.181818181818176</v>
      </c>
      <c r="AD35" s="15">
        <f t="shared" si="17"/>
        <v>0</v>
      </c>
      <c r="AE35" s="15">
        <f t="shared" si="17"/>
        <v>-28.571428571428569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-27.27272727272727</v>
      </c>
      <c r="X36" s="15">
        <f t="shared" si="15"/>
        <v>-25</v>
      </c>
      <c r="Y36" s="15">
        <f t="shared" si="15"/>
        <v>-28.571428571428569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-19.999999999999996</v>
      </c>
      <c r="AD36" s="15">
        <f t="shared" si="17"/>
        <v>0</v>
      </c>
      <c r="AE36" s="15">
        <f t="shared" si="17"/>
        <v>-28.571428571428569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66.666666666666657</v>
      </c>
      <c r="S41" s="12">
        <f t="shared" si="46"/>
        <v>100</v>
      </c>
      <c r="T41" s="12">
        <f>T35/T9*100</f>
        <v>150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-10.489510489510479</v>
      </c>
      <c r="X41" s="12">
        <f t="shared" si="33"/>
        <v>-13.333333333333343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-18.181818181818173</v>
      </c>
      <c r="AD41" s="12">
        <f>R41-AL41</f>
        <v>-33.333333333333343</v>
      </c>
      <c r="AE41" s="12">
        <f t="shared" si="35"/>
        <v>0</v>
      </c>
      <c r="AH41" s="12">
        <f>AH35/AH9*100</f>
        <v>92.307692307692307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50</v>
      </c>
      <c r="S42" s="12">
        <f t="shared" si="50"/>
        <v>100</v>
      </c>
      <c r="T42" s="12">
        <f t="shared" si="50"/>
        <v>150</v>
      </c>
      <c r="U42" s="12">
        <f t="shared" si="50"/>
        <v>-100</v>
      </c>
      <c r="V42" s="12">
        <f t="shared" si="50"/>
        <v>66.666666666666657</v>
      </c>
      <c r="W42" s="12">
        <f t="shared" si="42"/>
        <v>-11.888111888111879</v>
      </c>
      <c r="X42" s="12">
        <f t="shared" si="33"/>
        <v>-30</v>
      </c>
      <c r="Y42" s="12">
        <f>S42-AJ42</f>
        <v>12.5</v>
      </c>
      <c r="Z42" s="12" t="e">
        <f t="shared" si="50"/>
        <v>#DIV/0!</v>
      </c>
      <c r="AA42" s="12">
        <f t="shared" si="50"/>
        <v>0</v>
      </c>
      <c r="AB42" s="12">
        <f t="shared" si="50"/>
        <v>100</v>
      </c>
      <c r="AC42" s="12">
        <f t="shared" si="44"/>
        <v>-18.181818181818173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84.615384615384613</v>
      </c>
      <c r="AI42" s="12">
        <f t="shared" si="51"/>
        <v>80</v>
      </c>
      <c r="AJ42" s="12">
        <f t="shared" si="51"/>
        <v>87.5</v>
      </c>
      <c r="AK42" s="12">
        <f>AK36/AK9*100</f>
        <v>90.909090909090907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25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-25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25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100</v>
      </c>
      <c r="AE34" s="15">
        <f t="shared" si="17"/>
        <v>-25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100</v>
      </c>
      <c r="Y35" s="15">
        <f t="shared" si="15"/>
        <v>-33.333333333333336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-19.999999999999996</v>
      </c>
      <c r="AD35" s="15">
        <f t="shared" si="17"/>
        <v>100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-50</v>
      </c>
      <c r="AD36" s="15">
        <f t="shared" si="17"/>
        <v>0</v>
      </c>
      <c r="AE36" s="15">
        <f t="shared" si="17"/>
        <v>-66.666666666666671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66.666666666666657</v>
      </c>
      <c r="T41" s="12">
        <f>T35/T9*100</f>
        <v>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-20</v>
      </c>
      <c r="X41" s="12">
        <f t="shared" si="33"/>
        <v>0</v>
      </c>
      <c r="Y41" s="12">
        <f>S41-AJ41</f>
        <v>-33.333333333333343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-20</v>
      </c>
      <c r="AD41" s="12">
        <f>R41-AL41</f>
        <v>0</v>
      </c>
      <c r="AE41" s="12">
        <f t="shared" si="35"/>
        <v>-33.333333333333343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50</v>
      </c>
      <c r="S42" s="12">
        <f t="shared" si="50"/>
        <v>33.333333333333329</v>
      </c>
      <c r="T42" s="12">
        <f t="shared" si="50"/>
        <v>0</v>
      </c>
      <c r="U42" s="12">
        <f t="shared" si="50"/>
        <v>0</v>
      </c>
      <c r="V42" s="12" t="e">
        <f t="shared" si="50"/>
        <v>#DIV/0!</v>
      </c>
      <c r="W42" s="12">
        <f t="shared" si="42"/>
        <v>-10</v>
      </c>
      <c r="X42" s="12">
        <f t="shared" si="33"/>
        <v>-50</v>
      </c>
      <c r="Y42" s="12">
        <f>S42-AJ42</f>
        <v>0</v>
      </c>
      <c r="Z42" s="12" t="e">
        <f t="shared" si="50"/>
        <v>#DIV/0!</v>
      </c>
      <c r="AA42" s="12">
        <f t="shared" si="50"/>
        <v>0</v>
      </c>
      <c r="AB42" s="12">
        <f t="shared" si="50"/>
        <v>200</v>
      </c>
      <c r="AC42" s="12">
        <f t="shared" si="44"/>
        <v>-40</v>
      </c>
      <c r="AD42" s="12">
        <f>R42-AL42</f>
        <v>-50</v>
      </c>
      <c r="AE42" s="12">
        <f t="shared" si="35"/>
        <v>-41.666666666666671</v>
      </c>
      <c r="AH42" s="12">
        <f t="shared" ref="AH42:AJ42" si="51">AH36/AH9*100</f>
        <v>50</v>
      </c>
      <c r="AI42" s="12">
        <f t="shared" si="51"/>
        <v>100</v>
      </c>
      <c r="AJ42" s="12">
        <f t="shared" si="51"/>
        <v>33.333333333333329</v>
      </c>
      <c r="AK42" s="12">
        <f>AK36/AK9*100</f>
        <v>80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83</v>
      </c>
      <c r="C9" s="17">
        <f>SUM(C10:C30)</f>
        <v>39</v>
      </c>
      <c r="D9" s="17">
        <f>SUM(D10:D30)</f>
        <v>44</v>
      </c>
      <c r="E9" s="17">
        <f>F9+G9</f>
        <v>1</v>
      </c>
      <c r="F9" s="17">
        <f>SUM(F10:F30)</f>
        <v>-13</v>
      </c>
      <c r="G9" s="17">
        <f>SUM(G10:G30)</f>
        <v>14</v>
      </c>
      <c r="H9" s="15">
        <f>IF(B9=E9,0,(1-(B9/(B9-E9)))*-100)</f>
        <v>1.2195121951219523</v>
      </c>
      <c r="I9" s="15">
        <f>IF(C9=F9,0,(1-(C9/(C9-F9)))*-100)</f>
        <v>-25</v>
      </c>
      <c r="J9" s="15">
        <f>IF(D9=G9,0,(1-(D9/(D9-G9)))*-100)</f>
        <v>46.666666666666657</v>
      </c>
      <c r="K9" s="17">
        <f>L9+M9</f>
        <v>4</v>
      </c>
      <c r="L9" s="17">
        <f>SUM(L10:L30)</f>
        <v>-3</v>
      </c>
      <c r="M9" s="17">
        <f>SUM(M10:M30)</f>
        <v>7</v>
      </c>
      <c r="N9" s="15">
        <f>IF(B9=K9,0,(1-(B9/(B9-K9)))*-100)</f>
        <v>5.0632911392405111</v>
      </c>
      <c r="O9" s="15">
        <f t="shared" ref="O9:P10" si="0">IF(C9=L9,0,(1-(C9/(C9-L9)))*-100)</f>
        <v>-7.1428571428571397</v>
      </c>
      <c r="P9" s="15">
        <f>IF(D9=M9,0,(1-(D9/(D9-M9)))*-100)</f>
        <v>18.918918918918926</v>
      </c>
      <c r="Q9" s="17">
        <f>R9+S9</f>
        <v>207</v>
      </c>
      <c r="R9" s="17">
        <f>SUM(R10:R30)</f>
        <v>102</v>
      </c>
      <c r="S9" s="17">
        <f>SUM(S10:S30)</f>
        <v>105</v>
      </c>
      <c r="T9" s="17">
        <f>U9+V9</f>
        <v>-32</v>
      </c>
      <c r="U9" s="17">
        <f>SUM(U10:U30)</f>
        <v>-18</v>
      </c>
      <c r="V9" s="17">
        <f>SUM(V10:V30)</f>
        <v>-14</v>
      </c>
      <c r="W9" s="15">
        <f>IF(Q9=T9,IF(Q9&gt;0,"皆増",0),(1-(Q9/(Q9-T9)))*-100)</f>
        <v>-13.389121338912135</v>
      </c>
      <c r="X9" s="15">
        <f t="shared" ref="X9:Y30" si="1">IF(R9=U9,IF(R9&gt;0,"皆増",0),(1-(R9/(R9-U9)))*-100)</f>
        <v>-15.000000000000002</v>
      </c>
      <c r="Y9" s="15">
        <f t="shared" si="1"/>
        <v>-11.764705882352944</v>
      </c>
      <c r="Z9" s="17">
        <f>AA9+AB9</f>
        <v>7</v>
      </c>
      <c r="AA9" s="17">
        <f>SUM(AA10:AA30)</f>
        <v>7</v>
      </c>
      <c r="AB9" s="17">
        <f>SUM(AB10:AB30)</f>
        <v>0</v>
      </c>
      <c r="AC9" s="15">
        <f>IF(Q9=Z9,IF(Q9&gt;0,"皆増",0),(1-(Q9/(Q9-Z9)))*-100)</f>
        <v>3.499999999999992</v>
      </c>
      <c r="AD9" s="15">
        <f t="shared" ref="AD9:AE30" si="2">IF(R9=AA9,IF(R9&gt;0,"皆増",0),(1-(R9/(R9-AA9)))*-100)</f>
        <v>7.3684210526315796</v>
      </c>
      <c r="AE9" s="15">
        <f t="shared" si="2"/>
        <v>0</v>
      </c>
      <c r="AH9" s="4">
        <f t="shared" ref="AH9:AJ30" si="3">Q9-T9</f>
        <v>239</v>
      </c>
      <c r="AI9" s="4">
        <f t="shared" si="3"/>
        <v>120</v>
      </c>
      <c r="AJ9" s="4">
        <f t="shared" si="3"/>
        <v>119</v>
      </c>
      <c r="AK9" s="4">
        <f t="shared" ref="AK9:AM30" si="4">Q9-Z9</f>
        <v>200</v>
      </c>
      <c r="AL9" s="4">
        <f t="shared" si="4"/>
        <v>95</v>
      </c>
      <c r="AM9" s="4">
        <f t="shared" si="4"/>
        <v>105</v>
      </c>
    </row>
    <row r="10" spans="1:39" s="1" customFormat="1" ht="18" customHeight="1" x14ac:dyDescent="0.2">
      <c r="A10" s="4" t="s">
        <v>1</v>
      </c>
      <c r="B10" s="17">
        <f t="shared" ref="B10" si="5">C10+D10</f>
        <v>83</v>
      </c>
      <c r="C10" s="17">
        <v>39</v>
      </c>
      <c r="D10" s="17">
        <v>44</v>
      </c>
      <c r="E10" s="17">
        <f t="shared" ref="E10" si="6">F10+G10</f>
        <v>1</v>
      </c>
      <c r="F10" s="17">
        <v>-13</v>
      </c>
      <c r="G10" s="17">
        <v>14</v>
      </c>
      <c r="H10" s="15">
        <f>IF(B10=E10,0,(1-(B10/(B10-E10)))*-100)</f>
        <v>1.2195121951219523</v>
      </c>
      <c r="I10" s="15">
        <f t="shared" ref="I10" si="7">IF(C10=F10,0,(1-(C10/(C10-F10)))*-100)</f>
        <v>-25</v>
      </c>
      <c r="J10" s="15">
        <f>IF(D10=G10,0,(1-(D10/(D10-G10)))*-100)</f>
        <v>46.666666666666657</v>
      </c>
      <c r="K10" s="17">
        <f t="shared" ref="K10" si="8">L10+M10</f>
        <v>4</v>
      </c>
      <c r="L10" s="17">
        <v>-3</v>
      </c>
      <c r="M10" s="17">
        <v>7</v>
      </c>
      <c r="N10" s="15">
        <f>IF(B10=K10,0,(1-(B10/(B10-K10)))*-100)</f>
        <v>5.0632911392405111</v>
      </c>
      <c r="O10" s="15">
        <f t="shared" si="0"/>
        <v>-7.1428571428571397</v>
      </c>
      <c r="P10" s="15">
        <f t="shared" si="0"/>
        <v>18.918918918918926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-1</v>
      </c>
      <c r="AB16" s="17">
        <v>-1</v>
      </c>
      <c r="AC16" s="15">
        <f t="shared" si="13"/>
        <v>-100</v>
      </c>
      <c r="AD16" s="15">
        <f t="shared" si="2"/>
        <v>-100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1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-3</v>
      </c>
      <c r="AA18" s="17">
        <v>-1</v>
      </c>
      <c r="AB18" s="17">
        <v>-2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3</v>
      </c>
      <c r="AL18" s="4">
        <f t="shared" si="4"/>
        <v>1</v>
      </c>
      <c r="AM18" s="4">
        <f t="shared" si="4"/>
        <v>2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-66.666666666666671</v>
      </c>
      <c r="X20" s="15">
        <f t="shared" si="1"/>
        <v>-50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-1</v>
      </c>
      <c r="U21" s="17">
        <v>0</v>
      </c>
      <c r="V21" s="17">
        <v>-1</v>
      </c>
      <c r="W21" s="15">
        <f t="shared" si="11"/>
        <v>-25</v>
      </c>
      <c r="X21" s="15">
        <f t="shared" si="1"/>
        <v>0</v>
      </c>
      <c r="Y21" s="15">
        <f t="shared" si="1"/>
        <v>-33.333333333333336</v>
      </c>
      <c r="Z21" s="17">
        <f t="shared" si="12"/>
        <v>1</v>
      </c>
      <c r="AA21" s="17">
        <v>-1</v>
      </c>
      <c r="AB21" s="17">
        <v>2</v>
      </c>
      <c r="AC21" s="15">
        <f t="shared" si="13"/>
        <v>50</v>
      </c>
      <c r="AD21" s="15">
        <f t="shared" si="2"/>
        <v>-50</v>
      </c>
      <c r="AE21" s="15" t="str">
        <f t="shared" si="2"/>
        <v>皆増</v>
      </c>
      <c r="AH21" s="4">
        <f t="shared" si="3"/>
        <v>4</v>
      </c>
      <c r="AI21" s="4">
        <f t="shared" si="3"/>
        <v>1</v>
      </c>
      <c r="AJ21" s="4">
        <f t="shared" si="3"/>
        <v>3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5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19.999999999999996</v>
      </c>
      <c r="X22" s="15">
        <f t="shared" si="1"/>
        <v>0</v>
      </c>
      <c r="Y22" s="15" t="str">
        <f t="shared" si="1"/>
        <v>皆増</v>
      </c>
      <c r="Z22" s="17">
        <f t="shared" si="12"/>
        <v>5</v>
      </c>
      <c r="AA22" s="17">
        <v>4</v>
      </c>
      <c r="AB22" s="17">
        <v>1</v>
      </c>
      <c r="AC22" s="15">
        <f t="shared" si="13"/>
        <v>500</v>
      </c>
      <c r="AD22" s="15">
        <f t="shared" si="2"/>
        <v>400</v>
      </c>
      <c r="AE22" s="15" t="str">
        <f t="shared" si="2"/>
        <v>皆増</v>
      </c>
      <c r="AH22" s="4">
        <f t="shared" si="3"/>
        <v>5</v>
      </c>
      <c r="AI22" s="4">
        <f t="shared" si="3"/>
        <v>5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4</v>
      </c>
      <c r="S23" s="17">
        <v>3</v>
      </c>
      <c r="T23" s="17">
        <f t="shared" si="10"/>
        <v>-12</v>
      </c>
      <c r="U23" s="17">
        <v>-11</v>
      </c>
      <c r="V23" s="17">
        <v>-1</v>
      </c>
      <c r="W23" s="15">
        <f t="shared" si="11"/>
        <v>-63.157894736842103</v>
      </c>
      <c r="X23" s="15">
        <f t="shared" si="1"/>
        <v>-73.333333333333343</v>
      </c>
      <c r="Y23" s="15">
        <f t="shared" si="1"/>
        <v>-25</v>
      </c>
      <c r="Z23" s="17">
        <f t="shared" si="12"/>
        <v>-2</v>
      </c>
      <c r="AA23" s="17">
        <v>-3</v>
      </c>
      <c r="AB23" s="17">
        <v>1</v>
      </c>
      <c r="AC23" s="15">
        <f t="shared" si="13"/>
        <v>-22.222222222222221</v>
      </c>
      <c r="AD23" s="15">
        <f t="shared" si="2"/>
        <v>-42.857142857142861</v>
      </c>
      <c r="AE23" s="15">
        <f t="shared" si="2"/>
        <v>50</v>
      </c>
      <c r="AH23" s="4">
        <f t="shared" si="3"/>
        <v>19</v>
      </c>
      <c r="AI23" s="4">
        <f t="shared" si="3"/>
        <v>15</v>
      </c>
      <c r="AJ23" s="4">
        <f t="shared" si="3"/>
        <v>4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11</v>
      </c>
      <c r="S24" s="17">
        <v>5</v>
      </c>
      <c r="T24" s="17">
        <f t="shared" si="10"/>
        <v>-4</v>
      </c>
      <c r="U24" s="17">
        <v>-1</v>
      </c>
      <c r="V24" s="17">
        <v>-3</v>
      </c>
      <c r="W24" s="15">
        <f t="shared" si="11"/>
        <v>-19.999999999999996</v>
      </c>
      <c r="X24" s="15">
        <f t="shared" si="1"/>
        <v>-8.3333333333333375</v>
      </c>
      <c r="Y24" s="15">
        <f t="shared" si="1"/>
        <v>-37.5</v>
      </c>
      <c r="Z24" s="17">
        <f t="shared" si="12"/>
        <v>-5</v>
      </c>
      <c r="AA24" s="17">
        <v>-4</v>
      </c>
      <c r="AB24" s="17">
        <v>-1</v>
      </c>
      <c r="AC24" s="15">
        <f t="shared" si="13"/>
        <v>-23.809523809523814</v>
      </c>
      <c r="AD24" s="15">
        <f t="shared" si="2"/>
        <v>-26.666666666666671</v>
      </c>
      <c r="AE24" s="15">
        <f t="shared" si="2"/>
        <v>-16.666666666666664</v>
      </c>
      <c r="AH24" s="4">
        <f t="shared" si="3"/>
        <v>20</v>
      </c>
      <c r="AI24" s="4">
        <f t="shared" si="3"/>
        <v>12</v>
      </c>
      <c r="AJ24" s="4">
        <f t="shared" si="3"/>
        <v>8</v>
      </c>
      <c r="AK24" s="4">
        <f t="shared" si="4"/>
        <v>21</v>
      </c>
      <c r="AL24" s="4">
        <f t="shared" si="4"/>
        <v>15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29</v>
      </c>
      <c r="R25" s="17">
        <v>18</v>
      </c>
      <c r="S25" s="17">
        <v>11</v>
      </c>
      <c r="T25" s="17">
        <f t="shared" si="10"/>
        <v>10</v>
      </c>
      <c r="U25" s="17">
        <v>5</v>
      </c>
      <c r="V25" s="17">
        <v>5</v>
      </c>
      <c r="W25" s="15">
        <f t="shared" si="11"/>
        <v>52.631578947368432</v>
      </c>
      <c r="X25" s="15">
        <f t="shared" si="1"/>
        <v>38.46153846153846</v>
      </c>
      <c r="Y25" s="15">
        <f t="shared" si="1"/>
        <v>83.333333333333329</v>
      </c>
      <c r="Z25" s="17">
        <f t="shared" si="12"/>
        <v>13</v>
      </c>
      <c r="AA25" s="17">
        <v>9</v>
      </c>
      <c r="AB25" s="17">
        <v>4</v>
      </c>
      <c r="AC25" s="15">
        <f t="shared" si="13"/>
        <v>81.25</v>
      </c>
      <c r="AD25" s="15">
        <f t="shared" si="2"/>
        <v>100</v>
      </c>
      <c r="AE25" s="15">
        <f t="shared" si="2"/>
        <v>57.142857142857139</v>
      </c>
      <c r="AH25" s="4">
        <f t="shared" si="3"/>
        <v>19</v>
      </c>
      <c r="AI25" s="4">
        <f t="shared" si="3"/>
        <v>13</v>
      </c>
      <c r="AJ25" s="4">
        <f t="shared" si="3"/>
        <v>6</v>
      </c>
      <c r="AK25" s="4">
        <f t="shared" si="4"/>
        <v>16</v>
      </c>
      <c r="AL25" s="4">
        <f t="shared" si="4"/>
        <v>9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11</v>
      </c>
      <c r="S26" s="17">
        <v>8</v>
      </c>
      <c r="T26" s="17">
        <f t="shared" si="10"/>
        <v>-13</v>
      </c>
      <c r="U26" s="17">
        <v>-3</v>
      </c>
      <c r="V26" s="17">
        <v>-10</v>
      </c>
      <c r="W26" s="15">
        <f t="shared" si="11"/>
        <v>-40.625</v>
      </c>
      <c r="X26" s="15">
        <f t="shared" si="1"/>
        <v>-21.428571428571431</v>
      </c>
      <c r="Y26" s="15">
        <f t="shared" si="1"/>
        <v>-55.555555555555557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-5.0000000000000044</v>
      </c>
      <c r="AD26" s="15">
        <f t="shared" si="2"/>
        <v>0</v>
      </c>
      <c r="AE26" s="15">
        <f t="shared" si="2"/>
        <v>-11.111111111111116</v>
      </c>
      <c r="AH26" s="4">
        <f t="shared" si="3"/>
        <v>32</v>
      </c>
      <c r="AI26" s="4">
        <f t="shared" si="3"/>
        <v>14</v>
      </c>
      <c r="AJ26" s="4">
        <f t="shared" si="3"/>
        <v>18</v>
      </c>
      <c r="AK26" s="4">
        <f t="shared" si="4"/>
        <v>20</v>
      </c>
      <c r="AL26" s="4">
        <f t="shared" si="4"/>
        <v>11</v>
      </c>
      <c r="AM26" s="4">
        <f t="shared" si="4"/>
        <v>9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51</v>
      </c>
      <c r="R27" s="17">
        <v>28</v>
      </c>
      <c r="S27" s="17">
        <v>23</v>
      </c>
      <c r="T27" s="17">
        <f t="shared" si="10"/>
        <v>-1</v>
      </c>
      <c r="U27" s="17">
        <v>-5</v>
      </c>
      <c r="V27" s="17">
        <v>4</v>
      </c>
      <c r="W27" s="15">
        <f t="shared" si="11"/>
        <v>-1.9230769230769273</v>
      </c>
      <c r="X27" s="15">
        <f t="shared" si="1"/>
        <v>-15.151515151515149</v>
      </c>
      <c r="Y27" s="15">
        <f t="shared" si="1"/>
        <v>21.052631578947366</v>
      </c>
      <c r="Z27" s="17">
        <f t="shared" si="12"/>
        <v>4</v>
      </c>
      <c r="AA27" s="17">
        <v>4</v>
      </c>
      <c r="AB27" s="17">
        <v>0</v>
      </c>
      <c r="AC27" s="15">
        <f t="shared" si="13"/>
        <v>8.5106382978723296</v>
      </c>
      <c r="AD27" s="15">
        <f t="shared" si="2"/>
        <v>16.666666666666675</v>
      </c>
      <c r="AE27" s="15">
        <f t="shared" si="2"/>
        <v>0</v>
      </c>
      <c r="AH27" s="4">
        <f t="shared" si="3"/>
        <v>52</v>
      </c>
      <c r="AI27" s="4">
        <f t="shared" si="3"/>
        <v>33</v>
      </c>
      <c r="AJ27" s="4">
        <f t="shared" si="3"/>
        <v>19</v>
      </c>
      <c r="AK27" s="4">
        <f t="shared" si="4"/>
        <v>47</v>
      </c>
      <c r="AL27" s="4">
        <f t="shared" si="4"/>
        <v>24</v>
      </c>
      <c r="AM27" s="4">
        <f t="shared" si="4"/>
        <v>23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42</v>
      </c>
      <c r="R28" s="17">
        <v>13</v>
      </c>
      <c r="S28" s="17">
        <v>29</v>
      </c>
      <c r="T28" s="17">
        <f t="shared" si="10"/>
        <v>-4</v>
      </c>
      <c r="U28" s="17">
        <v>-3</v>
      </c>
      <c r="V28" s="17">
        <v>-1</v>
      </c>
      <c r="W28" s="15">
        <f t="shared" si="11"/>
        <v>-8.6956521739130483</v>
      </c>
      <c r="X28" s="15">
        <f t="shared" si="1"/>
        <v>-18.75</v>
      </c>
      <c r="Y28" s="15">
        <f t="shared" si="1"/>
        <v>-3.3333333333333326</v>
      </c>
      <c r="Z28" s="17">
        <f t="shared" si="12"/>
        <v>-5</v>
      </c>
      <c r="AA28" s="17">
        <v>-2</v>
      </c>
      <c r="AB28" s="17">
        <v>-3</v>
      </c>
      <c r="AC28" s="15">
        <f t="shared" si="13"/>
        <v>-10.638297872340431</v>
      </c>
      <c r="AD28" s="15">
        <f t="shared" si="2"/>
        <v>-13.33333333333333</v>
      </c>
      <c r="AE28" s="15">
        <f t="shared" si="2"/>
        <v>-9.375</v>
      </c>
      <c r="AH28" s="4">
        <f t="shared" si="3"/>
        <v>46</v>
      </c>
      <c r="AI28" s="4">
        <f t="shared" si="3"/>
        <v>16</v>
      </c>
      <c r="AJ28" s="4">
        <f t="shared" si="3"/>
        <v>30</v>
      </c>
      <c r="AK28" s="4">
        <f t="shared" si="4"/>
        <v>47</v>
      </c>
      <c r="AL28" s="4">
        <f t="shared" si="4"/>
        <v>15</v>
      </c>
      <c r="AM28" s="4">
        <f t="shared" si="4"/>
        <v>32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5</v>
      </c>
      <c r="S29" s="17">
        <v>21</v>
      </c>
      <c r="T29" s="17">
        <f t="shared" si="10"/>
        <v>3</v>
      </c>
      <c r="U29" s="17">
        <v>-1</v>
      </c>
      <c r="V29" s="17">
        <v>4</v>
      </c>
      <c r="W29" s="15">
        <f t="shared" si="11"/>
        <v>13.043478260869556</v>
      </c>
      <c r="X29" s="15">
        <f t="shared" si="1"/>
        <v>-16.666666666666664</v>
      </c>
      <c r="Y29" s="15">
        <f t="shared" si="1"/>
        <v>23.529411764705888</v>
      </c>
      <c r="Z29" s="17">
        <f t="shared" si="12"/>
        <v>6</v>
      </c>
      <c r="AA29" s="17">
        <v>0</v>
      </c>
      <c r="AB29" s="17">
        <v>6</v>
      </c>
      <c r="AC29" s="15">
        <f t="shared" si="13"/>
        <v>30.000000000000004</v>
      </c>
      <c r="AD29" s="15">
        <f t="shared" si="2"/>
        <v>0</v>
      </c>
      <c r="AE29" s="15">
        <f t="shared" si="2"/>
        <v>39.999999999999993</v>
      </c>
      <c r="AH29" s="4">
        <f t="shared" si="3"/>
        <v>23</v>
      </c>
      <c r="AI29" s="4">
        <f t="shared" si="3"/>
        <v>6</v>
      </c>
      <c r="AJ29" s="4">
        <f t="shared" si="3"/>
        <v>17</v>
      </c>
      <c r="AK29" s="4">
        <f t="shared" si="4"/>
        <v>20</v>
      </c>
      <c r="AL29" s="4">
        <f t="shared" si="4"/>
        <v>5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2</v>
      </c>
      <c r="S30" s="17">
        <v>2</v>
      </c>
      <c r="T30" s="17">
        <f t="shared" si="10"/>
        <v>-9</v>
      </c>
      <c r="U30" s="17">
        <v>0</v>
      </c>
      <c r="V30" s="17">
        <v>-9</v>
      </c>
      <c r="W30" s="15">
        <f t="shared" si="11"/>
        <v>-69.230769230769226</v>
      </c>
      <c r="X30" s="15">
        <f t="shared" si="1"/>
        <v>0</v>
      </c>
      <c r="Y30" s="15">
        <f t="shared" si="1"/>
        <v>-81.818181818181813</v>
      </c>
      <c r="Z30" s="17">
        <f t="shared" si="12"/>
        <v>-5</v>
      </c>
      <c r="AA30" s="17">
        <v>1</v>
      </c>
      <c r="AB30" s="17">
        <v>-6</v>
      </c>
      <c r="AC30" s="15">
        <f t="shared" si="13"/>
        <v>-55.555555555555557</v>
      </c>
      <c r="AD30" s="15">
        <f t="shared" si="2"/>
        <v>100</v>
      </c>
      <c r="AE30" s="15">
        <f t="shared" si="2"/>
        <v>-75</v>
      </c>
      <c r="AH30" s="4">
        <f t="shared" si="3"/>
        <v>13</v>
      </c>
      <c r="AI30" s="4">
        <f t="shared" si="3"/>
        <v>2</v>
      </c>
      <c r="AJ30" s="4">
        <f t="shared" si="3"/>
        <v>11</v>
      </c>
      <c r="AK30" s="4">
        <f t="shared" si="4"/>
        <v>9</v>
      </c>
      <c r="AL30" s="4">
        <f t="shared" si="4"/>
        <v>1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10</v>
      </c>
      <c r="S33" s="17">
        <f>SUM(S13:S22)</f>
        <v>3</v>
      </c>
      <c r="T33" s="17">
        <f t="shared" si="19"/>
        <v>-2</v>
      </c>
      <c r="U33" s="17">
        <f t="shared" si="19"/>
        <v>1</v>
      </c>
      <c r="V33" s="17">
        <f t="shared" si="19"/>
        <v>-3</v>
      </c>
      <c r="W33" s="15">
        <f t="shared" si="15"/>
        <v>-13.33333333333333</v>
      </c>
      <c r="X33" s="15">
        <f t="shared" si="15"/>
        <v>11.111111111111116</v>
      </c>
      <c r="Y33" s="15">
        <f t="shared" si="15"/>
        <v>-50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18.181818181818187</v>
      </c>
      <c r="AD33" s="15">
        <f t="shared" si="17"/>
        <v>25</v>
      </c>
      <c r="AE33" s="15">
        <f t="shared" si="17"/>
        <v>0</v>
      </c>
      <c r="AH33" s="4">
        <f t="shared" ref="AH33:AJ33" si="21">SUM(AH13:AH22)</f>
        <v>15</v>
      </c>
      <c r="AI33" s="4">
        <f t="shared" si="21"/>
        <v>9</v>
      </c>
      <c r="AJ33" s="4">
        <f t="shared" si="21"/>
        <v>6</v>
      </c>
      <c r="AK33" s="4">
        <f>SUM(AK13:AK22)</f>
        <v>11</v>
      </c>
      <c r="AL33" s="4">
        <f>SUM(AL13:AL22)</f>
        <v>8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194</v>
      </c>
      <c r="R34" s="17">
        <f t="shared" si="22"/>
        <v>92</v>
      </c>
      <c r="S34" s="17">
        <f t="shared" si="22"/>
        <v>102</v>
      </c>
      <c r="T34" s="17">
        <f t="shared" si="22"/>
        <v>-30</v>
      </c>
      <c r="U34" s="17">
        <f t="shared" si="22"/>
        <v>-19</v>
      </c>
      <c r="V34" s="17">
        <f t="shared" si="22"/>
        <v>-11</v>
      </c>
      <c r="W34" s="15">
        <f t="shared" si="15"/>
        <v>-13.392857142857139</v>
      </c>
      <c r="X34" s="15">
        <f t="shared" si="15"/>
        <v>-17.117117117117118</v>
      </c>
      <c r="Y34" s="15">
        <f t="shared" si="15"/>
        <v>-9.7345132743362868</v>
      </c>
      <c r="Z34" s="17">
        <f t="shared" ref="Z34:AB34" si="23">SUM(Z23:Z30)</f>
        <v>5</v>
      </c>
      <c r="AA34" s="17">
        <f t="shared" si="23"/>
        <v>5</v>
      </c>
      <c r="AB34" s="17">
        <f t="shared" si="23"/>
        <v>0</v>
      </c>
      <c r="AC34" s="15">
        <f t="shared" si="17"/>
        <v>2.6455026455026509</v>
      </c>
      <c r="AD34" s="15">
        <f t="shared" si="17"/>
        <v>5.7471264367816133</v>
      </c>
      <c r="AE34" s="15">
        <f t="shared" si="17"/>
        <v>0</v>
      </c>
      <c r="AH34" s="4">
        <f t="shared" ref="AH34:AJ34" si="24">SUM(AH23:AH30)</f>
        <v>224</v>
      </c>
      <c r="AI34" s="4">
        <f t="shared" si="24"/>
        <v>111</v>
      </c>
      <c r="AJ34" s="4">
        <f t="shared" si="24"/>
        <v>113</v>
      </c>
      <c r="AK34" s="4">
        <f>SUM(AK23:AK30)</f>
        <v>189</v>
      </c>
      <c r="AL34" s="4">
        <f>SUM(AL23:AL30)</f>
        <v>87</v>
      </c>
      <c r="AM34" s="4">
        <f>SUM(AM23:AM30)</f>
        <v>102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171</v>
      </c>
      <c r="R35" s="17">
        <f t="shared" si="25"/>
        <v>77</v>
      </c>
      <c r="S35" s="17">
        <f t="shared" si="25"/>
        <v>94</v>
      </c>
      <c r="T35" s="17">
        <f t="shared" si="25"/>
        <v>-14</v>
      </c>
      <c r="U35" s="17">
        <f t="shared" si="25"/>
        <v>-7</v>
      </c>
      <c r="V35" s="17">
        <f t="shared" si="25"/>
        <v>-7</v>
      </c>
      <c r="W35" s="15">
        <f t="shared" si="15"/>
        <v>-7.5675675675675684</v>
      </c>
      <c r="X35" s="15">
        <f t="shared" si="15"/>
        <v>-8.3333333333333375</v>
      </c>
      <c r="Y35" s="15">
        <f t="shared" si="15"/>
        <v>-6.9306930693069262</v>
      </c>
      <c r="Z35" s="17">
        <f t="shared" ref="Z35:AB35" si="26">SUM(Z25:Z30)</f>
        <v>12</v>
      </c>
      <c r="AA35" s="17">
        <f t="shared" si="26"/>
        <v>12</v>
      </c>
      <c r="AB35" s="17">
        <f t="shared" si="26"/>
        <v>0</v>
      </c>
      <c r="AC35" s="15">
        <f t="shared" si="17"/>
        <v>7.547169811320753</v>
      </c>
      <c r="AD35" s="15">
        <f t="shared" si="17"/>
        <v>18.461538461538463</v>
      </c>
      <c r="AE35" s="15">
        <f t="shared" si="17"/>
        <v>0</v>
      </c>
      <c r="AH35" s="4">
        <f t="shared" ref="AH35:AJ35" si="27">SUM(AH25:AH30)</f>
        <v>185</v>
      </c>
      <c r="AI35" s="4">
        <f t="shared" si="27"/>
        <v>84</v>
      </c>
      <c r="AJ35" s="4">
        <f t="shared" si="27"/>
        <v>101</v>
      </c>
      <c r="AK35" s="4">
        <f>SUM(AK25:AK30)</f>
        <v>159</v>
      </c>
      <c r="AL35" s="4">
        <f>SUM(AL25:AL30)</f>
        <v>65</v>
      </c>
      <c r="AM35" s="4">
        <f>SUM(AM25:AM30)</f>
        <v>94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123</v>
      </c>
      <c r="R36" s="17">
        <f t="shared" si="28"/>
        <v>48</v>
      </c>
      <c r="S36" s="17">
        <f t="shared" si="28"/>
        <v>75</v>
      </c>
      <c r="T36" s="17">
        <f t="shared" si="28"/>
        <v>-11</v>
      </c>
      <c r="U36" s="17">
        <f t="shared" si="28"/>
        <v>-9</v>
      </c>
      <c r="V36" s="17">
        <f t="shared" si="28"/>
        <v>-2</v>
      </c>
      <c r="W36" s="15">
        <f t="shared" si="15"/>
        <v>-8.208955223880599</v>
      </c>
      <c r="X36" s="15">
        <f t="shared" si="15"/>
        <v>-15.789473684210531</v>
      </c>
      <c r="Y36" s="15">
        <f t="shared" si="15"/>
        <v>-2.5974025974025983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6.6666666666666652</v>
      </c>
      <c r="AE36" s="15">
        <f t="shared" si="17"/>
        <v>-3.8461538461538436</v>
      </c>
      <c r="AH36" s="4">
        <f t="shared" ref="AH36:AJ36" si="30">SUM(AH27:AH30)</f>
        <v>134</v>
      </c>
      <c r="AI36" s="4">
        <f t="shared" si="30"/>
        <v>57</v>
      </c>
      <c r="AJ36" s="4">
        <f t="shared" si="30"/>
        <v>77</v>
      </c>
      <c r="AK36" s="4">
        <f>SUM(AK27:AK30)</f>
        <v>123</v>
      </c>
      <c r="AL36" s="4">
        <f>SUM(AL27:AL30)</f>
        <v>45</v>
      </c>
      <c r="AM36" s="4">
        <f>SUM(AM27:AM30)</f>
        <v>78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6.2801932367149762</v>
      </c>
      <c r="R39" s="12">
        <f>R33/R9*100</f>
        <v>9.8039215686274517</v>
      </c>
      <c r="S39" s="13">
        <f t="shared" si="37"/>
        <v>2.8571428571428572</v>
      </c>
      <c r="T39" s="12">
        <f>T33/T9*100</f>
        <v>6.25</v>
      </c>
      <c r="U39" s="12">
        <f t="shared" ref="U39:V39" si="38">U33/U9*100</f>
        <v>-5.5555555555555554</v>
      </c>
      <c r="V39" s="12">
        <f t="shared" si="38"/>
        <v>21.428571428571427</v>
      </c>
      <c r="W39" s="12">
        <f>Q39-AH39</f>
        <v>4.0426090999137188E-3</v>
      </c>
      <c r="X39" s="12">
        <f t="shared" si="33"/>
        <v>2.3039215686274517</v>
      </c>
      <c r="Y39" s="12">
        <f>S39-AJ39</f>
        <v>-2.1848739495798317</v>
      </c>
      <c r="Z39" s="12">
        <f t="shared" si="37"/>
        <v>28.571428571428569</v>
      </c>
      <c r="AA39" s="12">
        <f t="shared" si="37"/>
        <v>28.571428571428569</v>
      </c>
      <c r="AB39" s="12" t="e">
        <f t="shared" si="37"/>
        <v>#DIV/0!</v>
      </c>
      <c r="AC39" s="12">
        <f>Q39-AK39</f>
        <v>0.7801932367149762</v>
      </c>
      <c r="AD39" s="12">
        <f t="shared" si="35"/>
        <v>1.3828689370485048</v>
      </c>
      <c r="AE39" s="12">
        <f t="shared" si="35"/>
        <v>0</v>
      </c>
      <c r="AH39" s="12">
        <f t="shared" ref="AH39:AJ39" si="39">AH33/AH9*100</f>
        <v>6.2761506276150625</v>
      </c>
      <c r="AI39" s="12">
        <f t="shared" si="39"/>
        <v>7.5</v>
      </c>
      <c r="AJ39" s="12">
        <f t="shared" si="39"/>
        <v>5.0420168067226889</v>
      </c>
      <c r="AK39" s="12">
        <f>AK33/AK9*100</f>
        <v>5.5</v>
      </c>
      <c r="AL39" s="12">
        <f>AL33/AL9*100</f>
        <v>8.4210526315789469</v>
      </c>
      <c r="AM39" s="12">
        <f>AM33/AM9*100</f>
        <v>2.8571428571428572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93.719806763285035</v>
      </c>
      <c r="R40" s="12">
        <f t="shared" si="40"/>
        <v>90.196078431372555</v>
      </c>
      <c r="S40" s="12">
        <f t="shared" si="40"/>
        <v>97.142857142857139</v>
      </c>
      <c r="T40" s="12">
        <f>T34/T9*100</f>
        <v>93.75</v>
      </c>
      <c r="U40" s="12">
        <f t="shared" ref="U40:V40" si="41">U34/U9*100</f>
        <v>105.55555555555556</v>
      </c>
      <c r="V40" s="12">
        <f t="shared" si="41"/>
        <v>78.571428571428569</v>
      </c>
      <c r="W40" s="12">
        <f t="shared" ref="W40:W42" si="42">Q40-AH40</f>
        <v>-4.0426090998977315E-3</v>
      </c>
      <c r="X40" s="12">
        <f t="shared" si="33"/>
        <v>-2.3039215686274446</v>
      </c>
      <c r="Y40" s="12">
        <f>S40-AJ40</f>
        <v>2.1848739495798384</v>
      </c>
      <c r="Z40" s="12">
        <f>Z34/Z9*100</f>
        <v>71.428571428571431</v>
      </c>
      <c r="AA40" s="12">
        <f t="shared" ref="AA40:AB40" si="43">AA34/AA9*100</f>
        <v>71.428571428571431</v>
      </c>
      <c r="AB40" s="12" t="e">
        <f t="shared" si="43"/>
        <v>#DIV/0!</v>
      </c>
      <c r="AC40" s="12">
        <f t="shared" ref="AC40:AC42" si="44">Q40-AK40</f>
        <v>-0.78019323671496466</v>
      </c>
      <c r="AD40" s="12">
        <f t="shared" si="35"/>
        <v>-1.3828689370484994</v>
      </c>
      <c r="AE40" s="12">
        <f t="shared" si="35"/>
        <v>0</v>
      </c>
      <c r="AH40" s="12">
        <f t="shared" ref="AH40:AJ40" si="45">AH34/AH9*100</f>
        <v>93.723849372384933</v>
      </c>
      <c r="AI40" s="12">
        <f t="shared" si="45"/>
        <v>92.5</v>
      </c>
      <c r="AJ40" s="12">
        <f t="shared" si="45"/>
        <v>94.9579831932773</v>
      </c>
      <c r="AK40" s="12">
        <f>AK34/AK9*100</f>
        <v>94.5</v>
      </c>
      <c r="AL40" s="12">
        <f>AL34/AL9*100</f>
        <v>91.578947368421055</v>
      </c>
      <c r="AM40" s="12">
        <f>AM34/AM9*100</f>
        <v>97.142857142857139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75.490196078431367</v>
      </c>
      <c r="S41" s="12">
        <f t="shared" si="46"/>
        <v>89.523809523809533</v>
      </c>
      <c r="T41" s="12">
        <f>T35/T9*100</f>
        <v>43.75</v>
      </c>
      <c r="U41" s="12">
        <f t="shared" ref="U41:V41" si="47">U35/U9*100</f>
        <v>38.888888888888893</v>
      </c>
      <c r="V41" s="12">
        <f t="shared" si="47"/>
        <v>50</v>
      </c>
      <c r="W41" s="12">
        <f t="shared" si="42"/>
        <v>5.2028379115881336</v>
      </c>
      <c r="X41" s="12">
        <f t="shared" si="33"/>
        <v>5.4901960784313673</v>
      </c>
      <c r="Y41" s="12">
        <f>S41-AJ41</f>
        <v>4.6498599439776029</v>
      </c>
      <c r="Z41" s="12">
        <f>Z35/Z9*100</f>
        <v>171.42857142857142</v>
      </c>
      <c r="AA41" s="12">
        <f t="shared" ref="AA41:AB41" si="48">AA35/AA9*100</f>
        <v>171.42857142857142</v>
      </c>
      <c r="AB41" s="12" t="e">
        <f t="shared" si="48"/>
        <v>#DIV/0!</v>
      </c>
      <c r="AC41" s="12">
        <f t="shared" si="44"/>
        <v>3.1086956521739069</v>
      </c>
      <c r="AD41" s="12">
        <f>R41-AL41</f>
        <v>7.0691434468524221</v>
      </c>
      <c r="AE41" s="12">
        <f t="shared" si="35"/>
        <v>0</v>
      </c>
      <c r="AH41" s="12">
        <f>AH35/AH9*100</f>
        <v>77.405857740585773</v>
      </c>
      <c r="AI41" s="12">
        <f>AI35/AI9*100</f>
        <v>70</v>
      </c>
      <c r="AJ41" s="12">
        <f>AJ35/AJ9*100</f>
        <v>84.87394957983193</v>
      </c>
      <c r="AK41" s="12">
        <f t="shared" ref="AK41:AM41" si="49">AK35/AK9*100</f>
        <v>79.5</v>
      </c>
      <c r="AL41" s="12">
        <f t="shared" si="49"/>
        <v>68.421052631578945</v>
      </c>
      <c r="AM41" s="12">
        <f t="shared" si="49"/>
        <v>89.523809523809533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59.420289855072461</v>
      </c>
      <c r="R42" s="12">
        <f t="shared" si="50"/>
        <v>47.058823529411761</v>
      </c>
      <c r="S42" s="12">
        <f t="shared" si="50"/>
        <v>71.428571428571431</v>
      </c>
      <c r="T42" s="12">
        <f t="shared" si="50"/>
        <v>34.375</v>
      </c>
      <c r="U42" s="12">
        <f t="shared" si="50"/>
        <v>50</v>
      </c>
      <c r="V42" s="12">
        <f t="shared" si="50"/>
        <v>14.285714285714285</v>
      </c>
      <c r="W42" s="12">
        <f t="shared" si="42"/>
        <v>3.3533442483779012</v>
      </c>
      <c r="X42" s="12">
        <f t="shared" si="33"/>
        <v>-0.44117647058823906</v>
      </c>
      <c r="Y42" s="12">
        <f>S42-AJ42</f>
        <v>6.7226890756302566</v>
      </c>
      <c r="Z42" s="12">
        <f t="shared" si="50"/>
        <v>0</v>
      </c>
      <c r="AA42" s="12">
        <f t="shared" si="50"/>
        <v>42.857142857142854</v>
      </c>
      <c r="AB42" s="12" t="e">
        <f t="shared" si="50"/>
        <v>#DIV/0!</v>
      </c>
      <c r="AC42" s="12">
        <f t="shared" si="44"/>
        <v>-2.0797101449275388</v>
      </c>
      <c r="AD42" s="12">
        <f>R42-AL42</f>
        <v>-0.30959752321981426</v>
      </c>
      <c r="AE42" s="12">
        <f t="shared" si="35"/>
        <v>-2.8571428571428612</v>
      </c>
      <c r="AH42" s="12">
        <f t="shared" ref="AH42:AJ42" si="51">AH36/AH9*100</f>
        <v>56.06694560669456</v>
      </c>
      <c r="AI42" s="12">
        <f t="shared" si="51"/>
        <v>47.5</v>
      </c>
      <c r="AJ42" s="12">
        <f t="shared" si="51"/>
        <v>64.705882352941174</v>
      </c>
      <c r="AK42" s="12">
        <f>AK36/AK9*100</f>
        <v>61.5</v>
      </c>
      <c r="AL42" s="12">
        <f>AL36/AL9*100</f>
        <v>47.368421052631575</v>
      </c>
      <c r="AM42" s="12">
        <f>AM36/AM9*100</f>
        <v>74.285714285714292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5</v>
      </c>
      <c r="S9" s="17">
        <f>SUM(S10:S30)</f>
        <v>1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200</v>
      </c>
      <c r="X9" s="15">
        <f t="shared" ref="X9:Y30" si="1">IF(R9=U9,IF(R9&gt;0,"皆増",0),(1-(R9/(R9-U9)))*-100)</f>
        <v>400</v>
      </c>
      <c r="Y9" s="15">
        <f t="shared" si="1"/>
        <v>0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400</v>
      </c>
      <c r="AE9" s="15">
        <f t="shared" si="2"/>
        <v>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150</v>
      </c>
      <c r="X34" s="15">
        <f t="shared" si="15"/>
        <v>300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150</v>
      </c>
      <c r="AD34" s="15">
        <f t="shared" si="17"/>
        <v>300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100</v>
      </c>
      <c r="X35" s="15">
        <f t="shared" si="15"/>
        <v>200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100</v>
      </c>
      <c r="AD35" s="15">
        <f t="shared" si="17"/>
        <v>200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-50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20</v>
      </c>
      <c r="S39" s="13">
        <f t="shared" si="37"/>
        <v>0</v>
      </c>
      <c r="T39" s="12">
        <f>T33/T9*100</f>
        <v>25</v>
      </c>
      <c r="U39" s="12">
        <f t="shared" ref="U39:V39" si="38">U33/U9*100</f>
        <v>25</v>
      </c>
      <c r="V39" s="12" t="e">
        <f t="shared" si="38"/>
        <v>#DIV/0!</v>
      </c>
      <c r="W39" s="12">
        <f>Q39-AH39</f>
        <v>16.666666666666664</v>
      </c>
      <c r="X39" s="12">
        <f t="shared" si="33"/>
        <v>20</v>
      </c>
      <c r="Y39" s="12">
        <f>S39-AJ39</f>
        <v>0</v>
      </c>
      <c r="Z39" s="12">
        <f t="shared" si="37"/>
        <v>25</v>
      </c>
      <c r="AA39" s="12">
        <f t="shared" si="37"/>
        <v>25</v>
      </c>
      <c r="AB39" s="12" t="e">
        <f t="shared" si="37"/>
        <v>#DIV/0!</v>
      </c>
      <c r="AC39" s="12">
        <f>Q39-AK39</f>
        <v>16.666666666666664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80</v>
      </c>
      <c r="S40" s="12">
        <f t="shared" si="40"/>
        <v>100</v>
      </c>
      <c r="T40" s="12">
        <f>T34/T9*100</f>
        <v>75</v>
      </c>
      <c r="U40" s="12">
        <f t="shared" ref="U40:V40" si="41">U34/U9*100</f>
        <v>75</v>
      </c>
      <c r="V40" s="12" t="e">
        <f t="shared" si="41"/>
        <v>#DIV/0!</v>
      </c>
      <c r="W40" s="12">
        <f t="shared" ref="W40:W42" si="42">Q40-AH40</f>
        <v>-16.666666666666657</v>
      </c>
      <c r="X40" s="12">
        <f t="shared" si="33"/>
        <v>-20</v>
      </c>
      <c r="Y40" s="12">
        <f>S40-AJ40</f>
        <v>0</v>
      </c>
      <c r="Z40" s="12">
        <f>Z34/Z9*100</f>
        <v>75</v>
      </c>
      <c r="AA40" s="12">
        <f t="shared" ref="AA40:AB40" si="43">AA34/AA9*100</f>
        <v>75</v>
      </c>
      <c r="AB40" s="12" t="e">
        <f t="shared" si="43"/>
        <v>#DIV/0!</v>
      </c>
      <c r="AC40" s="12">
        <f t="shared" ref="AC40:AC42" si="44">Q40-AK40</f>
        <v>-16.666666666666657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60</v>
      </c>
      <c r="S41" s="12">
        <f t="shared" si="46"/>
        <v>100</v>
      </c>
      <c r="T41" s="12">
        <f>T35/T9*100</f>
        <v>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-33.333333333333343</v>
      </c>
      <c r="X41" s="12">
        <f t="shared" si="33"/>
        <v>-40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-33.333333333333343</v>
      </c>
      <c r="AD41" s="12">
        <f>R41-AL41</f>
        <v>-40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16.666666666666664</v>
      </c>
      <c r="R42" s="12">
        <f t="shared" si="50"/>
        <v>20</v>
      </c>
      <c r="S42" s="12">
        <f t="shared" si="50"/>
        <v>0</v>
      </c>
      <c r="T42" s="12">
        <f t="shared" si="50"/>
        <v>-25</v>
      </c>
      <c r="U42" s="12">
        <f t="shared" si="50"/>
        <v>0</v>
      </c>
      <c r="V42" s="12" t="e">
        <f t="shared" si="50"/>
        <v>#DIV/0!</v>
      </c>
      <c r="W42" s="12">
        <f t="shared" si="42"/>
        <v>-83.333333333333343</v>
      </c>
      <c r="X42" s="12">
        <f t="shared" si="33"/>
        <v>-80</v>
      </c>
      <c r="Y42" s="12">
        <f>S42-AJ42</f>
        <v>-100</v>
      </c>
      <c r="Z42" s="12">
        <f t="shared" si="50"/>
        <v>0</v>
      </c>
      <c r="AA42" s="12">
        <f t="shared" si="50"/>
        <v>0</v>
      </c>
      <c r="AB42" s="12" t="e">
        <f t="shared" si="50"/>
        <v>#DIV/0!</v>
      </c>
      <c r="AC42" s="12">
        <f t="shared" si="44"/>
        <v>-33.333333333333336</v>
      </c>
      <c r="AD42" s="12">
        <f>R42-AL42</f>
        <v>-80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100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76</v>
      </c>
      <c r="C9" s="17">
        <f>SUM(C10:C30)</f>
        <v>38</v>
      </c>
      <c r="D9" s="17">
        <f>SUM(D10:D30)</f>
        <v>38</v>
      </c>
      <c r="E9" s="17">
        <f>F9+G9</f>
        <v>3</v>
      </c>
      <c r="F9" s="17">
        <f>SUM(F10:F30)</f>
        <v>4</v>
      </c>
      <c r="G9" s="17">
        <f>SUM(G10:G30)</f>
        <v>-1</v>
      </c>
      <c r="H9" s="15">
        <f>IF(B9=E9,0,(1-(B9/(B9-E9)))*-100)</f>
        <v>4.1095890410958846</v>
      </c>
      <c r="I9" s="15">
        <f>IF(C9=F9,0,(1-(C9/(C9-F9)))*-100)</f>
        <v>11.764705882352944</v>
      </c>
      <c r="J9" s="15">
        <f>IF(D9=G9,0,(1-(D9/(D9-G9)))*-100)</f>
        <v>-2.5641025641025661</v>
      </c>
      <c r="K9" s="17">
        <f>L9+M9</f>
        <v>9</v>
      </c>
      <c r="L9" s="17">
        <f>SUM(L10:L30)</f>
        <v>-2</v>
      </c>
      <c r="M9" s="17">
        <f>SUM(M10:M30)</f>
        <v>11</v>
      </c>
      <c r="N9" s="15">
        <f>IF(B9=K9,0,(1-(B9/(B9-K9)))*-100)</f>
        <v>13.432835820895516</v>
      </c>
      <c r="O9" s="15">
        <f t="shared" ref="O9:P10" si="0">IF(C9=L9,0,(1-(C9/(C9-L9)))*-100)</f>
        <v>-5.0000000000000044</v>
      </c>
      <c r="P9" s="15">
        <f>IF(D9=M9,0,(1-(D9/(D9-M9)))*-100)</f>
        <v>40.740740740740748</v>
      </c>
      <c r="Q9" s="17">
        <f>R9+S9</f>
        <v>169</v>
      </c>
      <c r="R9" s="17">
        <f>SUM(R10:R30)</f>
        <v>88</v>
      </c>
      <c r="S9" s="17">
        <f>SUM(S10:S30)</f>
        <v>81</v>
      </c>
      <c r="T9" s="17">
        <f>U9+V9</f>
        <v>-32</v>
      </c>
      <c r="U9" s="17">
        <f>SUM(U10:U30)</f>
        <v>-22</v>
      </c>
      <c r="V9" s="17">
        <f>SUM(V10:V30)</f>
        <v>-10</v>
      </c>
      <c r="W9" s="15">
        <f>IF(Q9=T9,IF(Q9&gt;0,"皆増",0),(1-(Q9/(Q9-T9)))*-100)</f>
        <v>-15.920398009950254</v>
      </c>
      <c r="X9" s="15">
        <f t="shared" ref="X9:Y30" si="1">IF(R9=U9,IF(R9&gt;0,"皆増",0),(1-(R9/(R9-U9)))*-100)</f>
        <v>-19.999999999999996</v>
      </c>
      <c r="Y9" s="15">
        <f t="shared" si="1"/>
        <v>-10.989010989010994</v>
      </c>
      <c r="Z9" s="17">
        <f>AA9+AB9</f>
        <v>17</v>
      </c>
      <c r="AA9" s="17">
        <f>SUM(AA10:AA30)</f>
        <v>5</v>
      </c>
      <c r="AB9" s="17">
        <f>SUM(AB10:AB30)</f>
        <v>12</v>
      </c>
      <c r="AC9" s="15">
        <f>IF(Q9=Z9,IF(Q9&gt;0,"皆増",0),(1-(Q9/(Q9-Z9)))*-100)</f>
        <v>11.184210526315796</v>
      </c>
      <c r="AD9" s="15">
        <f t="shared" ref="AD9:AE30" si="2">IF(R9=AA9,IF(R9&gt;0,"皆増",0),(1-(R9/(R9-AA9)))*-100)</f>
        <v>6.024096385542177</v>
      </c>
      <c r="AE9" s="15">
        <f t="shared" si="2"/>
        <v>17.391304347826097</v>
      </c>
      <c r="AH9" s="4">
        <f t="shared" ref="AH9:AJ30" si="3">Q9-T9</f>
        <v>201</v>
      </c>
      <c r="AI9" s="4">
        <f t="shared" si="3"/>
        <v>110</v>
      </c>
      <c r="AJ9" s="4">
        <f t="shared" si="3"/>
        <v>91</v>
      </c>
      <c r="AK9" s="4">
        <f t="shared" ref="AK9:AM30" si="4">Q9-Z9</f>
        <v>152</v>
      </c>
      <c r="AL9" s="4">
        <f t="shared" si="4"/>
        <v>83</v>
      </c>
      <c r="AM9" s="4">
        <f t="shared" si="4"/>
        <v>69</v>
      </c>
    </row>
    <row r="10" spans="1:39" s="1" customFormat="1" ht="18" customHeight="1" x14ac:dyDescent="0.2">
      <c r="A10" s="4" t="s">
        <v>1</v>
      </c>
      <c r="B10" s="17">
        <f t="shared" ref="B10" si="5">C10+D10</f>
        <v>76</v>
      </c>
      <c r="C10" s="17">
        <v>38</v>
      </c>
      <c r="D10" s="17">
        <v>38</v>
      </c>
      <c r="E10" s="17">
        <f t="shared" ref="E10" si="6">F10+G10</f>
        <v>3</v>
      </c>
      <c r="F10" s="17">
        <v>4</v>
      </c>
      <c r="G10" s="17">
        <v>-1</v>
      </c>
      <c r="H10" s="15">
        <f>IF(B10=E10,0,(1-(B10/(B10-E10)))*-100)</f>
        <v>4.1095890410958846</v>
      </c>
      <c r="I10" s="15">
        <f t="shared" ref="I10" si="7">IF(C10=F10,0,(1-(C10/(C10-F10)))*-100)</f>
        <v>11.764705882352944</v>
      </c>
      <c r="J10" s="15">
        <f>IF(D10=G10,0,(1-(D10/(D10-G10)))*-100)</f>
        <v>-2.5641025641025661</v>
      </c>
      <c r="K10" s="17">
        <f t="shared" ref="K10" si="8">L10+M10</f>
        <v>9</v>
      </c>
      <c r="L10" s="17">
        <v>-2</v>
      </c>
      <c r="M10" s="17">
        <v>11</v>
      </c>
      <c r="N10" s="15">
        <f>IF(B10=K10,0,(1-(B10/(B10-K10)))*-100)</f>
        <v>13.432835820895516</v>
      </c>
      <c r="O10" s="15">
        <f t="shared" si="0"/>
        <v>-5.0000000000000044</v>
      </c>
      <c r="P10" s="15">
        <f t="shared" si="0"/>
        <v>40.740740740740748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-2</v>
      </c>
      <c r="U15" s="17">
        <v>-1</v>
      </c>
      <c r="V15" s="17">
        <v>-1</v>
      </c>
      <c r="W15" s="15">
        <f t="shared" si="11"/>
        <v>-100</v>
      </c>
      <c r="X15" s="15">
        <f t="shared" si="1"/>
        <v>-100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2</v>
      </c>
      <c r="AI15" s="4">
        <f t="shared" si="3"/>
        <v>1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2</v>
      </c>
      <c r="U18" s="17">
        <v>1</v>
      </c>
      <c r="V18" s="17">
        <v>1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2</v>
      </c>
      <c r="AA18" s="17">
        <v>1</v>
      </c>
      <c r="AB18" s="17">
        <v>1</v>
      </c>
      <c r="AC18" s="15" t="str">
        <f t="shared" si="13"/>
        <v>皆増</v>
      </c>
      <c r="AD18" s="15" t="str">
        <f t="shared" si="2"/>
        <v>皆増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-2</v>
      </c>
      <c r="U19" s="17">
        <v>-2</v>
      </c>
      <c r="V19" s="17">
        <v>0</v>
      </c>
      <c r="W19" s="15">
        <f t="shared" si="11"/>
        <v>-66.666666666666671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3</v>
      </c>
      <c r="AI19" s="4">
        <f t="shared" si="3"/>
        <v>2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0</v>
      </c>
      <c r="S20" s="17">
        <v>2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>
        <f t="shared" si="1"/>
        <v>100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>
        <f t="shared" si="2"/>
        <v>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-3</v>
      </c>
      <c r="U21" s="17">
        <v>-4</v>
      </c>
      <c r="V21" s="17">
        <v>1</v>
      </c>
      <c r="W21" s="15">
        <f t="shared" si="11"/>
        <v>-75</v>
      </c>
      <c r="X21" s="15">
        <f t="shared" si="1"/>
        <v>-100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4</v>
      </c>
      <c r="AI21" s="4">
        <f t="shared" si="3"/>
        <v>4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-1</v>
      </c>
      <c r="U22" s="17">
        <v>0</v>
      </c>
      <c r="V22" s="17">
        <v>-1</v>
      </c>
      <c r="W22" s="15">
        <f t="shared" si="11"/>
        <v>-33.333333333333336</v>
      </c>
      <c r="X22" s="15">
        <f t="shared" si="1"/>
        <v>0</v>
      </c>
      <c r="Y22" s="15">
        <f t="shared" si="1"/>
        <v>-50</v>
      </c>
      <c r="Z22" s="17">
        <f t="shared" si="12"/>
        <v>-4</v>
      </c>
      <c r="AA22" s="17">
        <v>-3</v>
      </c>
      <c r="AB22" s="17">
        <v>-1</v>
      </c>
      <c r="AC22" s="15">
        <f t="shared" si="13"/>
        <v>-66.666666666666671</v>
      </c>
      <c r="AD22" s="15">
        <f t="shared" si="2"/>
        <v>-75</v>
      </c>
      <c r="AE22" s="15">
        <f t="shared" si="2"/>
        <v>-50</v>
      </c>
      <c r="AH22" s="4">
        <f t="shared" si="3"/>
        <v>3</v>
      </c>
      <c r="AI22" s="4">
        <f t="shared" si="3"/>
        <v>1</v>
      </c>
      <c r="AJ22" s="4">
        <f t="shared" si="3"/>
        <v>2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-1</v>
      </c>
      <c r="U23" s="17">
        <v>-1</v>
      </c>
      <c r="V23" s="17">
        <v>0</v>
      </c>
      <c r="W23" s="15">
        <f t="shared" si="11"/>
        <v>-14.28571428571429</v>
      </c>
      <c r="X23" s="15">
        <f t="shared" si="1"/>
        <v>-19.999999999999996</v>
      </c>
      <c r="Y23" s="15">
        <f t="shared" si="1"/>
        <v>0</v>
      </c>
      <c r="Z23" s="17">
        <f t="shared" si="12"/>
        <v>-5</v>
      </c>
      <c r="AA23" s="17">
        <v>-4</v>
      </c>
      <c r="AB23" s="17">
        <v>-1</v>
      </c>
      <c r="AC23" s="15">
        <f t="shared" si="13"/>
        <v>-45.45454545454546</v>
      </c>
      <c r="AD23" s="15">
        <f t="shared" si="2"/>
        <v>-50</v>
      </c>
      <c r="AE23" s="15">
        <f t="shared" si="2"/>
        <v>-33.333333333333336</v>
      </c>
      <c r="AH23" s="4">
        <f t="shared" si="3"/>
        <v>7</v>
      </c>
      <c r="AI23" s="4">
        <f t="shared" si="3"/>
        <v>5</v>
      </c>
      <c r="AJ23" s="4">
        <f t="shared" si="3"/>
        <v>2</v>
      </c>
      <c r="AK23" s="4">
        <f t="shared" si="4"/>
        <v>11</v>
      </c>
      <c r="AL23" s="4">
        <f t="shared" si="4"/>
        <v>8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10</v>
      </c>
      <c r="S24" s="17">
        <v>6</v>
      </c>
      <c r="T24" s="17">
        <f t="shared" si="10"/>
        <v>-3</v>
      </c>
      <c r="U24" s="17">
        <v>-1</v>
      </c>
      <c r="V24" s="17">
        <v>-2</v>
      </c>
      <c r="W24" s="15">
        <f t="shared" si="11"/>
        <v>-15.789473684210531</v>
      </c>
      <c r="X24" s="15">
        <f t="shared" si="1"/>
        <v>-9.0909090909090935</v>
      </c>
      <c r="Y24" s="15">
        <f t="shared" si="1"/>
        <v>-25</v>
      </c>
      <c r="Z24" s="17">
        <f t="shared" si="12"/>
        <v>4</v>
      </c>
      <c r="AA24" s="17">
        <v>0</v>
      </c>
      <c r="AB24" s="17">
        <v>4</v>
      </c>
      <c r="AC24" s="15">
        <f t="shared" si="13"/>
        <v>33.333333333333329</v>
      </c>
      <c r="AD24" s="15">
        <f t="shared" si="2"/>
        <v>0</v>
      </c>
      <c r="AE24" s="15">
        <f t="shared" si="2"/>
        <v>200</v>
      </c>
      <c r="AH24" s="4">
        <f t="shared" si="3"/>
        <v>19</v>
      </c>
      <c r="AI24" s="4">
        <f t="shared" si="3"/>
        <v>11</v>
      </c>
      <c r="AJ24" s="4">
        <f t="shared" si="3"/>
        <v>8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21</v>
      </c>
      <c r="R25" s="17">
        <v>13</v>
      </c>
      <c r="S25" s="17">
        <v>8</v>
      </c>
      <c r="T25" s="17">
        <f t="shared" si="10"/>
        <v>-7</v>
      </c>
      <c r="U25" s="17">
        <v>-4</v>
      </c>
      <c r="V25" s="17">
        <v>-3</v>
      </c>
      <c r="W25" s="15">
        <f t="shared" si="11"/>
        <v>-25</v>
      </c>
      <c r="X25" s="15">
        <f t="shared" si="1"/>
        <v>-23.529411764705888</v>
      </c>
      <c r="Y25" s="15">
        <f t="shared" si="1"/>
        <v>-27.27272727272727</v>
      </c>
      <c r="Z25" s="17">
        <f t="shared" si="12"/>
        <v>4</v>
      </c>
      <c r="AA25" s="17">
        <v>1</v>
      </c>
      <c r="AB25" s="17">
        <v>3</v>
      </c>
      <c r="AC25" s="15">
        <f t="shared" si="13"/>
        <v>23.529411764705888</v>
      </c>
      <c r="AD25" s="15">
        <f t="shared" si="2"/>
        <v>8.333333333333325</v>
      </c>
      <c r="AE25" s="15">
        <f t="shared" si="2"/>
        <v>60.000000000000007</v>
      </c>
      <c r="AH25" s="4">
        <f t="shared" si="3"/>
        <v>28</v>
      </c>
      <c r="AI25" s="4">
        <f t="shared" si="3"/>
        <v>17</v>
      </c>
      <c r="AJ25" s="4">
        <f t="shared" si="3"/>
        <v>11</v>
      </c>
      <c r="AK25" s="4">
        <f t="shared" si="4"/>
        <v>17</v>
      </c>
      <c r="AL25" s="4">
        <f t="shared" si="4"/>
        <v>12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12</v>
      </c>
      <c r="S26" s="17">
        <v>9</v>
      </c>
      <c r="T26" s="17">
        <f t="shared" si="10"/>
        <v>-11</v>
      </c>
      <c r="U26" s="17">
        <v>-11</v>
      </c>
      <c r="V26" s="17">
        <v>0</v>
      </c>
      <c r="W26" s="15">
        <f t="shared" si="11"/>
        <v>-34.375</v>
      </c>
      <c r="X26" s="15">
        <f t="shared" si="1"/>
        <v>-47.826086956521742</v>
      </c>
      <c r="Y26" s="15">
        <f t="shared" si="1"/>
        <v>0</v>
      </c>
      <c r="Z26" s="17">
        <f t="shared" si="12"/>
        <v>-8</v>
      </c>
      <c r="AA26" s="17">
        <v>-6</v>
      </c>
      <c r="AB26" s="17">
        <v>-2</v>
      </c>
      <c r="AC26" s="15">
        <f t="shared" si="13"/>
        <v>-27.586206896551722</v>
      </c>
      <c r="AD26" s="15">
        <f t="shared" si="2"/>
        <v>-33.333333333333336</v>
      </c>
      <c r="AE26" s="15">
        <f t="shared" si="2"/>
        <v>-18.181818181818176</v>
      </c>
      <c r="AH26" s="4">
        <f t="shared" si="3"/>
        <v>32</v>
      </c>
      <c r="AI26" s="4">
        <f t="shared" si="3"/>
        <v>23</v>
      </c>
      <c r="AJ26" s="4">
        <f t="shared" si="3"/>
        <v>9</v>
      </c>
      <c r="AK26" s="4">
        <f t="shared" si="4"/>
        <v>29</v>
      </c>
      <c r="AL26" s="4">
        <f t="shared" si="4"/>
        <v>18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37</v>
      </c>
      <c r="R27" s="17">
        <v>17</v>
      </c>
      <c r="S27" s="17">
        <v>20</v>
      </c>
      <c r="T27" s="17">
        <f t="shared" si="10"/>
        <v>3</v>
      </c>
      <c r="U27" s="17">
        <v>-1</v>
      </c>
      <c r="V27" s="17">
        <v>4</v>
      </c>
      <c r="W27" s="15">
        <f t="shared" si="11"/>
        <v>8.8235294117646959</v>
      </c>
      <c r="X27" s="15">
        <f t="shared" si="1"/>
        <v>-5.555555555555558</v>
      </c>
      <c r="Y27" s="15">
        <f t="shared" si="1"/>
        <v>25</v>
      </c>
      <c r="Z27" s="17">
        <f t="shared" si="12"/>
        <v>8</v>
      </c>
      <c r="AA27" s="17">
        <v>1</v>
      </c>
      <c r="AB27" s="17">
        <v>7</v>
      </c>
      <c r="AC27" s="15">
        <f t="shared" si="13"/>
        <v>27.586206896551737</v>
      </c>
      <c r="AD27" s="15">
        <f t="shared" si="2"/>
        <v>6.25</v>
      </c>
      <c r="AE27" s="15">
        <f t="shared" si="2"/>
        <v>53.846153846153854</v>
      </c>
      <c r="AH27" s="4">
        <f t="shared" si="3"/>
        <v>34</v>
      </c>
      <c r="AI27" s="4">
        <f t="shared" si="3"/>
        <v>18</v>
      </c>
      <c r="AJ27" s="4">
        <f t="shared" si="3"/>
        <v>16</v>
      </c>
      <c r="AK27" s="4">
        <f t="shared" si="4"/>
        <v>29</v>
      </c>
      <c r="AL27" s="4">
        <f t="shared" si="4"/>
        <v>16</v>
      </c>
      <c r="AM27" s="4">
        <f t="shared" si="4"/>
        <v>13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38</v>
      </c>
      <c r="R28" s="17">
        <v>21</v>
      </c>
      <c r="S28" s="17">
        <v>17</v>
      </c>
      <c r="T28" s="17">
        <f t="shared" si="10"/>
        <v>2</v>
      </c>
      <c r="U28" s="17">
        <v>6</v>
      </c>
      <c r="V28" s="17">
        <v>-4</v>
      </c>
      <c r="W28" s="15">
        <f t="shared" si="11"/>
        <v>5.555555555555558</v>
      </c>
      <c r="X28" s="15">
        <f t="shared" si="1"/>
        <v>39.999999999999993</v>
      </c>
      <c r="Y28" s="15">
        <f t="shared" si="1"/>
        <v>-19.047619047619047</v>
      </c>
      <c r="Z28" s="17">
        <f t="shared" si="12"/>
        <v>15</v>
      </c>
      <c r="AA28" s="17">
        <v>13</v>
      </c>
      <c r="AB28" s="17">
        <v>2</v>
      </c>
      <c r="AC28" s="15">
        <f t="shared" si="13"/>
        <v>65.217391304347828</v>
      </c>
      <c r="AD28" s="15">
        <f t="shared" si="2"/>
        <v>162.5</v>
      </c>
      <c r="AE28" s="15">
        <f t="shared" si="2"/>
        <v>13.33333333333333</v>
      </c>
      <c r="AH28" s="4">
        <f t="shared" si="3"/>
        <v>36</v>
      </c>
      <c r="AI28" s="4">
        <f t="shared" si="3"/>
        <v>15</v>
      </c>
      <c r="AJ28" s="4">
        <f t="shared" si="3"/>
        <v>21</v>
      </c>
      <c r="AK28" s="4">
        <f t="shared" si="4"/>
        <v>23</v>
      </c>
      <c r="AL28" s="4">
        <f t="shared" si="4"/>
        <v>8</v>
      </c>
      <c r="AM28" s="4">
        <f t="shared" si="4"/>
        <v>15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6</v>
      </c>
      <c r="S29" s="17">
        <v>9</v>
      </c>
      <c r="T29" s="17">
        <f t="shared" si="10"/>
        <v>-7</v>
      </c>
      <c r="U29" s="17">
        <v>-3</v>
      </c>
      <c r="V29" s="17">
        <v>-4</v>
      </c>
      <c r="W29" s="15">
        <f t="shared" si="11"/>
        <v>-31.818181818181824</v>
      </c>
      <c r="X29" s="15">
        <f t="shared" si="1"/>
        <v>-33.333333333333336</v>
      </c>
      <c r="Y29" s="15">
        <f t="shared" si="1"/>
        <v>-30.76923076923077</v>
      </c>
      <c r="Z29" s="17">
        <f t="shared" si="12"/>
        <v>-6</v>
      </c>
      <c r="AA29" s="17">
        <v>-1</v>
      </c>
      <c r="AB29" s="17">
        <v>-5</v>
      </c>
      <c r="AC29" s="15">
        <f t="shared" si="13"/>
        <v>-28.571428571428569</v>
      </c>
      <c r="AD29" s="15">
        <f t="shared" si="2"/>
        <v>-14.28571428571429</v>
      </c>
      <c r="AE29" s="15">
        <f t="shared" si="2"/>
        <v>-35.714285714285708</v>
      </c>
      <c r="AH29" s="4">
        <f t="shared" si="3"/>
        <v>22</v>
      </c>
      <c r="AI29" s="4">
        <f t="shared" si="3"/>
        <v>9</v>
      </c>
      <c r="AJ29" s="4">
        <f t="shared" si="3"/>
        <v>13</v>
      </c>
      <c r="AK29" s="4">
        <f t="shared" si="4"/>
        <v>21</v>
      </c>
      <c r="AL29" s="4">
        <f t="shared" si="4"/>
        <v>7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3</v>
      </c>
      <c r="S30" s="17">
        <v>3</v>
      </c>
      <c r="T30" s="17">
        <f t="shared" si="10"/>
        <v>-3</v>
      </c>
      <c r="U30" s="17">
        <v>0</v>
      </c>
      <c r="V30" s="17">
        <v>-3</v>
      </c>
      <c r="W30" s="15">
        <f t="shared" si="11"/>
        <v>-33.333333333333336</v>
      </c>
      <c r="X30" s="15">
        <f t="shared" si="1"/>
        <v>0</v>
      </c>
      <c r="Y30" s="15">
        <f t="shared" si="1"/>
        <v>-50</v>
      </c>
      <c r="Z30" s="17">
        <f t="shared" si="12"/>
        <v>4</v>
      </c>
      <c r="AA30" s="17">
        <v>3</v>
      </c>
      <c r="AB30" s="17">
        <v>1</v>
      </c>
      <c r="AC30" s="15">
        <f t="shared" si="13"/>
        <v>200</v>
      </c>
      <c r="AD30" s="15" t="str">
        <f t="shared" si="2"/>
        <v>皆増</v>
      </c>
      <c r="AE30" s="15">
        <f t="shared" si="2"/>
        <v>50</v>
      </c>
      <c r="AH30" s="4">
        <f t="shared" si="3"/>
        <v>9</v>
      </c>
      <c r="AI30" s="4">
        <f t="shared" si="3"/>
        <v>3</v>
      </c>
      <c r="AJ30" s="4">
        <f t="shared" si="3"/>
        <v>6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8</v>
      </c>
      <c r="R33" s="17">
        <f t="shared" si="19"/>
        <v>2</v>
      </c>
      <c r="S33" s="17">
        <f>SUM(S13:S22)</f>
        <v>6</v>
      </c>
      <c r="T33" s="17">
        <f t="shared" si="19"/>
        <v>-6</v>
      </c>
      <c r="U33" s="17">
        <f t="shared" si="19"/>
        <v>-7</v>
      </c>
      <c r="V33" s="17">
        <f t="shared" si="19"/>
        <v>1</v>
      </c>
      <c r="W33" s="15">
        <f t="shared" si="15"/>
        <v>-42.857142857142861</v>
      </c>
      <c r="X33" s="15">
        <f t="shared" si="15"/>
        <v>-77.777777777777786</v>
      </c>
      <c r="Y33" s="15">
        <f t="shared" si="15"/>
        <v>19.999999999999996</v>
      </c>
      <c r="Z33" s="17">
        <f t="shared" ref="Z33:AB33" si="20">SUM(Z13:Z22)</f>
        <v>0</v>
      </c>
      <c r="AA33" s="17">
        <f t="shared" si="20"/>
        <v>-2</v>
      </c>
      <c r="AB33" s="17">
        <f t="shared" si="20"/>
        <v>2</v>
      </c>
      <c r="AC33" s="15">
        <f t="shared" si="17"/>
        <v>0</v>
      </c>
      <c r="AD33" s="15">
        <f t="shared" si="17"/>
        <v>-50</v>
      </c>
      <c r="AE33" s="15">
        <f t="shared" si="17"/>
        <v>50</v>
      </c>
      <c r="AH33" s="4">
        <f t="shared" ref="AH33:AJ33" si="21">SUM(AH13:AH22)</f>
        <v>14</v>
      </c>
      <c r="AI33" s="4">
        <f t="shared" si="21"/>
        <v>9</v>
      </c>
      <c r="AJ33" s="4">
        <f t="shared" si="21"/>
        <v>5</v>
      </c>
      <c r="AK33" s="4">
        <f>SUM(AK13:AK22)</f>
        <v>8</v>
      </c>
      <c r="AL33" s="4">
        <f>SUM(AL13:AL22)</f>
        <v>4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160</v>
      </c>
      <c r="R34" s="17">
        <f t="shared" si="22"/>
        <v>86</v>
      </c>
      <c r="S34" s="17">
        <f t="shared" si="22"/>
        <v>74</v>
      </c>
      <c r="T34" s="17">
        <f t="shared" si="22"/>
        <v>-27</v>
      </c>
      <c r="U34" s="17">
        <f t="shared" si="22"/>
        <v>-15</v>
      </c>
      <c r="V34" s="17">
        <f t="shared" si="22"/>
        <v>-12</v>
      </c>
      <c r="W34" s="15">
        <f t="shared" si="15"/>
        <v>-14.438502673796794</v>
      </c>
      <c r="X34" s="15">
        <f t="shared" si="15"/>
        <v>-14.851485148514854</v>
      </c>
      <c r="Y34" s="15">
        <f t="shared" si="15"/>
        <v>-13.953488372093027</v>
      </c>
      <c r="Z34" s="17">
        <f t="shared" ref="Z34:AB34" si="23">SUM(Z23:Z30)</f>
        <v>16</v>
      </c>
      <c r="AA34" s="17">
        <f t="shared" si="23"/>
        <v>7</v>
      </c>
      <c r="AB34" s="17">
        <f t="shared" si="23"/>
        <v>9</v>
      </c>
      <c r="AC34" s="15">
        <f t="shared" si="17"/>
        <v>11.111111111111116</v>
      </c>
      <c r="AD34" s="15">
        <f t="shared" si="17"/>
        <v>8.8607594936708889</v>
      </c>
      <c r="AE34" s="15">
        <f t="shared" si="17"/>
        <v>13.846153846153841</v>
      </c>
      <c r="AH34" s="4">
        <f t="shared" ref="AH34:AJ34" si="24">SUM(AH23:AH30)</f>
        <v>187</v>
      </c>
      <c r="AI34" s="4">
        <f t="shared" si="24"/>
        <v>101</v>
      </c>
      <c r="AJ34" s="4">
        <f t="shared" si="24"/>
        <v>86</v>
      </c>
      <c r="AK34" s="4">
        <f>SUM(AK23:AK30)</f>
        <v>144</v>
      </c>
      <c r="AL34" s="4">
        <f>SUM(AL23:AL30)</f>
        <v>79</v>
      </c>
      <c r="AM34" s="4">
        <f>SUM(AM23:AM30)</f>
        <v>65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138</v>
      </c>
      <c r="R35" s="17">
        <f t="shared" si="25"/>
        <v>72</v>
      </c>
      <c r="S35" s="17">
        <f t="shared" si="25"/>
        <v>66</v>
      </c>
      <c r="T35" s="17">
        <f t="shared" si="25"/>
        <v>-23</v>
      </c>
      <c r="U35" s="17">
        <f t="shared" si="25"/>
        <v>-13</v>
      </c>
      <c r="V35" s="17">
        <f t="shared" si="25"/>
        <v>-10</v>
      </c>
      <c r="W35" s="15">
        <f t="shared" si="15"/>
        <v>-14.28571428571429</v>
      </c>
      <c r="X35" s="15">
        <f t="shared" si="15"/>
        <v>-15.294117647058824</v>
      </c>
      <c r="Y35" s="15">
        <f t="shared" si="15"/>
        <v>-13.157894736842103</v>
      </c>
      <c r="Z35" s="17">
        <f t="shared" ref="Z35:AB35" si="26">SUM(Z25:Z30)</f>
        <v>17</v>
      </c>
      <c r="AA35" s="17">
        <f t="shared" si="26"/>
        <v>11</v>
      </c>
      <c r="AB35" s="17">
        <f t="shared" si="26"/>
        <v>6</v>
      </c>
      <c r="AC35" s="15">
        <f t="shared" si="17"/>
        <v>14.049586776859503</v>
      </c>
      <c r="AD35" s="15">
        <f t="shared" si="17"/>
        <v>18.032786885245898</v>
      </c>
      <c r="AE35" s="15">
        <f t="shared" si="17"/>
        <v>10.000000000000009</v>
      </c>
      <c r="AH35" s="4">
        <f t="shared" ref="AH35:AJ35" si="27">SUM(AH25:AH30)</f>
        <v>161</v>
      </c>
      <c r="AI35" s="4">
        <f t="shared" si="27"/>
        <v>85</v>
      </c>
      <c r="AJ35" s="4">
        <f t="shared" si="27"/>
        <v>76</v>
      </c>
      <c r="AK35" s="4">
        <f>SUM(AK25:AK30)</f>
        <v>121</v>
      </c>
      <c r="AL35" s="4">
        <f>SUM(AL25:AL30)</f>
        <v>61</v>
      </c>
      <c r="AM35" s="4">
        <f>SUM(AM25:AM30)</f>
        <v>60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96</v>
      </c>
      <c r="R36" s="17">
        <f t="shared" si="28"/>
        <v>47</v>
      </c>
      <c r="S36" s="17">
        <f t="shared" si="28"/>
        <v>49</v>
      </c>
      <c r="T36" s="17">
        <f t="shared" si="28"/>
        <v>-5</v>
      </c>
      <c r="U36" s="17">
        <f t="shared" si="28"/>
        <v>2</v>
      </c>
      <c r="V36" s="17">
        <f t="shared" si="28"/>
        <v>-7</v>
      </c>
      <c r="W36" s="15">
        <f t="shared" si="15"/>
        <v>-4.9504950495049549</v>
      </c>
      <c r="X36" s="15">
        <f t="shared" si="15"/>
        <v>4.4444444444444509</v>
      </c>
      <c r="Y36" s="15">
        <f t="shared" si="15"/>
        <v>-12.5</v>
      </c>
      <c r="Z36" s="17">
        <f t="shared" ref="Z36:AB36" si="29">SUM(Z27:Z30)</f>
        <v>21</v>
      </c>
      <c r="AA36" s="17">
        <f t="shared" si="29"/>
        <v>16</v>
      </c>
      <c r="AB36" s="17">
        <f t="shared" si="29"/>
        <v>5</v>
      </c>
      <c r="AC36" s="15">
        <f t="shared" si="17"/>
        <v>28.000000000000004</v>
      </c>
      <c r="AD36" s="15">
        <f t="shared" si="17"/>
        <v>51.612903225806448</v>
      </c>
      <c r="AE36" s="15">
        <f t="shared" si="17"/>
        <v>11.363636363636353</v>
      </c>
      <c r="AH36" s="4">
        <f t="shared" ref="AH36:AJ36" si="30">SUM(AH27:AH30)</f>
        <v>101</v>
      </c>
      <c r="AI36" s="4">
        <f t="shared" si="30"/>
        <v>45</v>
      </c>
      <c r="AJ36" s="4">
        <f t="shared" si="30"/>
        <v>56</v>
      </c>
      <c r="AK36" s="4">
        <f>SUM(AK27:AK30)</f>
        <v>75</v>
      </c>
      <c r="AL36" s="4">
        <f>SUM(AL27:AL30)</f>
        <v>31</v>
      </c>
      <c r="AM36" s="4">
        <f>SUM(AM27:AM30)</f>
        <v>44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0.59171597633136097</v>
      </c>
      <c r="R38" s="12">
        <f t="shared" si="31"/>
        <v>0</v>
      </c>
      <c r="S38" s="12">
        <f t="shared" si="31"/>
        <v>1.2345679012345678</v>
      </c>
      <c r="T38" s="12">
        <f>T32/T9*100</f>
        <v>-3.125</v>
      </c>
      <c r="U38" s="12">
        <f t="shared" ref="U38:V38" si="32">U32/U9*100</f>
        <v>0</v>
      </c>
      <c r="V38" s="12">
        <f t="shared" si="32"/>
        <v>-10</v>
      </c>
      <c r="W38" s="12">
        <f>Q38-AH38</f>
        <v>0.59171597633136097</v>
      </c>
      <c r="X38" s="12">
        <f t="shared" ref="X38:Y42" si="33">R38-AI38</f>
        <v>0</v>
      </c>
      <c r="Y38" s="12">
        <f t="shared" si="33"/>
        <v>1.2345679012345678</v>
      </c>
      <c r="Z38" s="12">
        <f>Z32/Z9*100</f>
        <v>5.8823529411764701</v>
      </c>
      <c r="AA38" s="12">
        <f t="shared" ref="AA38:AB38" si="34">AA32/AA9*100</f>
        <v>0</v>
      </c>
      <c r="AB38" s="12">
        <f t="shared" si="34"/>
        <v>8.3333333333333321</v>
      </c>
      <c r="AC38" s="12">
        <f>Q38-AK38</f>
        <v>0.59171597633136097</v>
      </c>
      <c r="AD38" s="12">
        <f t="shared" ref="AD38:AE42" si="35">R38-AL38</f>
        <v>0</v>
      </c>
      <c r="AE38" s="12">
        <f t="shared" si="35"/>
        <v>1.2345679012345678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4.7337278106508878</v>
      </c>
      <c r="R39" s="12">
        <f>R33/R9*100</f>
        <v>2.2727272727272729</v>
      </c>
      <c r="S39" s="13">
        <f t="shared" si="37"/>
        <v>7.4074074074074066</v>
      </c>
      <c r="T39" s="12">
        <f>T33/T9*100</f>
        <v>18.75</v>
      </c>
      <c r="U39" s="12">
        <f t="shared" ref="U39:V39" si="38">U33/U9*100</f>
        <v>31.818181818181817</v>
      </c>
      <c r="V39" s="12">
        <f t="shared" si="38"/>
        <v>-10</v>
      </c>
      <c r="W39" s="12">
        <f>Q39-AH39</f>
        <v>-2.2314463187023463</v>
      </c>
      <c r="X39" s="12">
        <f t="shared" si="33"/>
        <v>-5.9090909090909083</v>
      </c>
      <c r="Y39" s="12">
        <f>S39-AJ39</f>
        <v>1.912901912901912</v>
      </c>
      <c r="Z39" s="12">
        <f t="shared" si="37"/>
        <v>0</v>
      </c>
      <c r="AA39" s="12">
        <f t="shared" si="37"/>
        <v>-40</v>
      </c>
      <c r="AB39" s="12">
        <f t="shared" si="37"/>
        <v>16.666666666666664</v>
      </c>
      <c r="AC39" s="12">
        <f>Q39-AK39</f>
        <v>-0.52943008408595382</v>
      </c>
      <c r="AD39" s="12">
        <f t="shared" si="35"/>
        <v>-2.5465498357064624</v>
      </c>
      <c r="AE39" s="12">
        <f t="shared" si="35"/>
        <v>1.6103059581320442</v>
      </c>
      <c r="AH39" s="12">
        <f t="shared" ref="AH39:AJ39" si="39">AH33/AH9*100</f>
        <v>6.9651741293532341</v>
      </c>
      <c r="AI39" s="12">
        <f t="shared" si="39"/>
        <v>8.1818181818181817</v>
      </c>
      <c r="AJ39" s="12">
        <f t="shared" si="39"/>
        <v>5.4945054945054945</v>
      </c>
      <c r="AK39" s="12">
        <f>AK33/AK9*100</f>
        <v>5.2631578947368416</v>
      </c>
      <c r="AL39" s="12">
        <f>AL33/AL9*100</f>
        <v>4.8192771084337354</v>
      </c>
      <c r="AM39" s="12">
        <f>AM33/AM9*100</f>
        <v>5.7971014492753623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94.674556213017752</v>
      </c>
      <c r="R40" s="12">
        <f t="shared" si="40"/>
        <v>97.727272727272734</v>
      </c>
      <c r="S40" s="12">
        <f t="shared" si="40"/>
        <v>91.358024691358025</v>
      </c>
      <c r="T40" s="12">
        <f>T34/T9*100</f>
        <v>84.375</v>
      </c>
      <c r="U40" s="12">
        <f t="shared" ref="U40:V40" si="41">U34/U9*100</f>
        <v>68.181818181818173</v>
      </c>
      <c r="V40" s="12">
        <f t="shared" si="41"/>
        <v>120</v>
      </c>
      <c r="W40" s="12">
        <f t="shared" ref="W40:W42" si="42">Q40-AH40</f>
        <v>1.6397303423709815</v>
      </c>
      <c r="X40" s="12">
        <f t="shared" si="33"/>
        <v>5.9090909090909065</v>
      </c>
      <c r="Y40" s="12">
        <f>S40-AJ40</f>
        <v>-3.1474698141364712</v>
      </c>
      <c r="Z40" s="12">
        <f>Z34/Z9*100</f>
        <v>94.117647058823522</v>
      </c>
      <c r="AA40" s="12">
        <f t="shared" ref="AA40:AB40" si="43">AA34/AA9*100</f>
        <v>140</v>
      </c>
      <c r="AB40" s="12">
        <f t="shared" si="43"/>
        <v>75</v>
      </c>
      <c r="AC40" s="12">
        <f t="shared" ref="AC40:AC42" si="44">Q40-AK40</f>
        <v>-6.22858922453986E-2</v>
      </c>
      <c r="AD40" s="12">
        <f t="shared" si="35"/>
        <v>2.5465498357064718</v>
      </c>
      <c r="AE40" s="12">
        <f t="shared" si="35"/>
        <v>-2.844873859366615</v>
      </c>
      <c r="AH40" s="12">
        <f t="shared" ref="AH40:AJ40" si="45">AH34/AH9*100</f>
        <v>93.03482587064677</v>
      </c>
      <c r="AI40" s="12">
        <f t="shared" si="45"/>
        <v>91.818181818181827</v>
      </c>
      <c r="AJ40" s="12">
        <f t="shared" si="45"/>
        <v>94.505494505494497</v>
      </c>
      <c r="AK40" s="12">
        <f>AK34/AK9*100</f>
        <v>94.73684210526315</v>
      </c>
      <c r="AL40" s="12">
        <f>AL34/AL9*100</f>
        <v>95.180722891566262</v>
      </c>
      <c r="AM40" s="12">
        <f>AM34/AM9*100</f>
        <v>94.20289855072464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81.65680473372781</v>
      </c>
      <c r="R41" s="12">
        <f t="shared" si="46"/>
        <v>81.818181818181827</v>
      </c>
      <c r="S41" s="12">
        <f t="shared" si="46"/>
        <v>81.481481481481481</v>
      </c>
      <c r="T41" s="12">
        <f>T35/T9*100</f>
        <v>71.875</v>
      </c>
      <c r="U41" s="12">
        <f t="shared" ref="U41:V41" si="47">U35/U9*100</f>
        <v>59.090909090909093</v>
      </c>
      <c r="V41" s="12">
        <f t="shared" si="47"/>
        <v>100</v>
      </c>
      <c r="W41" s="12">
        <f t="shared" si="42"/>
        <v>1.5573022461656194</v>
      </c>
      <c r="X41" s="12">
        <f t="shared" si="33"/>
        <v>4.545454545454561</v>
      </c>
      <c r="Y41" s="12">
        <f>S41-AJ41</f>
        <v>-2.0350020350020372</v>
      </c>
      <c r="Z41" s="12">
        <f>Z35/Z9*100</f>
        <v>100</v>
      </c>
      <c r="AA41" s="12">
        <f t="shared" ref="AA41:AB41" si="48">AA35/AA9*100</f>
        <v>220.00000000000003</v>
      </c>
      <c r="AB41" s="12">
        <f t="shared" si="48"/>
        <v>50</v>
      </c>
      <c r="AC41" s="12">
        <f t="shared" si="44"/>
        <v>2.0515415758330704</v>
      </c>
      <c r="AD41" s="12">
        <f>R41-AL41</f>
        <v>8.3242059145673721</v>
      </c>
      <c r="AE41" s="12">
        <f t="shared" si="35"/>
        <v>-5.4750402576489563</v>
      </c>
      <c r="AH41" s="12">
        <f>AH35/AH9*100</f>
        <v>80.099502487562191</v>
      </c>
      <c r="AI41" s="12">
        <f>AI35/AI9*100</f>
        <v>77.272727272727266</v>
      </c>
      <c r="AJ41" s="12">
        <f>AJ35/AJ9*100</f>
        <v>83.516483516483518</v>
      </c>
      <c r="AK41" s="12">
        <f t="shared" ref="AK41:AM41" si="49">AK35/AK9*100</f>
        <v>79.60526315789474</v>
      </c>
      <c r="AL41" s="12">
        <f t="shared" si="49"/>
        <v>73.493975903614455</v>
      </c>
      <c r="AM41" s="12">
        <f t="shared" si="49"/>
        <v>86.956521739130437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56.80473372781065</v>
      </c>
      <c r="R42" s="12">
        <f t="shared" si="50"/>
        <v>53.409090909090907</v>
      </c>
      <c r="S42" s="12">
        <f t="shared" si="50"/>
        <v>60.493827160493829</v>
      </c>
      <c r="T42" s="12">
        <f t="shared" si="50"/>
        <v>15.625</v>
      </c>
      <c r="U42" s="12">
        <f t="shared" si="50"/>
        <v>-9.0909090909090917</v>
      </c>
      <c r="V42" s="12">
        <f t="shared" si="50"/>
        <v>70</v>
      </c>
      <c r="W42" s="12">
        <f t="shared" si="42"/>
        <v>6.5559775089051726</v>
      </c>
      <c r="X42" s="12">
        <f t="shared" si="33"/>
        <v>12.499999999999993</v>
      </c>
      <c r="Y42" s="12">
        <f>S42-AJ42</f>
        <v>-1.0446343779677107</v>
      </c>
      <c r="Z42" s="12">
        <f t="shared" si="50"/>
        <v>123.52941176470588</v>
      </c>
      <c r="AA42" s="12">
        <f t="shared" si="50"/>
        <v>320</v>
      </c>
      <c r="AB42" s="12">
        <f t="shared" si="50"/>
        <v>41.666666666666671</v>
      </c>
      <c r="AC42" s="12">
        <f t="shared" si="44"/>
        <v>7.4626284646527594</v>
      </c>
      <c r="AD42" s="12">
        <f>R42-AL42</f>
        <v>16.059693318729465</v>
      </c>
      <c r="AE42" s="12">
        <f t="shared" si="35"/>
        <v>-3.274288781535148</v>
      </c>
      <c r="AH42" s="12">
        <f t="shared" ref="AH42:AJ42" si="51">AH36/AH9*100</f>
        <v>50.248756218905477</v>
      </c>
      <c r="AI42" s="12">
        <f t="shared" si="51"/>
        <v>40.909090909090914</v>
      </c>
      <c r="AJ42" s="12">
        <f t="shared" si="51"/>
        <v>61.53846153846154</v>
      </c>
      <c r="AK42" s="12">
        <f>AK36/AK9*100</f>
        <v>49.34210526315789</v>
      </c>
      <c r="AL42" s="12">
        <f>AL36/AL9*100</f>
        <v>37.349397590361441</v>
      </c>
      <c r="AM42" s="12">
        <f>AM36/AM9*100</f>
        <v>63.768115942028977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10</v>
      </c>
      <c r="D9" s="17">
        <f>SUM(D10:D30)</f>
        <v>5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11.111111111111116</v>
      </c>
      <c r="J9" s="15">
        <f>IF(D9=G9,0,(1-(D9/(D9-G9)))*-100)</f>
        <v>-16.666666666666664</v>
      </c>
      <c r="K9" s="17">
        <f>L9+M9</f>
        <v>-8</v>
      </c>
      <c r="L9" s="17">
        <f>SUM(L10:L30)</f>
        <v>-6</v>
      </c>
      <c r="M9" s="17">
        <f>SUM(M10:M30)</f>
        <v>-2</v>
      </c>
      <c r="N9" s="15">
        <f>IF(B9=K9,0,(1-(B9/(B9-K9)))*-100)</f>
        <v>-34.782608695652172</v>
      </c>
      <c r="O9" s="15">
        <f t="shared" ref="O9:P10" si="0">IF(C9=L9,0,(1-(C9/(C9-L9)))*-100)</f>
        <v>-37.5</v>
      </c>
      <c r="P9" s="15">
        <f>IF(D9=M9,0,(1-(D9/(D9-M9)))*-100)</f>
        <v>-28.571428571428569</v>
      </c>
      <c r="Q9" s="17">
        <f>R9+S9</f>
        <v>74</v>
      </c>
      <c r="R9" s="17">
        <f>SUM(R10:R30)</f>
        <v>41</v>
      </c>
      <c r="S9" s="17">
        <f>SUM(S10:S30)</f>
        <v>33</v>
      </c>
      <c r="T9" s="17">
        <f>U9+V9</f>
        <v>10</v>
      </c>
      <c r="U9" s="17">
        <f>SUM(U10:U30)</f>
        <v>14</v>
      </c>
      <c r="V9" s="17">
        <f>SUM(V10:V30)</f>
        <v>-4</v>
      </c>
      <c r="W9" s="15">
        <f>IF(Q9=T9,IF(Q9&gt;0,"皆増",0),(1-(Q9/(Q9-T9)))*-100)</f>
        <v>15.625</v>
      </c>
      <c r="X9" s="15">
        <f t="shared" ref="X9:Y30" si="1">IF(R9=U9,IF(R9&gt;0,"皆増",0),(1-(R9/(R9-U9)))*-100)</f>
        <v>51.851851851851862</v>
      </c>
      <c r="Y9" s="15">
        <f t="shared" si="1"/>
        <v>-10.810810810810811</v>
      </c>
      <c r="Z9" s="17">
        <f>AA9+AB9</f>
        <v>18</v>
      </c>
      <c r="AA9" s="17">
        <f>SUM(AA10:AA30)</f>
        <v>14</v>
      </c>
      <c r="AB9" s="17">
        <f>SUM(AB10:AB30)</f>
        <v>4</v>
      </c>
      <c r="AC9" s="15">
        <f>IF(Q9=Z9,IF(Q9&gt;0,"皆増",0),(1-(Q9/(Q9-Z9)))*-100)</f>
        <v>32.142857142857139</v>
      </c>
      <c r="AD9" s="15">
        <f t="shared" ref="AD9:AE30" si="2">IF(R9=AA9,IF(R9&gt;0,"皆増",0),(1-(R9/(R9-AA9)))*-100)</f>
        <v>51.851851851851862</v>
      </c>
      <c r="AE9" s="15">
        <f t="shared" si="2"/>
        <v>13.793103448275868</v>
      </c>
      <c r="AH9" s="4">
        <f t="shared" ref="AH9:AJ30" si="3">Q9-T9</f>
        <v>64</v>
      </c>
      <c r="AI9" s="4">
        <f t="shared" si="3"/>
        <v>27</v>
      </c>
      <c r="AJ9" s="4">
        <f t="shared" si="3"/>
        <v>37</v>
      </c>
      <c r="AK9" s="4">
        <f t="shared" ref="AK9:AM30" si="4">Q9-Z9</f>
        <v>56</v>
      </c>
      <c r="AL9" s="4">
        <f t="shared" si="4"/>
        <v>27</v>
      </c>
      <c r="AM9" s="4">
        <f t="shared" si="4"/>
        <v>29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10</v>
      </c>
      <c r="D10" s="17">
        <v>5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11.111111111111116</v>
      </c>
      <c r="J10" s="15">
        <f>IF(D10=G10,0,(1-(D10/(D10-G10)))*-100)</f>
        <v>-16.666666666666664</v>
      </c>
      <c r="K10" s="17">
        <f t="shared" ref="K10" si="8">L10+M10</f>
        <v>-8</v>
      </c>
      <c r="L10" s="17">
        <v>-6</v>
      </c>
      <c r="M10" s="17">
        <v>-2</v>
      </c>
      <c r="N10" s="15">
        <f>IF(B10=K10,0,(1-(B10/(B10-K10)))*-100)</f>
        <v>-34.782608695652172</v>
      </c>
      <c r="O10" s="15">
        <f t="shared" si="0"/>
        <v>-37.5</v>
      </c>
      <c r="P10" s="15">
        <f t="shared" si="0"/>
        <v>-28.571428571428569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-50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0</v>
      </c>
      <c r="S21" s="17">
        <v>2</v>
      </c>
      <c r="T21" s="17">
        <f t="shared" si="10"/>
        <v>1</v>
      </c>
      <c r="U21" s="17">
        <v>-1</v>
      </c>
      <c r="V21" s="17">
        <v>2</v>
      </c>
      <c r="W21" s="15">
        <f t="shared" si="11"/>
        <v>100</v>
      </c>
      <c r="X21" s="15">
        <f t="shared" si="1"/>
        <v>-100</v>
      </c>
      <c r="Y21" s="15" t="str">
        <f t="shared" si="1"/>
        <v>皆増</v>
      </c>
      <c r="Z21" s="17">
        <f t="shared" si="12"/>
        <v>1</v>
      </c>
      <c r="AA21" s="17">
        <v>-1</v>
      </c>
      <c r="AB21" s="17">
        <v>2</v>
      </c>
      <c r="AC21" s="15">
        <f t="shared" si="13"/>
        <v>100</v>
      </c>
      <c r="AD21" s="15">
        <f t="shared" si="2"/>
        <v>-100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>
        <f t="shared" si="11"/>
        <v>200</v>
      </c>
      <c r="X22" s="15">
        <f t="shared" si="1"/>
        <v>100</v>
      </c>
      <c r="Y22" s="15" t="str">
        <f t="shared" si="1"/>
        <v>皆増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6</v>
      </c>
      <c r="S23" s="17">
        <v>0</v>
      </c>
      <c r="T23" s="17">
        <f t="shared" si="10"/>
        <v>3</v>
      </c>
      <c r="U23" s="17">
        <v>6</v>
      </c>
      <c r="V23" s="17">
        <v>-3</v>
      </c>
      <c r="W23" s="15">
        <f t="shared" si="11"/>
        <v>100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19.999999999999996</v>
      </c>
      <c r="AD23" s="15">
        <f t="shared" si="2"/>
        <v>19.999999999999996</v>
      </c>
      <c r="AE23" s="15">
        <f t="shared" si="2"/>
        <v>0</v>
      </c>
      <c r="AH23" s="4">
        <f t="shared" si="3"/>
        <v>3</v>
      </c>
      <c r="AI23" s="4">
        <f t="shared" si="3"/>
        <v>0</v>
      </c>
      <c r="AJ23" s="4">
        <f t="shared" si="3"/>
        <v>3</v>
      </c>
      <c r="AK23" s="4">
        <f t="shared" si="4"/>
        <v>5</v>
      </c>
      <c r="AL23" s="4">
        <f t="shared" si="4"/>
        <v>5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 t="str">
        <f t="shared" si="1"/>
        <v>皆増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-50</v>
      </c>
      <c r="AE24" s="15">
        <f t="shared" si="2"/>
        <v>-50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13</v>
      </c>
      <c r="R25" s="17">
        <v>10</v>
      </c>
      <c r="S25" s="17">
        <v>3</v>
      </c>
      <c r="T25" s="17">
        <f t="shared" si="10"/>
        <v>6</v>
      </c>
      <c r="U25" s="17">
        <v>6</v>
      </c>
      <c r="V25" s="17">
        <v>0</v>
      </c>
      <c r="W25" s="15">
        <f t="shared" si="11"/>
        <v>85.714285714285722</v>
      </c>
      <c r="X25" s="15">
        <f t="shared" si="1"/>
        <v>150</v>
      </c>
      <c r="Y25" s="15">
        <f t="shared" si="1"/>
        <v>0</v>
      </c>
      <c r="Z25" s="17">
        <f t="shared" si="12"/>
        <v>7</v>
      </c>
      <c r="AA25" s="17">
        <v>6</v>
      </c>
      <c r="AB25" s="17">
        <v>1</v>
      </c>
      <c r="AC25" s="15">
        <f t="shared" si="13"/>
        <v>116.66666666666666</v>
      </c>
      <c r="AD25" s="15">
        <f t="shared" si="2"/>
        <v>150</v>
      </c>
      <c r="AE25" s="15">
        <f t="shared" si="2"/>
        <v>50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6</v>
      </c>
      <c r="S26" s="17">
        <v>2</v>
      </c>
      <c r="T26" s="17">
        <f t="shared" si="10"/>
        <v>-4</v>
      </c>
      <c r="U26" s="17">
        <v>-2</v>
      </c>
      <c r="V26" s="17">
        <v>-2</v>
      </c>
      <c r="W26" s="15">
        <f t="shared" si="11"/>
        <v>-33.333333333333336</v>
      </c>
      <c r="X26" s="15">
        <f t="shared" si="1"/>
        <v>-25</v>
      </c>
      <c r="Y26" s="15">
        <f t="shared" si="1"/>
        <v>-50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>
        <f t="shared" si="2"/>
        <v>50</v>
      </c>
      <c r="AE26" s="15">
        <f t="shared" si="2"/>
        <v>-50</v>
      </c>
      <c r="AH26" s="4">
        <f t="shared" si="3"/>
        <v>12</v>
      </c>
      <c r="AI26" s="4">
        <f t="shared" si="3"/>
        <v>8</v>
      </c>
      <c r="AJ26" s="4">
        <f t="shared" si="3"/>
        <v>4</v>
      </c>
      <c r="AK26" s="4">
        <f t="shared" si="4"/>
        <v>8</v>
      </c>
      <c r="AL26" s="4">
        <f t="shared" si="4"/>
        <v>4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6</v>
      </c>
      <c r="S27" s="17">
        <v>3</v>
      </c>
      <c r="T27" s="17">
        <f t="shared" si="10"/>
        <v>-2</v>
      </c>
      <c r="U27" s="17">
        <v>1</v>
      </c>
      <c r="V27" s="17">
        <v>-3</v>
      </c>
      <c r="W27" s="15">
        <f t="shared" si="11"/>
        <v>-18.181818181818176</v>
      </c>
      <c r="X27" s="15">
        <f t="shared" si="1"/>
        <v>19.999999999999996</v>
      </c>
      <c r="Y27" s="15">
        <f t="shared" si="1"/>
        <v>-50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19.999999999999996</v>
      </c>
      <c r="AE27" s="15">
        <f t="shared" si="2"/>
        <v>-25</v>
      </c>
      <c r="AH27" s="4">
        <f t="shared" si="3"/>
        <v>11</v>
      </c>
      <c r="AI27" s="4">
        <f t="shared" si="3"/>
        <v>5</v>
      </c>
      <c r="AJ27" s="4">
        <f t="shared" si="3"/>
        <v>6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21</v>
      </c>
      <c r="R28" s="17">
        <v>9</v>
      </c>
      <c r="S28" s="17">
        <v>12</v>
      </c>
      <c r="T28" s="17">
        <f t="shared" si="10"/>
        <v>5</v>
      </c>
      <c r="U28" s="17">
        <v>3</v>
      </c>
      <c r="V28" s="17">
        <v>2</v>
      </c>
      <c r="W28" s="15">
        <f t="shared" si="11"/>
        <v>31.25</v>
      </c>
      <c r="X28" s="15">
        <f t="shared" si="1"/>
        <v>50</v>
      </c>
      <c r="Y28" s="15">
        <f t="shared" si="1"/>
        <v>19.999999999999996</v>
      </c>
      <c r="Z28" s="17">
        <f t="shared" si="12"/>
        <v>11</v>
      </c>
      <c r="AA28" s="17">
        <v>6</v>
      </c>
      <c r="AB28" s="17">
        <v>5</v>
      </c>
      <c r="AC28" s="15">
        <f t="shared" si="13"/>
        <v>110.00000000000001</v>
      </c>
      <c r="AD28" s="15">
        <f t="shared" si="2"/>
        <v>200</v>
      </c>
      <c r="AE28" s="15">
        <f t="shared" si="2"/>
        <v>71.428571428571416</v>
      </c>
      <c r="AH28" s="4">
        <f t="shared" si="3"/>
        <v>16</v>
      </c>
      <c r="AI28" s="4">
        <f t="shared" si="3"/>
        <v>6</v>
      </c>
      <c r="AJ28" s="4">
        <f t="shared" si="3"/>
        <v>10</v>
      </c>
      <c r="AK28" s="4">
        <f t="shared" si="4"/>
        <v>10</v>
      </c>
      <c r="AL28" s="4">
        <f t="shared" si="4"/>
        <v>3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-4</v>
      </c>
      <c r="U29" s="17">
        <v>0</v>
      </c>
      <c r="V29" s="17">
        <v>-4</v>
      </c>
      <c r="W29" s="15">
        <f t="shared" si="11"/>
        <v>-44.444444444444443</v>
      </c>
      <c r="X29" s="15">
        <f t="shared" si="1"/>
        <v>0</v>
      </c>
      <c r="Y29" s="15">
        <f t="shared" si="1"/>
        <v>-50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-44.444444444444443</v>
      </c>
      <c r="AD29" s="15">
        <f t="shared" si="2"/>
        <v>-50</v>
      </c>
      <c r="AE29" s="15">
        <f t="shared" si="2"/>
        <v>-42.857142857142861</v>
      </c>
      <c r="AH29" s="4">
        <f t="shared" si="3"/>
        <v>9</v>
      </c>
      <c r="AI29" s="4">
        <f t="shared" si="3"/>
        <v>1</v>
      </c>
      <c r="AJ29" s="4">
        <f t="shared" si="3"/>
        <v>8</v>
      </c>
      <c r="AK29" s="4">
        <f t="shared" si="4"/>
        <v>9</v>
      </c>
      <c r="AL29" s="4">
        <f t="shared" si="4"/>
        <v>2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50</v>
      </c>
      <c r="X30" s="15">
        <f t="shared" si="1"/>
        <v>0</v>
      </c>
      <c r="Y30" s="15">
        <f t="shared" si="1"/>
        <v>50</v>
      </c>
      <c r="Z30" s="17">
        <f t="shared" si="12"/>
        <v>1</v>
      </c>
      <c r="AA30" s="17">
        <v>0</v>
      </c>
      <c r="AB30" s="17">
        <v>1</v>
      </c>
      <c r="AC30" s="15">
        <f t="shared" si="13"/>
        <v>50</v>
      </c>
      <c r="AD30" s="15">
        <f t="shared" si="2"/>
        <v>0</v>
      </c>
      <c r="AE30" s="15">
        <f t="shared" si="2"/>
        <v>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2</v>
      </c>
      <c r="S33" s="17">
        <f>SUM(S13:S22)</f>
        <v>4</v>
      </c>
      <c r="T33" s="17">
        <f t="shared" si="19"/>
        <v>3</v>
      </c>
      <c r="U33" s="17">
        <f t="shared" si="19"/>
        <v>-1</v>
      </c>
      <c r="V33" s="17">
        <f t="shared" si="19"/>
        <v>4</v>
      </c>
      <c r="W33" s="15">
        <f t="shared" si="15"/>
        <v>100</v>
      </c>
      <c r="X33" s="15">
        <f t="shared" si="15"/>
        <v>-33.333333333333336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0</v>
      </c>
      <c r="AB33" s="17">
        <f t="shared" si="20"/>
        <v>3</v>
      </c>
      <c r="AC33" s="15">
        <f t="shared" si="17"/>
        <v>100</v>
      </c>
      <c r="AD33" s="15">
        <f t="shared" si="17"/>
        <v>0</v>
      </c>
      <c r="AE33" s="15">
        <f t="shared" si="17"/>
        <v>300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67</v>
      </c>
      <c r="R34" s="17">
        <f t="shared" si="22"/>
        <v>39</v>
      </c>
      <c r="S34" s="17">
        <f t="shared" si="22"/>
        <v>28</v>
      </c>
      <c r="T34" s="17">
        <f t="shared" si="22"/>
        <v>6</v>
      </c>
      <c r="U34" s="17">
        <f t="shared" si="22"/>
        <v>15</v>
      </c>
      <c r="V34" s="17">
        <f t="shared" si="22"/>
        <v>-9</v>
      </c>
      <c r="W34" s="15">
        <f t="shared" si="15"/>
        <v>9.8360655737705027</v>
      </c>
      <c r="X34" s="15">
        <f t="shared" si="15"/>
        <v>62.5</v>
      </c>
      <c r="Y34" s="15">
        <f t="shared" si="15"/>
        <v>-24.324324324324319</v>
      </c>
      <c r="Z34" s="17">
        <f t="shared" ref="Z34:AB34" si="23">SUM(Z23:Z30)</f>
        <v>14</v>
      </c>
      <c r="AA34" s="17">
        <f t="shared" si="23"/>
        <v>14</v>
      </c>
      <c r="AB34" s="17">
        <f t="shared" si="23"/>
        <v>0</v>
      </c>
      <c r="AC34" s="15">
        <f t="shared" si="17"/>
        <v>26.415094339622634</v>
      </c>
      <c r="AD34" s="15">
        <f t="shared" si="17"/>
        <v>56.000000000000007</v>
      </c>
      <c r="AE34" s="15">
        <f t="shared" si="17"/>
        <v>0</v>
      </c>
      <c r="AH34" s="4">
        <f t="shared" ref="AH34:AJ34" si="24">SUM(AH23:AH30)</f>
        <v>61</v>
      </c>
      <c r="AI34" s="4">
        <f t="shared" si="24"/>
        <v>24</v>
      </c>
      <c r="AJ34" s="4">
        <f t="shared" si="24"/>
        <v>37</v>
      </c>
      <c r="AK34" s="4">
        <f>SUM(AK23:AK30)</f>
        <v>53</v>
      </c>
      <c r="AL34" s="4">
        <f>SUM(AL23:AL30)</f>
        <v>25</v>
      </c>
      <c r="AM34" s="4">
        <f>SUM(AM23:AM30)</f>
        <v>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59</v>
      </c>
      <c r="R35" s="17">
        <f t="shared" si="25"/>
        <v>32</v>
      </c>
      <c r="S35" s="17">
        <f t="shared" si="25"/>
        <v>27</v>
      </c>
      <c r="T35" s="17">
        <f t="shared" si="25"/>
        <v>2</v>
      </c>
      <c r="U35" s="17">
        <f t="shared" si="25"/>
        <v>8</v>
      </c>
      <c r="V35" s="17">
        <f t="shared" si="25"/>
        <v>-6</v>
      </c>
      <c r="W35" s="15">
        <f t="shared" si="15"/>
        <v>3.5087719298245723</v>
      </c>
      <c r="X35" s="15">
        <f t="shared" si="15"/>
        <v>33.333333333333329</v>
      </c>
      <c r="Y35" s="15">
        <f t="shared" si="15"/>
        <v>-18.181818181818176</v>
      </c>
      <c r="Z35" s="17">
        <f t="shared" ref="Z35:AB35" si="26">SUM(Z25:Z30)</f>
        <v>15</v>
      </c>
      <c r="AA35" s="17">
        <f t="shared" si="26"/>
        <v>14</v>
      </c>
      <c r="AB35" s="17">
        <f t="shared" si="26"/>
        <v>1</v>
      </c>
      <c r="AC35" s="15">
        <f t="shared" si="17"/>
        <v>34.090909090909079</v>
      </c>
      <c r="AD35" s="15">
        <f t="shared" si="17"/>
        <v>77.777777777777771</v>
      </c>
      <c r="AE35" s="15">
        <f t="shared" si="17"/>
        <v>3.8461538461538547</v>
      </c>
      <c r="AH35" s="4">
        <f t="shared" ref="AH35:AJ35" si="27">SUM(AH25:AH30)</f>
        <v>57</v>
      </c>
      <c r="AI35" s="4">
        <f t="shared" si="27"/>
        <v>24</v>
      </c>
      <c r="AJ35" s="4">
        <f t="shared" si="27"/>
        <v>33</v>
      </c>
      <c r="AK35" s="4">
        <f>SUM(AK25:AK30)</f>
        <v>44</v>
      </c>
      <c r="AL35" s="4">
        <f>SUM(AL25:AL30)</f>
        <v>18</v>
      </c>
      <c r="AM35" s="4">
        <f>SUM(AM25:AM30)</f>
        <v>26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38</v>
      </c>
      <c r="R36" s="17">
        <f t="shared" si="28"/>
        <v>16</v>
      </c>
      <c r="S36" s="17">
        <f t="shared" si="28"/>
        <v>22</v>
      </c>
      <c r="T36" s="17">
        <f t="shared" si="28"/>
        <v>0</v>
      </c>
      <c r="U36" s="17">
        <f t="shared" si="28"/>
        <v>4</v>
      </c>
      <c r="V36" s="17">
        <f t="shared" si="28"/>
        <v>-4</v>
      </c>
      <c r="W36" s="15">
        <f t="shared" si="15"/>
        <v>0</v>
      </c>
      <c r="X36" s="15">
        <f t="shared" si="15"/>
        <v>33.333333333333329</v>
      </c>
      <c r="Y36" s="15">
        <f t="shared" si="15"/>
        <v>-15.384615384615385</v>
      </c>
      <c r="Z36" s="17">
        <f t="shared" ref="Z36:AB36" si="29">SUM(Z27:Z30)</f>
        <v>8</v>
      </c>
      <c r="AA36" s="17">
        <f t="shared" si="29"/>
        <v>6</v>
      </c>
      <c r="AB36" s="17">
        <f t="shared" si="29"/>
        <v>2</v>
      </c>
      <c r="AC36" s="15">
        <f t="shared" si="17"/>
        <v>26.666666666666661</v>
      </c>
      <c r="AD36" s="15">
        <f t="shared" si="17"/>
        <v>60.000000000000007</v>
      </c>
      <c r="AE36" s="15">
        <f t="shared" si="17"/>
        <v>10.000000000000009</v>
      </c>
      <c r="AH36" s="4">
        <f t="shared" ref="AH36:AJ36" si="30">SUM(AH27:AH30)</f>
        <v>38</v>
      </c>
      <c r="AI36" s="4">
        <f t="shared" si="30"/>
        <v>12</v>
      </c>
      <c r="AJ36" s="4">
        <f t="shared" si="30"/>
        <v>26</v>
      </c>
      <c r="AK36" s="4">
        <f>SUM(AK27:AK30)</f>
        <v>30</v>
      </c>
      <c r="AL36" s="4">
        <f>SUM(AL27:AL30)</f>
        <v>10</v>
      </c>
      <c r="AM36" s="4">
        <f>SUM(AM27:AM30)</f>
        <v>20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1.3513513513513513</v>
      </c>
      <c r="R38" s="12">
        <f t="shared" si="31"/>
        <v>0</v>
      </c>
      <c r="S38" s="12">
        <f t="shared" si="31"/>
        <v>3.0303030303030303</v>
      </c>
      <c r="T38" s="12">
        <f>T32/T9*100</f>
        <v>10</v>
      </c>
      <c r="U38" s="12">
        <f t="shared" ref="U38:V38" si="32">U32/U9*100</f>
        <v>0</v>
      </c>
      <c r="V38" s="12">
        <f t="shared" si="32"/>
        <v>-25</v>
      </c>
      <c r="W38" s="12">
        <f>Q38-AH38</f>
        <v>1.3513513513513513</v>
      </c>
      <c r="X38" s="12">
        <f t="shared" ref="X38:Y42" si="33">R38-AI38</f>
        <v>0</v>
      </c>
      <c r="Y38" s="12">
        <f t="shared" si="33"/>
        <v>3.0303030303030303</v>
      </c>
      <c r="Z38" s="12">
        <f>Z32/Z9*100</f>
        <v>5.5555555555555554</v>
      </c>
      <c r="AA38" s="12">
        <f t="shared" ref="AA38:AB38" si="34">AA32/AA9*100</f>
        <v>0</v>
      </c>
      <c r="AB38" s="12">
        <f t="shared" si="34"/>
        <v>25</v>
      </c>
      <c r="AC38" s="12">
        <f>Q38-AK38</f>
        <v>1.3513513513513513</v>
      </c>
      <c r="AD38" s="12">
        <f t="shared" ref="AD38:AE42" si="35">R38-AL38</f>
        <v>0</v>
      </c>
      <c r="AE38" s="12">
        <f t="shared" si="35"/>
        <v>3.0303030303030303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8.1081081081081088</v>
      </c>
      <c r="R39" s="12">
        <f>R33/R9*100</f>
        <v>4.8780487804878048</v>
      </c>
      <c r="S39" s="13">
        <f t="shared" si="37"/>
        <v>12.121212121212121</v>
      </c>
      <c r="T39" s="12">
        <f>T33/T9*100</f>
        <v>30</v>
      </c>
      <c r="U39" s="12">
        <f t="shared" ref="U39:V39" si="38">U33/U9*100</f>
        <v>-7.1428571428571423</v>
      </c>
      <c r="V39" s="12">
        <f t="shared" si="38"/>
        <v>-100</v>
      </c>
      <c r="W39" s="12">
        <f>Q39-AH39</f>
        <v>3.4206081081081088</v>
      </c>
      <c r="X39" s="12">
        <f t="shared" si="33"/>
        <v>-6.2330623306233059</v>
      </c>
      <c r="Y39" s="12">
        <f>S39-AJ39</f>
        <v>12.121212121212121</v>
      </c>
      <c r="Z39" s="12">
        <f t="shared" si="37"/>
        <v>16.666666666666664</v>
      </c>
      <c r="AA39" s="12">
        <f t="shared" si="37"/>
        <v>0</v>
      </c>
      <c r="AB39" s="12">
        <f t="shared" si="37"/>
        <v>75</v>
      </c>
      <c r="AC39" s="12">
        <f>Q39-AK39</f>
        <v>2.750965250965252</v>
      </c>
      <c r="AD39" s="12">
        <f t="shared" si="35"/>
        <v>-2.5293586269196018</v>
      </c>
      <c r="AE39" s="12">
        <f t="shared" si="35"/>
        <v>8.6729362591431567</v>
      </c>
      <c r="AH39" s="12">
        <f t="shared" ref="AH39:AJ39" si="39">AH33/AH9*100</f>
        <v>4.6875</v>
      </c>
      <c r="AI39" s="12">
        <f t="shared" si="39"/>
        <v>11.111111111111111</v>
      </c>
      <c r="AJ39" s="12">
        <f t="shared" si="39"/>
        <v>0</v>
      </c>
      <c r="AK39" s="12">
        <f>AK33/AK9*100</f>
        <v>5.3571428571428568</v>
      </c>
      <c r="AL39" s="12">
        <f>AL33/AL9*100</f>
        <v>7.4074074074074066</v>
      </c>
      <c r="AM39" s="12">
        <f>AM33/AM9*100</f>
        <v>3.4482758620689653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90.540540540540533</v>
      </c>
      <c r="R40" s="12">
        <f t="shared" si="40"/>
        <v>95.121951219512198</v>
      </c>
      <c r="S40" s="12">
        <f t="shared" si="40"/>
        <v>84.848484848484844</v>
      </c>
      <c r="T40" s="12">
        <f>T34/T9*100</f>
        <v>60</v>
      </c>
      <c r="U40" s="12">
        <f t="shared" ref="U40:V40" si="41">U34/U9*100</f>
        <v>107.14285714285714</v>
      </c>
      <c r="V40" s="12">
        <f t="shared" si="41"/>
        <v>225</v>
      </c>
      <c r="W40" s="12">
        <f t="shared" ref="W40:W42" si="42">Q40-AH40</f>
        <v>-4.7719594594594668</v>
      </c>
      <c r="X40" s="12">
        <f t="shared" si="33"/>
        <v>6.2330623306233122</v>
      </c>
      <c r="Y40" s="12">
        <f>S40-AJ40</f>
        <v>-15.151515151515156</v>
      </c>
      <c r="Z40" s="12">
        <f>Z34/Z9*100</f>
        <v>77.777777777777786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-4.1023166023166056</v>
      </c>
      <c r="AD40" s="12">
        <f t="shared" si="35"/>
        <v>2.5293586269196027</v>
      </c>
      <c r="AE40" s="12">
        <f t="shared" si="35"/>
        <v>-11.703239289446188</v>
      </c>
      <c r="AH40" s="12">
        <f t="shared" ref="AH40:AJ40" si="45">AH34/AH9*100</f>
        <v>95.3125</v>
      </c>
      <c r="AI40" s="12">
        <f t="shared" si="45"/>
        <v>88.888888888888886</v>
      </c>
      <c r="AJ40" s="12">
        <f t="shared" si="45"/>
        <v>100</v>
      </c>
      <c r="AK40" s="12">
        <f>AK34/AK9*100</f>
        <v>94.642857142857139</v>
      </c>
      <c r="AL40" s="12">
        <f>AL34/AL9*100</f>
        <v>92.592592592592595</v>
      </c>
      <c r="AM40" s="12">
        <f>AM34/AM9*100</f>
        <v>96.551724137931032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79.729729729729726</v>
      </c>
      <c r="R41" s="12">
        <f t="shared" si="46"/>
        <v>78.048780487804876</v>
      </c>
      <c r="S41" s="12">
        <f t="shared" si="46"/>
        <v>81.818181818181827</v>
      </c>
      <c r="T41" s="12">
        <f>T35/T9*100</f>
        <v>20</v>
      </c>
      <c r="U41" s="12">
        <f t="shared" ref="U41:V41" si="47">U35/U9*100</f>
        <v>57.142857142857139</v>
      </c>
      <c r="V41" s="12">
        <f t="shared" si="47"/>
        <v>150</v>
      </c>
      <c r="W41" s="12">
        <f t="shared" si="42"/>
        <v>-9.3327702702702737</v>
      </c>
      <c r="X41" s="12">
        <f t="shared" si="33"/>
        <v>-10.840108401084009</v>
      </c>
      <c r="Y41" s="12">
        <f>S41-AJ41</f>
        <v>-7.3710073710073658</v>
      </c>
      <c r="Z41" s="12">
        <f>Z35/Z9*100</f>
        <v>83.333333333333343</v>
      </c>
      <c r="AA41" s="12">
        <f t="shared" ref="AA41:AB41" si="48">AA35/AA9*100</f>
        <v>100</v>
      </c>
      <c r="AB41" s="12">
        <f t="shared" si="48"/>
        <v>25</v>
      </c>
      <c r="AC41" s="12">
        <f t="shared" si="44"/>
        <v>1.1583011583011569</v>
      </c>
      <c r="AD41" s="12">
        <f>R41-AL41</f>
        <v>11.382113821138219</v>
      </c>
      <c r="AE41" s="12">
        <f t="shared" si="35"/>
        <v>-7.8369905956112831</v>
      </c>
      <c r="AH41" s="12">
        <f>AH35/AH9*100</f>
        <v>89.0625</v>
      </c>
      <c r="AI41" s="12">
        <f>AI35/AI9*100</f>
        <v>88.888888888888886</v>
      </c>
      <c r="AJ41" s="12">
        <f>AJ35/AJ9*100</f>
        <v>89.189189189189193</v>
      </c>
      <c r="AK41" s="12">
        <f t="shared" ref="AK41:AM41" si="49">AK35/AK9*100</f>
        <v>78.571428571428569</v>
      </c>
      <c r="AL41" s="12">
        <f t="shared" si="49"/>
        <v>66.666666666666657</v>
      </c>
      <c r="AM41" s="12">
        <f t="shared" si="49"/>
        <v>89.65517241379311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51.351351351351347</v>
      </c>
      <c r="R42" s="12">
        <f t="shared" si="50"/>
        <v>39.024390243902438</v>
      </c>
      <c r="S42" s="12">
        <f t="shared" si="50"/>
        <v>66.666666666666657</v>
      </c>
      <c r="T42" s="12">
        <f t="shared" si="50"/>
        <v>0</v>
      </c>
      <c r="U42" s="12">
        <f t="shared" si="50"/>
        <v>28.571428571428569</v>
      </c>
      <c r="V42" s="12">
        <f t="shared" si="50"/>
        <v>100</v>
      </c>
      <c r="W42" s="12">
        <f t="shared" si="42"/>
        <v>-8.0236486486486527</v>
      </c>
      <c r="X42" s="12">
        <f t="shared" si="33"/>
        <v>-5.4200542005420047</v>
      </c>
      <c r="Y42" s="12">
        <f>S42-AJ42</f>
        <v>-3.6036036036036165</v>
      </c>
      <c r="Z42" s="12">
        <f t="shared" si="50"/>
        <v>44.444444444444443</v>
      </c>
      <c r="AA42" s="12">
        <f t="shared" si="50"/>
        <v>42.857142857142854</v>
      </c>
      <c r="AB42" s="12">
        <f t="shared" si="50"/>
        <v>50</v>
      </c>
      <c r="AC42" s="12">
        <f t="shared" si="44"/>
        <v>-2.2200772200772221</v>
      </c>
      <c r="AD42" s="12">
        <f>R42-AL42</f>
        <v>1.9873532068654001</v>
      </c>
      <c r="AE42" s="12">
        <f t="shared" si="35"/>
        <v>-2.2988505747126595</v>
      </c>
      <c r="AH42" s="12">
        <f t="shared" ref="AH42:AJ42" si="51">AH36/AH9*100</f>
        <v>59.375</v>
      </c>
      <c r="AI42" s="12">
        <f t="shared" si="51"/>
        <v>44.444444444444443</v>
      </c>
      <c r="AJ42" s="12">
        <f t="shared" si="51"/>
        <v>70.270270270270274</v>
      </c>
      <c r="AK42" s="12">
        <f>AK36/AK9*100</f>
        <v>53.571428571428569</v>
      </c>
      <c r="AL42" s="12">
        <f>AL36/AL9*100</f>
        <v>37.037037037037038</v>
      </c>
      <c r="AM42" s="12">
        <f>AM36/AM9*100</f>
        <v>68.965517241379317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9</v>
      </c>
      <c r="D9" s="17">
        <f>SUM(D10:D30)</f>
        <v>8</v>
      </c>
      <c r="E9" s="17">
        <f>F9+G9</f>
        <v>7</v>
      </c>
      <c r="F9" s="17">
        <f>SUM(F10:F30)</f>
        <v>4</v>
      </c>
      <c r="G9" s="17">
        <f>SUM(G10:G30)</f>
        <v>3</v>
      </c>
      <c r="H9" s="15">
        <f>IF(B9=E9,0,(1-(B9/(B9-E9)))*-100)</f>
        <v>70</v>
      </c>
      <c r="I9" s="15">
        <f>IF(C9=F9,0,(1-(C9/(C9-F9)))*-100)</f>
        <v>80</v>
      </c>
      <c r="J9" s="15">
        <f>IF(D9=G9,0,(1-(D9/(D9-G9)))*-100)</f>
        <v>60.000000000000007</v>
      </c>
      <c r="K9" s="17">
        <f>L9+M9</f>
        <v>7</v>
      </c>
      <c r="L9" s="17">
        <f>SUM(L10:L30)</f>
        <v>2</v>
      </c>
      <c r="M9" s="17">
        <f>SUM(M10:M30)</f>
        <v>5</v>
      </c>
      <c r="N9" s="15">
        <f>IF(B9=K9,0,(1-(B9/(B9-K9)))*-100)</f>
        <v>70</v>
      </c>
      <c r="O9" s="15">
        <f t="shared" ref="O9:P10" si="0">IF(C9=L9,0,(1-(C9/(C9-L9)))*-100)</f>
        <v>28.57142857142858</v>
      </c>
      <c r="P9" s="15">
        <f>IF(D9=M9,0,(1-(D9/(D9-M9)))*-100)</f>
        <v>166.66666666666666</v>
      </c>
      <c r="Q9" s="17">
        <f>R9+S9</f>
        <v>51</v>
      </c>
      <c r="R9" s="17">
        <f>SUM(R10:R30)</f>
        <v>26</v>
      </c>
      <c r="S9" s="17">
        <f>SUM(S10:S30)</f>
        <v>25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6.25</v>
      </c>
      <c r="X9" s="15">
        <f t="shared" ref="X9:Y30" si="1">IF(R9=U9,IF(R9&gt;0,"皆増",0),(1-(R9/(R9-U9)))*-100)</f>
        <v>13.043478260869556</v>
      </c>
      <c r="Y9" s="15">
        <f t="shared" si="1"/>
        <v>0</v>
      </c>
      <c r="Z9" s="17">
        <f>AA9+AB9</f>
        <v>11</v>
      </c>
      <c r="AA9" s="17">
        <f>SUM(AA10:AA30)</f>
        <v>8</v>
      </c>
      <c r="AB9" s="17">
        <f>SUM(AB10:AB30)</f>
        <v>3</v>
      </c>
      <c r="AC9" s="15">
        <f>IF(Q9=Z9,IF(Q9&gt;0,"皆増",0),(1-(Q9/(Q9-Z9)))*-100)</f>
        <v>27.499999999999993</v>
      </c>
      <c r="AD9" s="15">
        <f t="shared" ref="AD9:AE30" si="2">IF(R9=AA9,IF(R9&gt;0,"皆増",0),(1-(R9/(R9-AA9)))*-100)</f>
        <v>44.444444444444443</v>
      </c>
      <c r="AE9" s="15">
        <f t="shared" si="2"/>
        <v>13.636363636363647</v>
      </c>
      <c r="AH9" s="4">
        <f t="shared" ref="AH9:AJ30" si="3">Q9-T9</f>
        <v>48</v>
      </c>
      <c r="AI9" s="4">
        <f t="shared" si="3"/>
        <v>23</v>
      </c>
      <c r="AJ9" s="4">
        <f t="shared" si="3"/>
        <v>25</v>
      </c>
      <c r="AK9" s="4">
        <f t="shared" ref="AK9:AM30" si="4">Q9-Z9</f>
        <v>40</v>
      </c>
      <c r="AL9" s="4">
        <f t="shared" si="4"/>
        <v>18</v>
      </c>
      <c r="AM9" s="4">
        <f t="shared" si="4"/>
        <v>22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9</v>
      </c>
      <c r="D10" s="17">
        <v>8</v>
      </c>
      <c r="E10" s="17">
        <f t="shared" ref="E10" si="6">F10+G10</f>
        <v>7</v>
      </c>
      <c r="F10" s="17">
        <v>4</v>
      </c>
      <c r="G10" s="17">
        <v>3</v>
      </c>
      <c r="H10" s="15">
        <f>IF(B10=E10,0,(1-(B10/(B10-E10)))*-100)</f>
        <v>70</v>
      </c>
      <c r="I10" s="15">
        <f t="shared" ref="I10" si="7">IF(C10=F10,0,(1-(C10/(C10-F10)))*-100)</f>
        <v>80</v>
      </c>
      <c r="J10" s="15">
        <f>IF(D10=G10,0,(1-(D10/(D10-G10)))*-100)</f>
        <v>60.000000000000007</v>
      </c>
      <c r="K10" s="17">
        <f t="shared" ref="K10" si="8">L10+M10</f>
        <v>7</v>
      </c>
      <c r="L10" s="17">
        <v>2</v>
      </c>
      <c r="M10" s="17">
        <v>5</v>
      </c>
      <c r="N10" s="15">
        <f>IF(B10=K10,0,(1-(B10/(B10-K10)))*-100)</f>
        <v>70</v>
      </c>
      <c r="O10" s="15">
        <f t="shared" si="0"/>
        <v>28.57142857142858</v>
      </c>
      <c r="P10" s="15">
        <f t="shared" si="0"/>
        <v>166.66666666666666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-1</v>
      </c>
      <c r="AB18" s="17">
        <v>1</v>
      </c>
      <c r="AC18" s="15">
        <f t="shared" si="13"/>
        <v>0</v>
      </c>
      <c r="AD18" s="15">
        <f t="shared" si="2"/>
        <v>-100</v>
      </c>
      <c r="AE18" s="15" t="str">
        <f t="shared" si="2"/>
        <v>皆増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-100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>
        <f t="shared" si="11"/>
        <v>300</v>
      </c>
      <c r="X24" s="15">
        <f t="shared" si="1"/>
        <v>300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33.333333333333329</v>
      </c>
      <c r="AD24" s="15">
        <f t="shared" si="2"/>
        <v>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-50</v>
      </c>
      <c r="X25" s="15">
        <f t="shared" si="1"/>
        <v>-66.666666666666671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-50</v>
      </c>
      <c r="AD25" s="15">
        <f t="shared" si="2"/>
        <v>0</v>
      </c>
      <c r="AE25" s="15">
        <f t="shared" si="2"/>
        <v>-66.666666666666671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10</v>
      </c>
      <c r="R26" s="17">
        <v>8</v>
      </c>
      <c r="S26" s="17">
        <v>2</v>
      </c>
      <c r="T26" s="17">
        <f t="shared" si="10"/>
        <v>5</v>
      </c>
      <c r="U26" s="17">
        <v>6</v>
      </c>
      <c r="V26" s="17">
        <v>-1</v>
      </c>
      <c r="W26" s="15">
        <f t="shared" si="11"/>
        <v>100</v>
      </c>
      <c r="X26" s="15">
        <f t="shared" si="1"/>
        <v>300</v>
      </c>
      <c r="Y26" s="15">
        <f t="shared" si="1"/>
        <v>-33.333333333333336</v>
      </c>
      <c r="Z26" s="17">
        <f t="shared" si="12"/>
        <v>6</v>
      </c>
      <c r="AA26" s="17">
        <v>7</v>
      </c>
      <c r="AB26" s="17">
        <v>-1</v>
      </c>
      <c r="AC26" s="15">
        <f t="shared" si="13"/>
        <v>150</v>
      </c>
      <c r="AD26" s="15">
        <f t="shared" si="2"/>
        <v>700</v>
      </c>
      <c r="AE26" s="15">
        <f t="shared" si="2"/>
        <v>-33.333333333333336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2</v>
      </c>
      <c r="S27" s="17">
        <v>7</v>
      </c>
      <c r="T27" s="17">
        <f t="shared" si="10"/>
        <v>3</v>
      </c>
      <c r="U27" s="17">
        <v>-1</v>
      </c>
      <c r="V27" s="17">
        <v>4</v>
      </c>
      <c r="W27" s="15">
        <f t="shared" si="11"/>
        <v>50</v>
      </c>
      <c r="X27" s="15">
        <f t="shared" si="1"/>
        <v>-33.333333333333336</v>
      </c>
      <c r="Y27" s="15">
        <f t="shared" si="1"/>
        <v>133.33333333333334</v>
      </c>
      <c r="Z27" s="17">
        <f t="shared" si="12"/>
        <v>1</v>
      </c>
      <c r="AA27" s="17">
        <v>-3</v>
      </c>
      <c r="AB27" s="17">
        <v>4</v>
      </c>
      <c r="AC27" s="15">
        <f t="shared" si="13"/>
        <v>12.5</v>
      </c>
      <c r="AD27" s="15">
        <f t="shared" si="2"/>
        <v>-60</v>
      </c>
      <c r="AE27" s="15">
        <f t="shared" si="2"/>
        <v>133.33333333333334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4</v>
      </c>
      <c r="S28" s="17">
        <v>3</v>
      </c>
      <c r="T28" s="17">
        <f t="shared" si="10"/>
        <v>-8</v>
      </c>
      <c r="U28" s="17">
        <v>-1</v>
      </c>
      <c r="V28" s="17">
        <v>-7</v>
      </c>
      <c r="W28" s="15">
        <f t="shared" si="11"/>
        <v>-53.333333333333336</v>
      </c>
      <c r="X28" s="15">
        <f t="shared" si="1"/>
        <v>-19.999999999999996</v>
      </c>
      <c r="Y28" s="15">
        <f t="shared" si="1"/>
        <v>-70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-22.222222222222221</v>
      </c>
      <c r="AD28" s="15">
        <f t="shared" si="2"/>
        <v>-19.999999999999996</v>
      </c>
      <c r="AE28" s="15">
        <f t="shared" si="2"/>
        <v>-25</v>
      </c>
      <c r="AH28" s="4">
        <f t="shared" si="3"/>
        <v>15</v>
      </c>
      <c r="AI28" s="4">
        <f t="shared" si="3"/>
        <v>5</v>
      </c>
      <c r="AJ28" s="4">
        <f t="shared" si="3"/>
        <v>10</v>
      </c>
      <c r="AK28" s="4">
        <f t="shared" si="4"/>
        <v>9</v>
      </c>
      <c r="AL28" s="4">
        <f t="shared" si="4"/>
        <v>5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4</v>
      </c>
      <c r="S29" s="17">
        <v>6</v>
      </c>
      <c r="T29" s="17">
        <f t="shared" si="10"/>
        <v>2</v>
      </c>
      <c r="U29" s="17">
        <v>1</v>
      </c>
      <c r="V29" s="17">
        <v>1</v>
      </c>
      <c r="W29" s="15">
        <f t="shared" si="11"/>
        <v>25</v>
      </c>
      <c r="X29" s="15">
        <f t="shared" si="1"/>
        <v>33.333333333333329</v>
      </c>
      <c r="Y29" s="15">
        <f t="shared" si="1"/>
        <v>19.999999999999996</v>
      </c>
      <c r="Z29" s="17">
        <f t="shared" si="12"/>
        <v>6</v>
      </c>
      <c r="AA29" s="17">
        <v>4</v>
      </c>
      <c r="AB29" s="17">
        <v>2</v>
      </c>
      <c r="AC29" s="15">
        <f t="shared" si="13"/>
        <v>150</v>
      </c>
      <c r="AD29" s="15" t="str">
        <f t="shared" si="2"/>
        <v>皆増</v>
      </c>
      <c r="AE29" s="15">
        <f t="shared" si="2"/>
        <v>50</v>
      </c>
      <c r="AH29" s="4">
        <f t="shared" si="3"/>
        <v>8</v>
      </c>
      <c r="AI29" s="4">
        <f t="shared" si="3"/>
        <v>3</v>
      </c>
      <c r="AJ29" s="4">
        <f t="shared" si="3"/>
        <v>5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2</v>
      </c>
      <c r="U30" s="17">
        <v>-1</v>
      </c>
      <c r="V30" s="17">
        <v>3</v>
      </c>
      <c r="W30" s="15">
        <f t="shared" si="11"/>
        <v>100</v>
      </c>
      <c r="X30" s="15">
        <f t="shared" si="1"/>
        <v>-100</v>
      </c>
      <c r="Y30" s="15">
        <f t="shared" si="1"/>
        <v>300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-19.999999999999996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33.333333333333329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23</v>
      </c>
      <c r="S34" s="17">
        <f t="shared" si="22"/>
        <v>24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6.8181818181818121</v>
      </c>
      <c r="X34" s="15">
        <f t="shared" si="15"/>
        <v>14.999999999999991</v>
      </c>
      <c r="Y34" s="15">
        <f t="shared" si="15"/>
        <v>0</v>
      </c>
      <c r="Z34" s="17">
        <f t="shared" ref="Z34:AB34" si="23">SUM(Z23:Z30)</f>
        <v>10</v>
      </c>
      <c r="AA34" s="17">
        <f t="shared" si="23"/>
        <v>8</v>
      </c>
      <c r="AB34" s="17">
        <f t="shared" si="23"/>
        <v>2</v>
      </c>
      <c r="AC34" s="15">
        <f t="shared" si="17"/>
        <v>27.027027027027017</v>
      </c>
      <c r="AD34" s="15">
        <f t="shared" si="17"/>
        <v>53.333333333333343</v>
      </c>
      <c r="AE34" s="15">
        <f t="shared" si="17"/>
        <v>9.0909090909090828</v>
      </c>
      <c r="AH34" s="4">
        <f t="shared" ref="AH34:AJ34" si="24">SUM(AH23:AH30)</f>
        <v>44</v>
      </c>
      <c r="AI34" s="4">
        <f t="shared" si="24"/>
        <v>20</v>
      </c>
      <c r="AJ34" s="4">
        <f t="shared" si="24"/>
        <v>24</v>
      </c>
      <c r="AK34" s="4">
        <f>SUM(AK23:AK30)</f>
        <v>37</v>
      </c>
      <c r="AL34" s="4">
        <f>SUM(AL23:AL30)</f>
        <v>15</v>
      </c>
      <c r="AM34" s="4">
        <f>SUM(AM23:AM30)</f>
        <v>22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42</v>
      </c>
      <c r="R35" s="17">
        <f t="shared" si="25"/>
        <v>19</v>
      </c>
      <c r="S35" s="17">
        <f t="shared" si="25"/>
        <v>23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5.0000000000000044</v>
      </c>
      <c r="X35" s="15">
        <f t="shared" si="15"/>
        <v>11.764705882352944</v>
      </c>
      <c r="Y35" s="15">
        <f t="shared" si="15"/>
        <v>0</v>
      </c>
      <c r="Z35" s="17">
        <f t="shared" ref="Z35:AB35" si="26">SUM(Z25:Z30)</f>
        <v>8</v>
      </c>
      <c r="AA35" s="17">
        <f t="shared" si="26"/>
        <v>6</v>
      </c>
      <c r="AB35" s="17">
        <f t="shared" si="26"/>
        <v>2</v>
      </c>
      <c r="AC35" s="15">
        <f t="shared" si="17"/>
        <v>23.529411764705888</v>
      </c>
      <c r="AD35" s="15">
        <f t="shared" si="17"/>
        <v>46.153846153846146</v>
      </c>
      <c r="AE35" s="15">
        <f t="shared" si="17"/>
        <v>9.5238095238095344</v>
      </c>
      <c r="AH35" s="4">
        <f t="shared" ref="AH35:AJ35" si="27">SUM(AH25:AH30)</f>
        <v>40</v>
      </c>
      <c r="AI35" s="4">
        <f t="shared" si="27"/>
        <v>17</v>
      </c>
      <c r="AJ35" s="4">
        <f t="shared" si="27"/>
        <v>23</v>
      </c>
      <c r="AK35" s="4">
        <f>SUM(AK25:AK30)</f>
        <v>34</v>
      </c>
      <c r="AL35" s="4">
        <f>SUM(AL25:AL30)</f>
        <v>13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10</v>
      </c>
      <c r="S36" s="17">
        <f t="shared" si="28"/>
        <v>20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-3.2258064516129004</v>
      </c>
      <c r="X36" s="15">
        <f t="shared" si="15"/>
        <v>-16.666666666666664</v>
      </c>
      <c r="Y36" s="15">
        <f t="shared" si="15"/>
        <v>5.2631578947368363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15.384615384615374</v>
      </c>
      <c r="AD36" s="15">
        <f t="shared" si="17"/>
        <v>-9.0909090909090935</v>
      </c>
      <c r="AE36" s="15">
        <f t="shared" si="17"/>
        <v>33.333333333333329</v>
      </c>
      <c r="AH36" s="4">
        <f t="shared" ref="AH36:AJ36" si="30">SUM(AH27:AH30)</f>
        <v>31</v>
      </c>
      <c r="AI36" s="4">
        <f t="shared" si="30"/>
        <v>12</v>
      </c>
      <c r="AJ36" s="4">
        <f t="shared" si="30"/>
        <v>19</v>
      </c>
      <c r="AK36" s="4">
        <f>SUM(AK27:AK30)</f>
        <v>26</v>
      </c>
      <c r="AL36" s="4">
        <f>SUM(AL27:AL30)</f>
        <v>11</v>
      </c>
      <c r="AM36" s="4">
        <f>SUM(AM27:AM30)</f>
        <v>15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7.8431372549019605</v>
      </c>
      <c r="R39" s="12">
        <f>R33/R9*100</f>
        <v>11.538461538461538</v>
      </c>
      <c r="S39" s="13">
        <f t="shared" si="37"/>
        <v>4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-0.4901960784313717</v>
      </c>
      <c r="X39" s="12">
        <f t="shared" si="33"/>
        <v>-1.5050167224080262</v>
      </c>
      <c r="Y39" s="12">
        <f>S39-AJ39</f>
        <v>0</v>
      </c>
      <c r="Z39" s="12">
        <f t="shared" si="37"/>
        <v>9.0909090909090917</v>
      </c>
      <c r="AA39" s="12">
        <f t="shared" si="37"/>
        <v>0</v>
      </c>
      <c r="AB39" s="12">
        <f t="shared" si="37"/>
        <v>33.333333333333329</v>
      </c>
      <c r="AC39" s="12">
        <f>Q39-AK39</f>
        <v>0.34313725490196045</v>
      </c>
      <c r="AD39" s="12">
        <f t="shared" si="35"/>
        <v>-5.128205128205126</v>
      </c>
      <c r="AE39" s="12">
        <f t="shared" si="35"/>
        <v>4</v>
      </c>
      <c r="AH39" s="12">
        <f t="shared" ref="AH39:AJ39" si="39">AH33/AH9*100</f>
        <v>8.3333333333333321</v>
      </c>
      <c r="AI39" s="12">
        <f t="shared" si="39"/>
        <v>13.043478260869565</v>
      </c>
      <c r="AJ39" s="12">
        <f t="shared" si="39"/>
        <v>4</v>
      </c>
      <c r="AK39" s="12">
        <f>AK33/AK9*100</f>
        <v>7.5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92.156862745098039</v>
      </c>
      <c r="R40" s="12">
        <f t="shared" si="40"/>
        <v>88.461538461538453</v>
      </c>
      <c r="S40" s="12">
        <f t="shared" si="40"/>
        <v>96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0.49019607843138147</v>
      </c>
      <c r="X40" s="12">
        <f t="shared" si="33"/>
        <v>1.5050167224080155</v>
      </c>
      <c r="Y40" s="12">
        <f>S40-AJ40</f>
        <v>0</v>
      </c>
      <c r="Z40" s="12">
        <f>Z34/Z9*100</f>
        <v>90.909090909090907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-0.34313725490196134</v>
      </c>
      <c r="AD40" s="12">
        <f t="shared" si="35"/>
        <v>5.12820512820511</v>
      </c>
      <c r="AE40" s="12">
        <f t="shared" si="35"/>
        <v>-4</v>
      </c>
      <c r="AH40" s="12">
        <f t="shared" ref="AH40:AJ40" si="45">AH34/AH9*100</f>
        <v>91.666666666666657</v>
      </c>
      <c r="AI40" s="12">
        <f t="shared" si="45"/>
        <v>86.956521739130437</v>
      </c>
      <c r="AJ40" s="12">
        <f t="shared" si="45"/>
        <v>96</v>
      </c>
      <c r="AK40" s="12">
        <f>AK34/AK9*100</f>
        <v>92.5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73.076923076923066</v>
      </c>
      <c r="S41" s="12">
        <f t="shared" si="46"/>
        <v>92</v>
      </c>
      <c r="T41" s="12">
        <f>T35/T9*100</f>
        <v>66.666666666666657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-0.98039215686276293</v>
      </c>
      <c r="X41" s="12">
        <f t="shared" si="33"/>
        <v>-0.83612040133779431</v>
      </c>
      <c r="Y41" s="12">
        <f>S41-AJ41</f>
        <v>0</v>
      </c>
      <c r="Z41" s="12">
        <f>Z35/Z9*100</f>
        <v>72.727272727272734</v>
      </c>
      <c r="AA41" s="12">
        <f t="shared" ref="AA41:AB41" si="48">AA35/AA9*100</f>
        <v>75</v>
      </c>
      <c r="AB41" s="12">
        <f t="shared" si="48"/>
        <v>66.666666666666657</v>
      </c>
      <c r="AC41" s="12">
        <f t="shared" si="44"/>
        <v>-2.6470588235294201</v>
      </c>
      <c r="AD41" s="12">
        <f>R41-AL41</f>
        <v>0.85470085470085166</v>
      </c>
      <c r="AE41" s="12">
        <f t="shared" si="35"/>
        <v>-3.4545454545454533</v>
      </c>
      <c r="AH41" s="12">
        <f>AH35/AH9*100</f>
        <v>83.333333333333343</v>
      </c>
      <c r="AI41" s="12">
        <f>AI35/AI9*100</f>
        <v>73.91304347826086</v>
      </c>
      <c r="AJ41" s="12">
        <f>AJ35/AJ9*100</f>
        <v>92</v>
      </c>
      <c r="AK41" s="12">
        <f t="shared" ref="AK41:AM41" si="49">AK35/AK9*100</f>
        <v>85</v>
      </c>
      <c r="AL41" s="12">
        <f t="shared" si="49"/>
        <v>72.222222222222214</v>
      </c>
      <c r="AM41" s="12">
        <f t="shared" si="49"/>
        <v>95.454545454545453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38.461538461538467</v>
      </c>
      <c r="S42" s="12">
        <f t="shared" si="50"/>
        <v>80</v>
      </c>
      <c r="T42" s="12">
        <f t="shared" si="50"/>
        <v>-33.333333333333329</v>
      </c>
      <c r="U42" s="12">
        <f t="shared" si="50"/>
        <v>-66.666666666666657</v>
      </c>
      <c r="V42" s="12" t="e">
        <f t="shared" si="50"/>
        <v>#DIV/0!</v>
      </c>
      <c r="W42" s="12">
        <f t="shared" si="42"/>
        <v>-5.7598039215686327</v>
      </c>
      <c r="X42" s="12">
        <f t="shared" si="33"/>
        <v>-13.712374581939791</v>
      </c>
      <c r="Y42" s="12">
        <f>S42-AJ42</f>
        <v>4</v>
      </c>
      <c r="Z42" s="12">
        <f t="shared" si="50"/>
        <v>36.363636363636367</v>
      </c>
      <c r="AA42" s="12">
        <f t="shared" si="50"/>
        <v>-12.5</v>
      </c>
      <c r="AB42" s="12">
        <f t="shared" si="50"/>
        <v>166.66666666666669</v>
      </c>
      <c r="AC42" s="12">
        <f t="shared" si="44"/>
        <v>-6.1764705882352899</v>
      </c>
      <c r="AD42" s="12">
        <f>R42-AL42</f>
        <v>-22.649572649572647</v>
      </c>
      <c r="AE42" s="12">
        <f t="shared" si="35"/>
        <v>11.818181818181827</v>
      </c>
      <c r="AH42" s="12">
        <f t="shared" ref="AH42:AJ42" si="51">AH36/AH9*100</f>
        <v>64.583333333333343</v>
      </c>
      <c r="AI42" s="12">
        <f t="shared" si="51"/>
        <v>52.173913043478258</v>
      </c>
      <c r="AJ42" s="12">
        <f t="shared" si="51"/>
        <v>76</v>
      </c>
      <c r="AK42" s="12">
        <f>AK36/AK9*100</f>
        <v>65</v>
      </c>
      <c r="AL42" s="12">
        <f>AL36/AL9*100</f>
        <v>61.111111111111114</v>
      </c>
      <c r="AM42" s="12">
        <f>AM36/AM9*100</f>
        <v>68.181818181818173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-25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200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17</v>
      </c>
      <c r="R9" s="17">
        <f>SUM(R10:R30)</f>
        <v>8</v>
      </c>
      <c r="S9" s="17">
        <f>SUM(S10:S30)</f>
        <v>9</v>
      </c>
      <c r="T9" s="17">
        <f>U9+V9</f>
        <v>4</v>
      </c>
      <c r="U9" s="17">
        <f>SUM(U10:U30)</f>
        <v>2</v>
      </c>
      <c r="V9" s="17">
        <f>SUM(V10:V30)</f>
        <v>2</v>
      </c>
      <c r="W9" s="15">
        <f>IF(Q9=T9,IF(Q9&gt;0,"皆増",0),(1-(Q9/(Q9-T9)))*-100)</f>
        <v>30.76923076923077</v>
      </c>
      <c r="X9" s="15">
        <f t="shared" ref="X9:Y30" si="1">IF(R9=U9,IF(R9&gt;0,"皆増",0),(1-(R9/(R9-U9)))*-100)</f>
        <v>33.333333333333329</v>
      </c>
      <c r="Y9" s="15">
        <f t="shared" si="1"/>
        <v>28.57142857142858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13.33333333333333</v>
      </c>
      <c r="AD9" s="15">
        <f t="shared" ref="AD9:AE30" si="2">IF(R9=AA9,IF(R9&gt;0,"皆増",0),(1-(R9/(R9-AA9)))*-100)</f>
        <v>0</v>
      </c>
      <c r="AE9" s="15">
        <f t="shared" si="2"/>
        <v>28.57142857142858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-25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200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66.666666666666671</v>
      </c>
      <c r="X27" s="15">
        <f t="shared" si="1"/>
        <v>0</v>
      </c>
      <c r="Y27" s="15">
        <f t="shared" si="1"/>
        <v>200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66.666666666666671</v>
      </c>
      <c r="AD27" s="15">
        <f t="shared" si="2"/>
        <v>0</v>
      </c>
      <c r="AE27" s="15">
        <f t="shared" si="2"/>
        <v>200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4</v>
      </c>
      <c r="U28" s="17">
        <v>2</v>
      </c>
      <c r="V28" s="17">
        <v>2</v>
      </c>
      <c r="W28" s="15">
        <f t="shared" si="11"/>
        <v>400</v>
      </c>
      <c r="X28" s="15" t="str">
        <f t="shared" si="1"/>
        <v>皆増</v>
      </c>
      <c r="Y28" s="15">
        <f t="shared" si="1"/>
        <v>200</v>
      </c>
      <c r="Z28" s="17">
        <f t="shared" si="12"/>
        <v>2</v>
      </c>
      <c r="AA28" s="17">
        <v>1</v>
      </c>
      <c r="AB28" s="17">
        <v>1</v>
      </c>
      <c r="AC28" s="15">
        <f t="shared" si="13"/>
        <v>66.666666666666671</v>
      </c>
      <c r="AD28" s="15">
        <f t="shared" si="2"/>
        <v>100</v>
      </c>
      <c r="AE28" s="15">
        <f t="shared" si="2"/>
        <v>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-3</v>
      </c>
      <c r="U29" s="17">
        <v>0</v>
      </c>
      <c r="V29" s="17">
        <v>-3</v>
      </c>
      <c r="W29" s="15">
        <f t="shared" si="11"/>
        <v>-60</v>
      </c>
      <c r="X29" s="15">
        <f t="shared" si="1"/>
        <v>0</v>
      </c>
      <c r="Y29" s="15">
        <f t="shared" si="1"/>
        <v>-75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8</v>
      </c>
      <c r="S34" s="17">
        <f t="shared" si="22"/>
        <v>9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30.76923076923077</v>
      </c>
      <c r="X34" s="15">
        <f t="shared" si="15"/>
        <v>33.333333333333329</v>
      </c>
      <c r="Y34" s="15">
        <f t="shared" si="15"/>
        <v>28.57142857142858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13.33333333333333</v>
      </c>
      <c r="AD34" s="15">
        <f t="shared" si="17"/>
        <v>0</v>
      </c>
      <c r="AE34" s="15">
        <f t="shared" si="17"/>
        <v>28.57142857142858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25</v>
      </c>
      <c r="X35" s="15">
        <f t="shared" si="15"/>
        <v>19.999999999999996</v>
      </c>
      <c r="Y35" s="15">
        <f t="shared" si="15"/>
        <v>28.57142857142858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15.384615384615374</v>
      </c>
      <c r="AD35" s="15">
        <f t="shared" si="17"/>
        <v>-14.28571428571429</v>
      </c>
      <c r="AE35" s="15">
        <f t="shared" si="17"/>
        <v>50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33.333333333333329</v>
      </c>
      <c r="X36" s="15">
        <f t="shared" si="15"/>
        <v>66.666666666666671</v>
      </c>
      <c r="Y36" s="15">
        <f t="shared" si="15"/>
        <v>16.666666666666675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33.333333333333329</v>
      </c>
      <c r="AD36" s="15">
        <f t="shared" si="17"/>
        <v>25</v>
      </c>
      <c r="AE36" s="15">
        <f t="shared" si="17"/>
        <v>39.999999999999993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75</v>
      </c>
      <c r="S41" s="12">
        <f t="shared" si="46"/>
        <v>100</v>
      </c>
      <c r="T41" s="12">
        <f>T35/T9*100</f>
        <v>75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-4.0723981900452486</v>
      </c>
      <c r="X41" s="12">
        <f t="shared" si="33"/>
        <v>-8.3333333333333428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150</v>
      </c>
      <c r="AC41" s="12">
        <f t="shared" si="44"/>
        <v>1.5686274509803866</v>
      </c>
      <c r="AD41" s="12">
        <f>R41-AL41</f>
        <v>-12.5</v>
      </c>
      <c r="AE41" s="12">
        <f t="shared" si="35"/>
        <v>14.285714285714292</v>
      </c>
      <c r="AH41" s="12">
        <f>AH35/AH9*100</f>
        <v>92.307692307692307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87.5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70.588235294117652</v>
      </c>
      <c r="R42" s="12">
        <f t="shared" si="50"/>
        <v>62.5</v>
      </c>
      <c r="S42" s="12">
        <f t="shared" si="50"/>
        <v>77.777777777777786</v>
      </c>
      <c r="T42" s="12">
        <f t="shared" si="50"/>
        <v>75</v>
      </c>
      <c r="U42" s="12">
        <f t="shared" si="50"/>
        <v>100</v>
      </c>
      <c r="V42" s="12">
        <f t="shared" si="50"/>
        <v>50</v>
      </c>
      <c r="W42" s="12">
        <f t="shared" si="42"/>
        <v>1.3574660633484257</v>
      </c>
      <c r="X42" s="12">
        <f t="shared" si="33"/>
        <v>12.5</v>
      </c>
      <c r="Y42" s="12">
        <f>S42-AJ42</f>
        <v>-7.9365079365079225</v>
      </c>
      <c r="Z42" s="12">
        <f t="shared" si="50"/>
        <v>150</v>
      </c>
      <c r="AA42" s="12" t="e">
        <f t="shared" si="50"/>
        <v>#DIV/0!</v>
      </c>
      <c r="AB42" s="12">
        <f t="shared" si="50"/>
        <v>100</v>
      </c>
      <c r="AC42" s="12">
        <f t="shared" si="44"/>
        <v>10.588235294117652</v>
      </c>
      <c r="AD42" s="12">
        <f>R42-AL42</f>
        <v>12.5</v>
      </c>
      <c r="AE42" s="12">
        <f t="shared" si="35"/>
        <v>6.3492063492063551</v>
      </c>
      <c r="AH42" s="12">
        <f t="shared" ref="AH42:AJ42" si="51">AH36/AH9*100</f>
        <v>69.230769230769226</v>
      </c>
      <c r="AI42" s="12">
        <f t="shared" si="51"/>
        <v>50</v>
      </c>
      <c r="AJ42" s="12">
        <f t="shared" si="51"/>
        <v>85.714285714285708</v>
      </c>
      <c r="AK42" s="12">
        <f>AK36/AK9*100</f>
        <v>60</v>
      </c>
      <c r="AL42" s="12">
        <f>AL36/AL9*100</f>
        <v>50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75</v>
      </c>
      <c r="X9" s="15">
        <f t="shared" ref="X9:Y30" si="1">IF(R9=U9,IF(R9&gt;0,"皆増",0),(1-(R9/(R9-U9)))*-100)</f>
        <v>0</v>
      </c>
      <c r="Y9" s="15">
        <f t="shared" si="1"/>
        <v>300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200</v>
      </c>
      <c r="AE9" s="15">
        <f t="shared" si="2"/>
        <v>33.333333333333329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75</v>
      </c>
      <c r="X34" s="15">
        <f t="shared" si="15"/>
        <v>0</v>
      </c>
      <c r="Y34" s="15">
        <f t="shared" si="15"/>
        <v>300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75</v>
      </c>
      <c r="AD34" s="15">
        <f t="shared" si="17"/>
        <v>200</v>
      </c>
      <c r="AE34" s="15">
        <f t="shared" si="17"/>
        <v>33.333333333333329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75</v>
      </c>
      <c r="X35" s="15">
        <f t="shared" si="15"/>
        <v>0</v>
      </c>
      <c r="Y35" s="15">
        <f t="shared" si="15"/>
        <v>300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133.33333333333334</v>
      </c>
      <c r="AD35" s="15">
        <f t="shared" si="17"/>
        <v>200</v>
      </c>
      <c r="AE35" s="15">
        <f t="shared" si="17"/>
        <v>100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100</v>
      </c>
      <c r="X36" s="15">
        <f t="shared" si="15"/>
        <v>0</v>
      </c>
      <c r="Y36" s="15">
        <f t="shared" si="15"/>
        <v>200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33.333333333333329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133.33333333333331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25</v>
      </c>
      <c r="AD41" s="12">
        <f>R41-AL41</f>
        <v>0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75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7.1428571428571388</v>
      </c>
      <c r="X42" s="12">
        <f t="shared" si="33"/>
        <v>0</v>
      </c>
      <c r="Y42" s="12">
        <f>S42-AJ42</f>
        <v>-25</v>
      </c>
      <c r="Z42" s="12">
        <f t="shared" si="50"/>
        <v>33.333333333333329</v>
      </c>
      <c r="AA42" s="12">
        <f t="shared" si="50"/>
        <v>0</v>
      </c>
      <c r="AB42" s="12">
        <f t="shared" si="50"/>
        <v>100</v>
      </c>
      <c r="AC42" s="12">
        <f t="shared" si="44"/>
        <v>-17.857142857142861</v>
      </c>
      <c r="AD42" s="12">
        <f>R42-AL42</f>
        <v>-66.666666666666671</v>
      </c>
      <c r="AE42" s="12">
        <f t="shared" si="35"/>
        <v>8.3333333333333428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100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14</v>
      </c>
      <c r="R9" s="17">
        <f>SUM(R10:R30)</f>
        <v>8</v>
      </c>
      <c r="S9" s="17">
        <f>SUM(S10:S30)</f>
        <v>6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7.6923076923076872</v>
      </c>
      <c r="X9" s="15">
        <f t="shared" ref="X9:Y30" si="1">IF(R9=U9,IF(R9&gt;0,"皆増",0),(1-(R9/(R9-U9)))*-100)</f>
        <v>14.285714285714279</v>
      </c>
      <c r="Y9" s="15">
        <f t="shared" si="1"/>
        <v>0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33.333333333333329</v>
      </c>
      <c r="AE9" s="15">
        <f t="shared" si="2"/>
        <v>-33.333333333333336</v>
      </c>
      <c r="AH9" s="4">
        <f t="shared" ref="AH9:AJ30" si="3">Q9-T9</f>
        <v>13</v>
      </c>
      <c r="AI9" s="4">
        <f t="shared" si="3"/>
        <v>7</v>
      </c>
      <c r="AJ9" s="4">
        <f t="shared" si="3"/>
        <v>6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-4</v>
      </c>
      <c r="U27" s="17">
        <v>-3</v>
      </c>
      <c r="V27" s="17">
        <v>-1</v>
      </c>
      <c r="W27" s="15">
        <f t="shared" si="11"/>
        <v>-57.142857142857139</v>
      </c>
      <c r="X27" s="15">
        <f t="shared" si="1"/>
        <v>-60</v>
      </c>
      <c r="Y27" s="15">
        <f t="shared" si="1"/>
        <v>-50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300</v>
      </c>
      <c r="X28" s="15" t="str">
        <f t="shared" si="1"/>
        <v>皆増</v>
      </c>
      <c r="Y28" s="15">
        <f t="shared" si="1"/>
        <v>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-33.333333333333336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300</v>
      </c>
      <c r="X29" s="15" t="str">
        <f t="shared" si="1"/>
        <v>皆増</v>
      </c>
      <c r="Y29" s="15">
        <f t="shared" si="1"/>
        <v>200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-7.1428571428571397</v>
      </c>
      <c r="AD34" s="15">
        <f t="shared" si="17"/>
        <v>16.666666666666675</v>
      </c>
      <c r="AE34" s="15">
        <f t="shared" si="17"/>
        <v>-25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-15.384615384615385</v>
      </c>
      <c r="X35" s="15">
        <f t="shared" si="15"/>
        <v>-28.571428571428569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-8.3333333333333375</v>
      </c>
      <c r="AD35" s="15">
        <f t="shared" si="17"/>
        <v>25</v>
      </c>
      <c r="AE35" s="15">
        <f t="shared" si="17"/>
        <v>-25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22.222222222222232</v>
      </c>
      <c r="AD36" s="15">
        <f t="shared" si="17"/>
        <v>66.666666666666671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12.5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7.1428571428571423</v>
      </c>
      <c r="X39" s="12">
        <f t="shared" si="33"/>
        <v>12.5</v>
      </c>
      <c r="Y39" s="12">
        <f>S39-AJ39</f>
        <v>0</v>
      </c>
      <c r="Z39" s="12">
        <f t="shared" si="37"/>
        <v>0</v>
      </c>
      <c r="AA39" s="12">
        <f t="shared" si="37"/>
        <v>50</v>
      </c>
      <c r="AB39" s="12">
        <f t="shared" si="37"/>
        <v>33.333333333333329</v>
      </c>
      <c r="AC39" s="12">
        <f>Q39-AK39</f>
        <v>0.47619047619047539</v>
      </c>
      <c r="AD39" s="12">
        <f t="shared" si="35"/>
        <v>12.5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87.5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-7.1428571428571388</v>
      </c>
      <c r="X40" s="12">
        <f t="shared" si="33"/>
        <v>-12.5</v>
      </c>
      <c r="Y40" s="12">
        <f>S40-AJ40</f>
        <v>0</v>
      </c>
      <c r="Z40" s="12">
        <f>Z34/Z9*100</f>
        <v>100</v>
      </c>
      <c r="AA40" s="12">
        <f t="shared" ref="AA40:AB40" si="43">AA34/AA9*100</f>
        <v>50</v>
      </c>
      <c r="AB40" s="12">
        <f t="shared" si="43"/>
        <v>66.666666666666657</v>
      </c>
      <c r="AC40" s="12">
        <f t="shared" ref="AC40:AC42" si="44">Q40-AK40</f>
        <v>-0.47619047619046739</v>
      </c>
      <c r="AD40" s="12">
        <f t="shared" si="35"/>
        <v>-12.5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62.5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-200</v>
      </c>
      <c r="V41" s="12" t="e">
        <f t="shared" si="47"/>
        <v>#DIV/0!</v>
      </c>
      <c r="W41" s="12">
        <f t="shared" si="42"/>
        <v>-21.428571428571431</v>
      </c>
      <c r="X41" s="12">
        <f t="shared" si="33"/>
        <v>-37.5</v>
      </c>
      <c r="Y41" s="12">
        <f>S41-AJ41</f>
        <v>0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66.666666666666657</v>
      </c>
      <c r="AC41" s="12">
        <f t="shared" si="44"/>
        <v>-1.4285714285714306</v>
      </c>
      <c r="AD41" s="12">
        <f>R41-AL41</f>
        <v>-4.1666666666666572</v>
      </c>
      <c r="AE41" s="12">
        <f t="shared" si="35"/>
        <v>11.111111111111114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62.5</v>
      </c>
      <c r="S42" s="12">
        <f t="shared" si="50"/>
        <v>100</v>
      </c>
      <c r="T42" s="12">
        <f t="shared" si="50"/>
        <v>0</v>
      </c>
      <c r="U42" s="12">
        <f t="shared" si="50"/>
        <v>0</v>
      </c>
      <c r="V42" s="12" t="e">
        <f t="shared" si="50"/>
        <v>#DIV/0!</v>
      </c>
      <c r="W42" s="12">
        <f t="shared" si="42"/>
        <v>-6.0439560439560438</v>
      </c>
      <c r="X42" s="12">
        <f t="shared" si="33"/>
        <v>-8.9285714285714306</v>
      </c>
      <c r="Y42" s="12">
        <f>S42-AJ42</f>
        <v>0</v>
      </c>
      <c r="Z42" s="12">
        <f t="shared" si="50"/>
        <v>-200</v>
      </c>
      <c r="AA42" s="12">
        <f t="shared" si="50"/>
        <v>100</v>
      </c>
      <c r="AB42" s="12">
        <f t="shared" si="50"/>
        <v>0</v>
      </c>
      <c r="AC42" s="12">
        <f t="shared" si="44"/>
        <v>18.571428571428569</v>
      </c>
      <c r="AD42" s="12">
        <f>R42-AL42</f>
        <v>12.5</v>
      </c>
      <c r="AE42" s="12">
        <f t="shared" si="35"/>
        <v>33.333333333333343</v>
      </c>
      <c r="AH42" s="12">
        <f t="shared" ref="AH42:AJ42" si="51">AH36/AH9*100</f>
        <v>84.615384615384613</v>
      </c>
      <c r="AI42" s="12">
        <f t="shared" si="51"/>
        <v>71.428571428571431</v>
      </c>
      <c r="AJ42" s="12">
        <f t="shared" si="51"/>
        <v>100</v>
      </c>
      <c r="AK42" s="12">
        <f>AK36/AK9*100</f>
        <v>60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-50</v>
      </c>
      <c r="J9" s="15">
        <f>IF(D9=G9,0,(1-(D9/(D9-G9)))*-100)</f>
        <v>0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-71.428571428571431</v>
      </c>
      <c r="O9" s="15">
        <f t="shared" ref="O9:P10" si="0">IF(C9=L9,0,(1-(C9/(C9-L9)))*-100)</f>
        <v>-66.666666666666671</v>
      </c>
      <c r="P9" s="15">
        <f>IF(D9=M9,0,(1-(D9/(D9-M9)))*-100)</f>
        <v>-75</v>
      </c>
      <c r="Q9" s="17">
        <f>R9+S9</f>
        <v>25</v>
      </c>
      <c r="R9" s="17">
        <f>SUM(R10:R30)</f>
        <v>10</v>
      </c>
      <c r="S9" s="17">
        <f>SUM(S10:S30)</f>
        <v>15</v>
      </c>
      <c r="T9" s="17">
        <f>U9+V9</f>
        <v>-4</v>
      </c>
      <c r="U9" s="17">
        <f>SUM(U10:U30)</f>
        <v>-7</v>
      </c>
      <c r="V9" s="17">
        <f>SUM(V10:V30)</f>
        <v>3</v>
      </c>
      <c r="W9" s="15">
        <f>IF(Q9=T9,IF(Q9&gt;0,"皆増",0),(1-(Q9/(Q9-T9)))*-100)</f>
        <v>-13.793103448275868</v>
      </c>
      <c r="X9" s="15">
        <f t="shared" ref="X9:Y30" si="1">IF(R9=U9,IF(R9&gt;0,"皆増",0),(1-(R9/(R9-U9)))*-100)</f>
        <v>-41.17647058823529</v>
      </c>
      <c r="Y9" s="15">
        <f t="shared" si="1"/>
        <v>25</v>
      </c>
      <c r="Z9" s="17">
        <f>AA9+AB9</f>
        <v>-1</v>
      </c>
      <c r="AA9" s="17">
        <f>SUM(AA10:AA30)</f>
        <v>-3</v>
      </c>
      <c r="AB9" s="17">
        <f>SUM(AB10:AB30)</f>
        <v>2</v>
      </c>
      <c r="AC9" s="15">
        <f>IF(Q9=Z9,IF(Q9&gt;0,"皆増",0),(1-(Q9/(Q9-Z9)))*-100)</f>
        <v>-3.8461538461538436</v>
      </c>
      <c r="AD9" s="15">
        <f t="shared" ref="AD9:AE30" si="2">IF(R9=AA9,IF(R9&gt;0,"皆増",0),(1-(R9/(R9-AA9)))*-100)</f>
        <v>-23.076923076923073</v>
      </c>
      <c r="AE9" s="15">
        <f t="shared" si="2"/>
        <v>15.384615384615374</v>
      </c>
      <c r="AH9" s="4">
        <f t="shared" ref="AH9:AJ30" si="3">Q9-T9</f>
        <v>29</v>
      </c>
      <c r="AI9" s="4">
        <f t="shared" si="3"/>
        <v>17</v>
      </c>
      <c r="AJ9" s="4">
        <f t="shared" si="3"/>
        <v>12</v>
      </c>
      <c r="AK9" s="4">
        <f t="shared" ref="AK9:AM30" si="4">Q9-Z9</f>
        <v>26</v>
      </c>
      <c r="AL9" s="4">
        <f t="shared" si="4"/>
        <v>13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-71.428571428571431</v>
      </c>
      <c r="O10" s="15">
        <f t="shared" si="0"/>
        <v>-66.666666666666671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-66.666666666666671</v>
      </c>
      <c r="X22" s="15">
        <f t="shared" si="1"/>
        <v>-50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-50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-4</v>
      </c>
      <c r="U26" s="17">
        <v>-3</v>
      </c>
      <c r="V26" s="17">
        <v>-1</v>
      </c>
      <c r="W26" s="15">
        <f t="shared" si="11"/>
        <v>-80</v>
      </c>
      <c r="X26" s="15">
        <f t="shared" si="1"/>
        <v>-100</v>
      </c>
      <c r="Y26" s="15">
        <f t="shared" si="1"/>
        <v>-50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-75</v>
      </c>
      <c r="AD26" s="15">
        <f t="shared" si="2"/>
        <v>-100</v>
      </c>
      <c r="AE26" s="15">
        <f t="shared" si="2"/>
        <v>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2</v>
      </c>
      <c r="U27" s="17">
        <v>0</v>
      </c>
      <c r="V27" s="17">
        <v>2</v>
      </c>
      <c r="W27" s="15">
        <f t="shared" si="11"/>
        <v>33.333333333333329</v>
      </c>
      <c r="X27" s="15">
        <f t="shared" si="1"/>
        <v>0</v>
      </c>
      <c r="Y27" s="15">
        <f t="shared" si="1"/>
        <v>100</v>
      </c>
      <c r="Z27" s="17">
        <f t="shared" si="12"/>
        <v>4</v>
      </c>
      <c r="AA27" s="17">
        <v>1</v>
      </c>
      <c r="AB27" s="17">
        <v>3</v>
      </c>
      <c r="AC27" s="15">
        <f t="shared" si="13"/>
        <v>100</v>
      </c>
      <c r="AD27" s="15">
        <f t="shared" si="2"/>
        <v>33.333333333333329</v>
      </c>
      <c r="AE27" s="15">
        <f t="shared" si="2"/>
        <v>300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-2</v>
      </c>
      <c r="U28" s="17">
        <v>-1</v>
      </c>
      <c r="V28" s="17">
        <v>-1</v>
      </c>
      <c r="W28" s="15">
        <f t="shared" si="11"/>
        <v>-28.571428571428569</v>
      </c>
      <c r="X28" s="15">
        <f t="shared" si="1"/>
        <v>-33.333333333333336</v>
      </c>
      <c r="Y28" s="15">
        <f t="shared" si="1"/>
        <v>-25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-25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3</v>
      </c>
      <c r="U29" s="17">
        <v>1</v>
      </c>
      <c r="V29" s="17">
        <v>2</v>
      </c>
      <c r="W29" s="15">
        <f t="shared" si="11"/>
        <v>100</v>
      </c>
      <c r="X29" s="15" t="str">
        <f t="shared" si="1"/>
        <v>皆増</v>
      </c>
      <c r="Y29" s="15">
        <f t="shared" si="1"/>
        <v>66.666666666666671</v>
      </c>
      <c r="Z29" s="17">
        <f t="shared" si="12"/>
        <v>3</v>
      </c>
      <c r="AA29" s="17">
        <v>1</v>
      </c>
      <c r="AB29" s="17">
        <v>2</v>
      </c>
      <c r="AC29" s="15">
        <f t="shared" si="13"/>
        <v>100</v>
      </c>
      <c r="AD29" s="15" t="str">
        <f t="shared" si="2"/>
        <v>皆増</v>
      </c>
      <c r="AE29" s="15">
        <f t="shared" si="2"/>
        <v>66.666666666666671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-75</v>
      </c>
      <c r="X33" s="15">
        <f t="shared" si="15"/>
        <v>-66.666666666666671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9</v>
      </c>
      <c r="S34" s="17">
        <f t="shared" si="22"/>
        <v>15</v>
      </c>
      <c r="T34" s="17">
        <f t="shared" si="22"/>
        <v>-1</v>
      </c>
      <c r="U34" s="17">
        <f t="shared" si="22"/>
        <v>-5</v>
      </c>
      <c r="V34" s="17">
        <f t="shared" si="22"/>
        <v>4</v>
      </c>
      <c r="W34" s="15">
        <f t="shared" si="15"/>
        <v>-4.0000000000000036</v>
      </c>
      <c r="X34" s="15">
        <f t="shared" si="15"/>
        <v>-35.714285714285708</v>
      </c>
      <c r="Y34" s="15">
        <f t="shared" si="15"/>
        <v>36.363636363636353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4.3478260869565188</v>
      </c>
      <c r="AD34" s="15">
        <f t="shared" si="17"/>
        <v>-9.9999999999999982</v>
      </c>
      <c r="AE34" s="15">
        <f t="shared" si="17"/>
        <v>15.384615384615374</v>
      </c>
      <c r="AH34" s="4">
        <f t="shared" ref="AH34:AJ34" si="24">SUM(AH23:AH30)</f>
        <v>25</v>
      </c>
      <c r="AI34" s="4">
        <f t="shared" si="24"/>
        <v>14</v>
      </c>
      <c r="AJ34" s="4">
        <f t="shared" si="24"/>
        <v>11</v>
      </c>
      <c r="AK34" s="4">
        <f>SUM(AK23:AK30)</f>
        <v>23</v>
      </c>
      <c r="AL34" s="4">
        <f>SUM(AL23:AL30)</f>
        <v>10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7</v>
      </c>
      <c r="S35" s="17">
        <f t="shared" si="25"/>
        <v>13</v>
      </c>
      <c r="T35" s="17">
        <f t="shared" si="25"/>
        <v>-5</v>
      </c>
      <c r="U35" s="17">
        <f t="shared" si="25"/>
        <v>-7</v>
      </c>
      <c r="V35" s="17">
        <f t="shared" si="25"/>
        <v>2</v>
      </c>
      <c r="W35" s="15">
        <f t="shared" si="15"/>
        <v>-19.999999999999996</v>
      </c>
      <c r="X35" s="15">
        <f t="shared" si="15"/>
        <v>-50</v>
      </c>
      <c r="Y35" s="15">
        <f t="shared" si="15"/>
        <v>18.181818181818187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-22.222222222222221</v>
      </c>
      <c r="AE35" s="15">
        <f t="shared" si="17"/>
        <v>18.181818181818187</v>
      </c>
      <c r="AH35" s="4">
        <f t="shared" ref="AH35:AJ35" si="27">SUM(AH25:AH30)</f>
        <v>25</v>
      </c>
      <c r="AI35" s="4">
        <f t="shared" si="27"/>
        <v>14</v>
      </c>
      <c r="AJ35" s="4">
        <f t="shared" si="27"/>
        <v>11</v>
      </c>
      <c r="AK35" s="4">
        <f>SUM(AK25:AK30)</f>
        <v>20</v>
      </c>
      <c r="AL35" s="4">
        <f>SUM(AL25:AL30)</f>
        <v>9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7</v>
      </c>
      <c r="S36" s="17">
        <f t="shared" si="28"/>
        <v>12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11.764705882352944</v>
      </c>
      <c r="X36" s="15">
        <f t="shared" si="15"/>
        <v>-12.5</v>
      </c>
      <c r="Y36" s="15">
        <f t="shared" si="15"/>
        <v>33.333333333333329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46.153846153846146</v>
      </c>
      <c r="AD36" s="15">
        <f t="shared" si="17"/>
        <v>75</v>
      </c>
      <c r="AE36" s="15">
        <f t="shared" si="17"/>
        <v>33.333333333333329</v>
      </c>
      <c r="AH36" s="4">
        <f t="shared" ref="AH36:AJ36" si="30">SUM(AH27:AH30)</f>
        <v>17</v>
      </c>
      <c r="AI36" s="4">
        <f t="shared" si="30"/>
        <v>8</v>
      </c>
      <c r="AJ36" s="4">
        <f t="shared" si="30"/>
        <v>9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10</v>
      </c>
      <c r="S39" s="13">
        <f t="shared" si="37"/>
        <v>0</v>
      </c>
      <c r="T39" s="12">
        <f>T33/T9*100</f>
        <v>75</v>
      </c>
      <c r="U39" s="12">
        <f t="shared" ref="U39:V39" si="38">U33/U9*100</f>
        <v>28.571428571428569</v>
      </c>
      <c r="V39" s="12">
        <f t="shared" si="38"/>
        <v>-33.333333333333329</v>
      </c>
      <c r="W39" s="12">
        <f>Q39-AH39</f>
        <v>-9.7931034482758612</v>
      </c>
      <c r="X39" s="12">
        <f t="shared" si="33"/>
        <v>-7.647058823529413</v>
      </c>
      <c r="Y39" s="12">
        <f>S39-AJ39</f>
        <v>-8.3333333333333321</v>
      </c>
      <c r="Z39" s="12">
        <f t="shared" si="37"/>
        <v>200</v>
      </c>
      <c r="AA39" s="12">
        <f t="shared" si="37"/>
        <v>66.666666666666657</v>
      </c>
      <c r="AB39" s="12">
        <f t="shared" si="37"/>
        <v>0</v>
      </c>
      <c r="AC39" s="12">
        <f>Q39-AK39</f>
        <v>-7.5384615384615383</v>
      </c>
      <c r="AD39" s="12">
        <f t="shared" si="35"/>
        <v>-13.076923076923077</v>
      </c>
      <c r="AE39" s="12">
        <f t="shared" si="35"/>
        <v>0</v>
      </c>
      <c r="AH39" s="12">
        <f t="shared" ref="AH39:AJ39" si="39">AH33/AH9*100</f>
        <v>13.793103448275861</v>
      </c>
      <c r="AI39" s="12">
        <f t="shared" si="39"/>
        <v>17.647058823529413</v>
      </c>
      <c r="AJ39" s="12">
        <f t="shared" si="39"/>
        <v>8.3333333333333321</v>
      </c>
      <c r="AK39" s="12">
        <f>AK33/AK9*100</f>
        <v>11.538461538461538</v>
      </c>
      <c r="AL39" s="12">
        <f>AL33/AL9*100</f>
        <v>23.076923076923077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90</v>
      </c>
      <c r="S40" s="12">
        <f t="shared" si="40"/>
        <v>100</v>
      </c>
      <c r="T40" s="12">
        <f>T34/T9*100</f>
        <v>25</v>
      </c>
      <c r="U40" s="12">
        <f t="shared" ref="U40:V40" si="41">U34/U9*100</f>
        <v>71.428571428571431</v>
      </c>
      <c r="V40" s="12">
        <f t="shared" si="41"/>
        <v>133.33333333333331</v>
      </c>
      <c r="W40" s="12">
        <f t="shared" ref="W40:W42" si="42">Q40-AH40</f>
        <v>9.7931034482758719</v>
      </c>
      <c r="X40" s="12">
        <f t="shared" si="33"/>
        <v>7.6470588235294201</v>
      </c>
      <c r="Y40" s="12">
        <f>S40-AJ40</f>
        <v>8.3333333333333428</v>
      </c>
      <c r="Z40" s="12">
        <f>Z34/Z9*100</f>
        <v>-100</v>
      </c>
      <c r="AA40" s="12">
        <f t="shared" ref="AA40:AB40" si="43">AA34/AA9*100</f>
        <v>33.333333333333329</v>
      </c>
      <c r="AB40" s="12">
        <f t="shared" si="43"/>
        <v>100</v>
      </c>
      <c r="AC40" s="12">
        <f t="shared" ref="AC40:AC42" si="44">Q40-AK40</f>
        <v>7.5384615384615472</v>
      </c>
      <c r="AD40" s="12">
        <f t="shared" si="35"/>
        <v>13.076923076923066</v>
      </c>
      <c r="AE40" s="12">
        <f t="shared" si="35"/>
        <v>0</v>
      </c>
      <c r="AH40" s="12">
        <f t="shared" ref="AH40:AJ40" si="45">AH34/AH9*100</f>
        <v>86.206896551724128</v>
      </c>
      <c r="AI40" s="12">
        <f t="shared" si="45"/>
        <v>82.35294117647058</v>
      </c>
      <c r="AJ40" s="12">
        <f t="shared" si="45"/>
        <v>91.666666666666657</v>
      </c>
      <c r="AK40" s="12">
        <f>AK34/AK9*100</f>
        <v>88.461538461538453</v>
      </c>
      <c r="AL40" s="12">
        <f>AL34/AL9*100</f>
        <v>76.923076923076934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70</v>
      </c>
      <c r="S41" s="12">
        <f t="shared" si="46"/>
        <v>86.666666666666671</v>
      </c>
      <c r="T41" s="12">
        <f>T35/T9*100</f>
        <v>125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-6.2068965517241281</v>
      </c>
      <c r="X41" s="12">
        <f t="shared" si="33"/>
        <v>-12.35294117647058</v>
      </c>
      <c r="Y41" s="12">
        <f>S41-AJ41</f>
        <v>-4.9999999999999858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3.076923076923066</v>
      </c>
      <c r="AD41" s="12">
        <f>R41-AL41</f>
        <v>0.7692307692307736</v>
      </c>
      <c r="AE41" s="12">
        <f t="shared" si="35"/>
        <v>2.0512820512820582</v>
      </c>
      <c r="AH41" s="12">
        <f>AH35/AH9*100</f>
        <v>86.206896551724128</v>
      </c>
      <c r="AI41" s="12">
        <f>AI35/AI9*100</f>
        <v>82.35294117647058</v>
      </c>
      <c r="AJ41" s="12">
        <f>AJ35/AJ9*100</f>
        <v>91.666666666666657</v>
      </c>
      <c r="AK41" s="12">
        <f t="shared" ref="AK41:AM41" si="49">AK35/AK9*100</f>
        <v>76.923076923076934</v>
      </c>
      <c r="AL41" s="12">
        <f t="shared" si="49"/>
        <v>69.230769230769226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</v>
      </c>
      <c r="R42" s="12">
        <f t="shared" si="50"/>
        <v>70</v>
      </c>
      <c r="S42" s="12">
        <f t="shared" si="50"/>
        <v>80</v>
      </c>
      <c r="T42" s="12">
        <f t="shared" si="50"/>
        <v>-50</v>
      </c>
      <c r="U42" s="12">
        <f t="shared" si="50"/>
        <v>14.285714285714285</v>
      </c>
      <c r="V42" s="12">
        <f t="shared" si="50"/>
        <v>100</v>
      </c>
      <c r="W42" s="12">
        <f t="shared" si="42"/>
        <v>17.379310344827594</v>
      </c>
      <c r="X42" s="12">
        <f t="shared" si="33"/>
        <v>22.941176470588239</v>
      </c>
      <c r="Y42" s="12">
        <f>S42-AJ42</f>
        <v>5</v>
      </c>
      <c r="Z42" s="12">
        <f t="shared" si="50"/>
        <v>-600</v>
      </c>
      <c r="AA42" s="12">
        <f t="shared" si="50"/>
        <v>-100</v>
      </c>
      <c r="AB42" s="12">
        <f t="shared" si="50"/>
        <v>150</v>
      </c>
      <c r="AC42" s="12">
        <f t="shared" si="44"/>
        <v>26</v>
      </c>
      <c r="AD42" s="12">
        <f>R42-AL42</f>
        <v>39.230769230769226</v>
      </c>
      <c r="AE42" s="12">
        <f t="shared" si="35"/>
        <v>10.769230769230774</v>
      </c>
      <c r="AH42" s="12">
        <f t="shared" ref="AH42:AJ42" si="51">AH36/AH9*100</f>
        <v>58.620689655172406</v>
      </c>
      <c r="AI42" s="12">
        <f t="shared" si="51"/>
        <v>47.058823529411761</v>
      </c>
      <c r="AJ42" s="12">
        <f t="shared" si="51"/>
        <v>75</v>
      </c>
      <c r="AK42" s="12">
        <f>AK36/AK9*100</f>
        <v>50</v>
      </c>
      <c r="AL42" s="12">
        <f>AL36/AL9*100</f>
        <v>30.76923076923077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2025-04-15T08:05:08Z</dcterms:modified>
</cp:coreProperties>
</file>