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019D33F9-7373-4009-AA7F-605CE3002C1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N10" i="12"/>
  <c r="P9" i="19"/>
  <c r="P9" i="10"/>
  <c r="N10" i="4"/>
  <c r="P9" i="2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W40" i="21" s="1"/>
  <c r="AK38" i="18"/>
  <c r="AH40" i="7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<sst xmlns="http://schemas.openxmlformats.org/spreadsheetml/2006/main" count="7700" uniqueCount="97">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</sst>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220</v>
      </c>
      <c r="C9" s="17">
        <f>SUM(C10:C30)</f>
        <v>120</v>
      </c>
      <c r="D9" s="17">
        <f>SUM(D10:D30)</f>
        <v>100</v>
      </c>
      <c r="E9" s="17">
        <f>F9+G9</f>
        <v>-40</v>
      </c>
      <c r="F9" s="17">
        <f>SUM(F10:F30)</f>
        <v>-19</v>
      </c>
      <c r="G9" s="17">
        <f>SUM(G10:G30)</f>
        <v>-21</v>
      </c>
      <c r="H9" s="15">
        <f>IF(B9=E9,0,(1-(B9/(B9-E9)))*-100)</f>
        <v>-15.384615384615385</v>
      </c>
      <c r="I9" s="15">
        <f>IF(C9=F9,0,(1-(C9/(C9-F9)))*-100)</f>
        <v>-13.669064748201443</v>
      </c>
      <c r="J9" s="15">
        <f>IF(D9=G9,0,(1-(D9/(D9-G9)))*-100)</f>
        <v>-17.355371900826444</v>
      </c>
      <c r="K9" s="17">
        <f>L9+M9</f>
        <v>-9</v>
      </c>
      <c r="L9" s="17">
        <f>SUM(L10:L30)</f>
        <v>-2</v>
      </c>
      <c r="M9" s="17">
        <f>SUM(M10:M30)</f>
        <v>-7</v>
      </c>
      <c r="N9" s="15">
        <f>IF(B9=K9,0,(1-(B9/(B9-K9)))*-100)</f>
        <v>-3.9301310043668103</v>
      </c>
      <c r="O9" s="15">
        <f t="shared" ref="O9" si="0">IF(C9=L9,0,(1-(C9/(C9-L9)))*-100)</f>
        <v>-1.6393442622950838</v>
      </c>
      <c r="P9" s="15">
        <f>IF(D9=M9,0,(1-(D9/(D9-M9)))*-100)</f>
        <v>-6.5420560747663554</v>
      </c>
      <c r="Q9" s="17">
        <f>R9+S9</f>
        <v>608</v>
      </c>
      <c r="R9" s="17">
        <f>SUM(R10:R30)</f>
        <v>314</v>
      </c>
      <c r="S9" s="17">
        <f>SUM(S10:S30)</f>
        <v>294</v>
      </c>
      <c r="T9" s="17">
        <f>U9+V9</f>
        <v>-22</v>
      </c>
      <c r="U9" s="17">
        <f>SUM(U10:U30)</f>
        <v>-5</v>
      </c>
      <c r="V9" s="17">
        <f>SUM(V10:V30)</f>
        <v>-17</v>
      </c>
      <c r="W9" s="15">
        <f>IF(Q9=T9,IF(Q9&gt;0,"皆増",0),(1-(Q9/(Q9-T9)))*-100)</f>
        <v>-3.4920634920634908</v>
      </c>
      <c r="X9" s="15">
        <f t="shared" ref="X9:Y30" si="1">IF(R9=U9,IF(R9&gt;0,"皆増",0),(1-(R9/(R9-U9)))*-100)</f>
        <v>-1.5673981191222541</v>
      </c>
      <c r="Y9" s="15">
        <f t="shared" si="1"/>
        <v>-5.4662379421221878</v>
      </c>
      <c r="Z9" s="17">
        <f>AA9+AB9</f>
        <v>-20</v>
      </c>
      <c r="AA9" s="17">
        <f>SUM(AA10:AA30)</f>
        <v>8</v>
      </c>
      <c r="AB9" s="17">
        <f>SUM(AB10:AB30)</f>
        <v>-28</v>
      </c>
      <c r="AC9" s="15">
        <f>IF(Q9=Z9,IF(Q9&gt;0,"皆増",0),(1-(Q9/(Q9-Z9)))*-100)</f>
        <v>-3.1847133757961776</v>
      </c>
      <c r="AD9" s="15">
        <f t="shared" ref="AD9:AE30" si="2">IF(R9=AA9,IF(R9&gt;0,"皆増",0),(1-(R9/(R9-AA9)))*-100)</f>
        <v>2.614379084967311</v>
      </c>
      <c r="AE9" s="15">
        <f t="shared" si="2"/>
        <v>-8.6956521739130483</v>
      </c>
      <c r="AH9" s="4">
        <f t="shared" ref="AH9:AH30" si="3">Q9-T9</f>
        <v>630</v>
      </c>
      <c r="AI9" s="4">
        <f t="shared" ref="AI9:AI30" si="4">R9-U9</f>
        <v>319</v>
      </c>
      <c r="AJ9" s="4">
        <f t="shared" ref="AJ9:AJ30" si="5">S9-V9</f>
        <v>311</v>
      </c>
      <c r="AK9" s="4">
        <f t="shared" ref="AK9:AK30" si="6">Q9-Z9</f>
        <v>628</v>
      </c>
      <c r="AL9" s="4">
        <f t="shared" ref="AL9:AL30" si="7">R9-AA9</f>
        <v>306</v>
      </c>
      <c r="AM9" s="4">
        <f t="shared" ref="AM9:AM30" si="8">S9-AB9</f>
        <v>322</v>
      </c>
    </row>
    <row r="10" spans="1:39" s="1" customFormat="1" ht="18" customHeight="1" x14ac:dyDescent="0.2">
      <c r="A10" s="4" t="s">
        <v>1</v>
      </c>
      <c r="B10" s="17">
        <f t="shared" ref="B10" si="9">C10+D10</f>
        <v>220</v>
      </c>
      <c r="C10" s="17">
        <v>120</v>
      </c>
      <c r="D10" s="17">
        <v>100</v>
      </c>
      <c r="E10" s="17">
        <f t="shared" ref="E10" si="10">F10+G10</f>
        <v>-40</v>
      </c>
      <c r="F10" s="17">
        <v>-19</v>
      </c>
      <c r="G10" s="17">
        <v>-21</v>
      </c>
      <c r="H10" s="15">
        <f>IF(B10=E10,0,(1-(B10/(B10-E10)))*-100)</f>
        <v>-15.384615384615385</v>
      </c>
      <c r="I10" s="15">
        <f t="shared" ref="I10" si="11">IF(C10=F10,0,(1-(C10/(C10-F10)))*-100)</f>
        <v>-13.669064748201443</v>
      </c>
      <c r="J10" s="15">
        <f>IF(D10=G10,0,(1-(D10/(D10-G10)))*-100)</f>
        <v>-17.355371900826444</v>
      </c>
      <c r="K10" s="17">
        <f t="shared" ref="K10" si="12">L10+M10</f>
        <v>-9</v>
      </c>
      <c r="L10" s="17">
        <v>-2</v>
      </c>
      <c r="M10" s="17">
        <v>-7</v>
      </c>
      <c r="N10" s="15">
        <f>IF(B10=K10,0,(1-(B10/(B10-K10)))*-100)</f>
        <v>-3.9301310043668103</v>
      </c>
      <c r="O10" s="15">
        <f t="shared" ref="O10" si="13">IF(C10=L10,0,(1-(C10/(C10-L10)))*-100)</f>
        <v>-1.6393442622950838</v>
      </c>
      <c r="P10" s="15">
        <f t="shared" ref="P10" si="14">IF(D10=M10,0,(1-(D10/(D10-M10)))*-100)</f>
        <v>-6.5420560747663554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-50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-1</v>
      </c>
      <c r="AA10" s="17">
        <v>0</v>
      </c>
      <c r="AB10" s="17">
        <v>-1</v>
      </c>
      <c r="AC10" s="15">
        <f t="shared" ref="AC10:AC30" si="19">IF(Q10=Z10,IF(Q10&gt;0,"皆増",0),(1-(Q10/(Q10-Z10)))*-100)</f>
        <v>-50</v>
      </c>
      <c r="AD10" s="15">
        <f t="shared" si="2"/>
        <v>0</v>
      </c>
      <c r="AE10" s="15">
        <f t="shared" si="2"/>
        <v>-50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2</v>
      </c>
      <c r="AL10" s="4">
        <f t="shared" si="7"/>
        <v>0</v>
      </c>
      <c r="AM10" s="4">
        <f t="shared" si="8"/>
        <v>2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0</v>
      </c>
      <c r="S12" s="17">
        <v>1</v>
      </c>
      <c r="T12" s="17">
        <f t="shared" si="16"/>
        <v>1</v>
      </c>
      <c r="U12" s="17">
        <v>0</v>
      </c>
      <c r="V12" s="17">
        <v>1</v>
      </c>
      <c r="W12" s="15" t="str">
        <f t="shared" si="17"/>
        <v>皆増</v>
      </c>
      <c r="X12" s="15">
        <f t="shared" si="1"/>
        <v>0</v>
      </c>
      <c r="Y12" s="15" t="str">
        <f t="shared" si="1"/>
        <v>皆増</v>
      </c>
      <c r="Z12" s="17">
        <f t="shared" si="18"/>
        <v>1</v>
      </c>
      <c r="AA12" s="17">
        <v>0</v>
      </c>
      <c r="AB12" s="17">
        <v>1</v>
      </c>
      <c r="AC12" s="15" t="str">
        <f t="shared" si="19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-1</v>
      </c>
      <c r="AA13" s="17">
        <v>-1</v>
      </c>
      <c r="AB13" s="17">
        <v>0</v>
      </c>
      <c r="AC13" s="15">
        <f t="shared" si="19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0</v>
      </c>
      <c r="V14" s="17">
        <v>-1</v>
      </c>
      <c r="W14" s="15">
        <f t="shared" si="17"/>
        <v>-100</v>
      </c>
      <c r="X14" s="15">
        <f t="shared" si="1"/>
        <v>0</v>
      </c>
      <c r="Y14" s="15">
        <f t="shared" si="1"/>
        <v>-100</v>
      </c>
      <c r="Z14" s="17">
        <f t="shared" si="18"/>
        <v>-4</v>
      </c>
      <c r="AA14" s="17">
        <v>-3</v>
      </c>
      <c r="AB14" s="17">
        <v>-1</v>
      </c>
      <c r="AC14" s="15">
        <f t="shared" si="19"/>
        <v>-100</v>
      </c>
      <c r="AD14" s="15">
        <f t="shared" si="2"/>
        <v>-100</v>
      </c>
      <c r="AE14" s="15">
        <f t="shared" si="2"/>
        <v>-100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4</v>
      </c>
      <c r="AL14" s="4">
        <f t="shared" si="7"/>
        <v>3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2</v>
      </c>
      <c r="S16" s="17">
        <v>0</v>
      </c>
      <c r="T16" s="17">
        <f t="shared" si="16"/>
        <v>-1</v>
      </c>
      <c r="U16" s="17">
        <v>0</v>
      </c>
      <c r="V16" s="17">
        <v>-1</v>
      </c>
      <c r="W16" s="15">
        <f t="shared" si="17"/>
        <v>-33.333333333333336</v>
      </c>
      <c r="X16" s="15">
        <f t="shared" si="1"/>
        <v>0</v>
      </c>
      <c r="Y16" s="15">
        <f t="shared" si="1"/>
        <v>-100</v>
      </c>
      <c r="Z16" s="17">
        <f t="shared" si="18"/>
        <v>2</v>
      </c>
      <c r="AA16" s="17">
        <v>2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3</v>
      </c>
      <c r="AI16" s="4">
        <f t="shared" si="4"/>
        <v>2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-100</v>
      </c>
      <c r="Y17" s="15" t="str">
        <f t="shared" si="1"/>
        <v>皆増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-1</v>
      </c>
      <c r="U18" s="17">
        <v>0</v>
      </c>
      <c r="V18" s="17">
        <v>-1</v>
      </c>
      <c r="W18" s="15">
        <f t="shared" si="17"/>
        <v>-50</v>
      </c>
      <c r="X18" s="15">
        <f t="shared" si="1"/>
        <v>0</v>
      </c>
      <c r="Y18" s="15">
        <f t="shared" si="1"/>
        <v>-100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1</v>
      </c>
      <c r="AL18" s="4">
        <f t="shared" si="7"/>
        <v>0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3</v>
      </c>
      <c r="R19" s="17">
        <v>3</v>
      </c>
      <c r="S19" s="17">
        <v>0</v>
      </c>
      <c r="T19" s="17">
        <f t="shared" si="16"/>
        <v>0</v>
      </c>
      <c r="U19" s="17">
        <v>1</v>
      </c>
      <c r="V19" s="17">
        <v>-1</v>
      </c>
      <c r="W19" s="15">
        <f t="shared" si="17"/>
        <v>0</v>
      </c>
      <c r="X19" s="15">
        <f t="shared" si="1"/>
        <v>50</v>
      </c>
      <c r="Y19" s="15">
        <f t="shared" si="1"/>
        <v>-100</v>
      </c>
      <c r="Z19" s="17">
        <f t="shared" si="18"/>
        <v>-1</v>
      </c>
      <c r="AA19" s="17">
        <v>0</v>
      </c>
      <c r="AB19" s="17">
        <v>-1</v>
      </c>
      <c r="AC19" s="15">
        <f t="shared" si="19"/>
        <v>-25</v>
      </c>
      <c r="AD19" s="15">
        <f t="shared" si="2"/>
        <v>0</v>
      </c>
      <c r="AE19" s="15">
        <f t="shared" si="2"/>
        <v>-100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4</v>
      </c>
      <c r="AL19" s="4">
        <f t="shared" si="7"/>
        <v>3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11</v>
      </c>
      <c r="R20" s="17">
        <v>9</v>
      </c>
      <c r="S20" s="17">
        <v>2</v>
      </c>
      <c r="T20" s="17">
        <f t="shared" si="16"/>
        <v>6</v>
      </c>
      <c r="U20" s="17">
        <v>6</v>
      </c>
      <c r="V20" s="17">
        <v>0</v>
      </c>
      <c r="W20" s="15">
        <f t="shared" si="17"/>
        <v>120.00000000000001</v>
      </c>
      <c r="X20" s="15">
        <f t="shared" si="1"/>
        <v>200</v>
      </c>
      <c r="Y20" s="15">
        <f t="shared" si="1"/>
        <v>0</v>
      </c>
      <c r="Z20" s="17">
        <f t="shared" si="18"/>
        <v>2</v>
      </c>
      <c r="AA20" s="17">
        <v>5</v>
      </c>
      <c r="AB20" s="17">
        <v>-3</v>
      </c>
      <c r="AC20" s="15">
        <f t="shared" si="19"/>
        <v>22.222222222222232</v>
      </c>
      <c r="AD20" s="15">
        <f t="shared" si="2"/>
        <v>125</v>
      </c>
      <c r="AE20" s="15">
        <f t="shared" si="2"/>
        <v>-60</v>
      </c>
      <c r="AH20" s="4">
        <f t="shared" si="3"/>
        <v>5</v>
      </c>
      <c r="AI20" s="4">
        <f t="shared" si="4"/>
        <v>3</v>
      </c>
      <c r="AJ20" s="4">
        <f t="shared" si="5"/>
        <v>2</v>
      </c>
      <c r="AK20" s="4">
        <f t="shared" si="6"/>
        <v>9</v>
      </c>
      <c r="AL20" s="4">
        <f t="shared" si="7"/>
        <v>4</v>
      </c>
      <c r="AM20" s="4">
        <f t="shared" si="8"/>
        <v>5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6</v>
      </c>
      <c r="R21" s="17">
        <v>4</v>
      </c>
      <c r="S21" s="17">
        <v>2</v>
      </c>
      <c r="T21" s="17">
        <f t="shared" si="16"/>
        <v>-3</v>
      </c>
      <c r="U21" s="17">
        <v>-2</v>
      </c>
      <c r="V21" s="17">
        <v>-1</v>
      </c>
      <c r="W21" s="15">
        <f t="shared" si="17"/>
        <v>-33.333333333333336</v>
      </c>
      <c r="X21" s="15">
        <f t="shared" si="1"/>
        <v>-33.333333333333336</v>
      </c>
      <c r="Y21" s="15">
        <f t="shared" si="1"/>
        <v>-33.333333333333336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-25</v>
      </c>
      <c r="AD21" s="15">
        <f t="shared" si="2"/>
        <v>-19.999999999999996</v>
      </c>
      <c r="AE21" s="15">
        <f t="shared" si="2"/>
        <v>-33.333333333333336</v>
      </c>
      <c r="AH21" s="4">
        <f t="shared" si="3"/>
        <v>9</v>
      </c>
      <c r="AI21" s="4">
        <f t="shared" si="4"/>
        <v>6</v>
      </c>
      <c r="AJ21" s="4">
        <f t="shared" si="5"/>
        <v>3</v>
      </c>
      <c r="AK21" s="4">
        <f t="shared" si="6"/>
        <v>8</v>
      </c>
      <c r="AL21" s="4">
        <f t="shared" si="7"/>
        <v>5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18</v>
      </c>
      <c r="R22" s="17">
        <v>14</v>
      </c>
      <c r="S22" s="17">
        <v>4</v>
      </c>
      <c r="T22" s="17">
        <f t="shared" si="16"/>
        <v>11</v>
      </c>
      <c r="U22" s="17">
        <v>10</v>
      </c>
      <c r="V22" s="17">
        <v>1</v>
      </c>
      <c r="W22" s="15">
        <f t="shared" si="17"/>
        <v>157.14285714285717</v>
      </c>
      <c r="X22" s="15">
        <f t="shared" si="1"/>
        <v>250</v>
      </c>
      <c r="Y22" s="15">
        <f t="shared" si="1"/>
        <v>33.333333333333329</v>
      </c>
      <c r="Z22" s="17">
        <f t="shared" si="18"/>
        <v>1</v>
      </c>
      <c r="AA22" s="17">
        <v>4</v>
      </c>
      <c r="AB22" s="17">
        <v>-3</v>
      </c>
      <c r="AC22" s="15">
        <f t="shared" si="19"/>
        <v>5.8823529411764719</v>
      </c>
      <c r="AD22" s="15">
        <f t="shared" si="2"/>
        <v>39.999999999999993</v>
      </c>
      <c r="AE22" s="15">
        <f t="shared" si="2"/>
        <v>-42.857142857142861</v>
      </c>
      <c r="AH22" s="4">
        <f t="shared" si="3"/>
        <v>7</v>
      </c>
      <c r="AI22" s="4">
        <f t="shared" si="4"/>
        <v>4</v>
      </c>
      <c r="AJ22" s="4">
        <f t="shared" si="5"/>
        <v>3</v>
      </c>
      <c r="AK22" s="4">
        <f t="shared" si="6"/>
        <v>17</v>
      </c>
      <c r="AL22" s="4">
        <f t="shared" si="7"/>
        <v>10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33</v>
      </c>
      <c r="R23" s="17">
        <v>22</v>
      </c>
      <c r="S23" s="17">
        <v>11</v>
      </c>
      <c r="T23" s="17">
        <f t="shared" si="16"/>
        <v>5</v>
      </c>
      <c r="U23" s="17">
        <v>1</v>
      </c>
      <c r="V23" s="17">
        <v>4</v>
      </c>
      <c r="W23" s="15">
        <f t="shared" si="17"/>
        <v>17.857142857142861</v>
      </c>
      <c r="X23" s="15">
        <f t="shared" si="1"/>
        <v>4.7619047619047672</v>
      </c>
      <c r="Y23" s="15">
        <f t="shared" si="1"/>
        <v>57.142857142857139</v>
      </c>
      <c r="Z23" s="17">
        <f t="shared" si="18"/>
        <v>1</v>
      </c>
      <c r="AA23" s="17">
        <v>0</v>
      </c>
      <c r="AB23" s="17">
        <v>1</v>
      </c>
      <c r="AC23" s="15">
        <f t="shared" si="19"/>
        <v>3.125</v>
      </c>
      <c r="AD23" s="15">
        <f t="shared" si="2"/>
        <v>0</v>
      </c>
      <c r="AE23" s="15">
        <f t="shared" si="2"/>
        <v>10.000000000000009</v>
      </c>
      <c r="AH23" s="4">
        <f t="shared" si="3"/>
        <v>28</v>
      </c>
      <c r="AI23" s="4">
        <f t="shared" si="4"/>
        <v>21</v>
      </c>
      <c r="AJ23" s="4">
        <f t="shared" si="5"/>
        <v>7</v>
      </c>
      <c r="AK23" s="4">
        <f t="shared" si="6"/>
        <v>32</v>
      </c>
      <c r="AL23" s="4">
        <f t="shared" si="7"/>
        <v>22</v>
      </c>
      <c r="AM23" s="4">
        <f t="shared" si="8"/>
        <v>10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49</v>
      </c>
      <c r="R24" s="17">
        <v>33</v>
      </c>
      <c r="S24" s="17">
        <v>16</v>
      </c>
      <c r="T24" s="17">
        <f t="shared" si="16"/>
        <v>5</v>
      </c>
      <c r="U24" s="17">
        <v>5</v>
      </c>
      <c r="V24" s="17">
        <v>0</v>
      </c>
      <c r="W24" s="15">
        <f t="shared" si="17"/>
        <v>11.363636363636353</v>
      </c>
      <c r="X24" s="15">
        <f t="shared" si="1"/>
        <v>17.857142857142861</v>
      </c>
      <c r="Y24" s="15">
        <f t="shared" si="1"/>
        <v>0</v>
      </c>
      <c r="Z24" s="17">
        <f t="shared" si="18"/>
        <v>4</v>
      </c>
      <c r="AA24" s="17">
        <v>-2</v>
      </c>
      <c r="AB24" s="17">
        <v>6</v>
      </c>
      <c r="AC24" s="15">
        <f t="shared" si="19"/>
        <v>8.8888888888888786</v>
      </c>
      <c r="AD24" s="15">
        <f t="shared" si="2"/>
        <v>-5.7142857142857162</v>
      </c>
      <c r="AE24" s="15">
        <f t="shared" si="2"/>
        <v>60.000000000000007</v>
      </c>
      <c r="AH24" s="4">
        <f t="shared" si="3"/>
        <v>44</v>
      </c>
      <c r="AI24" s="4">
        <f t="shared" si="4"/>
        <v>28</v>
      </c>
      <c r="AJ24" s="4">
        <f t="shared" si="5"/>
        <v>16</v>
      </c>
      <c r="AK24" s="4">
        <f t="shared" si="6"/>
        <v>45</v>
      </c>
      <c r="AL24" s="4">
        <f t="shared" si="7"/>
        <v>35</v>
      </c>
      <c r="AM24" s="4">
        <f t="shared" si="8"/>
        <v>10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72</v>
      </c>
      <c r="R25" s="17">
        <v>46</v>
      </c>
      <c r="S25" s="17">
        <v>26</v>
      </c>
      <c r="T25" s="17">
        <f t="shared" si="16"/>
        <v>3</v>
      </c>
      <c r="U25" s="17">
        <v>-6</v>
      </c>
      <c r="V25" s="17">
        <v>9</v>
      </c>
      <c r="W25" s="15">
        <f t="shared" si="17"/>
        <v>4.3478260869565188</v>
      </c>
      <c r="X25" s="15">
        <f t="shared" si="1"/>
        <v>-11.538461538461542</v>
      </c>
      <c r="Y25" s="15">
        <f t="shared" si="1"/>
        <v>52.941176470588225</v>
      </c>
      <c r="Z25" s="17">
        <f t="shared" si="18"/>
        <v>3</v>
      </c>
      <c r="AA25" s="17">
        <v>3</v>
      </c>
      <c r="AB25" s="17">
        <v>0</v>
      </c>
      <c r="AC25" s="15">
        <f t="shared" si="19"/>
        <v>4.3478260869565188</v>
      </c>
      <c r="AD25" s="15">
        <f t="shared" si="2"/>
        <v>6.9767441860465018</v>
      </c>
      <c r="AE25" s="15">
        <f t="shared" si="2"/>
        <v>0</v>
      </c>
      <c r="AH25" s="4">
        <f t="shared" si="3"/>
        <v>69</v>
      </c>
      <c r="AI25" s="4">
        <f t="shared" si="4"/>
        <v>52</v>
      </c>
      <c r="AJ25" s="4">
        <f t="shared" si="5"/>
        <v>17</v>
      </c>
      <c r="AK25" s="4">
        <f t="shared" si="6"/>
        <v>69</v>
      </c>
      <c r="AL25" s="4">
        <f t="shared" si="7"/>
        <v>43</v>
      </c>
      <c r="AM25" s="4">
        <f t="shared" si="8"/>
        <v>26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76</v>
      </c>
      <c r="R26" s="17">
        <v>46</v>
      </c>
      <c r="S26" s="17">
        <v>30</v>
      </c>
      <c r="T26" s="17">
        <f t="shared" si="16"/>
        <v>1</v>
      </c>
      <c r="U26" s="17">
        <v>-1</v>
      </c>
      <c r="V26" s="17">
        <v>2</v>
      </c>
      <c r="W26" s="15">
        <f t="shared" si="17"/>
        <v>1.3333333333333419</v>
      </c>
      <c r="X26" s="15">
        <f t="shared" si="1"/>
        <v>-2.1276595744680882</v>
      </c>
      <c r="Y26" s="15">
        <f t="shared" si="1"/>
        <v>7.1428571428571397</v>
      </c>
      <c r="Z26" s="17">
        <f t="shared" si="18"/>
        <v>-7</v>
      </c>
      <c r="AA26" s="17">
        <v>-4</v>
      </c>
      <c r="AB26" s="17">
        <v>-3</v>
      </c>
      <c r="AC26" s="15">
        <f t="shared" si="19"/>
        <v>-8.4337349397590415</v>
      </c>
      <c r="AD26" s="15">
        <f t="shared" si="2"/>
        <v>-7.9999999999999964</v>
      </c>
      <c r="AE26" s="15">
        <f t="shared" si="2"/>
        <v>-9.0909090909090935</v>
      </c>
      <c r="AH26" s="4">
        <f t="shared" si="3"/>
        <v>75</v>
      </c>
      <c r="AI26" s="4">
        <f t="shared" si="4"/>
        <v>47</v>
      </c>
      <c r="AJ26" s="4">
        <f t="shared" si="5"/>
        <v>28</v>
      </c>
      <c r="AK26" s="4">
        <f t="shared" si="6"/>
        <v>83</v>
      </c>
      <c r="AL26" s="4">
        <f t="shared" si="7"/>
        <v>50</v>
      </c>
      <c r="AM26" s="4">
        <f t="shared" si="8"/>
        <v>33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121</v>
      </c>
      <c r="R27" s="17">
        <v>60</v>
      </c>
      <c r="S27" s="17">
        <v>61</v>
      </c>
      <c r="T27" s="17">
        <f t="shared" si="16"/>
        <v>-7</v>
      </c>
      <c r="U27" s="17">
        <v>-7</v>
      </c>
      <c r="V27" s="17">
        <v>0</v>
      </c>
      <c r="W27" s="15">
        <f t="shared" si="17"/>
        <v>-5.46875</v>
      </c>
      <c r="X27" s="15">
        <f t="shared" si="1"/>
        <v>-10.447761194029848</v>
      </c>
      <c r="Y27" s="15">
        <f t="shared" si="1"/>
        <v>0</v>
      </c>
      <c r="Z27" s="17">
        <f t="shared" si="18"/>
        <v>22</v>
      </c>
      <c r="AA27" s="17">
        <v>3</v>
      </c>
      <c r="AB27" s="17">
        <v>19</v>
      </c>
      <c r="AC27" s="15">
        <f t="shared" si="19"/>
        <v>22.222222222222232</v>
      </c>
      <c r="AD27" s="15">
        <f t="shared" si="2"/>
        <v>5.2631578947368363</v>
      </c>
      <c r="AE27" s="15">
        <f t="shared" si="2"/>
        <v>45.238095238095234</v>
      </c>
      <c r="AH27" s="4">
        <f t="shared" si="3"/>
        <v>128</v>
      </c>
      <c r="AI27" s="4">
        <f t="shared" si="4"/>
        <v>67</v>
      </c>
      <c r="AJ27" s="4">
        <f t="shared" si="5"/>
        <v>61</v>
      </c>
      <c r="AK27" s="4">
        <f t="shared" si="6"/>
        <v>99</v>
      </c>
      <c r="AL27" s="4">
        <f t="shared" si="7"/>
        <v>57</v>
      </c>
      <c r="AM27" s="4">
        <f t="shared" si="8"/>
        <v>42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107</v>
      </c>
      <c r="R28" s="17">
        <v>46</v>
      </c>
      <c r="S28" s="17">
        <v>61</v>
      </c>
      <c r="T28" s="17">
        <f t="shared" si="16"/>
        <v>-32</v>
      </c>
      <c r="U28" s="17">
        <v>-8</v>
      </c>
      <c r="V28" s="17">
        <v>-24</v>
      </c>
      <c r="W28" s="15">
        <f t="shared" si="17"/>
        <v>-23.021582733812952</v>
      </c>
      <c r="X28" s="15">
        <f t="shared" si="1"/>
        <v>-14.814814814814813</v>
      </c>
      <c r="Y28" s="15">
        <f t="shared" si="1"/>
        <v>-28.235294117647058</v>
      </c>
      <c r="Z28" s="17">
        <f t="shared" si="18"/>
        <v>-49</v>
      </c>
      <c r="AA28" s="17">
        <v>-8</v>
      </c>
      <c r="AB28" s="17">
        <v>-41</v>
      </c>
      <c r="AC28" s="15">
        <f t="shared" si="19"/>
        <v>-31.410256410256409</v>
      </c>
      <c r="AD28" s="15">
        <f t="shared" si="2"/>
        <v>-14.814814814814813</v>
      </c>
      <c r="AE28" s="15">
        <f t="shared" si="2"/>
        <v>-40.196078431372548</v>
      </c>
      <c r="AH28" s="4">
        <f t="shared" si="3"/>
        <v>139</v>
      </c>
      <c r="AI28" s="4">
        <f t="shared" si="4"/>
        <v>54</v>
      </c>
      <c r="AJ28" s="4">
        <f t="shared" si="5"/>
        <v>85</v>
      </c>
      <c r="AK28" s="4">
        <f t="shared" si="6"/>
        <v>156</v>
      </c>
      <c r="AL28" s="4">
        <f t="shared" si="7"/>
        <v>54</v>
      </c>
      <c r="AM28" s="4">
        <f t="shared" si="8"/>
        <v>102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83</v>
      </c>
      <c r="R29" s="17">
        <v>25</v>
      </c>
      <c r="S29" s="17">
        <v>58</v>
      </c>
      <c r="T29" s="17">
        <f t="shared" si="16"/>
        <v>-5</v>
      </c>
      <c r="U29" s="17">
        <v>0</v>
      </c>
      <c r="V29" s="17">
        <v>-5</v>
      </c>
      <c r="W29" s="15">
        <f t="shared" si="17"/>
        <v>-5.6818181818181763</v>
      </c>
      <c r="X29" s="15">
        <f t="shared" si="1"/>
        <v>0</v>
      </c>
      <c r="Y29" s="15">
        <f t="shared" si="1"/>
        <v>-7.9365079365079421</v>
      </c>
      <c r="Z29" s="17">
        <f t="shared" si="18"/>
        <v>9</v>
      </c>
      <c r="AA29" s="17">
        <v>7</v>
      </c>
      <c r="AB29" s="17">
        <v>2</v>
      </c>
      <c r="AC29" s="15">
        <f t="shared" si="19"/>
        <v>12.162162162162172</v>
      </c>
      <c r="AD29" s="15">
        <f t="shared" si="2"/>
        <v>38.888888888888886</v>
      </c>
      <c r="AE29" s="15">
        <f t="shared" si="2"/>
        <v>3.5714285714285809</v>
      </c>
      <c r="AH29" s="4">
        <f t="shared" si="3"/>
        <v>88</v>
      </c>
      <c r="AI29" s="4">
        <f t="shared" si="4"/>
        <v>25</v>
      </c>
      <c r="AJ29" s="4">
        <f t="shared" si="5"/>
        <v>63</v>
      </c>
      <c r="AK29" s="4">
        <f t="shared" si="6"/>
        <v>74</v>
      </c>
      <c r="AL29" s="4">
        <f t="shared" si="7"/>
        <v>18</v>
      </c>
      <c r="AM29" s="4">
        <f t="shared" si="8"/>
        <v>56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23</v>
      </c>
      <c r="R30" s="17">
        <v>3</v>
      </c>
      <c r="S30" s="17">
        <v>20</v>
      </c>
      <c r="T30" s="17">
        <f t="shared" si="16"/>
        <v>-1</v>
      </c>
      <c r="U30" s="17">
        <v>-1</v>
      </c>
      <c r="V30" s="17">
        <v>0</v>
      </c>
      <c r="W30" s="15">
        <f t="shared" si="17"/>
        <v>-4.1666666666666625</v>
      </c>
      <c r="X30" s="15">
        <f t="shared" si="1"/>
        <v>-25</v>
      </c>
      <c r="Y30" s="15">
        <f t="shared" si="1"/>
        <v>0</v>
      </c>
      <c r="Z30" s="17">
        <f t="shared" si="18"/>
        <v>0</v>
      </c>
      <c r="AA30" s="17">
        <v>2</v>
      </c>
      <c r="AB30" s="17">
        <v>-2</v>
      </c>
      <c r="AC30" s="15">
        <f t="shared" si="19"/>
        <v>0</v>
      </c>
      <c r="AD30" s="15">
        <f t="shared" si="2"/>
        <v>200</v>
      </c>
      <c r="AE30" s="15">
        <f t="shared" si="2"/>
        <v>-9.0909090909090935</v>
      </c>
      <c r="AH30" s="4">
        <f t="shared" si="3"/>
        <v>24</v>
      </c>
      <c r="AI30" s="4">
        <f t="shared" si="4"/>
        <v>4</v>
      </c>
      <c r="AJ30" s="4">
        <f t="shared" si="5"/>
        <v>20</v>
      </c>
      <c r="AK30" s="4">
        <f t="shared" si="6"/>
        <v>23</v>
      </c>
      <c r="AL30" s="4">
        <f t="shared" si="7"/>
        <v>1</v>
      </c>
      <c r="AM30" s="4">
        <f t="shared" si="8"/>
        <v>22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0</v>
      </c>
      <c r="S32" s="17">
        <f t="shared" si="20"/>
        <v>2</v>
      </c>
      <c r="T32" s="17">
        <f t="shared" si="20"/>
        <v>0</v>
      </c>
      <c r="U32" s="17">
        <f t="shared" si="20"/>
        <v>-1</v>
      </c>
      <c r="V32" s="17">
        <f t="shared" si="20"/>
        <v>1</v>
      </c>
      <c r="W32" s="15">
        <f t="shared" ref="W32:Y36" si="21">IF(Q32=T32,IF(Q32&gt;0,"皆増",0),(1-(Q32/(Q32-T32)))*-100)</f>
        <v>0</v>
      </c>
      <c r="X32" s="15">
        <f t="shared" si="21"/>
        <v>-100</v>
      </c>
      <c r="Y32" s="15">
        <f t="shared" si="21"/>
        <v>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1</v>
      </c>
      <c r="AJ32" s="4">
        <f t="shared" si="23"/>
        <v>1</v>
      </c>
      <c r="AK32" s="4">
        <f t="shared" si="23"/>
        <v>2</v>
      </c>
      <c r="AL32" s="4">
        <f t="shared" si="23"/>
        <v>0</v>
      </c>
      <c r="AM32" s="4">
        <f t="shared" si="23"/>
        <v>2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33</v>
      </c>
      <c r="S33" s="17">
        <f>SUM(S13:S22)</f>
        <v>9</v>
      </c>
      <c r="T33" s="17">
        <f t="shared" si="24"/>
        <v>9</v>
      </c>
      <c r="U33" s="17">
        <f t="shared" si="24"/>
        <v>13</v>
      </c>
      <c r="V33" s="17">
        <f t="shared" si="24"/>
        <v>-4</v>
      </c>
      <c r="W33" s="15">
        <f t="shared" si="21"/>
        <v>27.27272727272727</v>
      </c>
      <c r="X33" s="15">
        <f t="shared" si="21"/>
        <v>64.999999999999986</v>
      </c>
      <c r="Y33" s="15">
        <f t="shared" si="21"/>
        <v>-30.76923076923077</v>
      </c>
      <c r="Z33" s="17">
        <f t="shared" si="24"/>
        <v>-3</v>
      </c>
      <c r="AA33" s="17">
        <f t="shared" si="24"/>
        <v>7</v>
      </c>
      <c r="AB33" s="17">
        <f t="shared" si="24"/>
        <v>-10</v>
      </c>
      <c r="AC33" s="15">
        <f t="shared" si="22"/>
        <v>-6.6666666666666652</v>
      </c>
      <c r="AD33" s="15">
        <f t="shared" si="22"/>
        <v>26.923076923076916</v>
      </c>
      <c r="AE33" s="15">
        <f t="shared" si="22"/>
        <v>-52.631578947368432</v>
      </c>
      <c r="AH33" s="4">
        <f t="shared" ref="AH33:AI33" si="25">SUM(AH13:AH22)</f>
        <v>33</v>
      </c>
      <c r="AI33" s="4">
        <f t="shared" si="25"/>
        <v>20</v>
      </c>
      <c r="AJ33" s="4">
        <f t="shared" ref="AJ33" si="26">SUM(AJ13:AJ22)</f>
        <v>13</v>
      </c>
      <c r="AK33" s="4">
        <f>SUM(AK13:AK22)</f>
        <v>45</v>
      </c>
      <c r="AL33" s="4">
        <f>SUM(AL13:AL22)</f>
        <v>26</v>
      </c>
      <c r="AM33" s="4">
        <f>SUM(AM13:AM22)</f>
        <v>19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564</v>
      </c>
      <c r="R34" s="17">
        <f t="shared" si="27"/>
        <v>281</v>
      </c>
      <c r="S34" s="17">
        <f t="shared" si="27"/>
        <v>283</v>
      </c>
      <c r="T34" s="17">
        <f t="shared" si="27"/>
        <v>-31</v>
      </c>
      <c r="U34" s="17">
        <f t="shared" si="27"/>
        <v>-17</v>
      </c>
      <c r="V34" s="17">
        <f t="shared" si="27"/>
        <v>-14</v>
      </c>
      <c r="W34" s="15">
        <f t="shared" si="21"/>
        <v>-5.2100840336134491</v>
      </c>
      <c r="X34" s="15">
        <f t="shared" si="21"/>
        <v>-5.7046979865771785</v>
      </c>
      <c r="Y34" s="15">
        <f t="shared" si="21"/>
        <v>-4.7138047138047146</v>
      </c>
      <c r="Z34" s="17">
        <f t="shared" si="27"/>
        <v>-17</v>
      </c>
      <c r="AA34" s="17">
        <f t="shared" si="27"/>
        <v>1</v>
      </c>
      <c r="AB34" s="17">
        <f t="shared" si="27"/>
        <v>-18</v>
      </c>
      <c r="AC34" s="15">
        <f t="shared" si="22"/>
        <v>-2.9259896729776247</v>
      </c>
      <c r="AD34" s="15">
        <f t="shared" si="22"/>
        <v>0.35714285714285587</v>
      </c>
      <c r="AE34" s="15">
        <f t="shared" si="22"/>
        <v>-5.980066445182719</v>
      </c>
      <c r="AH34" s="4">
        <f t="shared" ref="AH34:AI34" si="28">SUM(AH23:AH30)</f>
        <v>595</v>
      </c>
      <c r="AI34" s="4">
        <f t="shared" si="28"/>
        <v>298</v>
      </c>
      <c r="AJ34" s="4">
        <f t="shared" ref="AJ34" si="29">SUM(AJ23:AJ30)</f>
        <v>297</v>
      </c>
      <c r="AK34" s="4">
        <f>SUM(AK23:AK30)</f>
        <v>581</v>
      </c>
      <c r="AL34" s="4">
        <f>SUM(AL23:AL30)</f>
        <v>280</v>
      </c>
      <c r="AM34" s="4">
        <f>SUM(AM23:AM30)</f>
        <v>301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482</v>
      </c>
      <c r="R35" s="17">
        <f t="shared" si="30"/>
        <v>226</v>
      </c>
      <c r="S35" s="17">
        <f t="shared" si="30"/>
        <v>256</v>
      </c>
      <c r="T35" s="17">
        <f t="shared" si="30"/>
        <v>-41</v>
      </c>
      <c r="U35" s="17">
        <f t="shared" si="30"/>
        <v>-23</v>
      </c>
      <c r="V35" s="17">
        <f t="shared" si="30"/>
        <v>-18</v>
      </c>
      <c r="W35" s="15">
        <f t="shared" si="21"/>
        <v>-7.8393881453154846</v>
      </c>
      <c r="X35" s="15">
        <f t="shared" si="21"/>
        <v>-9.2369477911646634</v>
      </c>
      <c r="Y35" s="15">
        <f t="shared" si="21"/>
        <v>-6.5693430656934337</v>
      </c>
      <c r="Z35" s="17">
        <f t="shared" si="30"/>
        <v>-22</v>
      </c>
      <c r="AA35" s="17">
        <f t="shared" si="30"/>
        <v>3</v>
      </c>
      <c r="AB35" s="17">
        <f t="shared" si="30"/>
        <v>-25</v>
      </c>
      <c r="AC35" s="15">
        <f t="shared" si="22"/>
        <v>-4.3650793650793602</v>
      </c>
      <c r="AD35" s="15">
        <f t="shared" si="22"/>
        <v>1.3452914798206317</v>
      </c>
      <c r="AE35" s="15">
        <f t="shared" si="22"/>
        <v>-8.8967971530249166</v>
      </c>
      <c r="AH35" s="4">
        <f t="shared" ref="AH35:AI35" si="31">SUM(AH25:AH30)</f>
        <v>523</v>
      </c>
      <c r="AI35" s="4">
        <f t="shared" si="31"/>
        <v>249</v>
      </c>
      <c r="AJ35" s="4">
        <f t="shared" ref="AJ35" si="32">SUM(AJ25:AJ30)</f>
        <v>274</v>
      </c>
      <c r="AK35" s="4">
        <f>SUM(AK25:AK30)</f>
        <v>504</v>
      </c>
      <c r="AL35" s="4">
        <f>SUM(AL25:AL30)</f>
        <v>223</v>
      </c>
      <c r="AM35" s="4">
        <f>SUM(AM25:AM30)</f>
        <v>281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334</v>
      </c>
      <c r="R36" s="17">
        <f t="shared" si="33"/>
        <v>134</v>
      </c>
      <c r="S36" s="17">
        <f t="shared" si="33"/>
        <v>200</v>
      </c>
      <c r="T36" s="17">
        <f t="shared" si="33"/>
        <v>-45</v>
      </c>
      <c r="U36" s="17">
        <f t="shared" si="33"/>
        <v>-16</v>
      </c>
      <c r="V36" s="17">
        <f t="shared" si="33"/>
        <v>-29</v>
      </c>
      <c r="W36" s="15">
        <f t="shared" si="21"/>
        <v>-11.87335092348285</v>
      </c>
      <c r="X36" s="15">
        <f t="shared" si="21"/>
        <v>-10.666666666666668</v>
      </c>
      <c r="Y36" s="15">
        <f t="shared" si="21"/>
        <v>-12.663755458515279</v>
      </c>
      <c r="Z36" s="17">
        <f t="shared" si="33"/>
        <v>-18</v>
      </c>
      <c r="AA36" s="17">
        <f t="shared" si="33"/>
        <v>4</v>
      </c>
      <c r="AB36" s="17">
        <f t="shared" si="33"/>
        <v>-22</v>
      </c>
      <c r="AC36" s="15">
        <f t="shared" si="22"/>
        <v>-5.1136363636363651</v>
      </c>
      <c r="AD36" s="15">
        <f t="shared" si="22"/>
        <v>3.076923076923066</v>
      </c>
      <c r="AE36" s="15">
        <f t="shared" si="22"/>
        <v>-9.9099099099099082</v>
      </c>
      <c r="AH36" s="4">
        <f t="shared" ref="AH36:AI36" si="34">SUM(AH27:AH30)</f>
        <v>379</v>
      </c>
      <c r="AI36" s="4">
        <f t="shared" si="34"/>
        <v>150</v>
      </c>
      <c r="AJ36" s="4">
        <f t="shared" ref="AJ36" si="35">SUM(AJ27:AJ30)</f>
        <v>229</v>
      </c>
      <c r="AK36" s="4">
        <f>SUM(AK27:AK30)</f>
        <v>352</v>
      </c>
      <c r="AL36" s="4">
        <f>SUM(AL27:AL30)</f>
        <v>130</v>
      </c>
      <c r="AM36" s="4">
        <f>SUM(AM27:AM30)</f>
        <v>222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0.3289473684210526</v>
      </c>
      <c r="R38" s="12">
        <f t="shared" si="36"/>
        <v>0</v>
      </c>
      <c r="S38" s="12">
        <f t="shared" si="36"/>
        <v>0.68027210884353739</v>
      </c>
      <c r="T38" s="12">
        <f>T32/T9*100</f>
        <v>0</v>
      </c>
      <c r="U38" s="12">
        <f t="shared" ref="U38:V38" si="37">U32/U9*100</f>
        <v>20</v>
      </c>
      <c r="V38" s="12">
        <f t="shared" si="37"/>
        <v>-5.8823529411764701</v>
      </c>
      <c r="W38" s="12">
        <f>Q38-AH38</f>
        <v>1.1487050960735157E-2</v>
      </c>
      <c r="X38" s="12">
        <f t="shared" ref="X38:Y42" si="38">R38-AI38</f>
        <v>-0.31347962382445138</v>
      </c>
      <c r="Y38" s="12">
        <f t="shared" si="38"/>
        <v>0.35872870048340877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1.0476030841434725E-2</v>
      </c>
      <c r="AD38" s="12">
        <f t="shared" ref="AD38:AE42" si="40">R38-AL38</f>
        <v>0</v>
      </c>
      <c r="AE38" s="12">
        <f t="shared" si="40"/>
        <v>5.9154096421177194E-2</v>
      </c>
      <c r="AH38" s="12">
        <f t="shared" ref="AH38:AI38" si="41">AH32/AH9*100</f>
        <v>0.31746031746031744</v>
      </c>
      <c r="AI38" s="12">
        <f t="shared" si="41"/>
        <v>0.31347962382445138</v>
      </c>
      <c r="AJ38" s="12">
        <f t="shared" ref="AJ38" si="42">AJ32/AJ9*100</f>
        <v>0.32154340836012862</v>
      </c>
      <c r="AK38" s="12">
        <f>AK32/AK9*100</f>
        <v>0.31847133757961787</v>
      </c>
      <c r="AL38" s="12">
        <f>AL32/AL9*100</f>
        <v>0</v>
      </c>
      <c r="AM38" s="12">
        <f>AM32/AM9*100</f>
        <v>0.6211180124223602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6.9078947368421062</v>
      </c>
      <c r="R39" s="12">
        <f>R33/R9*100</f>
        <v>10.509554140127388</v>
      </c>
      <c r="S39" s="13">
        <f t="shared" si="43"/>
        <v>3.0612244897959182</v>
      </c>
      <c r="T39" s="12">
        <f>T33/T9*100</f>
        <v>-40.909090909090914</v>
      </c>
      <c r="U39" s="12">
        <f t="shared" ref="U39:V39" si="44">U33/U9*100</f>
        <v>-260</v>
      </c>
      <c r="V39" s="12">
        <f t="shared" si="44"/>
        <v>23.52941176470588</v>
      </c>
      <c r="W39" s="12">
        <f>Q39-AH39</f>
        <v>1.6697994987468681</v>
      </c>
      <c r="X39" s="12">
        <f t="shared" si="38"/>
        <v>4.2399616636383612</v>
      </c>
      <c r="Y39" s="12">
        <f>S39-AJ39</f>
        <v>-1.1188398188857538</v>
      </c>
      <c r="Z39" s="12">
        <f t="shared" si="43"/>
        <v>15</v>
      </c>
      <c r="AA39" s="12">
        <f t="shared" ref="AA39:AB39" si="45">AA33/AA9*100</f>
        <v>87.5</v>
      </c>
      <c r="AB39" s="12">
        <f t="shared" si="45"/>
        <v>35.714285714285715</v>
      </c>
      <c r="AC39" s="12">
        <f>Q39-AK39</f>
        <v>-0.25771035869929459</v>
      </c>
      <c r="AD39" s="12">
        <f t="shared" si="40"/>
        <v>2.0128221139835976</v>
      </c>
      <c r="AE39" s="12">
        <f t="shared" si="40"/>
        <v>-2.839396628216504</v>
      </c>
      <c r="AH39" s="12">
        <f t="shared" ref="AH39:AI39" si="46">AH33/AH9*100</f>
        <v>5.2380952380952381</v>
      </c>
      <c r="AI39" s="12">
        <f t="shared" si="46"/>
        <v>6.2695924764890272</v>
      </c>
      <c r="AJ39" s="12">
        <f t="shared" ref="AJ39" si="47">AJ33/AJ9*100</f>
        <v>4.180064308681672</v>
      </c>
      <c r="AK39" s="12">
        <f>AK33/AK9*100</f>
        <v>7.1656050955414008</v>
      </c>
      <c r="AL39" s="12">
        <f>AL33/AL9*100</f>
        <v>8.4967320261437909</v>
      </c>
      <c r="AM39" s="12">
        <f>AM33/AM9*100</f>
        <v>5.9006211180124222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92.76315789473685</v>
      </c>
      <c r="R40" s="12">
        <f t="shared" si="48"/>
        <v>89.490445859872608</v>
      </c>
      <c r="S40" s="12">
        <f t="shared" si="48"/>
        <v>96.258503401360542</v>
      </c>
      <c r="T40" s="12">
        <f>T34/T9*100</f>
        <v>140.90909090909091</v>
      </c>
      <c r="U40" s="12">
        <f t="shared" ref="U40:V40" si="49">U34/U9*100</f>
        <v>340</v>
      </c>
      <c r="V40" s="12">
        <f t="shared" si="49"/>
        <v>82.35294117647058</v>
      </c>
      <c r="W40" s="12">
        <f t="shared" ref="W40:W42" si="50">Q40-AH40</f>
        <v>-1.6812865497075933</v>
      </c>
      <c r="X40" s="12">
        <f t="shared" si="38"/>
        <v>-3.9264820398139051</v>
      </c>
      <c r="Y40" s="12">
        <f>S40-AJ40</f>
        <v>0.76011111840233525</v>
      </c>
      <c r="Z40" s="12">
        <f>Z34/Z9*100</f>
        <v>85</v>
      </c>
      <c r="AA40" s="12">
        <f t="shared" ref="AA40:AB40" si="51">AA34/AA9*100</f>
        <v>12.5</v>
      </c>
      <c r="AB40" s="12">
        <f t="shared" si="51"/>
        <v>64.285714285714292</v>
      </c>
      <c r="AC40" s="12">
        <f t="shared" ref="AC40:AC42" si="52">Q40-AK40</f>
        <v>0.2472343278578677</v>
      </c>
      <c r="AD40" s="12">
        <f t="shared" si="40"/>
        <v>-2.0128221139836029</v>
      </c>
      <c r="AE40" s="12">
        <f t="shared" si="40"/>
        <v>2.7802425317953237</v>
      </c>
      <c r="AH40" s="12">
        <f t="shared" ref="AH40:AI40" si="53">AH34/AH9*100</f>
        <v>94.444444444444443</v>
      </c>
      <c r="AI40" s="12">
        <f t="shared" si="53"/>
        <v>93.416927899686513</v>
      </c>
      <c r="AJ40" s="12">
        <f t="shared" ref="AJ40" si="54">AJ34/AJ9*100</f>
        <v>95.498392282958207</v>
      </c>
      <c r="AK40" s="12">
        <f>AK34/AK9*100</f>
        <v>92.515923566878982</v>
      </c>
      <c r="AL40" s="12">
        <f>AL34/AL9*100</f>
        <v>91.503267973856211</v>
      </c>
      <c r="AM40" s="12">
        <f>AM34/AM9*100</f>
        <v>93.478260869565219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79.276315789473685</v>
      </c>
      <c r="R41" s="12">
        <f t="shared" si="55"/>
        <v>71.974522292993626</v>
      </c>
      <c r="S41" s="12">
        <f t="shared" si="55"/>
        <v>87.074829931972786</v>
      </c>
      <c r="T41" s="12">
        <f>T35/T9*100</f>
        <v>186.36363636363635</v>
      </c>
      <c r="U41" s="12">
        <f t="shared" ref="U41:V41" si="56">U35/U9*100</f>
        <v>459.99999999999994</v>
      </c>
      <c r="V41" s="12">
        <f t="shared" si="56"/>
        <v>105.88235294117648</v>
      </c>
      <c r="W41" s="12">
        <f t="shared" si="50"/>
        <v>-3.7395572263993415</v>
      </c>
      <c r="X41" s="12">
        <f t="shared" si="38"/>
        <v>-6.0819040392947699</v>
      </c>
      <c r="Y41" s="12">
        <f>S41-AJ41</f>
        <v>-1.0280639587024467</v>
      </c>
      <c r="Z41" s="12">
        <f>Z35/Z9*100</f>
        <v>110.00000000000001</v>
      </c>
      <c r="AA41" s="12">
        <f t="shared" ref="AA41:AB41" si="57">AA35/AA9*100</f>
        <v>37.5</v>
      </c>
      <c r="AB41" s="12">
        <f t="shared" si="57"/>
        <v>89.285714285714292</v>
      </c>
      <c r="AC41" s="12">
        <f t="shared" si="52"/>
        <v>-0.97846128059001103</v>
      </c>
      <c r="AD41" s="12">
        <f>R41-AL41</f>
        <v>-0.90129470047041593</v>
      </c>
      <c r="AE41" s="12">
        <f t="shared" si="40"/>
        <v>-0.19225081336882965</v>
      </c>
      <c r="AH41" s="12">
        <f>AH35/AH9*100</f>
        <v>83.015873015873026</v>
      </c>
      <c r="AI41" s="12">
        <f>AI35/AI9*100</f>
        <v>78.056426332288396</v>
      </c>
      <c r="AJ41" s="12">
        <f>AJ35/AJ9*100</f>
        <v>88.102893890675233</v>
      </c>
      <c r="AK41" s="12">
        <f t="shared" ref="AK41:AL41" si="58">AK35/AK9*100</f>
        <v>80.254777070063696</v>
      </c>
      <c r="AL41" s="12">
        <f t="shared" si="58"/>
        <v>72.875816993464042</v>
      </c>
      <c r="AM41" s="12">
        <f t="shared" ref="AM41" si="59">AM35/AM9*100</f>
        <v>87.267080745341616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54.934210526315788</v>
      </c>
      <c r="R42" s="12">
        <f t="shared" si="60"/>
        <v>42.675159235668794</v>
      </c>
      <c r="S42" s="12">
        <f t="shared" si="60"/>
        <v>68.027210884353735</v>
      </c>
      <c r="T42" s="12">
        <f t="shared" ref="T42:V42" si="61">T36/T9*100</f>
        <v>204.54545454545453</v>
      </c>
      <c r="U42" s="12">
        <f t="shared" si="61"/>
        <v>320</v>
      </c>
      <c r="V42" s="12">
        <f t="shared" si="61"/>
        <v>170.58823529411765</v>
      </c>
      <c r="W42" s="12">
        <f t="shared" si="50"/>
        <v>-5.2245196324143706</v>
      </c>
      <c r="X42" s="12">
        <f t="shared" si="38"/>
        <v>-4.3467843379989191</v>
      </c>
      <c r="Y42" s="12">
        <f>S42-AJ42</f>
        <v>-5.6062296301157204</v>
      </c>
      <c r="Z42" s="12">
        <f t="shared" si="60"/>
        <v>90</v>
      </c>
      <c r="AA42" s="12">
        <f t="shared" ref="AA42:AB42" si="62">AA36/AA9*100</f>
        <v>50</v>
      </c>
      <c r="AB42" s="12">
        <f t="shared" si="62"/>
        <v>78.571428571428569</v>
      </c>
      <c r="AC42" s="12">
        <f t="shared" si="52"/>
        <v>-1.116744887696953</v>
      </c>
      <c r="AD42" s="12">
        <f>R42-AL42</f>
        <v>0.19149910494984113</v>
      </c>
      <c r="AE42" s="12">
        <f t="shared" si="40"/>
        <v>-0.91688849452825139</v>
      </c>
      <c r="AH42" s="12">
        <f t="shared" ref="AH42:AI42" si="63">AH36/AH9*100</f>
        <v>60.158730158730158</v>
      </c>
      <c r="AI42" s="12">
        <f t="shared" si="63"/>
        <v>47.021943573667713</v>
      </c>
      <c r="AJ42" s="12">
        <f t="shared" ref="AJ42" si="64">AJ36/AJ9*100</f>
        <v>73.633440514469456</v>
      </c>
      <c r="AK42" s="12">
        <f>AK36/AK9*100</f>
        <v>56.050955414012741</v>
      </c>
      <c r="AL42" s="12">
        <f>AL36/AL9*100</f>
        <v>42.483660130718953</v>
      </c>
      <c r="AM42" s="12">
        <f>AM36/AM9*100</f>
        <v>68.944099378881987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76</v>
      </c>
      <c r="C9" s="17">
        <f>SUM(C10:C30)</f>
        <v>42</v>
      </c>
      <c r="D9" s="17">
        <f>SUM(D10:D30)</f>
        <v>34</v>
      </c>
      <c r="E9" s="17">
        <f>F9+G9</f>
        <v>-11</v>
      </c>
      <c r="F9" s="17">
        <f>SUM(F10:F30)</f>
        <v>-10</v>
      </c>
      <c r="G9" s="17">
        <f>SUM(G10:G30)</f>
        <v>-1</v>
      </c>
      <c r="H9" s="15">
        <f>IF(B9=E9,0,(1-(B9/(B9-E9)))*-100)</f>
        <v>-12.643678160919535</v>
      </c>
      <c r="I9" s="15">
        <f>IF(C9=F9,0,(1-(C9/(C9-F9)))*-100)</f>
        <v>-19.23076923076923</v>
      </c>
      <c r="J9" s="15">
        <f>IF(D9=G9,0,(1-(D9/(D9-G9)))*-100)</f>
        <v>-2.8571428571428581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1.3333333333333419</v>
      </c>
      <c r="O9" s="15">
        <f t="shared" ref="O9:P10" si="0">IF(C9=L9,0,(1-(C9/(C9-L9)))*-100)</f>
        <v>-6.6666666666666652</v>
      </c>
      <c r="P9" s="15">
        <f>IF(D9=M9,0,(1-(D9/(D9-M9)))*-100)</f>
        <v>13.33333333333333</v>
      </c>
      <c r="Q9" s="17">
        <f>R9+S9</f>
        <v>169</v>
      </c>
      <c r="R9" s="17">
        <f>SUM(R10:R30)</f>
        <v>79</v>
      </c>
      <c r="S9" s="17">
        <f>SUM(S10:S30)</f>
        <v>90</v>
      </c>
      <c r="T9" s="17">
        <f>U9+V9</f>
        <v>-43</v>
      </c>
      <c r="U9" s="17">
        <f>SUM(U10:U30)</f>
        <v>-35</v>
      </c>
      <c r="V9" s="17">
        <f>SUM(V10:V30)</f>
        <v>-8</v>
      </c>
      <c r="W9" s="15">
        <f>IF(Q9=T9,IF(Q9&gt;0,"皆増",0),(1-(Q9/(Q9-T9)))*-100)</f>
        <v>-20.283018867924529</v>
      </c>
      <c r="X9" s="15">
        <f t="shared" ref="X9:Y30" si="1">IF(R9=U9,IF(R9&gt;0,"皆増",0),(1-(R9/(R9-U9)))*-100)</f>
        <v>-30.701754385964907</v>
      </c>
      <c r="Y9" s="15">
        <f t="shared" si="1"/>
        <v>-8.1632653061224474</v>
      </c>
      <c r="Z9" s="17">
        <f>AA9+AB9</f>
        <v>-16</v>
      </c>
      <c r="AA9" s="17">
        <f>SUM(AA10:AA30)</f>
        <v>-21</v>
      </c>
      <c r="AB9" s="17">
        <f>SUM(AB10:AB30)</f>
        <v>5</v>
      </c>
      <c r="AC9" s="15">
        <f>IF(Q9=Z9,IF(Q9&gt;0,"皆増",0),(1-(Q9/(Q9-Z9)))*-100)</f>
        <v>-8.6486486486486491</v>
      </c>
      <c r="AD9" s="15">
        <f t="shared" ref="AD9:AE30" si="2">IF(R9=AA9,IF(R9&gt;0,"皆増",0),(1-(R9/(R9-AA9)))*-100)</f>
        <v>-20.999999999999996</v>
      </c>
      <c r="AE9" s="15">
        <f t="shared" si="2"/>
        <v>5.8823529411764719</v>
      </c>
      <c r="AH9" s="4">
        <f t="shared" ref="AH9:AJ30" si="3">Q9-T9</f>
        <v>212</v>
      </c>
      <c r="AI9" s="4">
        <f t="shared" si="3"/>
        <v>114</v>
      </c>
      <c r="AJ9" s="4">
        <f t="shared" si="3"/>
        <v>98</v>
      </c>
      <c r="AK9" s="4">
        <f t="shared" ref="AK9:AM30" si="4">Q9-Z9</f>
        <v>185</v>
      </c>
      <c r="AL9" s="4">
        <f t="shared" si="4"/>
        <v>100</v>
      </c>
      <c r="AM9" s="4">
        <f t="shared" si="4"/>
        <v>85</v>
      </c>
    </row>
    <row r="10" spans="1:39" s="1" customFormat="1" ht="18" customHeight="1" x14ac:dyDescent="0.2">
      <c r="A10" s="4" t="s">
        <v>1</v>
      </c>
      <c r="B10" s="17">
        <f t="shared" ref="B10" si="5">C10+D10</f>
        <v>76</v>
      </c>
      <c r="C10" s="17">
        <v>42</v>
      </c>
      <c r="D10" s="17">
        <v>34</v>
      </c>
      <c r="E10" s="17">
        <f t="shared" ref="E10" si="6">F10+G10</f>
        <v>-11</v>
      </c>
      <c r="F10" s="17">
        <v>-10</v>
      </c>
      <c r="G10" s="17">
        <v>-1</v>
      </c>
      <c r="H10" s="15">
        <f>IF(B10=E10,0,(1-(B10/(B10-E10)))*-100)</f>
        <v>-12.643678160919535</v>
      </c>
      <c r="I10" s="15">
        <f t="shared" ref="I10" si="7">IF(C10=F10,0,(1-(C10/(C10-F10)))*-100)</f>
        <v>-19.23076923076923</v>
      </c>
      <c r="J10" s="15">
        <f>IF(D10=G10,0,(1-(D10/(D10-G10)))*-100)</f>
        <v>-2.8571428571428581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1.3333333333333419</v>
      </c>
      <c r="O10" s="15">
        <f t="shared" si="0"/>
        <v>-6.6666666666666652</v>
      </c>
      <c r="P10" s="15">
        <f t="shared" si="0"/>
        <v>13.33333333333333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-2</v>
      </c>
      <c r="U15" s="17">
        <v>-1</v>
      </c>
      <c r="V15" s="17">
        <v>-1</v>
      </c>
      <c r="W15" s="15">
        <f t="shared" si="11"/>
        <v>-100</v>
      </c>
      <c r="X15" s="15">
        <f t="shared" si="1"/>
        <v>-100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3"/>
        <v>1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-1</v>
      </c>
      <c r="V17" s="17">
        <v>1</v>
      </c>
      <c r="W17" s="15">
        <f t="shared" si="11"/>
        <v>0</v>
      </c>
      <c r="X17" s="15">
        <f t="shared" si="1"/>
        <v>-100</v>
      </c>
      <c r="Y17" s="15" t="str">
        <f t="shared" si="1"/>
        <v>皆増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-50</v>
      </c>
      <c r="X19" s="15">
        <f t="shared" si="1"/>
        <v>-50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5</v>
      </c>
      <c r="R20" s="17">
        <v>5</v>
      </c>
      <c r="S20" s="17">
        <v>0</v>
      </c>
      <c r="T20" s="17">
        <f t="shared" si="10"/>
        <v>2</v>
      </c>
      <c r="U20" s="17">
        <v>3</v>
      </c>
      <c r="V20" s="17">
        <v>-1</v>
      </c>
      <c r="W20" s="15">
        <f t="shared" si="11"/>
        <v>66.666666666666671</v>
      </c>
      <c r="X20" s="15">
        <f t="shared" si="1"/>
        <v>150</v>
      </c>
      <c r="Y20" s="15">
        <f t="shared" si="1"/>
        <v>-100</v>
      </c>
      <c r="Z20" s="17">
        <f t="shared" si="12"/>
        <v>3</v>
      </c>
      <c r="AA20" s="17">
        <v>4</v>
      </c>
      <c r="AB20" s="17">
        <v>-1</v>
      </c>
      <c r="AC20" s="15">
        <f t="shared" si="13"/>
        <v>150</v>
      </c>
      <c r="AD20" s="15">
        <f t="shared" si="2"/>
        <v>400</v>
      </c>
      <c r="AE20" s="15">
        <f t="shared" si="2"/>
        <v>-100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-50</v>
      </c>
      <c r="X21" s="15">
        <f t="shared" si="1"/>
        <v>-50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-50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5</v>
      </c>
      <c r="S22" s="17">
        <v>1</v>
      </c>
      <c r="T22" s="17">
        <f t="shared" si="10"/>
        <v>4</v>
      </c>
      <c r="U22" s="17">
        <v>4</v>
      </c>
      <c r="V22" s="17">
        <v>0</v>
      </c>
      <c r="W22" s="15">
        <f t="shared" si="11"/>
        <v>200</v>
      </c>
      <c r="X22" s="15">
        <f t="shared" si="1"/>
        <v>400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>
        <f t="shared" si="13"/>
        <v>19.999999999999996</v>
      </c>
      <c r="AD22" s="15">
        <f t="shared" si="2"/>
        <v>0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5</v>
      </c>
      <c r="AL22" s="4">
        <f t="shared" si="4"/>
        <v>5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7</v>
      </c>
      <c r="S23" s="17">
        <v>3</v>
      </c>
      <c r="T23" s="17">
        <f t="shared" si="10"/>
        <v>1</v>
      </c>
      <c r="U23" s="17">
        <v>2</v>
      </c>
      <c r="V23" s="17">
        <v>-1</v>
      </c>
      <c r="W23" s="15">
        <f t="shared" si="11"/>
        <v>11.111111111111116</v>
      </c>
      <c r="X23" s="15">
        <f t="shared" si="1"/>
        <v>39.999999999999993</v>
      </c>
      <c r="Y23" s="15">
        <f t="shared" si="1"/>
        <v>-25</v>
      </c>
      <c r="Z23" s="17">
        <f t="shared" si="12"/>
        <v>1</v>
      </c>
      <c r="AA23" s="17">
        <v>0</v>
      </c>
      <c r="AB23" s="17">
        <v>1</v>
      </c>
      <c r="AC23" s="15">
        <f t="shared" si="13"/>
        <v>11.111111111111116</v>
      </c>
      <c r="AD23" s="15">
        <f t="shared" si="2"/>
        <v>0</v>
      </c>
      <c r="AE23" s="15">
        <f t="shared" si="2"/>
        <v>50</v>
      </c>
      <c r="AH23" s="4">
        <f t="shared" si="3"/>
        <v>9</v>
      </c>
      <c r="AI23" s="4">
        <f t="shared" si="3"/>
        <v>5</v>
      </c>
      <c r="AJ23" s="4">
        <f t="shared" si="3"/>
        <v>4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10</v>
      </c>
      <c r="R24" s="17">
        <v>8</v>
      </c>
      <c r="S24" s="17">
        <v>2</v>
      </c>
      <c r="T24" s="17">
        <f t="shared" si="10"/>
        <v>-5</v>
      </c>
      <c r="U24" s="17">
        <v>0</v>
      </c>
      <c r="V24" s="17">
        <v>-5</v>
      </c>
      <c r="W24" s="15">
        <f t="shared" si="11"/>
        <v>-33.333333333333336</v>
      </c>
      <c r="X24" s="15">
        <f t="shared" si="1"/>
        <v>0</v>
      </c>
      <c r="Y24" s="15">
        <f t="shared" si="1"/>
        <v>-71.428571428571431</v>
      </c>
      <c r="Z24" s="17">
        <f t="shared" si="12"/>
        <v>-11</v>
      </c>
      <c r="AA24" s="17">
        <v>-9</v>
      </c>
      <c r="AB24" s="17">
        <v>-2</v>
      </c>
      <c r="AC24" s="15">
        <f t="shared" si="13"/>
        <v>-52.380952380952387</v>
      </c>
      <c r="AD24" s="15">
        <f t="shared" si="2"/>
        <v>-52.941176470588239</v>
      </c>
      <c r="AE24" s="15">
        <f t="shared" si="2"/>
        <v>-50</v>
      </c>
      <c r="AH24" s="4">
        <f t="shared" si="3"/>
        <v>15</v>
      </c>
      <c r="AI24" s="4">
        <f t="shared" si="3"/>
        <v>8</v>
      </c>
      <c r="AJ24" s="4">
        <f t="shared" si="3"/>
        <v>7</v>
      </c>
      <c r="AK24" s="4">
        <f t="shared" si="4"/>
        <v>21</v>
      </c>
      <c r="AL24" s="4">
        <f t="shared" si="4"/>
        <v>17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22</v>
      </c>
      <c r="R25" s="17">
        <v>14</v>
      </c>
      <c r="S25" s="17">
        <v>8</v>
      </c>
      <c r="T25" s="17">
        <f t="shared" si="10"/>
        <v>-1</v>
      </c>
      <c r="U25" s="17">
        <v>-2</v>
      </c>
      <c r="V25" s="17">
        <v>1</v>
      </c>
      <c r="W25" s="15">
        <f t="shared" si="11"/>
        <v>-4.3478260869565188</v>
      </c>
      <c r="X25" s="15">
        <f t="shared" si="1"/>
        <v>-12.5</v>
      </c>
      <c r="Y25" s="15">
        <f t="shared" si="1"/>
        <v>14.285714285714279</v>
      </c>
      <c r="Z25" s="17">
        <f t="shared" si="12"/>
        <v>2</v>
      </c>
      <c r="AA25" s="17">
        <v>1</v>
      </c>
      <c r="AB25" s="17">
        <v>1</v>
      </c>
      <c r="AC25" s="15">
        <f t="shared" si="13"/>
        <v>10.000000000000009</v>
      </c>
      <c r="AD25" s="15">
        <f t="shared" si="2"/>
        <v>7.6923076923076872</v>
      </c>
      <c r="AE25" s="15">
        <f t="shared" si="2"/>
        <v>14.285714285714279</v>
      </c>
      <c r="AH25" s="4">
        <f t="shared" si="3"/>
        <v>23</v>
      </c>
      <c r="AI25" s="4">
        <f t="shared" si="3"/>
        <v>16</v>
      </c>
      <c r="AJ25" s="4">
        <f t="shared" si="3"/>
        <v>7</v>
      </c>
      <c r="AK25" s="4">
        <f t="shared" si="4"/>
        <v>20</v>
      </c>
      <c r="AL25" s="4">
        <f t="shared" si="4"/>
        <v>13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24</v>
      </c>
      <c r="R26" s="17">
        <v>12</v>
      </c>
      <c r="S26" s="17">
        <v>12</v>
      </c>
      <c r="T26" s="17">
        <f t="shared" si="10"/>
        <v>-4</v>
      </c>
      <c r="U26" s="17">
        <v>-4</v>
      </c>
      <c r="V26" s="17">
        <v>0</v>
      </c>
      <c r="W26" s="15">
        <f t="shared" si="11"/>
        <v>-14.28571428571429</v>
      </c>
      <c r="X26" s="15">
        <f t="shared" si="1"/>
        <v>-25</v>
      </c>
      <c r="Y26" s="15">
        <f t="shared" si="1"/>
        <v>0</v>
      </c>
      <c r="Z26" s="17">
        <f t="shared" si="12"/>
        <v>-2</v>
      </c>
      <c r="AA26" s="17">
        <v>-7</v>
      </c>
      <c r="AB26" s="17">
        <v>5</v>
      </c>
      <c r="AC26" s="15">
        <f t="shared" si="13"/>
        <v>-7.6923076923076872</v>
      </c>
      <c r="AD26" s="15">
        <f t="shared" si="2"/>
        <v>-36.842105263157897</v>
      </c>
      <c r="AE26" s="15">
        <f t="shared" si="2"/>
        <v>71.428571428571416</v>
      </c>
      <c r="AH26" s="4">
        <f t="shared" si="3"/>
        <v>28</v>
      </c>
      <c r="AI26" s="4">
        <f t="shared" si="3"/>
        <v>16</v>
      </c>
      <c r="AJ26" s="4">
        <f t="shared" si="3"/>
        <v>12</v>
      </c>
      <c r="AK26" s="4">
        <f t="shared" si="4"/>
        <v>26</v>
      </c>
      <c r="AL26" s="4">
        <f t="shared" si="4"/>
        <v>19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29</v>
      </c>
      <c r="R27" s="17">
        <v>10</v>
      </c>
      <c r="S27" s="17">
        <v>19</v>
      </c>
      <c r="T27" s="17">
        <f t="shared" si="10"/>
        <v>-13</v>
      </c>
      <c r="U27" s="17">
        <v>-19</v>
      </c>
      <c r="V27" s="17">
        <v>6</v>
      </c>
      <c r="W27" s="15">
        <f t="shared" si="11"/>
        <v>-30.952380952380953</v>
      </c>
      <c r="X27" s="15">
        <f t="shared" si="1"/>
        <v>-65.517241379310349</v>
      </c>
      <c r="Y27" s="15">
        <f t="shared" si="1"/>
        <v>46.153846153846146</v>
      </c>
      <c r="Z27" s="17">
        <f t="shared" si="12"/>
        <v>3</v>
      </c>
      <c r="AA27" s="17">
        <v>-8</v>
      </c>
      <c r="AB27" s="17">
        <v>11</v>
      </c>
      <c r="AC27" s="15">
        <f t="shared" si="13"/>
        <v>11.538461538461542</v>
      </c>
      <c r="AD27" s="15">
        <f t="shared" si="2"/>
        <v>-44.444444444444443</v>
      </c>
      <c r="AE27" s="15">
        <f t="shared" si="2"/>
        <v>137.5</v>
      </c>
      <c r="AH27" s="4">
        <f t="shared" si="3"/>
        <v>42</v>
      </c>
      <c r="AI27" s="4">
        <f t="shared" si="3"/>
        <v>29</v>
      </c>
      <c r="AJ27" s="4">
        <f t="shared" si="3"/>
        <v>13</v>
      </c>
      <c r="AK27" s="4">
        <f t="shared" si="4"/>
        <v>26</v>
      </c>
      <c r="AL27" s="4">
        <f t="shared" si="4"/>
        <v>18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30</v>
      </c>
      <c r="R28" s="17">
        <v>9</v>
      </c>
      <c r="S28" s="17">
        <v>21</v>
      </c>
      <c r="T28" s="17">
        <f t="shared" si="10"/>
        <v>-16</v>
      </c>
      <c r="U28" s="17">
        <v>-10</v>
      </c>
      <c r="V28" s="17">
        <v>-6</v>
      </c>
      <c r="W28" s="15">
        <f t="shared" si="11"/>
        <v>-34.782608695652172</v>
      </c>
      <c r="X28" s="15">
        <f t="shared" si="1"/>
        <v>-52.631578947368432</v>
      </c>
      <c r="Y28" s="15">
        <f t="shared" si="1"/>
        <v>-22.222222222222221</v>
      </c>
      <c r="Z28" s="17">
        <f t="shared" si="12"/>
        <v>-12</v>
      </c>
      <c r="AA28" s="17">
        <v>-4</v>
      </c>
      <c r="AB28" s="17">
        <v>-8</v>
      </c>
      <c r="AC28" s="15">
        <f t="shared" si="13"/>
        <v>-28.571428571428569</v>
      </c>
      <c r="AD28" s="15">
        <f t="shared" si="2"/>
        <v>-30.76923076923077</v>
      </c>
      <c r="AE28" s="15">
        <f t="shared" si="2"/>
        <v>-27.586206896551722</v>
      </c>
      <c r="AH28" s="4">
        <f t="shared" si="3"/>
        <v>46</v>
      </c>
      <c r="AI28" s="4">
        <f t="shared" si="3"/>
        <v>19</v>
      </c>
      <c r="AJ28" s="4">
        <f t="shared" si="3"/>
        <v>27</v>
      </c>
      <c r="AK28" s="4">
        <f t="shared" si="4"/>
        <v>42</v>
      </c>
      <c r="AL28" s="4">
        <f t="shared" si="4"/>
        <v>13</v>
      </c>
      <c r="AM28" s="4">
        <f t="shared" si="4"/>
        <v>29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6</v>
      </c>
      <c r="S29" s="17">
        <v>15</v>
      </c>
      <c r="T29" s="17">
        <f t="shared" si="10"/>
        <v>-7</v>
      </c>
      <c r="U29" s="17">
        <v>-3</v>
      </c>
      <c r="V29" s="17">
        <v>-4</v>
      </c>
      <c r="W29" s="15">
        <f t="shared" si="11"/>
        <v>-25</v>
      </c>
      <c r="X29" s="15">
        <f t="shared" si="1"/>
        <v>-33.333333333333336</v>
      </c>
      <c r="Y29" s="15">
        <f t="shared" si="1"/>
        <v>-21.052631578947366</v>
      </c>
      <c r="Z29" s="17">
        <f t="shared" si="12"/>
        <v>3</v>
      </c>
      <c r="AA29" s="17">
        <v>2</v>
      </c>
      <c r="AB29" s="17">
        <v>1</v>
      </c>
      <c r="AC29" s="15">
        <f t="shared" si="13"/>
        <v>16.666666666666675</v>
      </c>
      <c r="AD29" s="15">
        <f t="shared" si="2"/>
        <v>50</v>
      </c>
      <c r="AE29" s="15">
        <f t="shared" si="2"/>
        <v>7.1428571428571397</v>
      </c>
      <c r="AH29" s="4">
        <f t="shared" si="3"/>
        <v>28</v>
      </c>
      <c r="AI29" s="4">
        <f t="shared" si="3"/>
        <v>9</v>
      </c>
      <c r="AJ29" s="4">
        <f t="shared" si="3"/>
        <v>19</v>
      </c>
      <c r="AK29" s="4">
        <f t="shared" si="4"/>
        <v>18</v>
      </c>
      <c r="AL29" s="4">
        <f t="shared" si="4"/>
        <v>4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1</v>
      </c>
      <c r="S30" s="17">
        <v>7</v>
      </c>
      <c r="T30" s="17">
        <f t="shared" si="10"/>
        <v>2</v>
      </c>
      <c r="U30" s="17">
        <v>0</v>
      </c>
      <c r="V30" s="17">
        <v>2</v>
      </c>
      <c r="W30" s="15">
        <f t="shared" si="11"/>
        <v>33.333333333333329</v>
      </c>
      <c r="X30" s="15">
        <f t="shared" si="1"/>
        <v>0</v>
      </c>
      <c r="Y30" s="15">
        <f t="shared" si="1"/>
        <v>39.999999999999993</v>
      </c>
      <c r="Z30" s="17">
        <f t="shared" si="12"/>
        <v>-2</v>
      </c>
      <c r="AA30" s="17">
        <v>1</v>
      </c>
      <c r="AB30" s="17">
        <v>-3</v>
      </c>
      <c r="AC30" s="15">
        <f t="shared" si="13"/>
        <v>-19.999999999999996</v>
      </c>
      <c r="AD30" s="15" t="str">
        <f t="shared" si="2"/>
        <v>皆増</v>
      </c>
      <c r="AE30" s="15">
        <f t="shared" si="2"/>
        <v>-30.000000000000004</v>
      </c>
      <c r="AH30" s="4">
        <f t="shared" si="3"/>
        <v>6</v>
      </c>
      <c r="AI30" s="4">
        <f t="shared" si="3"/>
        <v>1</v>
      </c>
      <c r="AJ30" s="4">
        <f t="shared" si="3"/>
        <v>5</v>
      </c>
      <c r="AK30" s="4">
        <f t="shared" si="4"/>
        <v>10</v>
      </c>
      <c r="AL30" s="4">
        <f t="shared" si="4"/>
        <v>0</v>
      </c>
      <c r="AM30" s="4">
        <f t="shared" si="4"/>
        <v>10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12</v>
      </c>
      <c r="S33" s="17">
        <f>SUM(S13:S22)</f>
        <v>2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-6.6666666666666652</v>
      </c>
      <c r="X33" s="15">
        <f t="shared" si="15"/>
        <v>9.0909090909090828</v>
      </c>
      <c r="Y33" s="15">
        <f t="shared" si="15"/>
        <v>-50</v>
      </c>
      <c r="Z33" s="17">
        <f t="shared" ref="Z33:AB33" si="20">SUM(Z13:Z22)</f>
        <v>1</v>
      </c>
      <c r="AA33" s="17">
        <f t="shared" si="20"/>
        <v>3</v>
      </c>
      <c r="AB33" s="17">
        <f t="shared" si="20"/>
        <v>-2</v>
      </c>
      <c r="AC33" s="15">
        <f t="shared" si="17"/>
        <v>7.6923076923076872</v>
      </c>
      <c r="AD33" s="15">
        <f t="shared" si="17"/>
        <v>33.333333333333329</v>
      </c>
      <c r="AE33" s="15">
        <f t="shared" si="17"/>
        <v>-50</v>
      </c>
      <c r="AH33" s="4">
        <f t="shared" ref="AH33:AJ33" si="21">SUM(AH13:AH22)</f>
        <v>15</v>
      </c>
      <c r="AI33" s="4">
        <f t="shared" si="21"/>
        <v>11</v>
      </c>
      <c r="AJ33" s="4">
        <f t="shared" si="21"/>
        <v>4</v>
      </c>
      <c r="AK33" s="4">
        <f>SUM(AK13:AK22)</f>
        <v>13</v>
      </c>
      <c r="AL33" s="4">
        <f>SUM(AL13:AL22)</f>
        <v>9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154</v>
      </c>
      <c r="R34" s="17">
        <f t="shared" si="22"/>
        <v>67</v>
      </c>
      <c r="S34" s="17">
        <f t="shared" si="22"/>
        <v>87</v>
      </c>
      <c r="T34" s="17">
        <f t="shared" si="22"/>
        <v>-43</v>
      </c>
      <c r="U34" s="17">
        <f t="shared" si="22"/>
        <v>-36</v>
      </c>
      <c r="V34" s="17">
        <f t="shared" si="22"/>
        <v>-7</v>
      </c>
      <c r="W34" s="15">
        <f t="shared" si="15"/>
        <v>-21.82741116751269</v>
      </c>
      <c r="X34" s="15">
        <f t="shared" si="15"/>
        <v>-34.95145631067961</v>
      </c>
      <c r="Y34" s="15">
        <f t="shared" si="15"/>
        <v>-7.4468085106383031</v>
      </c>
      <c r="Z34" s="17">
        <f t="shared" ref="Z34:AB34" si="23">SUM(Z23:Z30)</f>
        <v>-18</v>
      </c>
      <c r="AA34" s="17">
        <f t="shared" si="23"/>
        <v>-24</v>
      </c>
      <c r="AB34" s="17">
        <f t="shared" si="23"/>
        <v>6</v>
      </c>
      <c r="AC34" s="15">
        <f t="shared" si="17"/>
        <v>-10.465116279069765</v>
      </c>
      <c r="AD34" s="15">
        <f t="shared" si="17"/>
        <v>-26.373626373626369</v>
      </c>
      <c r="AE34" s="15">
        <f t="shared" si="17"/>
        <v>7.4074074074074181</v>
      </c>
      <c r="AH34" s="4">
        <f t="shared" ref="AH34:AJ34" si="24">SUM(AH23:AH30)</f>
        <v>197</v>
      </c>
      <c r="AI34" s="4">
        <f t="shared" si="24"/>
        <v>103</v>
      </c>
      <c r="AJ34" s="4">
        <f t="shared" si="24"/>
        <v>94</v>
      </c>
      <c r="AK34" s="4">
        <f>SUM(AK23:AK30)</f>
        <v>172</v>
      </c>
      <c r="AL34" s="4">
        <f>SUM(AL23:AL30)</f>
        <v>91</v>
      </c>
      <c r="AM34" s="4">
        <f>SUM(AM23:AM30)</f>
        <v>81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134</v>
      </c>
      <c r="R35" s="17">
        <f t="shared" si="25"/>
        <v>52</v>
      </c>
      <c r="S35" s="17">
        <f t="shared" si="25"/>
        <v>82</v>
      </c>
      <c r="T35" s="17">
        <f t="shared" si="25"/>
        <v>-39</v>
      </c>
      <c r="U35" s="17">
        <f t="shared" si="25"/>
        <v>-38</v>
      </c>
      <c r="V35" s="17">
        <f t="shared" si="25"/>
        <v>-1</v>
      </c>
      <c r="W35" s="15">
        <f t="shared" si="15"/>
        <v>-22.543352601156073</v>
      </c>
      <c r="X35" s="15">
        <f t="shared" si="15"/>
        <v>-42.222222222222229</v>
      </c>
      <c r="Y35" s="15">
        <f t="shared" si="15"/>
        <v>-1.2048192771084376</v>
      </c>
      <c r="Z35" s="17">
        <f t="shared" ref="Z35:AB35" si="26">SUM(Z25:Z30)</f>
        <v>-8</v>
      </c>
      <c r="AA35" s="17">
        <f t="shared" si="26"/>
        <v>-15</v>
      </c>
      <c r="AB35" s="17">
        <f t="shared" si="26"/>
        <v>7</v>
      </c>
      <c r="AC35" s="15">
        <f t="shared" si="17"/>
        <v>-5.6338028169014116</v>
      </c>
      <c r="AD35" s="15">
        <f t="shared" si="17"/>
        <v>-22.388059701492537</v>
      </c>
      <c r="AE35" s="15">
        <f t="shared" si="17"/>
        <v>9.3333333333333268</v>
      </c>
      <c r="AH35" s="4">
        <f t="shared" ref="AH35:AJ35" si="27">SUM(AH25:AH30)</f>
        <v>173</v>
      </c>
      <c r="AI35" s="4">
        <f t="shared" si="27"/>
        <v>90</v>
      </c>
      <c r="AJ35" s="4">
        <f t="shared" si="27"/>
        <v>83</v>
      </c>
      <c r="AK35" s="4">
        <f>SUM(AK25:AK30)</f>
        <v>142</v>
      </c>
      <c r="AL35" s="4">
        <f>SUM(AL25:AL30)</f>
        <v>67</v>
      </c>
      <c r="AM35" s="4">
        <f>SUM(AM25:AM30)</f>
        <v>75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88</v>
      </c>
      <c r="R36" s="17">
        <f t="shared" si="28"/>
        <v>26</v>
      </c>
      <c r="S36" s="17">
        <f t="shared" si="28"/>
        <v>62</v>
      </c>
      <c r="T36" s="17">
        <f t="shared" si="28"/>
        <v>-34</v>
      </c>
      <c r="U36" s="17">
        <f t="shared" si="28"/>
        <v>-32</v>
      </c>
      <c r="V36" s="17">
        <f t="shared" si="28"/>
        <v>-2</v>
      </c>
      <c r="W36" s="15">
        <f t="shared" si="15"/>
        <v>-27.868852459016392</v>
      </c>
      <c r="X36" s="15">
        <f t="shared" si="15"/>
        <v>-55.172413793103445</v>
      </c>
      <c r="Y36" s="15">
        <f t="shared" si="15"/>
        <v>-3.125</v>
      </c>
      <c r="Z36" s="17">
        <f t="shared" ref="Z36:AB36" si="29">SUM(Z27:Z30)</f>
        <v>-8</v>
      </c>
      <c r="AA36" s="17">
        <f t="shared" si="29"/>
        <v>-9</v>
      </c>
      <c r="AB36" s="17">
        <f t="shared" si="29"/>
        <v>1</v>
      </c>
      <c r="AC36" s="15">
        <f t="shared" si="17"/>
        <v>-8.3333333333333375</v>
      </c>
      <c r="AD36" s="15">
        <f t="shared" si="17"/>
        <v>-25.714285714285712</v>
      </c>
      <c r="AE36" s="15">
        <f t="shared" si="17"/>
        <v>1.6393442622950838</v>
      </c>
      <c r="AH36" s="4">
        <f t="shared" ref="AH36:AJ36" si="30">SUM(AH27:AH30)</f>
        <v>122</v>
      </c>
      <c r="AI36" s="4">
        <f t="shared" si="30"/>
        <v>58</v>
      </c>
      <c r="AJ36" s="4">
        <f t="shared" si="30"/>
        <v>64</v>
      </c>
      <c r="AK36" s="4">
        <f>SUM(AK27:AK30)</f>
        <v>96</v>
      </c>
      <c r="AL36" s="4">
        <f>SUM(AL27:AL30)</f>
        <v>35</v>
      </c>
      <c r="AM36" s="4">
        <f>SUM(AM27:AM30)</f>
        <v>61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0.59171597633136097</v>
      </c>
      <c r="R38" s="12">
        <f t="shared" si="31"/>
        <v>0</v>
      </c>
      <c r="S38" s="12">
        <f t="shared" si="31"/>
        <v>1.1111111111111112</v>
      </c>
      <c r="T38" s="12">
        <f>T32/T9*100</f>
        <v>-2.3255813953488373</v>
      </c>
      <c r="U38" s="12">
        <f t="shared" ref="U38:V38" si="32">U32/U9*100</f>
        <v>0</v>
      </c>
      <c r="V38" s="12">
        <f t="shared" si="32"/>
        <v>-12.5</v>
      </c>
      <c r="W38" s="12">
        <f>Q38-AH38</f>
        <v>0.59171597633136097</v>
      </c>
      <c r="X38" s="12">
        <f t="shared" ref="X38:Y42" si="33">R38-AI38</f>
        <v>0</v>
      </c>
      <c r="Y38" s="12">
        <f t="shared" si="33"/>
        <v>1.1111111111111112</v>
      </c>
      <c r="Z38" s="12">
        <f>Z32/Z9*100</f>
        <v>-6.25</v>
      </c>
      <c r="AA38" s="12">
        <f t="shared" ref="AA38:AB38" si="34">AA32/AA9*100</f>
        <v>0</v>
      </c>
      <c r="AB38" s="12">
        <f t="shared" si="34"/>
        <v>20</v>
      </c>
      <c r="AC38" s="12">
        <f>Q38-AK38</f>
        <v>0.59171597633136097</v>
      </c>
      <c r="AD38" s="12">
        <f t="shared" ref="AD38:AE42" si="35">R38-AL38</f>
        <v>0</v>
      </c>
      <c r="AE38" s="12">
        <f t="shared" si="35"/>
        <v>1.1111111111111112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8.2840236686390547</v>
      </c>
      <c r="R39" s="12">
        <f>R33/R9*100</f>
        <v>15.18987341772152</v>
      </c>
      <c r="S39" s="13">
        <f t="shared" si="37"/>
        <v>2.2222222222222223</v>
      </c>
      <c r="T39" s="12">
        <f>T33/T9*100</f>
        <v>2.3255813953488373</v>
      </c>
      <c r="U39" s="12">
        <f t="shared" ref="U39:V39" si="38">U33/U9*100</f>
        <v>-2.8571428571428572</v>
      </c>
      <c r="V39" s="12">
        <f t="shared" si="38"/>
        <v>25</v>
      </c>
      <c r="W39" s="12">
        <f>Q39-AH39</f>
        <v>1.2085519705258472</v>
      </c>
      <c r="X39" s="12">
        <f t="shared" si="33"/>
        <v>5.5407506107039772</v>
      </c>
      <c r="Y39" s="12">
        <f>S39-AJ39</f>
        <v>-1.8594104308390023</v>
      </c>
      <c r="Z39" s="12">
        <f t="shared" si="37"/>
        <v>-6.25</v>
      </c>
      <c r="AA39" s="12">
        <f t="shared" si="37"/>
        <v>-14.285714285714285</v>
      </c>
      <c r="AB39" s="12">
        <f t="shared" si="37"/>
        <v>-40</v>
      </c>
      <c r="AC39" s="12">
        <f>Q39-AK39</f>
        <v>1.2569966416120275</v>
      </c>
      <c r="AD39" s="12">
        <f t="shared" si="35"/>
        <v>6.18987341772152</v>
      </c>
      <c r="AE39" s="12">
        <f t="shared" si="35"/>
        <v>-2.4836601307189543</v>
      </c>
      <c r="AH39" s="12">
        <f t="shared" ref="AH39:AJ39" si="39">AH33/AH9*100</f>
        <v>7.0754716981132075</v>
      </c>
      <c r="AI39" s="12">
        <f t="shared" si="39"/>
        <v>9.6491228070175428</v>
      </c>
      <c r="AJ39" s="12">
        <f t="shared" si="39"/>
        <v>4.0816326530612246</v>
      </c>
      <c r="AK39" s="12">
        <f>AK33/AK9*100</f>
        <v>7.0270270270270272</v>
      </c>
      <c r="AL39" s="12">
        <f>AL33/AL9*100</f>
        <v>9</v>
      </c>
      <c r="AM39" s="12">
        <f>AM33/AM9*100</f>
        <v>4.7058823529411766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91.124260355029591</v>
      </c>
      <c r="R40" s="12">
        <f t="shared" si="40"/>
        <v>84.810126582278471</v>
      </c>
      <c r="S40" s="12">
        <f t="shared" si="40"/>
        <v>96.666666666666671</v>
      </c>
      <c r="T40" s="12">
        <f>T34/T9*100</f>
        <v>100</v>
      </c>
      <c r="U40" s="12">
        <f t="shared" ref="U40:V40" si="41">U34/U9*100</f>
        <v>102.85714285714285</v>
      </c>
      <c r="V40" s="12">
        <f t="shared" si="41"/>
        <v>87.5</v>
      </c>
      <c r="W40" s="12">
        <f t="shared" ref="W40:W42" si="42">Q40-AH40</f>
        <v>-1.800267946857204</v>
      </c>
      <c r="X40" s="12">
        <f t="shared" si="33"/>
        <v>-5.540750610703995</v>
      </c>
      <c r="Y40" s="12">
        <f>S40-AJ40</f>
        <v>0.74829931972790575</v>
      </c>
      <c r="Z40" s="12">
        <f>Z34/Z9*100</f>
        <v>112.5</v>
      </c>
      <c r="AA40" s="12">
        <f t="shared" ref="AA40:AB40" si="43">AA34/AA9*100</f>
        <v>114.28571428571428</v>
      </c>
      <c r="AB40" s="12">
        <f t="shared" si="43"/>
        <v>120</v>
      </c>
      <c r="AC40" s="12">
        <f t="shared" ref="AC40:AC42" si="44">Q40-AK40</f>
        <v>-1.8487126179433915</v>
      </c>
      <c r="AD40" s="12">
        <f t="shared" si="35"/>
        <v>-6.1898734177215289</v>
      </c>
      <c r="AE40" s="12">
        <f t="shared" si="35"/>
        <v>1.3725490196078596</v>
      </c>
      <c r="AH40" s="12">
        <f t="shared" ref="AH40:AJ40" si="45">AH34/AH9*100</f>
        <v>92.924528301886795</v>
      </c>
      <c r="AI40" s="12">
        <f t="shared" si="45"/>
        <v>90.350877192982466</v>
      </c>
      <c r="AJ40" s="12">
        <f t="shared" si="45"/>
        <v>95.918367346938766</v>
      </c>
      <c r="AK40" s="12">
        <f>AK34/AK9*100</f>
        <v>92.972972972972983</v>
      </c>
      <c r="AL40" s="12">
        <f>AL34/AL9*100</f>
        <v>91</v>
      </c>
      <c r="AM40" s="12">
        <f>AM34/AM9*100</f>
        <v>95.294117647058812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79.289940828402365</v>
      </c>
      <c r="R41" s="12">
        <f t="shared" si="46"/>
        <v>65.822784810126578</v>
      </c>
      <c r="S41" s="12">
        <f t="shared" si="46"/>
        <v>91.111111111111114</v>
      </c>
      <c r="T41" s="12">
        <f>T35/T9*100</f>
        <v>90.697674418604649</v>
      </c>
      <c r="U41" s="12">
        <f t="shared" ref="U41:V41" si="47">U35/U9*100</f>
        <v>108.57142857142857</v>
      </c>
      <c r="V41" s="12">
        <f t="shared" si="47"/>
        <v>12.5</v>
      </c>
      <c r="W41" s="12">
        <f t="shared" si="42"/>
        <v>-2.3138327565032881</v>
      </c>
      <c r="X41" s="12">
        <f t="shared" si="33"/>
        <v>-13.124583610926052</v>
      </c>
      <c r="Y41" s="12">
        <f>S41-AJ41</f>
        <v>6.4172335600907076</v>
      </c>
      <c r="Z41" s="12">
        <f>Z35/Z9*100</f>
        <v>50</v>
      </c>
      <c r="AA41" s="12">
        <f t="shared" ref="AA41:AB41" si="48">AA35/AA9*100</f>
        <v>71.428571428571431</v>
      </c>
      <c r="AB41" s="12">
        <f t="shared" si="48"/>
        <v>140</v>
      </c>
      <c r="AC41" s="12">
        <f t="shared" si="44"/>
        <v>2.5331840716456071</v>
      </c>
      <c r="AD41" s="12">
        <f>R41-AL41</f>
        <v>-1.1772151898734222</v>
      </c>
      <c r="AE41" s="12">
        <f t="shared" si="35"/>
        <v>2.8758169934640563</v>
      </c>
      <c r="AH41" s="12">
        <f>AH35/AH9*100</f>
        <v>81.603773584905653</v>
      </c>
      <c r="AI41" s="12">
        <f>AI35/AI9*100</f>
        <v>78.94736842105263</v>
      </c>
      <c r="AJ41" s="12">
        <f>AJ35/AJ9*100</f>
        <v>84.693877551020407</v>
      </c>
      <c r="AK41" s="12">
        <f t="shared" ref="AK41:AM41" si="49">AK35/AK9*100</f>
        <v>76.756756756756758</v>
      </c>
      <c r="AL41" s="12">
        <f t="shared" si="49"/>
        <v>67</v>
      </c>
      <c r="AM41" s="12">
        <f t="shared" si="49"/>
        <v>88.235294117647058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52.071005917159766</v>
      </c>
      <c r="R42" s="12">
        <f t="shared" si="50"/>
        <v>32.911392405063289</v>
      </c>
      <c r="S42" s="12">
        <f t="shared" si="50"/>
        <v>68.888888888888886</v>
      </c>
      <c r="T42" s="12">
        <f t="shared" si="50"/>
        <v>79.069767441860463</v>
      </c>
      <c r="U42" s="12">
        <f t="shared" si="50"/>
        <v>91.428571428571431</v>
      </c>
      <c r="V42" s="12">
        <f t="shared" si="50"/>
        <v>25</v>
      </c>
      <c r="W42" s="12">
        <f t="shared" si="42"/>
        <v>-5.4761638941609903</v>
      </c>
      <c r="X42" s="12">
        <f t="shared" si="33"/>
        <v>-17.965800577392855</v>
      </c>
      <c r="Y42" s="12">
        <f>S42-AJ42</f>
        <v>3.5827664399092924</v>
      </c>
      <c r="Z42" s="12">
        <f t="shared" si="50"/>
        <v>50</v>
      </c>
      <c r="AA42" s="12">
        <f t="shared" si="50"/>
        <v>42.857142857142854</v>
      </c>
      <c r="AB42" s="12">
        <f t="shared" si="50"/>
        <v>20</v>
      </c>
      <c r="AC42" s="12">
        <f t="shared" si="44"/>
        <v>0.17911402526787157</v>
      </c>
      <c r="AD42" s="12">
        <f>R42-AL42</f>
        <v>-2.0886075949367111</v>
      </c>
      <c r="AE42" s="12">
        <f t="shared" si="35"/>
        <v>-2.8758169934640563</v>
      </c>
      <c r="AH42" s="12">
        <f t="shared" ref="AH42:AJ42" si="51">AH36/AH9*100</f>
        <v>57.547169811320757</v>
      </c>
      <c r="AI42" s="12">
        <f t="shared" si="51"/>
        <v>50.877192982456144</v>
      </c>
      <c r="AJ42" s="12">
        <f t="shared" si="51"/>
        <v>65.306122448979593</v>
      </c>
      <c r="AK42" s="12">
        <f>AK36/AK9*100</f>
        <v>51.891891891891895</v>
      </c>
      <c r="AL42" s="12">
        <f>AL36/AL9*100</f>
        <v>35</v>
      </c>
      <c r="AM42" s="12">
        <f>AM36/AM9*100</f>
        <v>71.764705882352942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65</v>
      </c>
      <c r="C9" s="17">
        <f>SUM(C10:C30)</f>
        <v>33</v>
      </c>
      <c r="D9" s="17">
        <f>SUM(D10:D30)</f>
        <v>32</v>
      </c>
      <c r="E9" s="17">
        <f>F9+G9</f>
        <v>-22</v>
      </c>
      <c r="F9" s="17">
        <f>SUM(F10:F30)</f>
        <v>-11</v>
      </c>
      <c r="G9" s="17">
        <f>SUM(G10:G30)</f>
        <v>-11</v>
      </c>
      <c r="H9" s="15">
        <f>IF(B9=E9,0,(1-(B9/(B9-E9)))*-100)</f>
        <v>-25.287356321839084</v>
      </c>
      <c r="I9" s="15">
        <f>IF(C9=F9,0,(1-(C9/(C9-F9)))*-100)</f>
        <v>-25</v>
      </c>
      <c r="J9" s="15">
        <f>IF(D9=G9,0,(1-(D9/(D9-G9)))*-100)</f>
        <v>-25.581395348837212</v>
      </c>
      <c r="K9" s="17">
        <f>L9+M9</f>
        <v>-20</v>
      </c>
      <c r="L9" s="17">
        <f>SUM(L10:L30)</f>
        <v>-8</v>
      </c>
      <c r="M9" s="17">
        <f>SUM(M10:M30)</f>
        <v>-12</v>
      </c>
      <c r="N9" s="15">
        <f>IF(B9=K9,0,(1-(B9/(B9-K9)))*-100)</f>
        <v>-23.529411764705888</v>
      </c>
      <c r="O9" s="15">
        <f t="shared" ref="O9:P10" si="0">IF(C9=L9,0,(1-(C9/(C9-L9)))*-100)</f>
        <v>-19.512195121951216</v>
      </c>
      <c r="P9" s="15">
        <f>IF(D9=M9,0,(1-(D9/(D9-M9)))*-100)</f>
        <v>-27.27272727272727</v>
      </c>
      <c r="Q9" s="17">
        <f>R9+S9</f>
        <v>159</v>
      </c>
      <c r="R9" s="17">
        <f>SUM(R10:R30)</f>
        <v>89</v>
      </c>
      <c r="S9" s="17">
        <f>SUM(S10:S30)</f>
        <v>70</v>
      </c>
      <c r="T9" s="17">
        <f>U9+V9</f>
        <v>18</v>
      </c>
      <c r="U9" s="17">
        <f>SUM(U10:U30)</f>
        <v>17</v>
      </c>
      <c r="V9" s="17">
        <f>SUM(V10:V30)</f>
        <v>1</v>
      </c>
      <c r="W9" s="15">
        <f>IF(Q9=T9,IF(Q9&gt;0,"皆増",0),(1-(Q9/(Q9-T9)))*-100)</f>
        <v>12.765957446808507</v>
      </c>
      <c r="X9" s="15">
        <f t="shared" ref="X9:Y30" si="1">IF(R9=U9,IF(R9&gt;0,"皆増",0),(1-(R9/(R9-U9)))*-100)</f>
        <v>23.611111111111114</v>
      </c>
      <c r="Y9" s="15">
        <f t="shared" si="1"/>
        <v>1.449275362318847</v>
      </c>
      <c r="Z9" s="17">
        <f>AA9+AB9</f>
        <v>-5</v>
      </c>
      <c r="AA9" s="17">
        <f>SUM(AA10:AA30)</f>
        <v>9</v>
      </c>
      <c r="AB9" s="17">
        <f>SUM(AB10:AB30)</f>
        <v>-14</v>
      </c>
      <c r="AC9" s="15">
        <f>IF(Q9=Z9,IF(Q9&gt;0,"皆増",0),(1-(Q9/(Q9-Z9)))*-100)</f>
        <v>-3.0487804878048808</v>
      </c>
      <c r="AD9" s="15">
        <f t="shared" ref="AD9:AE30" si="2">IF(R9=AA9,IF(R9&gt;0,"皆増",0),(1-(R9/(R9-AA9)))*-100)</f>
        <v>11.250000000000004</v>
      </c>
      <c r="AE9" s="15">
        <f t="shared" si="2"/>
        <v>-16.666666666666664</v>
      </c>
      <c r="AH9" s="4">
        <f t="shared" ref="AH9:AJ30" si="3">Q9-T9</f>
        <v>141</v>
      </c>
      <c r="AI9" s="4">
        <f t="shared" si="3"/>
        <v>72</v>
      </c>
      <c r="AJ9" s="4">
        <f t="shared" si="3"/>
        <v>69</v>
      </c>
      <c r="AK9" s="4">
        <f t="shared" ref="AK9:AM30" si="4">Q9-Z9</f>
        <v>164</v>
      </c>
      <c r="AL9" s="4">
        <f t="shared" si="4"/>
        <v>80</v>
      </c>
      <c r="AM9" s="4">
        <f t="shared" si="4"/>
        <v>84</v>
      </c>
    </row>
    <row r="10" spans="1:39" s="1" customFormat="1" ht="18" customHeight="1" x14ac:dyDescent="0.2">
      <c r="A10" s="4" t="s">
        <v>1</v>
      </c>
      <c r="B10" s="17">
        <f t="shared" ref="B10" si="5">C10+D10</f>
        <v>65</v>
      </c>
      <c r="C10" s="17">
        <v>33</v>
      </c>
      <c r="D10" s="17">
        <v>32</v>
      </c>
      <c r="E10" s="17">
        <f t="shared" ref="E10" si="6">F10+G10</f>
        <v>-22</v>
      </c>
      <c r="F10" s="17">
        <v>-11</v>
      </c>
      <c r="G10" s="17">
        <v>-11</v>
      </c>
      <c r="H10" s="15">
        <f>IF(B10=E10,0,(1-(B10/(B10-E10)))*-100)</f>
        <v>-25.287356321839084</v>
      </c>
      <c r="I10" s="15">
        <f t="shared" ref="I10" si="7">IF(C10=F10,0,(1-(C10/(C10-F10)))*-100)</f>
        <v>-25</v>
      </c>
      <c r="J10" s="15">
        <f>IF(D10=G10,0,(1-(D10/(D10-G10)))*-100)</f>
        <v>-25.581395348837212</v>
      </c>
      <c r="K10" s="17">
        <f t="shared" ref="K10" si="8">L10+M10</f>
        <v>-20</v>
      </c>
      <c r="L10" s="17">
        <v>-8</v>
      </c>
      <c r="M10" s="17">
        <v>-12</v>
      </c>
      <c r="N10" s="15">
        <f>IF(B10=K10,0,(1-(B10/(B10-K10)))*-100)</f>
        <v>-23.529411764705888</v>
      </c>
      <c r="O10" s="15">
        <f t="shared" si="0"/>
        <v>-19.512195121951216</v>
      </c>
      <c r="P10" s="15">
        <f t="shared" si="0"/>
        <v>-27.27272727272727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-3</v>
      </c>
      <c r="AA14" s="17">
        <v>-2</v>
      </c>
      <c r="AB14" s="17">
        <v>-1</v>
      </c>
      <c r="AC14" s="15">
        <f t="shared" si="13"/>
        <v>-100</v>
      </c>
      <c r="AD14" s="15">
        <f t="shared" si="2"/>
        <v>-100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3</v>
      </c>
      <c r="AL14" s="4">
        <f t="shared" si="4"/>
        <v>2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-3</v>
      </c>
      <c r="AA20" s="17">
        <v>-1</v>
      </c>
      <c r="AB20" s="17">
        <v>-2</v>
      </c>
      <c r="AC20" s="15">
        <f t="shared" si="13"/>
        <v>-75</v>
      </c>
      <c r="AD20" s="15">
        <f t="shared" si="2"/>
        <v>-100</v>
      </c>
      <c r="AE20" s="15">
        <f t="shared" si="2"/>
        <v>-66.666666666666671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4</v>
      </c>
      <c r="AL20" s="4">
        <f t="shared" si="4"/>
        <v>1</v>
      </c>
      <c r="AM20" s="4">
        <f t="shared" si="4"/>
        <v>3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>
        <f t="shared" si="1"/>
        <v>100</v>
      </c>
      <c r="Y21" s="15">
        <f t="shared" si="1"/>
        <v>-100</v>
      </c>
      <c r="Z21" s="17">
        <f t="shared" si="12"/>
        <v>1</v>
      </c>
      <c r="AA21" s="17">
        <v>2</v>
      </c>
      <c r="AB21" s="17">
        <v>-1</v>
      </c>
      <c r="AC21" s="15">
        <f t="shared" si="13"/>
        <v>100</v>
      </c>
      <c r="AD21" s="15" t="str">
        <f t="shared" si="2"/>
        <v>皆増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2</v>
      </c>
      <c r="AB22" s="17">
        <v>-3</v>
      </c>
      <c r="AC22" s="15">
        <f t="shared" si="13"/>
        <v>-33.333333333333336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0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-19.999999999999996</v>
      </c>
      <c r="Y23" s="15" t="str">
        <f t="shared" si="1"/>
        <v>皆増</v>
      </c>
      <c r="Z23" s="17">
        <f t="shared" si="12"/>
        <v>-2</v>
      </c>
      <c r="AA23" s="17">
        <v>1</v>
      </c>
      <c r="AB23" s="17">
        <v>-3</v>
      </c>
      <c r="AC23" s="15">
        <f t="shared" si="13"/>
        <v>-28.571428571428569</v>
      </c>
      <c r="AD23" s="15">
        <f t="shared" si="2"/>
        <v>33.333333333333329</v>
      </c>
      <c r="AE23" s="15">
        <f t="shared" si="2"/>
        <v>-75</v>
      </c>
      <c r="AH23" s="4">
        <f t="shared" si="3"/>
        <v>5</v>
      </c>
      <c r="AI23" s="4">
        <f t="shared" si="3"/>
        <v>5</v>
      </c>
      <c r="AJ23" s="4">
        <f t="shared" si="3"/>
        <v>0</v>
      </c>
      <c r="AK23" s="4">
        <f t="shared" si="4"/>
        <v>7</v>
      </c>
      <c r="AL23" s="4">
        <f t="shared" si="4"/>
        <v>3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11</v>
      </c>
      <c r="S24" s="17">
        <v>7</v>
      </c>
      <c r="T24" s="17">
        <f t="shared" si="10"/>
        <v>7</v>
      </c>
      <c r="U24" s="17">
        <v>5</v>
      </c>
      <c r="V24" s="17">
        <v>2</v>
      </c>
      <c r="W24" s="15">
        <f t="shared" si="11"/>
        <v>63.636363636363647</v>
      </c>
      <c r="X24" s="15">
        <f t="shared" si="1"/>
        <v>83.333333333333329</v>
      </c>
      <c r="Y24" s="15">
        <f t="shared" si="1"/>
        <v>39.999999999999993</v>
      </c>
      <c r="Z24" s="17">
        <f t="shared" si="12"/>
        <v>9</v>
      </c>
      <c r="AA24" s="17">
        <v>5</v>
      </c>
      <c r="AB24" s="17">
        <v>4</v>
      </c>
      <c r="AC24" s="15">
        <f t="shared" si="13"/>
        <v>100</v>
      </c>
      <c r="AD24" s="15">
        <f t="shared" si="2"/>
        <v>83.333333333333329</v>
      </c>
      <c r="AE24" s="15">
        <f t="shared" si="2"/>
        <v>133.33333333333334</v>
      </c>
      <c r="AH24" s="4">
        <f t="shared" si="3"/>
        <v>11</v>
      </c>
      <c r="AI24" s="4">
        <f t="shared" si="3"/>
        <v>6</v>
      </c>
      <c r="AJ24" s="4">
        <f t="shared" si="3"/>
        <v>5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29</v>
      </c>
      <c r="R25" s="17">
        <v>17</v>
      </c>
      <c r="S25" s="17">
        <v>12</v>
      </c>
      <c r="T25" s="17">
        <f t="shared" si="10"/>
        <v>15</v>
      </c>
      <c r="U25" s="17">
        <v>4</v>
      </c>
      <c r="V25" s="17">
        <v>11</v>
      </c>
      <c r="W25" s="15">
        <f t="shared" si="11"/>
        <v>107.14285714285717</v>
      </c>
      <c r="X25" s="15">
        <f t="shared" si="1"/>
        <v>30.76923076923077</v>
      </c>
      <c r="Y25" s="15">
        <f t="shared" si="1"/>
        <v>1100</v>
      </c>
      <c r="Z25" s="17">
        <f t="shared" si="12"/>
        <v>2</v>
      </c>
      <c r="AA25" s="17">
        <v>1</v>
      </c>
      <c r="AB25" s="17">
        <v>1</v>
      </c>
      <c r="AC25" s="15">
        <f t="shared" si="13"/>
        <v>7.4074074074074181</v>
      </c>
      <c r="AD25" s="15">
        <f t="shared" si="2"/>
        <v>6.25</v>
      </c>
      <c r="AE25" s="15">
        <f t="shared" si="2"/>
        <v>9.0909090909090828</v>
      </c>
      <c r="AH25" s="4">
        <f t="shared" si="3"/>
        <v>14</v>
      </c>
      <c r="AI25" s="4">
        <f t="shared" si="3"/>
        <v>13</v>
      </c>
      <c r="AJ25" s="4">
        <f t="shared" si="3"/>
        <v>1</v>
      </c>
      <c r="AK25" s="4">
        <f t="shared" si="4"/>
        <v>27</v>
      </c>
      <c r="AL25" s="4">
        <f t="shared" si="4"/>
        <v>16</v>
      </c>
      <c r="AM25" s="4">
        <f t="shared" si="4"/>
        <v>11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16</v>
      </c>
      <c r="S26" s="17">
        <v>4</v>
      </c>
      <c r="T26" s="17">
        <f t="shared" si="10"/>
        <v>-2</v>
      </c>
      <c r="U26" s="17">
        <v>1</v>
      </c>
      <c r="V26" s="17">
        <v>-3</v>
      </c>
      <c r="W26" s="15">
        <f t="shared" si="11"/>
        <v>-9.0909090909090935</v>
      </c>
      <c r="X26" s="15">
        <f t="shared" si="1"/>
        <v>6.6666666666666652</v>
      </c>
      <c r="Y26" s="15">
        <f t="shared" si="1"/>
        <v>-42.857142857142861</v>
      </c>
      <c r="Z26" s="17">
        <f t="shared" si="12"/>
        <v>0</v>
      </c>
      <c r="AA26" s="17">
        <v>3</v>
      </c>
      <c r="AB26" s="17">
        <v>-3</v>
      </c>
      <c r="AC26" s="15">
        <f t="shared" si="13"/>
        <v>0</v>
      </c>
      <c r="AD26" s="15">
        <f t="shared" si="2"/>
        <v>23.076923076923084</v>
      </c>
      <c r="AE26" s="15">
        <f t="shared" si="2"/>
        <v>-42.857142857142861</v>
      </c>
      <c r="AH26" s="4">
        <f t="shared" si="3"/>
        <v>22</v>
      </c>
      <c r="AI26" s="4">
        <f t="shared" si="3"/>
        <v>15</v>
      </c>
      <c r="AJ26" s="4">
        <f t="shared" si="3"/>
        <v>7</v>
      </c>
      <c r="AK26" s="4">
        <f t="shared" si="4"/>
        <v>20</v>
      </c>
      <c r="AL26" s="4">
        <f t="shared" si="4"/>
        <v>13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26</v>
      </c>
      <c r="R27" s="17">
        <v>13</v>
      </c>
      <c r="S27" s="17">
        <v>13</v>
      </c>
      <c r="T27" s="17">
        <f t="shared" si="10"/>
        <v>-1</v>
      </c>
      <c r="U27" s="17">
        <v>-2</v>
      </c>
      <c r="V27" s="17">
        <v>1</v>
      </c>
      <c r="W27" s="15">
        <f t="shared" si="11"/>
        <v>-3.703703703703709</v>
      </c>
      <c r="X27" s="15">
        <f t="shared" si="1"/>
        <v>-13.33333333333333</v>
      </c>
      <c r="Y27" s="15">
        <f t="shared" si="1"/>
        <v>8.333333333333325</v>
      </c>
      <c r="Z27" s="17">
        <f t="shared" si="12"/>
        <v>7</v>
      </c>
      <c r="AA27" s="17">
        <v>0</v>
      </c>
      <c r="AB27" s="17">
        <v>7</v>
      </c>
      <c r="AC27" s="15">
        <f t="shared" si="13"/>
        <v>36.842105263157897</v>
      </c>
      <c r="AD27" s="15">
        <f t="shared" si="2"/>
        <v>0</v>
      </c>
      <c r="AE27" s="15">
        <f t="shared" si="2"/>
        <v>116.66666666666666</v>
      </c>
      <c r="AH27" s="4">
        <f t="shared" si="3"/>
        <v>27</v>
      </c>
      <c r="AI27" s="4">
        <f t="shared" si="3"/>
        <v>15</v>
      </c>
      <c r="AJ27" s="4">
        <f t="shared" si="3"/>
        <v>12</v>
      </c>
      <c r="AK27" s="4">
        <f t="shared" si="4"/>
        <v>19</v>
      </c>
      <c r="AL27" s="4">
        <f t="shared" si="4"/>
        <v>13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11</v>
      </c>
      <c r="S28" s="17">
        <v>15</v>
      </c>
      <c r="T28" s="17">
        <f t="shared" si="10"/>
        <v>-5</v>
      </c>
      <c r="U28" s="17">
        <v>-2</v>
      </c>
      <c r="V28" s="17">
        <v>-3</v>
      </c>
      <c r="W28" s="15">
        <f t="shared" si="11"/>
        <v>-16.129032258064512</v>
      </c>
      <c r="X28" s="15">
        <f t="shared" si="1"/>
        <v>-15.384615384615385</v>
      </c>
      <c r="Y28" s="15">
        <f t="shared" si="1"/>
        <v>-16.666666666666664</v>
      </c>
      <c r="Z28" s="17">
        <f t="shared" si="12"/>
        <v>-22</v>
      </c>
      <c r="AA28" s="17">
        <v>-6</v>
      </c>
      <c r="AB28" s="17">
        <v>-16</v>
      </c>
      <c r="AC28" s="15">
        <f t="shared" si="13"/>
        <v>-45.833333333333336</v>
      </c>
      <c r="AD28" s="15">
        <f t="shared" si="2"/>
        <v>-35.294117647058819</v>
      </c>
      <c r="AE28" s="15">
        <f t="shared" si="2"/>
        <v>-51.612903225806448</v>
      </c>
      <c r="AH28" s="4">
        <f t="shared" si="3"/>
        <v>31</v>
      </c>
      <c r="AI28" s="4">
        <f t="shared" si="3"/>
        <v>13</v>
      </c>
      <c r="AJ28" s="4">
        <f t="shared" si="3"/>
        <v>18</v>
      </c>
      <c r="AK28" s="4">
        <f t="shared" si="4"/>
        <v>48</v>
      </c>
      <c r="AL28" s="4">
        <f t="shared" si="4"/>
        <v>17</v>
      </c>
      <c r="AM28" s="4">
        <f t="shared" si="4"/>
        <v>31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10</v>
      </c>
      <c r="S29" s="17">
        <v>12</v>
      </c>
      <c r="T29" s="17">
        <f t="shared" si="10"/>
        <v>2</v>
      </c>
      <c r="U29" s="17">
        <v>8</v>
      </c>
      <c r="V29" s="17">
        <v>-6</v>
      </c>
      <c r="W29" s="15">
        <f t="shared" si="11"/>
        <v>10.000000000000009</v>
      </c>
      <c r="X29" s="15">
        <f t="shared" si="1"/>
        <v>400</v>
      </c>
      <c r="Y29" s="15">
        <f t="shared" si="1"/>
        <v>-33.333333333333336</v>
      </c>
      <c r="Z29" s="17">
        <f t="shared" si="12"/>
        <v>5</v>
      </c>
      <c r="AA29" s="17">
        <v>3</v>
      </c>
      <c r="AB29" s="17">
        <v>2</v>
      </c>
      <c r="AC29" s="15">
        <f t="shared" si="13"/>
        <v>29.411764705882359</v>
      </c>
      <c r="AD29" s="15">
        <f t="shared" si="2"/>
        <v>42.857142857142861</v>
      </c>
      <c r="AE29" s="15">
        <f t="shared" si="2"/>
        <v>19.999999999999996</v>
      </c>
      <c r="AH29" s="4">
        <f t="shared" si="3"/>
        <v>20</v>
      </c>
      <c r="AI29" s="4">
        <f t="shared" si="3"/>
        <v>2</v>
      </c>
      <c r="AJ29" s="4">
        <f t="shared" si="3"/>
        <v>18</v>
      </c>
      <c r="AK29" s="4">
        <f t="shared" si="4"/>
        <v>17</v>
      </c>
      <c r="AL29" s="4">
        <f t="shared" si="4"/>
        <v>7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1</v>
      </c>
      <c r="S30" s="17">
        <v>5</v>
      </c>
      <c r="T30" s="17">
        <f t="shared" si="10"/>
        <v>-1</v>
      </c>
      <c r="U30" s="17">
        <v>0</v>
      </c>
      <c r="V30" s="17">
        <v>-1</v>
      </c>
      <c r="W30" s="15">
        <f t="shared" si="11"/>
        <v>-14.28571428571429</v>
      </c>
      <c r="X30" s="15">
        <f t="shared" si="1"/>
        <v>0</v>
      </c>
      <c r="Y30" s="15">
        <f t="shared" si="1"/>
        <v>-16.666666666666664</v>
      </c>
      <c r="Z30" s="17">
        <f t="shared" si="12"/>
        <v>2</v>
      </c>
      <c r="AA30" s="17">
        <v>1</v>
      </c>
      <c r="AB30" s="17">
        <v>1</v>
      </c>
      <c r="AC30" s="15">
        <f t="shared" si="13"/>
        <v>50</v>
      </c>
      <c r="AD30" s="15" t="str">
        <f t="shared" si="2"/>
        <v>皆増</v>
      </c>
      <c r="AE30" s="15">
        <f t="shared" si="2"/>
        <v>25</v>
      </c>
      <c r="AH30" s="4">
        <f t="shared" si="3"/>
        <v>7</v>
      </c>
      <c r="AI30" s="4">
        <f t="shared" si="3"/>
        <v>1</v>
      </c>
      <c r="AJ30" s="4">
        <f t="shared" si="3"/>
        <v>6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6</v>
      </c>
      <c r="S33" s="17">
        <f>SUM(S13:S22)</f>
        <v>1</v>
      </c>
      <c r="T33" s="17">
        <f t="shared" si="19"/>
        <v>3</v>
      </c>
      <c r="U33" s="17">
        <f t="shared" si="19"/>
        <v>4</v>
      </c>
      <c r="V33" s="17">
        <f t="shared" si="19"/>
        <v>-1</v>
      </c>
      <c r="W33" s="15">
        <f t="shared" si="15"/>
        <v>75</v>
      </c>
      <c r="X33" s="15">
        <f t="shared" si="15"/>
        <v>200</v>
      </c>
      <c r="Y33" s="15">
        <f t="shared" si="15"/>
        <v>-50</v>
      </c>
      <c r="Z33" s="17">
        <f t="shared" ref="Z33:AB33" si="20">SUM(Z13:Z22)</f>
        <v>-6</v>
      </c>
      <c r="AA33" s="17">
        <f t="shared" si="20"/>
        <v>1</v>
      </c>
      <c r="AB33" s="17">
        <f t="shared" si="20"/>
        <v>-7</v>
      </c>
      <c r="AC33" s="15">
        <f t="shared" si="17"/>
        <v>-46.153846153846153</v>
      </c>
      <c r="AD33" s="15">
        <f t="shared" si="17"/>
        <v>19.999999999999996</v>
      </c>
      <c r="AE33" s="15">
        <f t="shared" si="17"/>
        <v>-87.5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13</v>
      </c>
      <c r="AL33" s="4">
        <f>SUM(AL13:AL22)</f>
        <v>5</v>
      </c>
      <c r="AM33" s="4">
        <f>SUM(AM13:AM22)</f>
        <v>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152</v>
      </c>
      <c r="R34" s="17">
        <f t="shared" si="22"/>
        <v>83</v>
      </c>
      <c r="S34" s="17">
        <f t="shared" si="22"/>
        <v>69</v>
      </c>
      <c r="T34" s="17">
        <f t="shared" si="22"/>
        <v>15</v>
      </c>
      <c r="U34" s="17">
        <f t="shared" si="22"/>
        <v>13</v>
      </c>
      <c r="V34" s="17">
        <f t="shared" si="22"/>
        <v>2</v>
      </c>
      <c r="W34" s="15">
        <f t="shared" si="15"/>
        <v>10.948905109489049</v>
      </c>
      <c r="X34" s="15">
        <f t="shared" si="15"/>
        <v>18.571428571428573</v>
      </c>
      <c r="Y34" s="15">
        <f t="shared" si="15"/>
        <v>2.9850746268656803</v>
      </c>
      <c r="Z34" s="17">
        <f t="shared" ref="Z34:AB34" si="23">SUM(Z23:Z30)</f>
        <v>1</v>
      </c>
      <c r="AA34" s="17">
        <f t="shared" si="23"/>
        <v>8</v>
      </c>
      <c r="AB34" s="17">
        <f t="shared" si="23"/>
        <v>-7</v>
      </c>
      <c r="AC34" s="15">
        <f t="shared" si="17"/>
        <v>0.66225165562914245</v>
      </c>
      <c r="AD34" s="15">
        <f t="shared" si="17"/>
        <v>10.666666666666668</v>
      </c>
      <c r="AE34" s="15">
        <f t="shared" si="17"/>
        <v>-9.210526315789469</v>
      </c>
      <c r="AH34" s="4">
        <f t="shared" ref="AH34:AJ34" si="24">SUM(AH23:AH30)</f>
        <v>137</v>
      </c>
      <c r="AI34" s="4">
        <f t="shared" si="24"/>
        <v>70</v>
      </c>
      <c r="AJ34" s="4">
        <f t="shared" si="24"/>
        <v>67</v>
      </c>
      <c r="AK34" s="4">
        <f>SUM(AK23:AK30)</f>
        <v>151</v>
      </c>
      <c r="AL34" s="4">
        <f>SUM(AL23:AL30)</f>
        <v>75</v>
      </c>
      <c r="AM34" s="4">
        <f>SUM(AM23:AM30)</f>
        <v>76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129</v>
      </c>
      <c r="R35" s="17">
        <f t="shared" si="25"/>
        <v>68</v>
      </c>
      <c r="S35" s="17">
        <f t="shared" si="25"/>
        <v>61</v>
      </c>
      <c r="T35" s="17">
        <f t="shared" si="25"/>
        <v>8</v>
      </c>
      <c r="U35" s="17">
        <f t="shared" si="25"/>
        <v>9</v>
      </c>
      <c r="V35" s="17">
        <f t="shared" si="25"/>
        <v>-1</v>
      </c>
      <c r="W35" s="15">
        <f t="shared" si="15"/>
        <v>6.6115702479338845</v>
      </c>
      <c r="X35" s="15">
        <f t="shared" si="15"/>
        <v>15.254237288135597</v>
      </c>
      <c r="Y35" s="15">
        <f t="shared" si="15"/>
        <v>-1.6129032258064502</v>
      </c>
      <c r="Z35" s="17">
        <f t="shared" ref="Z35:AB35" si="26">SUM(Z25:Z30)</f>
        <v>-6</v>
      </c>
      <c r="AA35" s="17">
        <f t="shared" si="26"/>
        <v>2</v>
      </c>
      <c r="AB35" s="17">
        <f t="shared" si="26"/>
        <v>-8</v>
      </c>
      <c r="AC35" s="15">
        <f t="shared" si="17"/>
        <v>-4.4444444444444393</v>
      </c>
      <c r="AD35" s="15">
        <f t="shared" si="17"/>
        <v>3.0303030303030276</v>
      </c>
      <c r="AE35" s="15">
        <f t="shared" si="17"/>
        <v>-11.594202898550721</v>
      </c>
      <c r="AH35" s="4">
        <f t="shared" ref="AH35:AJ35" si="27">SUM(AH25:AH30)</f>
        <v>121</v>
      </c>
      <c r="AI35" s="4">
        <f t="shared" si="27"/>
        <v>59</v>
      </c>
      <c r="AJ35" s="4">
        <f t="shared" si="27"/>
        <v>62</v>
      </c>
      <c r="AK35" s="4">
        <f>SUM(AK25:AK30)</f>
        <v>135</v>
      </c>
      <c r="AL35" s="4">
        <f>SUM(AL25:AL30)</f>
        <v>66</v>
      </c>
      <c r="AM35" s="4">
        <f>SUM(AM25:AM30)</f>
        <v>69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80</v>
      </c>
      <c r="R36" s="17">
        <f t="shared" si="28"/>
        <v>35</v>
      </c>
      <c r="S36" s="17">
        <f t="shared" si="28"/>
        <v>45</v>
      </c>
      <c r="T36" s="17">
        <f t="shared" si="28"/>
        <v>-5</v>
      </c>
      <c r="U36" s="17">
        <f t="shared" si="28"/>
        <v>4</v>
      </c>
      <c r="V36" s="17">
        <f t="shared" si="28"/>
        <v>-9</v>
      </c>
      <c r="W36" s="15">
        <f t="shared" si="15"/>
        <v>-5.8823529411764719</v>
      </c>
      <c r="X36" s="15">
        <f t="shared" si="15"/>
        <v>12.903225806451623</v>
      </c>
      <c r="Y36" s="15">
        <f t="shared" si="15"/>
        <v>-16.666666666666664</v>
      </c>
      <c r="Z36" s="17">
        <f t="shared" ref="Z36:AB36" si="29">SUM(Z27:Z30)</f>
        <v>-8</v>
      </c>
      <c r="AA36" s="17">
        <f t="shared" si="29"/>
        <v>-2</v>
      </c>
      <c r="AB36" s="17">
        <f t="shared" si="29"/>
        <v>-6</v>
      </c>
      <c r="AC36" s="15">
        <f t="shared" si="17"/>
        <v>-9.0909090909090935</v>
      </c>
      <c r="AD36" s="15">
        <f t="shared" si="17"/>
        <v>-5.4054054054054053</v>
      </c>
      <c r="AE36" s="15">
        <f t="shared" si="17"/>
        <v>-11.764705882352944</v>
      </c>
      <c r="AH36" s="4">
        <f t="shared" ref="AH36:AJ36" si="30">SUM(AH27:AH30)</f>
        <v>85</v>
      </c>
      <c r="AI36" s="4">
        <f t="shared" si="30"/>
        <v>31</v>
      </c>
      <c r="AJ36" s="4">
        <f t="shared" si="30"/>
        <v>54</v>
      </c>
      <c r="AK36" s="4">
        <f>SUM(AK27:AK30)</f>
        <v>88</v>
      </c>
      <c r="AL36" s="4">
        <f>SUM(AL27:AL30)</f>
        <v>37</v>
      </c>
      <c r="AM36" s="4">
        <f>SUM(AM27:AM30)</f>
        <v>51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4.4025157232704402</v>
      </c>
      <c r="R39" s="12">
        <f>R33/R9*100</f>
        <v>6.7415730337078648</v>
      </c>
      <c r="S39" s="13">
        <f t="shared" si="37"/>
        <v>1.4285714285714286</v>
      </c>
      <c r="T39" s="12">
        <f>T33/T9*100</f>
        <v>16.666666666666664</v>
      </c>
      <c r="U39" s="12">
        <f t="shared" ref="U39:V39" si="38">U33/U9*100</f>
        <v>23.52941176470588</v>
      </c>
      <c r="V39" s="12">
        <f t="shared" si="38"/>
        <v>-100</v>
      </c>
      <c r="W39" s="12">
        <f>Q39-AH39</f>
        <v>1.5656362906463266</v>
      </c>
      <c r="X39" s="12">
        <f t="shared" si="33"/>
        <v>3.9637952559300871</v>
      </c>
      <c r="Y39" s="12">
        <f>S39-AJ39</f>
        <v>-1.4699792960662525</v>
      </c>
      <c r="Z39" s="12">
        <f t="shared" si="37"/>
        <v>120</v>
      </c>
      <c r="AA39" s="12">
        <f t="shared" si="37"/>
        <v>11.111111111111111</v>
      </c>
      <c r="AB39" s="12">
        <f t="shared" si="37"/>
        <v>50</v>
      </c>
      <c r="AC39" s="12">
        <f>Q39-AK39</f>
        <v>-3.5243135450222427</v>
      </c>
      <c r="AD39" s="12">
        <f t="shared" si="35"/>
        <v>0.49157303370786476</v>
      </c>
      <c r="AE39" s="12">
        <f t="shared" si="35"/>
        <v>-8.0952380952380949</v>
      </c>
      <c r="AH39" s="12">
        <f t="shared" ref="AH39:AJ39" si="39">AH33/AH9*100</f>
        <v>2.8368794326241136</v>
      </c>
      <c r="AI39" s="12">
        <f t="shared" si="39"/>
        <v>2.7777777777777777</v>
      </c>
      <c r="AJ39" s="12">
        <f t="shared" si="39"/>
        <v>2.8985507246376812</v>
      </c>
      <c r="AK39" s="12">
        <f>AK33/AK9*100</f>
        <v>7.9268292682926829</v>
      </c>
      <c r="AL39" s="12">
        <f>AL33/AL9*100</f>
        <v>6.25</v>
      </c>
      <c r="AM39" s="12">
        <f>AM33/AM9*100</f>
        <v>9.5238095238095237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95.59748427672956</v>
      </c>
      <c r="R40" s="12">
        <f t="shared" si="40"/>
        <v>93.258426966292134</v>
      </c>
      <c r="S40" s="12">
        <f t="shared" si="40"/>
        <v>98.571428571428584</v>
      </c>
      <c r="T40" s="12">
        <f>T34/T9*100</f>
        <v>83.333333333333343</v>
      </c>
      <c r="U40" s="12">
        <f t="shared" ref="U40:V40" si="41">U34/U9*100</f>
        <v>76.470588235294116</v>
      </c>
      <c r="V40" s="12">
        <f t="shared" si="41"/>
        <v>200</v>
      </c>
      <c r="W40" s="12">
        <f t="shared" ref="W40:W42" si="42">Q40-AH40</f>
        <v>-1.5656362906463244</v>
      </c>
      <c r="X40" s="12">
        <f t="shared" si="33"/>
        <v>-3.96379525593008</v>
      </c>
      <c r="Y40" s="12">
        <f>S40-AJ40</f>
        <v>1.4699792960662705</v>
      </c>
      <c r="Z40" s="12">
        <f>Z34/Z9*100</f>
        <v>-20</v>
      </c>
      <c r="AA40" s="12">
        <f t="shared" ref="AA40:AB40" si="43">AA34/AA9*100</f>
        <v>88.888888888888886</v>
      </c>
      <c r="AB40" s="12">
        <f t="shared" si="43"/>
        <v>50</v>
      </c>
      <c r="AC40" s="12">
        <f t="shared" ref="AC40:AC42" si="44">Q40-AK40</f>
        <v>3.5243135450222383</v>
      </c>
      <c r="AD40" s="12">
        <f t="shared" si="35"/>
        <v>-0.49157303370786565</v>
      </c>
      <c r="AE40" s="12">
        <f t="shared" si="35"/>
        <v>8.095238095238102</v>
      </c>
      <c r="AH40" s="12">
        <f t="shared" ref="AH40:AJ40" si="45">AH34/AH9*100</f>
        <v>97.163120567375884</v>
      </c>
      <c r="AI40" s="12">
        <f t="shared" si="45"/>
        <v>97.222222222222214</v>
      </c>
      <c r="AJ40" s="12">
        <f t="shared" si="45"/>
        <v>97.101449275362313</v>
      </c>
      <c r="AK40" s="12">
        <f>AK34/AK9*100</f>
        <v>92.073170731707322</v>
      </c>
      <c r="AL40" s="12">
        <f>AL34/AL9*100</f>
        <v>93.75</v>
      </c>
      <c r="AM40" s="12">
        <f>AM34/AM9*100</f>
        <v>90.476190476190482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81.132075471698116</v>
      </c>
      <c r="R41" s="12">
        <f t="shared" si="46"/>
        <v>76.404494382022463</v>
      </c>
      <c r="S41" s="12">
        <f t="shared" si="46"/>
        <v>87.142857142857139</v>
      </c>
      <c r="T41" s="12">
        <f>T35/T9*100</f>
        <v>44.444444444444443</v>
      </c>
      <c r="U41" s="12">
        <f t="shared" ref="U41:V41" si="47">U35/U9*100</f>
        <v>52.941176470588239</v>
      </c>
      <c r="V41" s="12">
        <f t="shared" si="47"/>
        <v>-100</v>
      </c>
      <c r="W41" s="12">
        <f t="shared" si="42"/>
        <v>-4.6835273651813196</v>
      </c>
      <c r="X41" s="12">
        <f t="shared" si="33"/>
        <v>-5.5399500624219797</v>
      </c>
      <c r="Y41" s="12">
        <f>S41-AJ41</f>
        <v>-2.7122153209109712</v>
      </c>
      <c r="Z41" s="12">
        <f>Z35/Z9*100</f>
        <v>120</v>
      </c>
      <c r="AA41" s="12">
        <f t="shared" ref="AA41:AB41" si="48">AA35/AA9*100</f>
        <v>22.222222222222221</v>
      </c>
      <c r="AB41" s="12">
        <f t="shared" si="48"/>
        <v>57.142857142857139</v>
      </c>
      <c r="AC41" s="12">
        <f t="shared" si="44"/>
        <v>-1.1849976990335875</v>
      </c>
      <c r="AD41" s="12">
        <f>R41-AL41</f>
        <v>-6.0955056179775369</v>
      </c>
      <c r="AE41" s="12">
        <f t="shared" si="35"/>
        <v>5</v>
      </c>
      <c r="AH41" s="12">
        <f>AH35/AH9*100</f>
        <v>85.815602836879435</v>
      </c>
      <c r="AI41" s="12">
        <f>AI35/AI9*100</f>
        <v>81.944444444444443</v>
      </c>
      <c r="AJ41" s="12">
        <f>AJ35/AJ9*100</f>
        <v>89.85507246376811</v>
      </c>
      <c r="AK41" s="12">
        <f t="shared" ref="AK41:AM41" si="49">AK35/AK9*100</f>
        <v>82.317073170731703</v>
      </c>
      <c r="AL41" s="12">
        <f t="shared" si="49"/>
        <v>82.5</v>
      </c>
      <c r="AM41" s="12">
        <f t="shared" si="49"/>
        <v>82.142857142857139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50.314465408805034</v>
      </c>
      <c r="R42" s="12">
        <f t="shared" si="50"/>
        <v>39.325842696629216</v>
      </c>
      <c r="S42" s="12">
        <f t="shared" si="50"/>
        <v>64.285714285714292</v>
      </c>
      <c r="T42" s="12">
        <f t="shared" si="50"/>
        <v>-27.777777777777779</v>
      </c>
      <c r="U42" s="12">
        <f t="shared" si="50"/>
        <v>23.52941176470588</v>
      </c>
      <c r="V42" s="12">
        <f t="shared" si="50"/>
        <v>-900</v>
      </c>
      <c r="W42" s="12">
        <f t="shared" si="42"/>
        <v>-9.9692225344573728</v>
      </c>
      <c r="X42" s="12">
        <f t="shared" si="33"/>
        <v>-3.7297128589263409</v>
      </c>
      <c r="Y42" s="12">
        <f>S42-AJ42</f>
        <v>-13.975155279503099</v>
      </c>
      <c r="Z42" s="12">
        <f t="shared" si="50"/>
        <v>160</v>
      </c>
      <c r="AA42" s="12">
        <f t="shared" si="50"/>
        <v>-22.222222222222221</v>
      </c>
      <c r="AB42" s="12">
        <f t="shared" si="50"/>
        <v>42.857142857142854</v>
      </c>
      <c r="AC42" s="12">
        <f t="shared" si="44"/>
        <v>-3.3440711765608242</v>
      </c>
      <c r="AD42" s="12">
        <f>R42-AL42</f>
        <v>-6.9241573033707837</v>
      </c>
      <c r="AE42" s="12">
        <f t="shared" si="35"/>
        <v>3.5714285714285836</v>
      </c>
      <c r="AH42" s="12">
        <f t="shared" ref="AH42:AJ42" si="51">AH36/AH9*100</f>
        <v>60.283687943262407</v>
      </c>
      <c r="AI42" s="12">
        <f t="shared" si="51"/>
        <v>43.055555555555557</v>
      </c>
      <c r="AJ42" s="12">
        <f t="shared" si="51"/>
        <v>78.260869565217391</v>
      </c>
      <c r="AK42" s="12">
        <f>AK36/AK9*100</f>
        <v>53.658536585365859</v>
      </c>
      <c r="AL42" s="12">
        <f>AL36/AL9*100</f>
        <v>46.25</v>
      </c>
      <c r="AM42" s="12">
        <f>AM36/AM9*100</f>
        <v>60.714285714285708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38.46153846153846</v>
      </c>
      <c r="I9" s="15">
        <f>IF(C9=F9,0,(1-(C9/(C9-F9)))*-100)</f>
        <v>22.222222222222232</v>
      </c>
      <c r="J9" s="15">
        <f>IF(D9=G9,0,(1-(D9/(D9-G9)))*-100)</f>
        <v>75</v>
      </c>
      <c r="K9" s="17">
        <f>L9+M9</f>
        <v>6</v>
      </c>
      <c r="L9" s="17">
        <f>SUM(L10:L30)</f>
        <v>5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83.333333333333329</v>
      </c>
      <c r="P9" s="15">
        <f>IF(D9=M9,0,(1-(D9/(D9-M9)))*-100)</f>
        <v>16.666666666666675</v>
      </c>
      <c r="Q9" s="17">
        <f>R9+S9</f>
        <v>53</v>
      </c>
      <c r="R9" s="17">
        <f>SUM(R10:R30)</f>
        <v>29</v>
      </c>
      <c r="S9" s="17">
        <f>SUM(S10:S30)</f>
        <v>24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-6.4516129032258114</v>
      </c>
      <c r="Y9" s="15">
        <f t="shared" si="1"/>
        <v>9.0909090909090828</v>
      </c>
      <c r="Z9" s="17">
        <f>AA9+AB9</f>
        <v>9</v>
      </c>
      <c r="AA9" s="17">
        <f>SUM(AA10:AA30)</f>
        <v>6</v>
      </c>
      <c r="AB9" s="17">
        <f>SUM(AB10:AB30)</f>
        <v>3</v>
      </c>
      <c r="AC9" s="15">
        <f>IF(Q9=Z9,IF(Q9&gt;0,"皆増",0),(1-(Q9/(Q9-Z9)))*-100)</f>
        <v>20.45454545454546</v>
      </c>
      <c r="AD9" s="15">
        <f t="shared" ref="AD9:AE30" si="2">IF(R9=AA9,IF(R9&gt;0,"皆増",0),(1-(R9/(R9-AA9)))*-100)</f>
        <v>26.086956521739136</v>
      </c>
      <c r="AE9" s="15">
        <f t="shared" si="2"/>
        <v>14.285714285714279</v>
      </c>
      <c r="AH9" s="4">
        <f t="shared" ref="AH9:AJ30" si="3">Q9-T9</f>
        <v>53</v>
      </c>
      <c r="AI9" s="4">
        <f t="shared" si="3"/>
        <v>31</v>
      </c>
      <c r="AJ9" s="4">
        <f t="shared" si="3"/>
        <v>22</v>
      </c>
      <c r="AK9" s="4">
        <f t="shared" ref="AK9:AM30" si="4">Q9-Z9</f>
        <v>44</v>
      </c>
      <c r="AL9" s="4">
        <f t="shared" si="4"/>
        <v>23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38.46153846153846</v>
      </c>
      <c r="I10" s="15">
        <f t="shared" ref="I10" si="7">IF(C10=F10,0,(1-(C10/(C10-F10)))*-100)</f>
        <v>22.222222222222232</v>
      </c>
      <c r="J10" s="15">
        <f>IF(D10=G10,0,(1-(D10/(D10-G10)))*-100)</f>
        <v>75</v>
      </c>
      <c r="K10" s="17">
        <f t="shared" ref="K10" si="8">L10+M10</f>
        <v>6</v>
      </c>
      <c r="L10" s="17">
        <v>5</v>
      </c>
      <c r="M10" s="17">
        <v>1</v>
      </c>
      <c r="N10" s="15">
        <f>IF(B10=K10,0,(1-(B10/(B10-K10)))*-100)</f>
        <v>50</v>
      </c>
      <c r="O10" s="15">
        <f t="shared" si="0"/>
        <v>83.333333333333329</v>
      </c>
      <c r="P10" s="15">
        <f t="shared" si="0"/>
        <v>16.666666666666675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4</v>
      </c>
      <c r="S22" s="17">
        <v>2</v>
      </c>
      <c r="T22" s="17">
        <f t="shared" si="10"/>
        <v>4</v>
      </c>
      <c r="U22" s="17">
        <v>3</v>
      </c>
      <c r="V22" s="17">
        <v>1</v>
      </c>
      <c r="W22" s="15">
        <f t="shared" si="11"/>
        <v>200</v>
      </c>
      <c r="X22" s="15">
        <f t="shared" si="1"/>
        <v>300</v>
      </c>
      <c r="Y22" s="15">
        <f t="shared" si="1"/>
        <v>100</v>
      </c>
      <c r="Z22" s="17">
        <f t="shared" si="12"/>
        <v>3</v>
      </c>
      <c r="AA22" s="17">
        <v>2</v>
      </c>
      <c r="AB22" s="17">
        <v>1</v>
      </c>
      <c r="AC22" s="15">
        <f t="shared" si="13"/>
        <v>100</v>
      </c>
      <c r="AD22" s="15">
        <f t="shared" si="2"/>
        <v>100</v>
      </c>
      <c r="AE22" s="15">
        <f t="shared" si="2"/>
        <v>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2</v>
      </c>
      <c r="S23" s="17">
        <v>3</v>
      </c>
      <c r="T23" s="17">
        <f t="shared" si="10"/>
        <v>2</v>
      </c>
      <c r="U23" s="17">
        <v>-1</v>
      </c>
      <c r="V23" s="17">
        <v>3</v>
      </c>
      <c r="W23" s="15">
        <f t="shared" si="11"/>
        <v>66.666666666666671</v>
      </c>
      <c r="X23" s="15">
        <f t="shared" si="1"/>
        <v>-33.333333333333336</v>
      </c>
      <c r="Y23" s="15" t="str">
        <f t="shared" si="1"/>
        <v>皆増</v>
      </c>
      <c r="Z23" s="17">
        <f t="shared" si="12"/>
        <v>2</v>
      </c>
      <c r="AA23" s="17">
        <v>-1</v>
      </c>
      <c r="AB23" s="17">
        <v>3</v>
      </c>
      <c r="AC23" s="15">
        <f t="shared" si="13"/>
        <v>66.666666666666671</v>
      </c>
      <c r="AD23" s="15">
        <f t="shared" si="2"/>
        <v>-33.333333333333336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50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50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-33.333333333333336</v>
      </c>
      <c r="X25" s="15">
        <f t="shared" si="1"/>
        <v>-40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100</v>
      </c>
      <c r="AD25" s="15">
        <f t="shared" si="2"/>
        <v>200</v>
      </c>
      <c r="AE25" s="15">
        <f t="shared" si="2"/>
        <v>0</v>
      </c>
      <c r="AH25" s="4">
        <f t="shared" si="3"/>
        <v>6</v>
      </c>
      <c r="AI25" s="4">
        <f t="shared" si="3"/>
        <v>5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19.999999999999996</v>
      </c>
      <c r="X26" s="15">
        <f t="shared" si="1"/>
        <v>25</v>
      </c>
      <c r="Y26" s="15">
        <f t="shared" si="1"/>
        <v>0</v>
      </c>
      <c r="Z26" s="17">
        <f t="shared" si="12"/>
        <v>-3</v>
      </c>
      <c r="AA26" s="17">
        <v>0</v>
      </c>
      <c r="AB26" s="17">
        <v>-3</v>
      </c>
      <c r="AC26" s="15">
        <f t="shared" si="13"/>
        <v>-33.333333333333336</v>
      </c>
      <c r="AD26" s="15">
        <f t="shared" si="2"/>
        <v>0</v>
      </c>
      <c r="AE26" s="15">
        <f t="shared" si="2"/>
        <v>-75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8</v>
      </c>
      <c r="S27" s="17">
        <v>6</v>
      </c>
      <c r="T27" s="17">
        <f t="shared" si="10"/>
        <v>4</v>
      </c>
      <c r="U27" s="17">
        <v>2</v>
      </c>
      <c r="V27" s="17">
        <v>2</v>
      </c>
      <c r="W27" s="15">
        <f t="shared" si="11"/>
        <v>39.999999999999993</v>
      </c>
      <c r="X27" s="15">
        <f t="shared" si="1"/>
        <v>33.333333333333329</v>
      </c>
      <c r="Y27" s="15">
        <f t="shared" si="1"/>
        <v>50</v>
      </c>
      <c r="Z27" s="17">
        <f t="shared" si="12"/>
        <v>6</v>
      </c>
      <c r="AA27" s="17">
        <v>4</v>
      </c>
      <c r="AB27" s="17">
        <v>2</v>
      </c>
      <c r="AC27" s="15">
        <f t="shared" si="13"/>
        <v>75</v>
      </c>
      <c r="AD27" s="15">
        <f t="shared" si="2"/>
        <v>100</v>
      </c>
      <c r="AE27" s="15">
        <f t="shared" si="2"/>
        <v>50</v>
      </c>
      <c r="AH27" s="4">
        <f t="shared" si="3"/>
        <v>10</v>
      </c>
      <c r="AI27" s="4">
        <f t="shared" si="3"/>
        <v>6</v>
      </c>
      <c r="AJ27" s="4">
        <f t="shared" si="3"/>
        <v>4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-11</v>
      </c>
      <c r="U28" s="17">
        <v>-6</v>
      </c>
      <c r="V28" s="17">
        <v>-5</v>
      </c>
      <c r="W28" s="15">
        <f t="shared" si="11"/>
        <v>-73.333333333333343</v>
      </c>
      <c r="X28" s="15">
        <f t="shared" si="1"/>
        <v>-85.714285714285722</v>
      </c>
      <c r="Y28" s="15">
        <f t="shared" si="1"/>
        <v>-62.5</v>
      </c>
      <c r="Z28" s="17">
        <f t="shared" si="12"/>
        <v>-6</v>
      </c>
      <c r="AA28" s="17">
        <v>-4</v>
      </c>
      <c r="AB28" s="17">
        <v>-2</v>
      </c>
      <c r="AC28" s="15">
        <f t="shared" si="13"/>
        <v>-60</v>
      </c>
      <c r="AD28" s="15">
        <f t="shared" si="2"/>
        <v>-80</v>
      </c>
      <c r="AE28" s="15">
        <f t="shared" si="2"/>
        <v>-40</v>
      </c>
      <c r="AH28" s="4">
        <f t="shared" si="3"/>
        <v>15</v>
      </c>
      <c r="AI28" s="4">
        <f t="shared" si="3"/>
        <v>7</v>
      </c>
      <c r="AJ28" s="4">
        <f t="shared" si="3"/>
        <v>8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3</v>
      </c>
      <c r="U29" s="17">
        <v>1</v>
      </c>
      <c r="V29" s="17">
        <v>2</v>
      </c>
      <c r="W29" s="15">
        <f t="shared" si="11"/>
        <v>60.000000000000007</v>
      </c>
      <c r="X29" s="15">
        <f t="shared" si="1"/>
        <v>100</v>
      </c>
      <c r="Y29" s="15">
        <f t="shared" si="1"/>
        <v>50</v>
      </c>
      <c r="Z29" s="17">
        <f t="shared" si="12"/>
        <v>4</v>
      </c>
      <c r="AA29" s="17">
        <v>2</v>
      </c>
      <c r="AB29" s="17">
        <v>2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5</v>
      </c>
      <c r="S33" s="17">
        <f>SUM(S13:S22)</f>
        <v>2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>
        <f t="shared" si="15"/>
        <v>75</v>
      </c>
      <c r="X33" s="15">
        <f t="shared" si="15"/>
        <v>150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75</v>
      </c>
      <c r="AD33" s="15">
        <f t="shared" si="17"/>
        <v>66.666666666666671</v>
      </c>
      <c r="AE33" s="15">
        <f t="shared" si="17"/>
        <v>100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46</v>
      </c>
      <c r="R34" s="17">
        <f t="shared" si="22"/>
        <v>24</v>
      </c>
      <c r="S34" s="17">
        <f t="shared" si="22"/>
        <v>22</v>
      </c>
      <c r="T34" s="17">
        <f t="shared" si="22"/>
        <v>-3</v>
      </c>
      <c r="U34" s="17">
        <f t="shared" si="22"/>
        <v>-5</v>
      </c>
      <c r="V34" s="17">
        <f t="shared" si="22"/>
        <v>2</v>
      </c>
      <c r="W34" s="15">
        <f t="shared" si="15"/>
        <v>-6.122448979591832</v>
      </c>
      <c r="X34" s="15">
        <f t="shared" si="15"/>
        <v>-17.241379310344829</v>
      </c>
      <c r="Y34" s="15">
        <f t="shared" si="15"/>
        <v>10.000000000000009</v>
      </c>
      <c r="Z34" s="17">
        <f t="shared" ref="Z34:AB34" si="23">SUM(Z23:Z30)</f>
        <v>6</v>
      </c>
      <c r="AA34" s="17">
        <f t="shared" si="23"/>
        <v>4</v>
      </c>
      <c r="AB34" s="17">
        <f t="shared" si="23"/>
        <v>2</v>
      </c>
      <c r="AC34" s="15">
        <f t="shared" si="17"/>
        <v>14.999999999999991</v>
      </c>
      <c r="AD34" s="15">
        <f t="shared" si="17"/>
        <v>19.999999999999996</v>
      </c>
      <c r="AE34" s="15">
        <f t="shared" si="17"/>
        <v>10.000000000000009</v>
      </c>
      <c r="AH34" s="4">
        <f t="shared" ref="AH34:AJ34" si="24">SUM(AH23:AH30)</f>
        <v>49</v>
      </c>
      <c r="AI34" s="4">
        <f t="shared" si="24"/>
        <v>29</v>
      </c>
      <c r="AJ34" s="4">
        <f t="shared" si="24"/>
        <v>20</v>
      </c>
      <c r="AK34" s="4">
        <f>SUM(AK23:AK30)</f>
        <v>40</v>
      </c>
      <c r="AL34" s="4">
        <f>SUM(AL23:AL30)</f>
        <v>20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19</v>
      </c>
      <c r="S35" s="17">
        <f t="shared" si="25"/>
        <v>19</v>
      </c>
      <c r="T35" s="17">
        <f t="shared" si="25"/>
        <v>-5</v>
      </c>
      <c r="U35" s="17">
        <f t="shared" si="25"/>
        <v>-5</v>
      </c>
      <c r="V35" s="17">
        <f t="shared" si="25"/>
        <v>0</v>
      </c>
      <c r="W35" s="15">
        <f t="shared" si="15"/>
        <v>-11.627906976744185</v>
      </c>
      <c r="X35" s="15">
        <f t="shared" si="15"/>
        <v>-20.833333333333336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11.764705882352944</v>
      </c>
      <c r="AD35" s="15">
        <f t="shared" si="17"/>
        <v>26.666666666666661</v>
      </c>
      <c r="AE35" s="15">
        <f t="shared" si="17"/>
        <v>0</v>
      </c>
      <c r="AH35" s="4">
        <f t="shared" ref="AH35:AJ35" si="27">SUM(AH25:AH30)</f>
        <v>43</v>
      </c>
      <c r="AI35" s="4">
        <f t="shared" si="27"/>
        <v>24</v>
      </c>
      <c r="AJ35" s="4">
        <f t="shared" si="27"/>
        <v>19</v>
      </c>
      <c r="AK35" s="4">
        <f>SUM(AK25:AK30)</f>
        <v>34</v>
      </c>
      <c r="AL35" s="4">
        <f>SUM(AL25:AL30)</f>
        <v>15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11</v>
      </c>
      <c r="S36" s="17">
        <f t="shared" si="28"/>
        <v>17</v>
      </c>
      <c r="T36" s="17">
        <f t="shared" si="28"/>
        <v>-4</v>
      </c>
      <c r="U36" s="17">
        <f t="shared" si="28"/>
        <v>-4</v>
      </c>
      <c r="V36" s="17">
        <f t="shared" si="28"/>
        <v>0</v>
      </c>
      <c r="W36" s="15">
        <f t="shared" si="15"/>
        <v>-12.5</v>
      </c>
      <c r="X36" s="15">
        <f t="shared" si="15"/>
        <v>-26.666666666666671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21.739130434782616</v>
      </c>
      <c r="AD36" s="15">
        <f t="shared" si="17"/>
        <v>22.222222222222232</v>
      </c>
      <c r="AE36" s="15">
        <f t="shared" si="17"/>
        <v>21.42857142857142</v>
      </c>
      <c r="AH36" s="4">
        <f t="shared" ref="AH36:AJ36" si="30">SUM(AH27:AH30)</f>
        <v>32</v>
      </c>
      <c r="AI36" s="4">
        <f t="shared" si="30"/>
        <v>15</v>
      </c>
      <c r="AJ36" s="4">
        <f t="shared" si="30"/>
        <v>17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13.20754716981132</v>
      </c>
      <c r="R39" s="12">
        <f>R33/R9*100</f>
        <v>17.241379310344829</v>
      </c>
      <c r="S39" s="13">
        <f t="shared" si="37"/>
        <v>8.3333333333333321</v>
      </c>
      <c r="T39" s="12" t="e">
        <f>T33/T9*100</f>
        <v>#DIV/0!</v>
      </c>
      <c r="U39" s="12">
        <f t="shared" ref="U39:V39" si="38">U33/U9*100</f>
        <v>-150</v>
      </c>
      <c r="V39" s="12">
        <f t="shared" si="38"/>
        <v>0</v>
      </c>
      <c r="W39" s="12">
        <f>Q39-AH39</f>
        <v>5.6603773584905657</v>
      </c>
      <c r="X39" s="12">
        <f t="shared" si="33"/>
        <v>10.789766407119023</v>
      </c>
      <c r="Y39" s="12">
        <f>S39-AJ39</f>
        <v>-0.75757575757575957</v>
      </c>
      <c r="Z39" s="12">
        <f t="shared" si="37"/>
        <v>33.333333333333329</v>
      </c>
      <c r="AA39" s="12">
        <f t="shared" si="37"/>
        <v>33.333333333333329</v>
      </c>
      <c r="AB39" s="12">
        <f t="shared" si="37"/>
        <v>33.333333333333329</v>
      </c>
      <c r="AC39" s="12">
        <f>Q39-AK39</f>
        <v>4.1166380789022288</v>
      </c>
      <c r="AD39" s="12">
        <f t="shared" si="35"/>
        <v>4.1979010494752647</v>
      </c>
      <c r="AE39" s="12">
        <f t="shared" si="35"/>
        <v>3.5714285714285703</v>
      </c>
      <c r="AH39" s="12">
        <f t="shared" ref="AH39:AJ39" si="39">AH33/AH9*100</f>
        <v>7.5471698113207548</v>
      </c>
      <c r="AI39" s="12">
        <f t="shared" si="39"/>
        <v>6.4516129032258061</v>
      </c>
      <c r="AJ39" s="12">
        <f t="shared" si="39"/>
        <v>9.0909090909090917</v>
      </c>
      <c r="AK39" s="12">
        <f>AK33/AK9*100</f>
        <v>9.0909090909090917</v>
      </c>
      <c r="AL39" s="12">
        <f>AL33/AL9*100</f>
        <v>13.043478260869565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86.79245283018868</v>
      </c>
      <c r="R40" s="12">
        <f t="shared" si="40"/>
        <v>82.758620689655174</v>
      </c>
      <c r="S40" s="12">
        <f t="shared" si="40"/>
        <v>91.666666666666657</v>
      </c>
      <c r="T40" s="12" t="e">
        <f>T34/T9*100</f>
        <v>#DIV/0!</v>
      </c>
      <c r="U40" s="12">
        <f t="shared" ref="U40:V40" si="41">U34/U9*100</f>
        <v>250</v>
      </c>
      <c r="V40" s="12">
        <f t="shared" si="41"/>
        <v>100</v>
      </c>
      <c r="W40" s="12">
        <f t="shared" ref="W40:W42" si="42">Q40-AH40</f>
        <v>-5.6603773584905639</v>
      </c>
      <c r="X40" s="12">
        <f t="shared" si="33"/>
        <v>-10.789766407119018</v>
      </c>
      <c r="Y40" s="12">
        <f>S40-AJ40</f>
        <v>0.75757575757575069</v>
      </c>
      <c r="Z40" s="12">
        <f>Z34/Z9*100</f>
        <v>66.666666666666657</v>
      </c>
      <c r="AA40" s="12">
        <f t="shared" ref="AA40:AB40" si="43">AA34/AA9*100</f>
        <v>66.666666666666657</v>
      </c>
      <c r="AB40" s="12">
        <f t="shared" si="43"/>
        <v>66.666666666666657</v>
      </c>
      <c r="AC40" s="12">
        <f t="shared" ref="AC40:AC42" si="44">Q40-AK40</f>
        <v>-4.116638078902227</v>
      </c>
      <c r="AD40" s="12">
        <f t="shared" si="35"/>
        <v>-4.1979010494752629</v>
      </c>
      <c r="AE40" s="12">
        <f t="shared" si="35"/>
        <v>-3.5714285714285694</v>
      </c>
      <c r="AH40" s="12">
        <f t="shared" ref="AH40:AJ40" si="45">AH34/AH9*100</f>
        <v>92.452830188679243</v>
      </c>
      <c r="AI40" s="12">
        <f t="shared" si="45"/>
        <v>93.548387096774192</v>
      </c>
      <c r="AJ40" s="12">
        <f t="shared" si="45"/>
        <v>90.909090909090907</v>
      </c>
      <c r="AK40" s="12">
        <f>AK34/AK9*100</f>
        <v>90.909090909090907</v>
      </c>
      <c r="AL40" s="12">
        <f>AL34/AL9*100</f>
        <v>86.956521739130437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71.698113207547166</v>
      </c>
      <c r="R41" s="12">
        <f t="shared" si="46"/>
        <v>65.517241379310349</v>
      </c>
      <c r="S41" s="12">
        <f t="shared" si="46"/>
        <v>79.166666666666657</v>
      </c>
      <c r="T41" s="12" t="e">
        <f>T35/T9*100</f>
        <v>#DIV/0!</v>
      </c>
      <c r="U41" s="12">
        <f t="shared" ref="U41:V41" si="47">U35/U9*100</f>
        <v>250</v>
      </c>
      <c r="V41" s="12">
        <f t="shared" si="47"/>
        <v>0</v>
      </c>
      <c r="W41" s="12">
        <f t="shared" si="42"/>
        <v>-9.4339622641509493</v>
      </c>
      <c r="X41" s="12">
        <f t="shared" si="33"/>
        <v>-11.902113459399331</v>
      </c>
      <c r="Y41" s="12">
        <f>S41-AJ41</f>
        <v>-7.1969696969697026</v>
      </c>
      <c r="Z41" s="12">
        <f>Z35/Z9*100</f>
        <v>44.444444444444443</v>
      </c>
      <c r="AA41" s="12">
        <f t="shared" ref="AA41:AB41" si="48">AA35/AA9*100</f>
        <v>66.666666666666657</v>
      </c>
      <c r="AB41" s="12">
        <f t="shared" si="48"/>
        <v>0</v>
      </c>
      <c r="AC41" s="12">
        <f t="shared" si="44"/>
        <v>-5.5746140651800999</v>
      </c>
      <c r="AD41" s="12">
        <f>R41-AL41</f>
        <v>0.29985007496252081</v>
      </c>
      <c r="AE41" s="12">
        <f t="shared" si="35"/>
        <v>-11.309523809523824</v>
      </c>
      <c r="AH41" s="12">
        <f>AH35/AH9*100</f>
        <v>81.132075471698116</v>
      </c>
      <c r="AI41" s="12">
        <f>AI35/AI9*100</f>
        <v>77.41935483870968</v>
      </c>
      <c r="AJ41" s="12">
        <f>AJ35/AJ9*100</f>
        <v>86.36363636363636</v>
      </c>
      <c r="AK41" s="12">
        <f t="shared" ref="AK41:AM41" si="49">AK35/AK9*100</f>
        <v>77.272727272727266</v>
      </c>
      <c r="AL41" s="12">
        <f t="shared" si="49"/>
        <v>65.217391304347828</v>
      </c>
      <c r="AM41" s="12">
        <f t="shared" si="49"/>
        <v>90.476190476190482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52.830188679245282</v>
      </c>
      <c r="R42" s="12">
        <f t="shared" si="50"/>
        <v>37.931034482758619</v>
      </c>
      <c r="S42" s="12">
        <f t="shared" si="50"/>
        <v>70.833333333333343</v>
      </c>
      <c r="T42" s="12" t="e">
        <f t="shared" si="50"/>
        <v>#DIV/0!</v>
      </c>
      <c r="U42" s="12">
        <f t="shared" si="50"/>
        <v>200</v>
      </c>
      <c r="V42" s="12">
        <f t="shared" si="50"/>
        <v>0</v>
      </c>
      <c r="W42" s="12">
        <f t="shared" si="42"/>
        <v>-7.5471698113207566</v>
      </c>
      <c r="X42" s="12">
        <f t="shared" si="33"/>
        <v>-10.456062291434932</v>
      </c>
      <c r="Y42" s="12">
        <f>S42-AJ42</f>
        <v>-6.4393939393939235</v>
      </c>
      <c r="Z42" s="12">
        <f t="shared" si="50"/>
        <v>55.555555555555557</v>
      </c>
      <c r="AA42" s="12">
        <f t="shared" si="50"/>
        <v>33.333333333333329</v>
      </c>
      <c r="AB42" s="12">
        <f t="shared" si="50"/>
        <v>100</v>
      </c>
      <c r="AC42" s="12">
        <f t="shared" si="44"/>
        <v>0.55746140651800857</v>
      </c>
      <c r="AD42" s="12">
        <f>R42-AL42</f>
        <v>-1.1994002998500761</v>
      </c>
      <c r="AE42" s="12">
        <f t="shared" si="35"/>
        <v>4.1666666666666856</v>
      </c>
      <c r="AH42" s="12">
        <f t="shared" ref="AH42:AJ42" si="51">AH36/AH9*100</f>
        <v>60.377358490566039</v>
      </c>
      <c r="AI42" s="12">
        <f t="shared" si="51"/>
        <v>48.387096774193552</v>
      </c>
      <c r="AJ42" s="12">
        <f t="shared" si="51"/>
        <v>77.272727272727266</v>
      </c>
      <c r="AK42" s="12">
        <f>AK36/AK9*100</f>
        <v>52.272727272727273</v>
      </c>
      <c r="AL42" s="12">
        <f>AL36/AL9*100</f>
        <v>39.130434782608695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14</v>
      </c>
      <c r="C9" s="17">
        <f>SUM(C10:C30)</f>
        <v>7</v>
      </c>
      <c r="D9" s="17">
        <f>SUM(D10:D30)</f>
        <v>7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-6.6666666666666652</v>
      </c>
      <c r="I9" s="15">
        <f>IF(C9=F9,0,(1-(C9/(C9-F9)))*-100)</f>
        <v>0</v>
      </c>
      <c r="J9" s="15">
        <f>IF(D9=G9,0,(1-(D9/(D9-G9)))*-100)</f>
        <v>-12.5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16.666666666666675</v>
      </c>
      <c r="P9" s="15">
        <f>IF(D9=M9,0,(1-(D9/(D9-M9)))*-100)</f>
        <v>-12.5</v>
      </c>
      <c r="Q9" s="17">
        <f>R9+S9</f>
        <v>43</v>
      </c>
      <c r="R9" s="17">
        <f>SUM(R10:R30)</f>
        <v>19</v>
      </c>
      <c r="S9" s="17">
        <f>SUM(S10:S30)</f>
        <v>24</v>
      </c>
      <c r="T9" s="17">
        <f>U9+V9</f>
        <v>2</v>
      </c>
      <c r="U9" s="17">
        <f>SUM(U10:U30)</f>
        <v>-5</v>
      </c>
      <c r="V9" s="17">
        <f>SUM(V10:V30)</f>
        <v>7</v>
      </c>
      <c r="W9" s="15">
        <f>IF(Q9=T9,IF(Q9&gt;0,"皆増",0),(1-(Q9/(Q9-T9)))*-100)</f>
        <v>4.8780487804878092</v>
      </c>
      <c r="X9" s="15">
        <f t="shared" ref="X9:Y30" si="1">IF(R9=U9,IF(R9&gt;0,"皆増",0),(1-(R9/(R9-U9)))*-100)</f>
        <v>-20.833333333333336</v>
      </c>
      <c r="Y9" s="15">
        <f t="shared" si="1"/>
        <v>41.176470588235304</v>
      </c>
      <c r="Z9" s="17">
        <f>AA9+AB9</f>
        <v>7</v>
      </c>
      <c r="AA9" s="17">
        <f>SUM(AA10:AA30)</f>
        <v>-1</v>
      </c>
      <c r="AB9" s="17">
        <f>SUM(AB10:AB30)</f>
        <v>8</v>
      </c>
      <c r="AC9" s="15">
        <f>IF(Q9=Z9,IF(Q9&gt;0,"皆増",0),(1-(Q9/(Q9-Z9)))*-100)</f>
        <v>19.444444444444443</v>
      </c>
      <c r="AD9" s="15">
        <f t="shared" ref="AD9:AE30" si="2">IF(R9=AA9,IF(R9&gt;0,"皆増",0),(1-(R9/(R9-AA9)))*-100)</f>
        <v>-5.0000000000000044</v>
      </c>
      <c r="AE9" s="15">
        <f t="shared" si="2"/>
        <v>50</v>
      </c>
      <c r="AH9" s="4">
        <f t="shared" ref="AH9:AJ30" si="3">Q9-T9</f>
        <v>41</v>
      </c>
      <c r="AI9" s="4">
        <f t="shared" si="3"/>
        <v>24</v>
      </c>
      <c r="AJ9" s="4">
        <f t="shared" si="3"/>
        <v>17</v>
      </c>
      <c r="AK9" s="4">
        <f t="shared" ref="AK9:AM30" si="4">Q9-Z9</f>
        <v>36</v>
      </c>
      <c r="AL9" s="4">
        <f t="shared" si="4"/>
        <v>20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14</v>
      </c>
      <c r="C10" s="17">
        <v>7</v>
      </c>
      <c r="D10" s="17">
        <v>7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-6.6666666666666652</v>
      </c>
      <c r="I10" s="15">
        <f t="shared" ref="I10" si="7">IF(C10=F10,0,(1-(C10/(C10-F10)))*-100)</f>
        <v>0</v>
      </c>
      <c r="J10" s="15">
        <f>IF(D10=G10,0,(1-(D10/(D10-G10)))*-100)</f>
        <v>-12.5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16.666666666666675</v>
      </c>
      <c r="P10" s="15">
        <f t="shared" si="0"/>
        <v>-12.5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2</v>
      </c>
      <c r="U20" s="17">
        <v>1</v>
      </c>
      <c r="V20" s="17">
        <v>1</v>
      </c>
      <c r="W20" s="15" t="str">
        <f t="shared" si="11"/>
        <v>皆増</v>
      </c>
      <c r="X20" s="15" t="str">
        <f t="shared" si="1"/>
        <v>皆増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-33.333333333333336</v>
      </c>
      <c r="X23" s="15">
        <f t="shared" si="1"/>
        <v>-50</v>
      </c>
      <c r="Y23" s="15">
        <f t="shared" si="1"/>
        <v>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-66.666666666666671</v>
      </c>
      <c r="AE23" s="15" t="str">
        <f t="shared" si="2"/>
        <v>皆増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-50</v>
      </c>
      <c r="AD24" s="15">
        <f t="shared" si="2"/>
        <v>-66.666666666666671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-2</v>
      </c>
      <c r="U25" s="17">
        <v>-1</v>
      </c>
      <c r="V25" s="17">
        <v>-1</v>
      </c>
      <c r="W25" s="15">
        <f t="shared" si="11"/>
        <v>-28.571428571428569</v>
      </c>
      <c r="X25" s="15">
        <f t="shared" si="1"/>
        <v>-19.999999999999996</v>
      </c>
      <c r="Y25" s="15">
        <f t="shared" si="1"/>
        <v>-50</v>
      </c>
      <c r="Z25" s="17">
        <f t="shared" si="12"/>
        <v>4</v>
      </c>
      <c r="AA25" s="17">
        <v>4</v>
      </c>
      <c r="AB25" s="17">
        <v>0</v>
      </c>
      <c r="AC25" s="15">
        <f t="shared" si="13"/>
        <v>400</v>
      </c>
      <c r="AD25" s="15" t="str">
        <f t="shared" si="2"/>
        <v>皆増</v>
      </c>
      <c r="AE25" s="15">
        <f t="shared" si="2"/>
        <v>0</v>
      </c>
      <c r="AH25" s="4">
        <f t="shared" si="3"/>
        <v>7</v>
      </c>
      <c r="AI25" s="4">
        <f t="shared" si="3"/>
        <v>5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>
        <f t="shared" si="1"/>
        <v>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-50</v>
      </c>
      <c r="AD26" s="15">
        <f t="shared" si="2"/>
        <v>-66.666666666666671</v>
      </c>
      <c r="AE26" s="15">
        <f t="shared" si="2"/>
        <v>-33.333333333333336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5</v>
      </c>
      <c r="S27" s="17">
        <v>9</v>
      </c>
      <c r="T27" s="17">
        <f t="shared" si="10"/>
        <v>2</v>
      </c>
      <c r="U27" s="17">
        <v>-1</v>
      </c>
      <c r="V27" s="17">
        <v>3</v>
      </c>
      <c r="W27" s="15">
        <f t="shared" si="11"/>
        <v>16.666666666666675</v>
      </c>
      <c r="X27" s="15">
        <f t="shared" si="1"/>
        <v>-16.666666666666664</v>
      </c>
      <c r="Y27" s="15">
        <f t="shared" si="1"/>
        <v>50</v>
      </c>
      <c r="Z27" s="17">
        <f t="shared" si="12"/>
        <v>6</v>
      </c>
      <c r="AA27" s="17">
        <v>0</v>
      </c>
      <c r="AB27" s="17">
        <v>6</v>
      </c>
      <c r="AC27" s="15">
        <f t="shared" si="13"/>
        <v>75</v>
      </c>
      <c r="AD27" s="15">
        <f t="shared" si="2"/>
        <v>0</v>
      </c>
      <c r="AE27" s="15">
        <f t="shared" si="2"/>
        <v>200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-1</v>
      </c>
      <c r="U28" s="17">
        <v>1</v>
      </c>
      <c r="V28" s="17">
        <v>-2</v>
      </c>
      <c r="W28" s="15">
        <f t="shared" si="11"/>
        <v>-14.28571428571429</v>
      </c>
      <c r="X28" s="15">
        <f t="shared" si="1"/>
        <v>50</v>
      </c>
      <c r="Y28" s="15">
        <f t="shared" si="1"/>
        <v>-40</v>
      </c>
      <c r="Z28" s="17">
        <f t="shared" si="12"/>
        <v>-4</v>
      </c>
      <c r="AA28" s="17">
        <v>-1</v>
      </c>
      <c r="AB28" s="17">
        <v>-3</v>
      </c>
      <c r="AC28" s="15">
        <f t="shared" si="13"/>
        <v>-40</v>
      </c>
      <c r="AD28" s="15">
        <f t="shared" si="2"/>
        <v>-25</v>
      </c>
      <c r="AE28" s="15">
        <f t="shared" si="2"/>
        <v>-50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10</v>
      </c>
      <c r="AL28" s="4">
        <f t="shared" si="4"/>
        <v>4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4</v>
      </c>
      <c r="U29" s="17">
        <v>-1</v>
      </c>
      <c r="V29" s="17">
        <v>5</v>
      </c>
      <c r="W29" s="15">
        <f t="shared" si="11"/>
        <v>200</v>
      </c>
      <c r="X29" s="15">
        <f t="shared" si="1"/>
        <v>-50</v>
      </c>
      <c r="Y29" s="15" t="str">
        <f t="shared" si="1"/>
        <v>皆増</v>
      </c>
      <c r="Z29" s="17">
        <f t="shared" si="12"/>
        <v>4</v>
      </c>
      <c r="AA29" s="17">
        <v>1</v>
      </c>
      <c r="AB29" s="17">
        <v>3</v>
      </c>
      <c r="AC29" s="15">
        <f t="shared" si="13"/>
        <v>200</v>
      </c>
      <c r="AD29" s="15" t="str">
        <f t="shared" si="2"/>
        <v>皆増</v>
      </c>
      <c r="AE29" s="15">
        <f t="shared" si="2"/>
        <v>150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-19.999999999999996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100</v>
      </c>
      <c r="AD33" s="15">
        <f t="shared" si="17"/>
        <v>50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16</v>
      </c>
      <c r="S34" s="17">
        <f t="shared" si="22"/>
        <v>23</v>
      </c>
      <c r="T34" s="17">
        <f t="shared" si="22"/>
        <v>3</v>
      </c>
      <c r="U34" s="17">
        <f t="shared" si="22"/>
        <v>-5</v>
      </c>
      <c r="V34" s="17">
        <f t="shared" si="22"/>
        <v>8</v>
      </c>
      <c r="W34" s="15">
        <f t="shared" si="15"/>
        <v>8.333333333333325</v>
      </c>
      <c r="X34" s="15">
        <f t="shared" si="15"/>
        <v>-23.809523809523814</v>
      </c>
      <c r="Y34" s="15">
        <f t="shared" si="15"/>
        <v>53.333333333333343</v>
      </c>
      <c r="Z34" s="17">
        <f t="shared" ref="Z34:AB34" si="23">SUM(Z23:Z30)</f>
        <v>5</v>
      </c>
      <c r="AA34" s="17">
        <f t="shared" si="23"/>
        <v>-2</v>
      </c>
      <c r="AB34" s="17">
        <f t="shared" si="23"/>
        <v>7</v>
      </c>
      <c r="AC34" s="15">
        <f t="shared" si="17"/>
        <v>14.705882352941169</v>
      </c>
      <c r="AD34" s="15">
        <f t="shared" si="17"/>
        <v>-11.111111111111116</v>
      </c>
      <c r="AE34" s="15">
        <f t="shared" si="17"/>
        <v>43.75</v>
      </c>
      <c r="AH34" s="4">
        <f t="shared" ref="AH34:AJ34" si="24">SUM(AH23:AH30)</f>
        <v>36</v>
      </c>
      <c r="AI34" s="4">
        <f t="shared" si="24"/>
        <v>21</v>
      </c>
      <c r="AJ34" s="4">
        <f t="shared" si="24"/>
        <v>15</v>
      </c>
      <c r="AK34" s="4">
        <f>SUM(AK23:AK30)</f>
        <v>34</v>
      </c>
      <c r="AL34" s="4">
        <f>SUM(AL23:AL30)</f>
        <v>18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35</v>
      </c>
      <c r="R35" s="17">
        <f t="shared" si="25"/>
        <v>14</v>
      </c>
      <c r="S35" s="17">
        <f t="shared" si="25"/>
        <v>21</v>
      </c>
      <c r="T35" s="17">
        <f t="shared" si="25"/>
        <v>4</v>
      </c>
      <c r="U35" s="17">
        <f t="shared" si="25"/>
        <v>-3</v>
      </c>
      <c r="V35" s="17">
        <f t="shared" si="25"/>
        <v>7</v>
      </c>
      <c r="W35" s="15">
        <f t="shared" si="15"/>
        <v>12.903225806451623</v>
      </c>
      <c r="X35" s="15">
        <f t="shared" si="15"/>
        <v>-17.647058823529417</v>
      </c>
      <c r="Y35" s="15">
        <f t="shared" si="15"/>
        <v>50</v>
      </c>
      <c r="Z35" s="17">
        <f t="shared" ref="Z35:AB35" si="26">SUM(Z25:Z30)</f>
        <v>8</v>
      </c>
      <c r="AA35" s="17">
        <f t="shared" si="26"/>
        <v>2</v>
      </c>
      <c r="AB35" s="17">
        <f t="shared" si="26"/>
        <v>6</v>
      </c>
      <c r="AC35" s="15">
        <f t="shared" si="17"/>
        <v>29.629629629629626</v>
      </c>
      <c r="AD35" s="15">
        <f t="shared" si="17"/>
        <v>16.666666666666675</v>
      </c>
      <c r="AE35" s="15">
        <f t="shared" si="17"/>
        <v>39.999999999999993</v>
      </c>
      <c r="AH35" s="4">
        <f t="shared" ref="AH35:AJ35" si="27">SUM(AH25:AH30)</f>
        <v>31</v>
      </c>
      <c r="AI35" s="4">
        <f t="shared" si="27"/>
        <v>17</v>
      </c>
      <c r="AJ35" s="4">
        <f t="shared" si="27"/>
        <v>14</v>
      </c>
      <c r="AK35" s="4">
        <f>SUM(AK25:AK30)</f>
        <v>27</v>
      </c>
      <c r="AL35" s="4">
        <f>SUM(AL25:AL30)</f>
        <v>12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9</v>
      </c>
      <c r="S36" s="17">
        <f t="shared" si="28"/>
        <v>18</v>
      </c>
      <c r="T36" s="17">
        <f t="shared" si="28"/>
        <v>6</v>
      </c>
      <c r="U36" s="17">
        <f t="shared" si="28"/>
        <v>-1</v>
      </c>
      <c r="V36" s="17">
        <f t="shared" si="28"/>
        <v>7</v>
      </c>
      <c r="W36" s="15">
        <f t="shared" si="15"/>
        <v>28.57142857142858</v>
      </c>
      <c r="X36" s="15">
        <f t="shared" si="15"/>
        <v>-9.9999999999999982</v>
      </c>
      <c r="Y36" s="15">
        <f t="shared" si="15"/>
        <v>63.636363636363647</v>
      </c>
      <c r="Z36" s="17">
        <f t="shared" ref="Z36:AB36" si="29">SUM(Z27:Z30)</f>
        <v>7</v>
      </c>
      <c r="AA36" s="17">
        <f t="shared" si="29"/>
        <v>0</v>
      </c>
      <c r="AB36" s="17">
        <f t="shared" si="29"/>
        <v>7</v>
      </c>
      <c r="AC36" s="15">
        <f t="shared" si="17"/>
        <v>35.000000000000007</v>
      </c>
      <c r="AD36" s="15">
        <f t="shared" si="17"/>
        <v>0</v>
      </c>
      <c r="AE36" s="15">
        <f t="shared" si="17"/>
        <v>63.636363636363647</v>
      </c>
      <c r="AH36" s="4">
        <f t="shared" ref="AH36:AJ36" si="30">SUM(AH27:AH30)</f>
        <v>21</v>
      </c>
      <c r="AI36" s="4">
        <f t="shared" si="30"/>
        <v>10</v>
      </c>
      <c r="AJ36" s="4">
        <f t="shared" si="30"/>
        <v>11</v>
      </c>
      <c r="AK36" s="4">
        <f>SUM(AK27:AK30)</f>
        <v>20</v>
      </c>
      <c r="AL36" s="4">
        <f>SUM(AL27:AL30)</f>
        <v>9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9.3023255813953494</v>
      </c>
      <c r="R39" s="12">
        <f>R33/R9*100</f>
        <v>15.789473684210526</v>
      </c>
      <c r="S39" s="13">
        <f t="shared" si="37"/>
        <v>4.1666666666666661</v>
      </c>
      <c r="T39" s="12">
        <f>T33/T9*100</f>
        <v>-50</v>
      </c>
      <c r="U39" s="12">
        <f t="shared" ref="U39:V39" si="38">U33/U9*100</f>
        <v>0</v>
      </c>
      <c r="V39" s="12">
        <f t="shared" si="38"/>
        <v>-14.285714285714285</v>
      </c>
      <c r="W39" s="12">
        <f>Q39-AH39</f>
        <v>-2.892796369824163</v>
      </c>
      <c r="X39" s="12">
        <f t="shared" si="33"/>
        <v>3.2894736842105257</v>
      </c>
      <c r="Y39" s="12">
        <f>S39-AJ39</f>
        <v>-7.5980392156862742</v>
      </c>
      <c r="Z39" s="12">
        <f t="shared" si="37"/>
        <v>28.571428571428569</v>
      </c>
      <c r="AA39" s="12">
        <f t="shared" si="37"/>
        <v>-100</v>
      </c>
      <c r="AB39" s="12">
        <f t="shared" si="37"/>
        <v>12.5</v>
      </c>
      <c r="AC39" s="12">
        <f>Q39-AK39</f>
        <v>3.746770025839794</v>
      </c>
      <c r="AD39" s="12">
        <f t="shared" si="35"/>
        <v>5.7894736842105257</v>
      </c>
      <c r="AE39" s="12">
        <f t="shared" si="35"/>
        <v>4.1666666666666661</v>
      </c>
      <c r="AH39" s="12">
        <f t="shared" ref="AH39:AJ39" si="39">AH33/AH9*100</f>
        <v>12.195121951219512</v>
      </c>
      <c r="AI39" s="12">
        <f t="shared" si="39"/>
        <v>12.5</v>
      </c>
      <c r="AJ39" s="12">
        <f t="shared" si="39"/>
        <v>11.76470588235294</v>
      </c>
      <c r="AK39" s="12">
        <f>AK33/AK9*100</f>
        <v>5.5555555555555554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90.697674418604649</v>
      </c>
      <c r="R40" s="12">
        <f t="shared" si="40"/>
        <v>84.210526315789465</v>
      </c>
      <c r="S40" s="12">
        <f t="shared" si="40"/>
        <v>95.833333333333343</v>
      </c>
      <c r="T40" s="12">
        <f>T34/T9*100</f>
        <v>150</v>
      </c>
      <c r="U40" s="12">
        <f t="shared" ref="U40:V40" si="41">U34/U9*100</f>
        <v>100</v>
      </c>
      <c r="V40" s="12">
        <f t="shared" si="41"/>
        <v>114.28571428571428</v>
      </c>
      <c r="W40" s="12">
        <f t="shared" ref="W40:W42" si="42">Q40-AH40</f>
        <v>2.8927963698241541</v>
      </c>
      <c r="X40" s="12">
        <f t="shared" si="33"/>
        <v>-3.2894736842105345</v>
      </c>
      <c r="Y40" s="12">
        <f>S40-AJ40</f>
        <v>7.5980392156862848</v>
      </c>
      <c r="Z40" s="12">
        <f>Z34/Z9*100</f>
        <v>71.428571428571431</v>
      </c>
      <c r="AA40" s="12">
        <f t="shared" ref="AA40:AB40" si="43">AA34/AA9*100</f>
        <v>200</v>
      </c>
      <c r="AB40" s="12">
        <f t="shared" si="43"/>
        <v>87.5</v>
      </c>
      <c r="AC40" s="12">
        <f t="shared" ref="AC40:AC42" si="44">Q40-AK40</f>
        <v>-3.746770025839794</v>
      </c>
      <c r="AD40" s="12">
        <f t="shared" si="35"/>
        <v>-5.7894736842105345</v>
      </c>
      <c r="AE40" s="12">
        <f t="shared" si="35"/>
        <v>-4.1666666666666572</v>
      </c>
      <c r="AH40" s="12">
        <f t="shared" ref="AH40:AJ40" si="45">AH34/AH9*100</f>
        <v>87.804878048780495</v>
      </c>
      <c r="AI40" s="12">
        <f t="shared" si="45"/>
        <v>87.5</v>
      </c>
      <c r="AJ40" s="12">
        <f t="shared" si="45"/>
        <v>88.235294117647058</v>
      </c>
      <c r="AK40" s="12">
        <f>AK34/AK9*100</f>
        <v>94.444444444444443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81.395348837209298</v>
      </c>
      <c r="R41" s="12">
        <f t="shared" si="46"/>
        <v>73.68421052631578</v>
      </c>
      <c r="S41" s="12">
        <f t="shared" si="46"/>
        <v>87.5</v>
      </c>
      <c r="T41" s="12">
        <f>T35/T9*100</f>
        <v>200</v>
      </c>
      <c r="U41" s="12">
        <f t="shared" ref="U41:V41" si="47">U35/U9*100</f>
        <v>60</v>
      </c>
      <c r="V41" s="12">
        <f t="shared" si="47"/>
        <v>100</v>
      </c>
      <c r="W41" s="12">
        <f t="shared" si="42"/>
        <v>5.7855927396483224</v>
      </c>
      <c r="X41" s="12">
        <f t="shared" si="33"/>
        <v>2.8508771929824377</v>
      </c>
      <c r="Y41" s="12">
        <f>S41-AJ41</f>
        <v>5.1470588235294201</v>
      </c>
      <c r="Z41" s="12">
        <f>Z35/Z9*100</f>
        <v>114.28571428571428</v>
      </c>
      <c r="AA41" s="12">
        <f t="shared" ref="AA41:AB41" si="48">AA35/AA9*100</f>
        <v>-200</v>
      </c>
      <c r="AB41" s="12">
        <f t="shared" si="48"/>
        <v>75</v>
      </c>
      <c r="AC41" s="12">
        <f t="shared" si="44"/>
        <v>6.3953488372092977</v>
      </c>
      <c r="AD41" s="12">
        <f>R41-AL41</f>
        <v>13.68421052631578</v>
      </c>
      <c r="AE41" s="12">
        <f t="shared" si="35"/>
        <v>-6.25</v>
      </c>
      <c r="AH41" s="12">
        <f>AH35/AH9*100</f>
        <v>75.609756097560975</v>
      </c>
      <c r="AI41" s="12">
        <f>AI35/AI9*100</f>
        <v>70.833333333333343</v>
      </c>
      <c r="AJ41" s="12">
        <f>AJ35/AJ9*100</f>
        <v>82.35294117647058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93.75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62.790697674418603</v>
      </c>
      <c r="R42" s="12">
        <f t="shared" si="50"/>
        <v>47.368421052631575</v>
      </c>
      <c r="S42" s="12">
        <f t="shared" si="50"/>
        <v>75</v>
      </c>
      <c r="T42" s="12">
        <f t="shared" si="50"/>
        <v>300</v>
      </c>
      <c r="U42" s="12">
        <f t="shared" si="50"/>
        <v>20</v>
      </c>
      <c r="V42" s="12">
        <f t="shared" si="50"/>
        <v>100</v>
      </c>
      <c r="W42" s="12">
        <f t="shared" si="42"/>
        <v>11.571185479296652</v>
      </c>
      <c r="X42" s="12">
        <f t="shared" si="33"/>
        <v>5.7017543859649038</v>
      </c>
      <c r="Y42" s="12">
        <f>S42-AJ42</f>
        <v>10.294117647058826</v>
      </c>
      <c r="Z42" s="12">
        <f t="shared" si="50"/>
        <v>100</v>
      </c>
      <c r="AA42" s="12">
        <f t="shared" si="50"/>
        <v>0</v>
      </c>
      <c r="AB42" s="12">
        <f t="shared" si="50"/>
        <v>87.5</v>
      </c>
      <c r="AC42" s="12">
        <f t="shared" si="44"/>
        <v>7.2351421188630454</v>
      </c>
      <c r="AD42" s="12">
        <f>R42-AL42</f>
        <v>2.3684210526315752</v>
      </c>
      <c r="AE42" s="12">
        <f t="shared" si="35"/>
        <v>6.25</v>
      </c>
      <c r="AH42" s="12">
        <f t="shared" ref="AH42:AJ42" si="51">AH36/AH9*100</f>
        <v>51.219512195121951</v>
      </c>
      <c r="AI42" s="12">
        <f t="shared" si="51"/>
        <v>41.666666666666671</v>
      </c>
      <c r="AJ42" s="12">
        <f t="shared" si="51"/>
        <v>64.705882352941174</v>
      </c>
      <c r="AK42" s="12">
        <f>AK36/AK9*100</f>
        <v>55.555555555555557</v>
      </c>
      <c r="AL42" s="12">
        <f>AL36/AL9*100</f>
        <v>45</v>
      </c>
      <c r="AM42" s="12">
        <f>AM36/AM9*100</f>
        <v>68.75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150</v>
      </c>
      <c r="I9" s="15">
        <f>IF(C9=F9,0,(1-(C9/(C9-F9)))*-100)</f>
        <v>100</v>
      </c>
      <c r="J9" s="15">
        <f>IF(D9=G9,0,(1-(D9/(D9-G9)))*-100)</f>
        <v>200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25</v>
      </c>
      <c r="O9" s="15">
        <f t="shared" ref="O9:P10" si="0">IF(C9=L9,0,(1-(C9/(C9-L9)))*-100)</f>
        <v>-33.333333333333336</v>
      </c>
      <c r="P9" s="15">
        <f>IF(D9=M9,0,(1-(D9/(D9-M9)))*-100)</f>
        <v>200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-5</v>
      </c>
      <c r="U9" s="17">
        <f>SUM(U10:U30)</f>
        <v>0</v>
      </c>
      <c r="V9" s="17">
        <f>SUM(V10:V30)</f>
        <v>-5</v>
      </c>
      <c r="W9" s="15">
        <f>IF(Q9=T9,IF(Q9&gt;0,"皆増",0),(1-(Q9/(Q9-T9)))*-100)</f>
        <v>-31.25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-8.3333333333333375</v>
      </c>
      <c r="AD9" s="15">
        <f t="shared" ref="AD9:AE30" si="2">IF(R9=AA9,IF(R9&gt;0,"皆増",0),(1-(R9/(R9-AA9)))*-100)</f>
        <v>0</v>
      </c>
      <c r="AE9" s="15">
        <f t="shared" si="2"/>
        <v>-16.666666666666664</v>
      </c>
      <c r="AH9" s="4">
        <f t="shared" ref="AH9:AJ30" si="3">Q9-T9</f>
        <v>16</v>
      </c>
      <c r="AI9" s="4">
        <f t="shared" si="3"/>
        <v>6</v>
      </c>
      <c r="AJ9" s="4">
        <f t="shared" si="3"/>
        <v>10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150</v>
      </c>
      <c r="I10" s="15">
        <f t="shared" ref="I10" si="7">IF(C10=F10,0,(1-(C10/(C10-F10)))*-100)</f>
        <v>100</v>
      </c>
      <c r="J10" s="15">
        <f>IF(D10=G10,0,(1-(D10/(D10-G10)))*-100)</f>
        <v>200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25</v>
      </c>
      <c r="O10" s="15">
        <f t="shared" si="0"/>
        <v>-33.333333333333336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1</v>
      </c>
      <c r="U27" s="17">
        <v>3</v>
      </c>
      <c r="V27" s="17">
        <v>-2</v>
      </c>
      <c r="W27" s="15">
        <f t="shared" si="11"/>
        <v>33.333333333333329</v>
      </c>
      <c r="X27" s="15" t="str">
        <f t="shared" si="1"/>
        <v>皆増</v>
      </c>
      <c r="Y27" s="15">
        <f t="shared" si="1"/>
        <v>-66.666666666666671</v>
      </c>
      <c r="Z27" s="17">
        <f t="shared" si="12"/>
        <v>2</v>
      </c>
      <c r="AA27" s="17">
        <v>3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-50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-5</v>
      </c>
      <c r="U28" s="17">
        <v>-2</v>
      </c>
      <c r="V28" s="17">
        <v>-3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-100</v>
      </c>
      <c r="Y29" s="15">
        <f t="shared" si="1"/>
        <v>100</v>
      </c>
      <c r="Z29" s="17">
        <f t="shared" si="12"/>
        <v>3</v>
      </c>
      <c r="AA29" s="17">
        <v>-1</v>
      </c>
      <c r="AB29" s="17">
        <v>4</v>
      </c>
      <c r="AC29" s="15">
        <f t="shared" si="13"/>
        <v>300</v>
      </c>
      <c r="AD29" s="15">
        <f t="shared" si="2"/>
        <v>-100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-28.571428571428569</v>
      </c>
      <c r="X34" s="15">
        <f t="shared" si="15"/>
        <v>0</v>
      </c>
      <c r="Y34" s="15">
        <f t="shared" si="15"/>
        <v>-44.444444444444443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14</v>
      </c>
      <c r="AI34" s="4">
        <f t="shared" si="24"/>
        <v>5</v>
      </c>
      <c r="AJ34" s="4">
        <f t="shared" si="24"/>
        <v>9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-30.76923076923077</v>
      </c>
      <c r="X35" s="15">
        <f t="shared" si="15"/>
        <v>-19.999999999999996</v>
      </c>
      <c r="Y35" s="15">
        <f t="shared" si="15"/>
        <v>-37.5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-27.27272727272727</v>
      </c>
      <c r="X36" s="15">
        <f t="shared" si="15"/>
        <v>0</v>
      </c>
      <c r="Y36" s="15">
        <f t="shared" si="15"/>
        <v>-37.5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33.333333333333329</v>
      </c>
      <c r="AD36" s="15">
        <f t="shared" si="17"/>
        <v>200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16.666666666666664</v>
      </c>
      <c r="S39" s="13">
        <f t="shared" si="37"/>
        <v>0</v>
      </c>
      <c r="T39" s="12">
        <f>T33/T9*100</f>
        <v>20</v>
      </c>
      <c r="U39" s="12" t="e">
        <f t="shared" ref="U39:V39" si="38">U33/U9*100</f>
        <v>#DIV/0!</v>
      </c>
      <c r="V39" s="12">
        <f t="shared" si="38"/>
        <v>20</v>
      </c>
      <c r="W39" s="12">
        <f>Q39-AH39</f>
        <v>-3.4090909090909083</v>
      </c>
      <c r="X39" s="12">
        <f t="shared" si="33"/>
        <v>0</v>
      </c>
      <c r="Y39" s="12">
        <f>S39-AJ39</f>
        <v>-10</v>
      </c>
      <c r="Z39" s="12">
        <f t="shared" si="37"/>
        <v>100</v>
      </c>
      <c r="AA39" s="12" t="e">
        <f t="shared" si="37"/>
        <v>#DIV/0!</v>
      </c>
      <c r="AB39" s="12">
        <f t="shared" si="37"/>
        <v>100</v>
      </c>
      <c r="AC39" s="12">
        <f>Q39-AK39</f>
        <v>-7.5757575757575726</v>
      </c>
      <c r="AD39" s="12">
        <f t="shared" si="35"/>
        <v>0</v>
      </c>
      <c r="AE39" s="12">
        <f t="shared" si="35"/>
        <v>-16.666666666666664</v>
      </c>
      <c r="AH39" s="12">
        <f t="shared" ref="AH39:AJ39" si="39">AH33/AH9*100</f>
        <v>12.5</v>
      </c>
      <c r="AI39" s="12">
        <f t="shared" si="39"/>
        <v>16.666666666666664</v>
      </c>
      <c r="AJ39" s="12">
        <f t="shared" si="39"/>
        <v>10</v>
      </c>
      <c r="AK39" s="12">
        <f>AK33/AK9*100</f>
        <v>16.666666666666664</v>
      </c>
      <c r="AL39" s="12">
        <f>AL33/AL9*100</f>
        <v>16.666666666666664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83.333333333333343</v>
      </c>
      <c r="S40" s="12">
        <f t="shared" si="40"/>
        <v>100</v>
      </c>
      <c r="T40" s="12">
        <f>T34/T9*100</f>
        <v>80</v>
      </c>
      <c r="U40" s="12" t="e">
        <f t="shared" ref="U40:V40" si="41">U34/U9*100</f>
        <v>#DIV/0!</v>
      </c>
      <c r="V40" s="12">
        <f t="shared" si="41"/>
        <v>80</v>
      </c>
      <c r="W40" s="12">
        <f t="shared" ref="W40:W42" si="42">Q40-AH40</f>
        <v>3.4090909090909065</v>
      </c>
      <c r="X40" s="12">
        <f t="shared" si="33"/>
        <v>0</v>
      </c>
      <c r="Y40" s="12">
        <f>S40-AJ40</f>
        <v>10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0</v>
      </c>
      <c r="AC40" s="12">
        <f t="shared" ref="AC40:AC42" si="44">Q40-AK40</f>
        <v>7.5757575757575637</v>
      </c>
      <c r="AD40" s="12">
        <f t="shared" si="35"/>
        <v>0</v>
      </c>
      <c r="AE40" s="12">
        <f t="shared" si="35"/>
        <v>16.666666666666657</v>
      </c>
      <c r="AH40" s="12">
        <f t="shared" ref="AH40:AJ40" si="45">AH34/AH9*100</f>
        <v>87.5</v>
      </c>
      <c r="AI40" s="12">
        <f t="shared" si="45"/>
        <v>83.333333333333343</v>
      </c>
      <c r="AJ40" s="12">
        <f t="shared" si="45"/>
        <v>90</v>
      </c>
      <c r="AK40" s="12">
        <f>AK34/AK9*100</f>
        <v>83.333333333333343</v>
      </c>
      <c r="AL40" s="12">
        <f>AL34/AL9*100</f>
        <v>83.333333333333343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66.666666666666657</v>
      </c>
      <c r="S41" s="12">
        <f t="shared" si="46"/>
        <v>100</v>
      </c>
      <c r="T41" s="12">
        <f>T35/T9*100</f>
        <v>80</v>
      </c>
      <c r="U41" s="12" t="e">
        <f t="shared" ref="U41:V41" si="47">U35/U9*100</f>
        <v>#DIV/0!</v>
      </c>
      <c r="V41" s="12">
        <f t="shared" si="47"/>
        <v>60</v>
      </c>
      <c r="W41" s="12">
        <f t="shared" si="42"/>
        <v>0.56818181818182723</v>
      </c>
      <c r="X41" s="12">
        <f t="shared" si="33"/>
        <v>-16.666666666666686</v>
      </c>
      <c r="Y41" s="12">
        <f>S41-AJ41</f>
        <v>20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6.8181818181818272</v>
      </c>
      <c r="AD41" s="12">
        <f>R41-AL41</f>
        <v>0</v>
      </c>
      <c r="AE41" s="12">
        <f t="shared" si="35"/>
        <v>16.666666666666657</v>
      </c>
      <c r="AH41" s="12">
        <f>AH35/AH9*100</f>
        <v>81.25</v>
      </c>
      <c r="AI41" s="12">
        <f>AI35/AI9*100</f>
        <v>83.333333333333343</v>
      </c>
      <c r="AJ41" s="12">
        <f>AJ35/AJ9*100</f>
        <v>80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50</v>
      </c>
      <c r="S42" s="12">
        <f t="shared" si="50"/>
        <v>100</v>
      </c>
      <c r="T42" s="12">
        <f t="shared" si="50"/>
        <v>60</v>
      </c>
      <c r="U42" s="12" t="e">
        <f t="shared" si="50"/>
        <v>#DIV/0!</v>
      </c>
      <c r="V42" s="12">
        <f t="shared" si="50"/>
        <v>60</v>
      </c>
      <c r="W42" s="12">
        <f t="shared" si="42"/>
        <v>3.9772727272727337</v>
      </c>
      <c r="X42" s="12">
        <f t="shared" si="33"/>
        <v>0</v>
      </c>
      <c r="Y42" s="12">
        <f>S42-AJ42</f>
        <v>20</v>
      </c>
      <c r="Z42" s="12">
        <f t="shared" si="50"/>
        <v>-200</v>
      </c>
      <c r="AA42" s="12" t="e">
        <f t="shared" si="50"/>
        <v>#DIV/0!</v>
      </c>
      <c r="AB42" s="12">
        <f t="shared" si="50"/>
        <v>0</v>
      </c>
      <c r="AC42" s="12">
        <f t="shared" si="44"/>
        <v>22.727272727272734</v>
      </c>
      <c r="AD42" s="12">
        <f>R42-AL42</f>
        <v>33.333333333333336</v>
      </c>
      <c r="AE42" s="12">
        <f t="shared" si="35"/>
        <v>16.666666666666657</v>
      </c>
      <c r="AH42" s="12">
        <f t="shared" ref="AH42:AJ42" si="51">AH36/AH9*100</f>
        <v>68.75</v>
      </c>
      <c r="AI42" s="12">
        <f t="shared" si="51"/>
        <v>50</v>
      </c>
      <c r="AJ42" s="12">
        <f t="shared" si="51"/>
        <v>80</v>
      </c>
      <c r="AK42" s="12">
        <f>AK36/AK9*100</f>
        <v>50</v>
      </c>
      <c r="AL42" s="12">
        <f>AL36/AL9*100</f>
        <v>16.666666666666664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-60</v>
      </c>
      <c r="Y9" s="15">
        <f t="shared" si="1"/>
        <v>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100</v>
      </c>
      <c r="AE9" s="15">
        <f t="shared" si="2"/>
        <v>33.333333333333329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-2</v>
      </c>
      <c r="V29" s="17">
        <v>0</v>
      </c>
      <c r="W29" s="15">
        <f t="shared" si="11"/>
        <v>-66.666666666666671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-33.333333333333336</v>
      </c>
      <c r="X34" s="15">
        <f t="shared" si="15"/>
        <v>-60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50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-66.666666666666671</v>
      </c>
      <c r="X35" s="15">
        <f t="shared" si="15"/>
        <v>-80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-25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-50</v>
      </c>
      <c r="X36" s="15">
        <f t="shared" si="15"/>
        <v>-66.666666666666671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-25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50</v>
      </c>
      <c r="S41" s="12">
        <f t="shared" si="46"/>
        <v>50</v>
      </c>
      <c r="T41" s="12">
        <f>T35/T9*100</f>
        <v>200</v>
      </c>
      <c r="U41" s="12">
        <f t="shared" ref="U41:V41" si="47">U35/U9*100</f>
        <v>133.33333333333331</v>
      </c>
      <c r="V41" s="12" t="e">
        <f t="shared" si="47"/>
        <v>#DIV/0!</v>
      </c>
      <c r="W41" s="12">
        <f t="shared" si="42"/>
        <v>-50</v>
      </c>
      <c r="X41" s="12">
        <f t="shared" si="33"/>
        <v>-50</v>
      </c>
      <c r="Y41" s="12">
        <f>S41-AJ41</f>
        <v>-50</v>
      </c>
      <c r="Z41" s="12">
        <f>Z35/Z9*100</f>
        <v>-50</v>
      </c>
      <c r="AA41" s="12">
        <f t="shared" ref="AA41:AB41" si="48">AA35/AA9*100</f>
        <v>0</v>
      </c>
      <c r="AB41" s="12">
        <f t="shared" si="48"/>
        <v>-100</v>
      </c>
      <c r="AC41" s="12">
        <f t="shared" si="44"/>
        <v>-50</v>
      </c>
      <c r="AD41" s="12">
        <f>R41-AL41</f>
        <v>-50</v>
      </c>
      <c r="AE41" s="12">
        <f t="shared" si="35"/>
        <v>-50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100</v>
      </c>
      <c r="U42" s="12">
        <f t="shared" si="50"/>
        <v>66.666666666666657</v>
      </c>
      <c r="V42" s="12" t="e">
        <f t="shared" si="50"/>
        <v>#DIV/0!</v>
      </c>
      <c r="W42" s="12">
        <f t="shared" si="42"/>
        <v>-16.666666666666657</v>
      </c>
      <c r="X42" s="12">
        <f t="shared" si="33"/>
        <v>-10</v>
      </c>
      <c r="Y42" s="12">
        <f>S42-AJ42</f>
        <v>-25</v>
      </c>
      <c r="Z42" s="12">
        <f t="shared" si="50"/>
        <v>-50</v>
      </c>
      <c r="AA42" s="12">
        <f t="shared" si="50"/>
        <v>0</v>
      </c>
      <c r="AB42" s="12">
        <f t="shared" si="50"/>
        <v>-100</v>
      </c>
      <c r="AC42" s="12">
        <f t="shared" si="44"/>
        <v>-50</v>
      </c>
      <c r="AD42" s="12">
        <f>R42-AL42</f>
        <v>-50</v>
      </c>
      <c r="AE42" s="12">
        <f t="shared" si="35"/>
        <v>-50</v>
      </c>
      <c r="AH42" s="12">
        <f t="shared" ref="AH42:AJ42" si="51">AH36/AH9*100</f>
        <v>66.666666666666657</v>
      </c>
      <c r="AI42" s="12">
        <f t="shared" si="51"/>
        <v>60</v>
      </c>
      <c r="AJ42" s="12">
        <f t="shared" si="51"/>
        <v>75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25</v>
      </c>
      <c r="Y9" s="15">
        <f t="shared" si="1"/>
        <v>12.5</v>
      </c>
      <c r="Z9" s="17">
        <f>AA9+AB9</f>
        <v>7</v>
      </c>
      <c r="AA9" s="17">
        <f>SUM(AA10:AA30)</f>
        <v>0</v>
      </c>
      <c r="AB9" s="17">
        <f>SUM(AB10:AB30)</f>
        <v>7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0</v>
      </c>
      <c r="AE9" s="15">
        <f t="shared" si="2"/>
        <v>350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-50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2</v>
      </c>
      <c r="V28" s="17">
        <v>-3</v>
      </c>
      <c r="W28" s="15">
        <f t="shared" si="11"/>
        <v>-25</v>
      </c>
      <c r="X28" s="15" t="str">
        <f t="shared" si="1"/>
        <v>皆増</v>
      </c>
      <c r="Y28" s="15">
        <f t="shared" si="1"/>
        <v>-75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 t="str">
        <f t="shared" si="2"/>
        <v>皆増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4</v>
      </c>
      <c r="AA29" s="17">
        <v>0</v>
      </c>
      <c r="AB29" s="17">
        <v>4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8.333333333333325</v>
      </c>
      <c r="X34" s="15">
        <f t="shared" si="15"/>
        <v>25</v>
      </c>
      <c r="Y34" s="15">
        <f t="shared" si="15"/>
        <v>0</v>
      </c>
      <c r="Z34" s="17">
        <f t="shared" ref="Z34:AB34" si="23">SUM(Z23:Z30)</f>
        <v>7</v>
      </c>
      <c r="AA34" s="17">
        <f t="shared" si="23"/>
        <v>1</v>
      </c>
      <c r="AB34" s="17">
        <f t="shared" si="23"/>
        <v>6</v>
      </c>
      <c r="AC34" s="15">
        <f t="shared" si="17"/>
        <v>116.66666666666666</v>
      </c>
      <c r="AD34" s="15">
        <f t="shared" si="17"/>
        <v>25</v>
      </c>
      <c r="AE34" s="15">
        <f t="shared" si="17"/>
        <v>300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30.000000000000004</v>
      </c>
      <c r="X35" s="15">
        <f t="shared" si="15"/>
        <v>150</v>
      </c>
      <c r="Y35" s="15">
        <f t="shared" si="15"/>
        <v>0</v>
      </c>
      <c r="Z35" s="17">
        <f t="shared" ref="Z35:AB35" si="26">SUM(Z25:Z30)</f>
        <v>9</v>
      </c>
      <c r="AA35" s="17">
        <f t="shared" si="26"/>
        <v>3</v>
      </c>
      <c r="AB35" s="17">
        <f t="shared" si="26"/>
        <v>6</v>
      </c>
      <c r="AC35" s="15">
        <f t="shared" si="17"/>
        <v>225</v>
      </c>
      <c r="AD35" s="15">
        <f t="shared" si="17"/>
        <v>150</v>
      </c>
      <c r="AE35" s="15">
        <f t="shared" si="17"/>
        <v>300</v>
      </c>
      <c r="AH35" s="4">
        <f t="shared" ref="AH35:AJ35" si="27">SUM(AH25:AH30)</f>
        <v>10</v>
      </c>
      <c r="AI35" s="4">
        <f t="shared" si="27"/>
        <v>2</v>
      </c>
      <c r="AJ35" s="4">
        <f t="shared" si="27"/>
        <v>8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25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233.33333333333334</v>
      </c>
      <c r="AD36" s="15">
        <f t="shared" si="17"/>
        <v>200</v>
      </c>
      <c r="AE36" s="15">
        <f t="shared" si="17"/>
        <v>250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11.111111111111111</v>
      </c>
      <c r="T39" s="12">
        <f>T33/T9*100</f>
        <v>50</v>
      </c>
      <c r="U39" s="12">
        <f t="shared" ref="U39:V39" si="38">U33/U9*100</f>
        <v>0</v>
      </c>
      <c r="V39" s="12">
        <f t="shared" si="38"/>
        <v>100</v>
      </c>
      <c r="W39" s="12">
        <f>Q39-AH39</f>
        <v>7.1428571428571423</v>
      </c>
      <c r="X39" s="12">
        <f t="shared" si="33"/>
        <v>0</v>
      </c>
      <c r="Y39" s="12">
        <f>S39-AJ39</f>
        <v>11.111111111111111</v>
      </c>
      <c r="Z39" s="12">
        <f t="shared" si="37"/>
        <v>0</v>
      </c>
      <c r="AA39" s="12" t="e">
        <f t="shared" si="37"/>
        <v>#DIV/0!</v>
      </c>
      <c r="AB39" s="12">
        <f t="shared" si="37"/>
        <v>14.285714285714285</v>
      </c>
      <c r="AC39" s="12">
        <f>Q39-AK39</f>
        <v>-7.1428571428571423</v>
      </c>
      <c r="AD39" s="12">
        <f t="shared" si="35"/>
        <v>-20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88.888888888888886</v>
      </c>
      <c r="T40" s="12">
        <f>T34/T9*100</f>
        <v>50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-7.1428571428571388</v>
      </c>
      <c r="X40" s="12">
        <f t="shared" si="33"/>
        <v>0</v>
      </c>
      <c r="Y40" s="12">
        <f>S40-AJ40</f>
        <v>-11.111111111111114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85.714285714285708</v>
      </c>
      <c r="AC40" s="12">
        <f t="shared" ref="AC40:AC42" si="44">Q40-AK40</f>
        <v>7.142857142857153</v>
      </c>
      <c r="AD40" s="12">
        <f t="shared" si="35"/>
        <v>20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100</v>
      </c>
      <c r="S41" s="12">
        <f t="shared" si="46"/>
        <v>88.888888888888886</v>
      </c>
      <c r="T41" s="12">
        <f>T35/T9*100</f>
        <v>150</v>
      </c>
      <c r="U41" s="12">
        <f t="shared" ref="U41:V41" si="47">U35/U9*100</f>
        <v>300</v>
      </c>
      <c r="V41" s="12">
        <f t="shared" si="47"/>
        <v>0</v>
      </c>
      <c r="W41" s="12">
        <f t="shared" si="42"/>
        <v>9.5238095238095184</v>
      </c>
      <c r="X41" s="12">
        <f t="shared" si="33"/>
        <v>50</v>
      </c>
      <c r="Y41" s="12">
        <f>S41-AJ41</f>
        <v>-11.111111111111114</v>
      </c>
      <c r="Z41" s="12">
        <f>Z35/Z9*100</f>
        <v>128.57142857142858</v>
      </c>
      <c r="AA41" s="12" t="e">
        <f t="shared" ref="AA41:AB41" si="48">AA35/AA9*100</f>
        <v>#DIV/0!</v>
      </c>
      <c r="AB41" s="12">
        <f t="shared" si="48"/>
        <v>85.714285714285708</v>
      </c>
      <c r="AC41" s="12">
        <f t="shared" si="44"/>
        <v>35.714285714285722</v>
      </c>
      <c r="AD41" s="12">
        <f>R41-AL41</f>
        <v>60</v>
      </c>
      <c r="AE41" s="12">
        <f t="shared" si="35"/>
        <v>-11.111111111111114</v>
      </c>
      <c r="AH41" s="12">
        <f>AH35/AH9*100</f>
        <v>83.333333333333343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40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60</v>
      </c>
      <c r="S42" s="12">
        <f t="shared" si="50"/>
        <v>77.777777777777786</v>
      </c>
      <c r="T42" s="12">
        <f t="shared" si="50"/>
        <v>100</v>
      </c>
      <c r="U42" s="12">
        <f t="shared" si="50"/>
        <v>200</v>
      </c>
      <c r="V42" s="12">
        <f t="shared" si="50"/>
        <v>0</v>
      </c>
      <c r="W42" s="12">
        <f t="shared" si="42"/>
        <v>4.7619047619047734</v>
      </c>
      <c r="X42" s="12">
        <f t="shared" si="33"/>
        <v>35</v>
      </c>
      <c r="Y42" s="12">
        <f>S42-AJ42</f>
        <v>-9.7222222222222143</v>
      </c>
      <c r="Z42" s="12">
        <f t="shared" si="50"/>
        <v>100</v>
      </c>
      <c r="AA42" s="12" t="e">
        <f t="shared" si="50"/>
        <v>#DIV/0!</v>
      </c>
      <c r="AB42" s="12">
        <f t="shared" si="50"/>
        <v>71.428571428571431</v>
      </c>
      <c r="AC42" s="12">
        <f t="shared" si="44"/>
        <v>28.571428571428577</v>
      </c>
      <c r="AD42" s="12">
        <f>R42-AL42</f>
        <v>40</v>
      </c>
      <c r="AE42" s="12">
        <f t="shared" si="35"/>
        <v>-22.222222222222214</v>
      </c>
      <c r="AH42" s="12">
        <f t="shared" ref="AH42:AJ42" si="51">AH36/AH9*100</f>
        <v>66.666666666666657</v>
      </c>
      <c r="AI42" s="12">
        <f t="shared" si="51"/>
        <v>25</v>
      </c>
      <c r="AJ42" s="12">
        <f t="shared" si="51"/>
        <v>87.5</v>
      </c>
      <c r="AK42" s="12">
        <f>AK36/AK9*100</f>
        <v>42.857142857142854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-33.333333333333336</v>
      </c>
      <c r="J9" s="15">
        <f>IF(D9=G9,0,(1-(D9/(D9-G9)))*-100)</f>
        <v>50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-16.666666666666664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28</v>
      </c>
      <c r="R9" s="17">
        <f>SUM(R10:R30)</f>
        <v>16</v>
      </c>
      <c r="S9" s="17">
        <f>SUM(S10:S30)</f>
        <v>12</v>
      </c>
      <c r="T9" s="17">
        <f>U9+V9</f>
        <v>6</v>
      </c>
      <c r="U9" s="17">
        <f>SUM(U10:U30)</f>
        <v>6</v>
      </c>
      <c r="V9" s="17">
        <f>SUM(V10:V30)</f>
        <v>0</v>
      </c>
      <c r="W9" s="15">
        <f>IF(Q9=T9,IF(Q9&gt;0,"皆増",0),(1-(Q9/(Q9-T9)))*-100)</f>
        <v>27.27272727272727</v>
      </c>
      <c r="X9" s="15">
        <f t="shared" ref="X9:Y30" si="1">IF(R9=U9,IF(R9&gt;0,"皆増",0),(1-(R9/(R9-U9)))*-100)</f>
        <v>60.000000000000007</v>
      </c>
      <c r="Y9" s="15">
        <f t="shared" si="1"/>
        <v>0</v>
      </c>
      <c r="Z9" s="17">
        <f>AA9+AB9</f>
        <v>13</v>
      </c>
      <c r="AA9" s="17">
        <f>SUM(AA10:AA30)</f>
        <v>12</v>
      </c>
      <c r="AB9" s="17">
        <f>SUM(AB10:AB30)</f>
        <v>1</v>
      </c>
      <c r="AC9" s="15">
        <f>IF(Q9=Z9,IF(Q9&gt;0,"皆増",0),(1-(Q9/(Q9-Z9)))*-100)</f>
        <v>86.666666666666671</v>
      </c>
      <c r="AD9" s="15">
        <f t="shared" ref="AD9:AE30" si="2">IF(R9=AA9,IF(R9&gt;0,"皆増",0),(1-(R9/(R9-AA9)))*-100)</f>
        <v>300</v>
      </c>
      <c r="AE9" s="15">
        <f t="shared" si="2"/>
        <v>9.0909090909090828</v>
      </c>
      <c r="AH9" s="4">
        <f t="shared" ref="AH9:AJ30" si="3">Q9-T9</f>
        <v>22</v>
      </c>
      <c r="AI9" s="4">
        <f t="shared" si="3"/>
        <v>10</v>
      </c>
      <c r="AJ9" s="4">
        <f t="shared" si="3"/>
        <v>12</v>
      </c>
      <c r="AK9" s="4">
        <f t="shared" ref="AK9:AM30" si="4">Q9-Z9</f>
        <v>15</v>
      </c>
      <c r="AL9" s="4">
        <f t="shared" si="4"/>
        <v>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-33.333333333333336</v>
      </c>
      <c r="J10" s="15">
        <f>IF(D10=G10,0,(1-(D10/(D10-G10)))*-100)</f>
        <v>50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-16.666666666666664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0</v>
      </c>
      <c r="S12" s="17">
        <v>1</v>
      </c>
      <c r="T12" s="17">
        <f t="shared" si="10"/>
        <v>1</v>
      </c>
      <c r="U12" s="17">
        <v>0</v>
      </c>
      <c r="V12" s="17">
        <v>1</v>
      </c>
      <c r="W12" s="15" t="str">
        <f t="shared" si="11"/>
        <v>皆増</v>
      </c>
      <c r="X12" s="15">
        <f t="shared" si="1"/>
        <v>0</v>
      </c>
      <c r="Y12" s="15" t="str">
        <f t="shared" si="1"/>
        <v>皆増</v>
      </c>
      <c r="Z12" s="17">
        <f t="shared" si="12"/>
        <v>1</v>
      </c>
      <c r="AA12" s="17">
        <v>0</v>
      </c>
      <c r="AB12" s="17">
        <v>1</v>
      </c>
      <c r="AC12" s="15" t="str">
        <f t="shared" si="13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100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>
        <f t="shared" si="11"/>
        <v>300</v>
      </c>
      <c r="X25" s="15">
        <f t="shared" si="1"/>
        <v>200</v>
      </c>
      <c r="Y25" s="15" t="str">
        <f t="shared" si="1"/>
        <v>皆増</v>
      </c>
      <c r="Z25" s="17">
        <f t="shared" si="12"/>
        <v>4</v>
      </c>
      <c r="AA25" s="17">
        <v>3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>
        <f t="shared" si="11"/>
        <v>200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-1</v>
      </c>
      <c r="U27" s="17">
        <v>1</v>
      </c>
      <c r="V27" s="17">
        <v>-2</v>
      </c>
      <c r="W27" s="15">
        <f t="shared" si="11"/>
        <v>-19.999999999999996</v>
      </c>
      <c r="X27" s="15">
        <f t="shared" si="1"/>
        <v>100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33.333333333333329</v>
      </c>
      <c r="AD27" s="15">
        <f t="shared" si="2"/>
        <v>0</v>
      </c>
      <c r="AE27" s="15">
        <f t="shared" si="2"/>
        <v>100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3</v>
      </c>
      <c r="U28" s="17">
        <v>4</v>
      </c>
      <c r="V28" s="17">
        <v>-1</v>
      </c>
      <c r="W28" s="15">
        <f t="shared" si="11"/>
        <v>75</v>
      </c>
      <c r="X28" s="15">
        <f t="shared" si="1"/>
        <v>400</v>
      </c>
      <c r="Y28" s="15">
        <f t="shared" si="1"/>
        <v>-33.333333333333336</v>
      </c>
      <c r="Z28" s="17">
        <f t="shared" si="12"/>
        <v>2</v>
      </c>
      <c r="AA28" s="17">
        <v>5</v>
      </c>
      <c r="AB28" s="17">
        <v>-3</v>
      </c>
      <c r="AC28" s="15">
        <f t="shared" si="13"/>
        <v>39.999999999999993</v>
      </c>
      <c r="AD28" s="15" t="str">
        <f t="shared" si="2"/>
        <v>皆増</v>
      </c>
      <c r="AE28" s="15">
        <f t="shared" si="2"/>
        <v>-60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-2</v>
      </c>
      <c r="V29" s="17">
        <v>1</v>
      </c>
      <c r="W29" s="15">
        <f t="shared" si="11"/>
        <v>-25</v>
      </c>
      <c r="X29" s="15">
        <f t="shared" si="1"/>
        <v>-100</v>
      </c>
      <c r="Y29" s="15">
        <f t="shared" si="1"/>
        <v>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15</v>
      </c>
      <c r="S34" s="17">
        <f t="shared" si="22"/>
        <v>10</v>
      </c>
      <c r="T34" s="17">
        <f t="shared" si="22"/>
        <v>5</v>
      </c>
      <c r="U34" s="17">
        <f t="shared" si="22"/>
        <v>5</v>
      </c>
      <c r="V34" s="17">
        <f t="shared" si="22"/>
        <v>0</v>
      </c>
      <c r="W34" s="15">
        <f t="shared" si="15"/>
        <v>25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11</v>
      </c>
      <c r="AA34" s="17">
        <f t="shared" si="23"/>
        <v>12</v>
      </c>
      <c r="AB34" s="17">
        <f t="shared" si="23"/>
        <v>-1</v>
      </c>
      <c r="AC34" s="15">
        <f t="shared" si="17"/>
        <v>78.571428571428584</v>
      </c>
      <c r="AD34" s="15">
        <f t="shared" si="17"/>
        <v>400</v>
      </c>
      <c r="AE34" s="15">
        <f t="shared" si="17"/>
        <v>-9.0909090909090935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14</v>
      </c>
      <c r="AL34" s="4">
        <f>SUM(AL23:AL30)</f>
        <v>3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12</v>
      </c>
      <c r="S35" s="17">
        <f t="shared" si="25"/>
        <v>9</v>
      </c>
      <c r="T35" s="17">
        <f t="shared" si="25"/>
        <v>4</v>
      </c>
      <c r="U35" s="17">
        <f t="shared" si="25"/>
        <v>5</v>
      </c>
      <c r="V35" s="17">
        <f t="shared" si="25"/>
        <v>-1</v>
      </c>
      <c r="W35" s="15">
        <f t="shared" si="15"/>
        <v>23.529411764705888</v>
      </c>
      <c r="X35" s="15">
        <f t="shared" si="15"/>
        <v>71.428571428571416</v>
      </c>
      <c r="Y35" s="15">
        <f t="shared" si="15"/>
        <v>-9.9999999999999982</v>
      </c>
      <c r="Z35" s="17">
        <f t="shared" ref="Z35:AB35" si="26">SUM(Z25:Z30)</f>
        <v>9</v>
      </c>
      <c r="AA35" s="17">
        <f t="shared" si="26"/>
        <v>9</v>
      </c>
      <c r="AB35" s="17">
        <f t="shared" si="26"/>
        <v>0</v>
      </c>
      <c r="AC35" s="15">
        <f t="shared" si="17"/>
        <v>75</v>
      </c>
      <c r="AD35" s="15">
        <f t="shared" si="17"/>
        <v>300</v>
      </c>
      <c r="AE35" s="15">
        <f t="shared" si="17"/>
        <v>0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12</v>
      </c>
      <c r="AL35" s="4">
        <f>SUM(AL25:AL30)</f>
        <v>3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7</v>
      </c>
      <c r="S36" s="17">
        <f t="shared" si="28"/>
        <v>7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-6.6666666666666652</v>
      </c>
      <c r="X36" s="15">
        <f t="shared" si="15"/>
        <v>39.999999999999993</v>
      </c>
      <c r="Y36" s="15">
        <f t="shared" si="15"/>
        <v>-30.000000000000004</v>
      </c>
      <c r="Z36" s="17">
        <f t="shared" ref="Z36:AB36" si="29">SUM(Z27:Z30)</f>
        <v>3</v>
      </c>
      <c r="AA36" s="17">
        <f t="shared" si="29"/>
        <v>4</v>
      </c>
      <c r="AB36" s="17">
        <f t="shared" si="29"/>
        <v>-1</v>
      </c>
      <c r="AC36" s="15">
        <f t="shared" si="17"/>
        <v>27.27272727272727</v>
      </c>
      <c r="AD36" s="15">
        <f t="shared" si="17"/>
        <v>133.33333333333334</v>
      </c>
      <c r="AE36" s="15">
        <f t="shared" si="17"/>
        <v>-12.5</v>
      </c>
      <c r="AH36" s="4">
        <f t="shared" ref="AH36:AJ36" si="30">SUM(AH27:AH30)</f>
        <v>15</v>
      </c>
      <c r="AI36" s="4">
        <f t="shared" si="30"/>
        <v>5</v>
      </c>
      <c r="AJ36" s="4">
        <f t="shared" si="30"/>
        <v>10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3.5714285714285712</v>
      </c>
      <c r="R38" s="12">
        <f t="shared" si="31"/>
        <v>0</v>
      </c>
      <c r="S38" s="12">
        <f t="shared" si="31"/>
        <v>8.3333333333333321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-0.97402597402597468</v>
      </c>
      <c r="X38" s="12">
        <f t="shared" ref="X38:Y42" si="33">R38-AI38</f>
        <v>0</v>
      </c>
      <c r="Y38" s="12">
        <f t="shared" si="33"/>
        <v>0</v>
      </c>
      <c r="Z38" s="12">
        <f>Z32/Z9*100</f>
        <v>7.6923076923076925</v>
      </c>
      <c r="AA38" s="12">
        <f t="shared" ref="AA38:AB38" si="34">AA32/AA9*100</f>
        <v>0</v>
      </c>
      <c r="AB38" s="12">
        <f t="shared" si="34"/>
        <v>100</v>
      </c>
      <c r="AC38" s="12">
        <f>Q38-AK38</f>
        <v>3.5714285714285712</v>
      </c>
      <c r="AD38" s="12">
        <f t="shared" ref="AD38:AE42" si="35">R38-AL38</f>
        <v>0</v>
      </c>
      <c r="AE38" s="12">
        <f t="shared" si="35"/>
        <v>8.3333333333333321</v>
      </c>
      <c r="AH38" s="12">
        <f t="shared" ref="AH38:AJ38" si="36">AH32/AH9*100</f>
        <v>4.5454545454545459</v>
      </c>
      <c r="AI38" s="12">
        <f t="shared" si="36"/>
        <v>0</v>
      </c>
      <c r="AJ38" s="12">
        <f t="shared" si="36"/>
        <v>8.3333333333333321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6.25</v>
      </c>
      <c r="S39" s="13">
        <f t="shared" si="37"/>
        <v>8.3333333333333321</v>
      </c>
      <c r="T39" s="12">
        <f>T33/T9*100</f>
        <v>16.666666666666664</v>
      </c>
      <c r="U39" s="12">
        <f t="shared" ref="U39:V39" si="38">U33/U9*100</f>
        <v>16.666666666666664</v>
      </c>
      <c r="V39" s="12" t="e">
        <f t="shared" si="38"/>
        <v>#DIV/0!</v>
      </c>
      <c r="W39" s="12">
        <f>Q39-AH39</f>
        <v>2.5974025974025965</v>
      </c>
      <c r="X39" s="12">
        <f t="shared" si="33"/>
        <v>6.25</v>
      </c>
      <c r="Y39" s="12">
        <f>S39-AJ39</f>
        <v>0</v>
      </c>
      <c r="Z39" s="12">
        <f t="shared" si="37"/>
        <v>7.6923076923076925</v>
      </c>
      <c r="AA39" s="12">
        <f t="shared" si="37"/>
        <v>0</v>
      </c>
      <c r="AB39" s="12">
        <f t="shared" si="37"/>
        <v>100</v>
      </c>
      <c r="AC39" s="12">
        <f>Q39-AK39</f>
        <v>0.47619047619047539</v>
      </c>
      <c r="AD39" s="12">
        <f t="shared" si="35"/>
        <v>-18.75</v>
      </c>
      <c r="AE39" s="12">
        <f t="shared" si="35"/>
        <v>8.3333333333333321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8.3333333333333321</v>
      </c>
      <c r="AK39" s="12">
        <f>AK33/AK9*100</f>
        <v>6.666666666666667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89.285714285714292</v>
      </c>
      <c r="R40" s="12">
        <f t="shared" si="40"/>
        <v>93.75</v>
      </c>
      <c r="S40" s="12">
        <f t="shared" si="40"/>
        <v>83.333333333333343</v>
      </c>
      <c r="T40" s="12">
        <f>T34/T9*100</f>
        <v>83.333333333333343</v>
      </c>
      <c r="U40" s="12">
        <f t="shared" ref="U40:V40" si="41">U34/U9*100</f>
        <v>83.333333333333343</v>
      </c>
      <c r="V40" s="12" t="e">
        <f t="shared" si="41"/>
        <v>#DIV/0!</v>
      </c>
      <c r="W40" s="12">
        <f t="shared" ref="W40:W42" si="42">Q40-AH40</f>
        <v>-1.6233766233766147</v>
      </c>
      <c r="X40" s="12">
        <f t="shared" si="33"/>
        <v>-6.25</v>
      </c>
      <c r="Y40" s="12">
        <f>S40-AJ40</f>
        <v>0</v>
      </c>
      <c r="Z40" s="12">
        <f>Z34/Z9*100</f>
        <v>84.615384615384613</v>
      </c>
      <c r="AA40" s="12">
        <f t="shared" ref="AA40:AB40" si="43">AA34/AA9*100</f>
        <v>100</v>
      </c>
      <c r="AB40" s="12">
        <f t="shared" si="43"/>
        <v>-100</v>
      </c>
      <c r="AC40" s="12">
        <f t="shared" ref="AC40:AC42" si="44">Q40-AK40</f>
        <v>-4.0476190476190368</v>
      </c>
      <c r="AD40" s="12">
        <f t="shared" si="35"/>
        <v>18.75</v>
      </c>
      <c r="AE40" s="12">
        <f t="shared" si="35"/>
        <v>-16.666666666666657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83.333333333333343</v>
      </c>
      <c r="AK40" s="12">
        <f>AK34/AK9*100</f>
        <v>93.333333333333329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75</v>
      </c>
      <c r="S41" s="12">
        <f t="shared" si="46"/>
        <v>75</v>
      </c>
      <c r="T41" s="12">
        <f>T35/T9*100</f>
        <v>66.666666666666657</v>
      </c>
      <c r="U41" s="12">
        <f t="shared" ref="U41:V41" si="47">U35/U9*100</f>
        <v>83.333333333333343</v>
      </c>
      <c r="V41" s="12" t="e">
        <f t="shared" si="47"/>
        <v>#DIV/0!</v>
      </c>
      <c r="W41" s="12">
        <f t="shared" si="42"/>
        <v>-2.2727272727272663</v>
      </c>
      <c r="X41" s="12">
        <f t="shared" si="33"/>
        <v>5</v>
      </c>
      <c r="Y41" s="12">
        <f>S41-AJ41</f>
        <v>-8.3333333333333428</v>
      </c>
      <c r="Z41" s="12">
        <f>Z35/Z9*100</f>
        <v>69.230769230769226</v>
      </c>
      <c r="AA41" s="12">
        <f t="shared" ref="AA41:AB41" si="48">AA35/AA9*100</f>
        <v>75</v>
      </c>
      <c r="AB41" s="12">
        <f t="shared" si="48"/>
        <v>0</v>
      </c>
      <c r="AC41" s="12">
        <f t="shared" si="44"/>
        <v>-5</v>
      </c>
      <c r="AD41" s="12">
        <f>R41-AL41</f>
        <v>0</v>
      </c>
      <c r="AE41" s="12">
        <f t="shared" si="35"/>
        <v>-6.8181818181818272</v>
      </c>
      <c r="AH41" s="12">
        <f>AH35/AH9*100</f>
        <v>77.272727272727266</v>
      </c>
      <c r="AI41" s="12">
        <f>AI35/AI9*100</f>
        <v>70</v>
      </c>
      <c r="AJ41" s="12">
        <f>AJ35/AJ9*100</f>
        <v>83.333333333333343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43.75</v>
      </c>
      <c r="S42" s="12">
        <f t="shared" si="50"/>
        <v>58.333333333333336</v>
      </c>
      <c r="T42" s="12">
        <f t="shared" si="50"/>
        <v>-16.666666666666664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-18.181818181818173</v>
      </c>
      <c r="X42" s="12">
        <f t="shared" si="33"/>
        <v>-6.25</v>
      </c>
      <c r="Y42" s="12">
        <f>S42-AJ42</f>
        <v>-25.000000000000007</v>
      </c>
      <c r="Z42" s="12">
        <f t="shared" si="50"/>
        <v>23.076923076923077</v>
      </c>
      <c r="AA42" s="12">
        <f t="shared" si="50"/>
        <v>33.333333333333329</v>
      </c>
      <c r="AB42" s="12">
        <f t="shared" si="50"/>
        <v>-100</v>
      </c>
      <c r="AC42" s="12">
        <f t="shared" si="44"/>
        <v>-23.333333333333329</v>
      </c>
      <c r="AD42" s="12">
        <f>R42-AL42</f>
        <v>-31.25</v>
      </c>
      <c r="AE42" s="12">
        <f t="shared" si="35"/>
        <v>-14.393939393939398</v>
      </c>
      <c r="AH42" s="12">
        <f t="shared" ref="AH42:AJ42" si="51">AH36/AH9*100</f>
        <v>68.181818181818173</v>
      </c>
      <c r="AI42" s="12">
        <f t="shared" si="51"/>
        <v>50</v>
      </c>
      <c r="AJ42" s="12">
        <f t="shared" si="51"/>
        <v>83.333333333333343</v>
      </c>
      <c r="AK42" s="12">
        <f>AK36/AK9*100</f>
        <v>73.333333333333329</v>
      </c>
      <c r="AL42" s="12">
        <f>AL36/AL9*100</f>
        <v>75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2</v>
      </c>
      <c r="S9" s="17">
        <f>SUM(S10:S30)</f>
        <v>8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-50</v>
      </c>
      <c r="Y9" s="15">
        <f t="shared" si="1"/>
        <v>166.66666666666666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-50</v>
      </c>
      <c r="AE9" s="15">
        <f t="shared" si="2"/>
        <v>-27.27272727272727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15</v>
      </c>
      <c r="AL9" s="4">
        <f t="shared" si="4"/>
        <v>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-75</v>
      </c>
      <c r="X27" s="15">
        <f t="shared" si="1"/>
        <v>-100</v>
      </c>
      <c r="Y27" s="15">
        <f t="shared" si="1"/>
        <v>-50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5</v>
      </c>
      <c r="U28" s="17">
        <v>2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>
        <f t="shared" si="13"/>
        <v>25</v>
      </c>
      <c r="AD28" s="15">
        <f t="shared" si="2"/>
        <v>0</v>
      </c>
      <c r="AE28" s="15">
        <f t="shared" si="2"/>
        <v>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2</v>
      </c>
      <c r="S34" s="17">
        <f t="shared" si="22"/>
        <v>7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28.57142857142858</v>
      </c>
      <c r="X34" s="15">
        <f t="shared" si="15"/>
        <v>-50</v>
      </c>
      <c r="Y34" s="15">
        <f t="shared" si="15"/>
        <v>133.33333333333334</v>
      </c>
      <c r="Z34" s="17">
        <f t="shared" ref="Z34:AB34" si="23">SUM(Z23:Z30)</f>
        <v>-5</v>
      </c>
      <c r="AA34" s="17">
        <f t="shared" si="23"/>
        <v>-2</v>
      </c>
      <c r="AB34" s="17">
        <f t="shared" si="23"/>
        <v>-3</v>
      </c>
      <c r="AC34" s="15">
        <f t="shared" si="17"/>
        <v>-35.714285714285708</v>
      </c>
      <c r="AD34" s="15">
        <f t="shared" si="17"/>
        <v>-50</v>
      </c>
      <c r="AE34" s="15">
        <f t="shared" si="17"/>
        <v>-30.000000000000004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2</v>
      </c>
      <c r="S35" s="17">
        <f t="shared" si="25"/>
        <v>6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33.333333333333329</v>
      </c>
      <c r="X35" s="15">
        <f t="shared" si="15"/>
        <v>-33.333333333333336</v>
      </c>
      <c r="Y35" s="15">
        <f t="shared" si="15"/>
        <v>100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-42.857142857142861</v>
      </c>
      <c r="AD35" s="15">
        <f t="shared" si="17"/>
        <v>-50</v>
      </c>
      <c r="AE35" s="15">
        <f t="shared" si="17"/>
        <v>-40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14</v>
      </c>
      <c r="AL35" s="4">
        <f>SUM(AL25:AL30)</f>
        <v>4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-33.333333333333336</v>
      </c>
      <c r="Y36" s="15">
        <f t="shared" si="15"/>
        <v>33.333333333333329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-50</v>
      </c>
      <c r="AD36" s="15">
        <f t="shared" si="17"/>
        <v>-50</v>
      </c>
      <c r="AE36" s="15">
        <f t="shared" si="17"/>
        <v>-50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0</v>
      </c>
      <c r="S39" s="13">
        <f t="shared" si="37"/>
        <v>12.5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20</v>
      </c>
      <c r="W39" s="12">
        <f>Q39-AH39</f>
        <v>10</v>
      </c>
      <c r="X39" s="12">
        <f t="shared" si="33"/>
        <v>0</v>
      </c>
      <c r="Y39" s="12">
        <f>S39-AJ39</f>
        <v>12.5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3.333333333333333</v>
      </c>
      <c r="AD39" s="12">
        <f t="shared" si="35"/>
        <v>0</v>
      </c>
      <c r="AE39" s="12">
        <f t="shared" si="35"/>
        <v>3.4090909090909083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100</v>
      </c>
      <c r="S40" s="12">
        <f t="shared" si="40"/>
        <v>87.5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-10</v>
      </c>
      <c r="X40" s="12">
        <f t="shared" si="33"/>
        <v>0</v>
      </c>
      <c r="Y40" s="12">
        <f>S40-AJ40</f>
        <v>-12.5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-3.3333333333333286</v>
      </c>
      <c r="AD40" s="12">
        <f t="shared" si="35"/>
        <v>0</v>
      </c>
      <c r="AE40" s="12">
        <f t="shared" si="35"/>
        <v>-3.4090909090909065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75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60</v>
      </c>
      <c r="W41" s="12">
        <f t="shared" si="42"/>
        <v>-5.7142857142857082</v>
      </c>
      <c r="X41" s="12">
        <f t="shared" si="33"/>
        <v>25</v>
      </c>
      <c r="Y41" s="12">
        <f>S41-AJ41</f>
        <v>-25</v>
      </c>
      <c r="Z41" s="12">
        <f>Z35/Z9*100</f>
        <v>120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-13.333333333333329</v>
      </c>
      <c r="AD41" s="12">
        <f>R41-AL41</f>
        <v>0</v>
      </c>
      <c r="AE41" s="12">
        <f t="shared" si="35"/>
        <v>-15.909090909090907</v>
      </c>
      <c r="AH41" s="12">
        <f>AH35/AH9*100</f>
        <v>85.714285714285708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100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100</v>
      </c>
      <c r="S42" s="12">
        <f t="shared" si="50"/>
        <v>50</v>
      </c>
      <c r="T42" s="12">
        <f t="shared" si="50"/>
        <v>0</v>
      </c>
      <c r="U42" s="12">
        <f t="shared" si="50"/>
        <v>50</v>
      </c>
      <c r="V42" s="12">
        <f t="shared" si="50"/>
        <v>20</v>
      </c>
      <c r="W42" s="12">
        <f t="shared" si="42"/>
        <v>-25.714285714285708</v>
      </c>
      <c r="X42" s="12">
        <f t="shared" si="33"/>
        <v>25</v>
      </c>
      <c r="Y42" s="12">
        <f>S42-AJ42</f>
        <v>-50</v>
      </c>
      <c r="Z42" s="12">
        <f t="shared" si="50"/>
        <v>120</v>
      </c>
      <c r="AA42" s="12">
        <f t="shared" si="50"/>
        <v>100</v>
      </c>
      <c r="AB42" s="12">
        <f t="shared" si="50"/>
        <v>133.33333333333331</v>
      </c>
      <c r="AC42" s="12">
        <f t="shared" si="44"/>
        <v>-20</v>
      </c>
      <c r="AD42" s="12">
        <f>R42-AL42</f>
        <v>0</v>
      </c>
      <c r="AE42" s="12">
        <f t="shared" si="35"/>
        <v>-22.727272727272734</v>
      </c>
      <c r="AH42" s="12">
        <f t="shared" ref="AH42:AJ42" si="51">AH36/AH9*100</f>
        <v>85.714285714285708</v>
      </c>
      <c r="AI42" s="12">
        <f t="shared" si="51"/>
        <v>75</v>
      </c>
      <c r="AJ42" s="12">
        <f t="shared" si="51"/>
        <v>100</v>
      </c>
      <c r="AK42" s="12">
        <f>AK36/AK9*100</f>
        <v>80</v>
      </c>
      <c r="AL42" s="12">
        <f>AL36/AL9*100</f>
        <v>100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-38.46153846153846</v>
      </c>
      <c r="I9" s="15">
        <f>IF(C9=F9,0,(1-(C9/(C9-F9)))*-100)</f>
        <v>-42.857142857142861</v>
      </c>
      <c r="J9" s="15">
        <f>IF(D9=G9,0,(1-(D9/(D9-G9)))*-100)</f>
        <v>-33.333333333333336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60.000000000000007</v>
      </c>
      <c r="O9" s="15">
        <f t="shared" ref="O9:P10" si="0">IF(C9=L9,0,(1-(C9/(C9-L9)))*-100)</f>
        <v>33.333333333333329</v>
      </c>
      <c r="P9" s="15">
        <f>IF(D9=M9,0,(1-(D9/(D9-M9)))*-100)</f>
        <v>100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0</v>
      </c>
      <c r="U9" s="17">
        <f>SUM(U10:U30)</f>
        <v>4</v>
      </c>
      <c r="V9" s="17">
        <f>SUM(V10:V30)</f>
        <v>-4</v>
      </c>
      <c r="W9" s="15">
        <f>IF(Q9=T9,IF(Q9&gt;0,"皆増",0),(1-(Q9/(Q9-T9)))*-100)</f>
        <v>0</v>
      </c>
      <c r="X9" s="15">
        <f t="shared" ref="X9:Y30" si="1">IF(R9=U9,IF(R9&gt;0,"皆増",0),(1-(R9/(R9-U9)))*-100)</f>
        <v>66.666666666666671</v>
      </c>
      <c r="Y9" s="15">
        <f t="shared" si="1"/>
        <v>-36.363636363636367</v>
      </c>
      <c r="Z9" s="17">
        <f>AA9+AB9</f>
        <v>-5</v>
      </c>
      <c r="AA9" s="17">
        <f>SUM(AA10:AA30)</f>
        <v>1</v>
      </c>
      <c r="AB9" s="17">
        <f>SUM(AB10:AB30)</f>
        <v>-6</v>
      </c>
      <c r="AC9" s="15">
        <f>IF(Q9=Z9,IF(Q9&gt;0,"皆増",0),(1-(Q9/(Q9-Z9)))*-100)</f>
        <v>-22.72727272727273</v>
      </c>
      <c r="AD9" s="15">
        <f t="shared" ref="AD9:AE30" si="2">IF(R9=AA9,IF(R9&gt;0,"皆増",0),(1-(R9/(R9-AA9)))*-100)</f>
        <v>11.111111111111116</v>
      </c>
      <c r="AE9" s="15">
        <f t="shared" si="2"/>
        <v>-46.153846153846153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-38.46153846153846</v>
      </c>
      <c r="I10" s="15">
        <f t="shared" ref="I10" si="7">IF(C10=F10,0,(1-(C10/(C10-F10)))*-100)</f>
        <v>-42.857142857142861</v>
      </c>
      <c r="J10" s="15">
        <f>IF(D10=G10,0,(1-(D10/(D10-G10)))*-100)</f>
        <v>-33.333333333333336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60.000000000000007</v>
      </c>
      <c r="O10" s="15">
        <f t="shared" si="0"/>
        <v>33.333333333333329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1</v>
      </c>
      <c r="U27" s="17">
        <v>3</v>
      </c>
      <c r="V27" s="17">
        <v>-2</v>
      </c>
      <c r="W27" s="15">
        <f t="shared" si="11"/>
        <v>50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-40</v>
      </c>
      <c r="AD27" s="15">
        <f t="shared" si="2"/>
        <v>50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0</v>
      </c>
      <c r="V28" s="17">
        <v>-1</v>
      </c>
      <c r="W28" s="15">
        <f t="shared" si="11"/>
        <v>-19.999999999999996</v>
      </c>
      <c r="X28" s="15">
        <f t="shared" si="1"/>
        <v>0</v>
      </c>
      <c r="Y28" s="15">
        <f t="shared" si="1"/>
        <v>-33.333333333333336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>
        <f t="shared" si="2"/>
        <v>100</v>
      </c>
      <c r="AE28" s="15">
        <f t="shared" si="2"/>
        <v>-33.333333333333336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3</v>
      </c>
      <c r="S29" s="17">
        <v>4</v>
      </c>
      <c r="T29" s="17">
        <f t="shared" si="10"/>
        <v>5</v>
      </c>
      <c r="U29" s="17">
        <v>3</v>
      </c>
      <c r="V29" s="17">
        <v>2</v>
      </c>
      <c r="W29" s="15">
        <f t="shared" si="11"/>
        <v>250</v>
      </c>
      <c r="X29" s="15" t="str">
        <f t="shared" si="1"/>
        <v>皆増</v>
      </c>
      <c r="Y29" s="15">
        <f t="shared" si="1"/>
        <v>100</v>
      </c>
      <c r="Z29" s="17">
        <f t="shared" si="12"/>
        <v>3</v>
      </c>
      <c r="AA29" s="17">
        <v>1</v>
      </c>
      <c r="AB29" s="17">
        <v>2</v>
      </c>
      <c r="AC29" s="15">
        <f t="shared" si="13"/>
        <v>75</v>
      </c>
      <c r="AD29" s="15">
        <f t="shared" si="2"/>
        <v>50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10</v>
      </c>
      <c r="S34" s="17">
        <f t="shared" si="22"/>
        <v>7</v>
      </c>
      <c r="T34" s="17">
        <f t="shared" si="22"/>
        <v>1</v>
      </c>
      <c r="U34" s="17">
        <f t="shared" si="22"/>
        <v>5</v>
      </c>
      <c r="V34" s="17">
        <f t="shared" si="22"/>
        <v>-4</v>
      </c>
      <c r="W34" s="15">
        <f t="shared" si="15"/>
        <v>6.25</v>
      </c>
      <c r="X34" s="15">
        <f t="shared" si="15"/>
        <v>100</v>
      </c>
      <c r="Y34" s="15">
        <f t="shared" si="15"/>
        <v>-36.363636363636367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-15.000000000000002</v>
      </c>
      <c r="AD34" s="15">
        <f t="shared" si="17"/>
        <v>11.111111111111116</v>
      </c>
      <c r="AE34" s="15">
        <f t="shared" si="17"/>
        <v>-36.363636363636367</v>
      </c>
      <c r="AH34" s="4">
        <f t="shared" ref="AH34:AJ34" si="24">SUM(AH23:AH30)</f>
        <v>16</v>
      </c>
      <c r="AI34" s="4">
        <f t="shared" si="24"/>
        <v>5</v>
      </c>
      <c r="AJ34" s="4">
        <f t="shared" si="24"/>
        <v>11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9</v>
      </c>
      <c r="S35" s="17">
        <f t="shared" si="25"/>
        <v>7</v>
      </c>
      <c r="T35" s="17">
        <f t="shared" si="25"/>
        <v>2</v>
      </c>
      <c r="U35" s="17">
        <f t="shared" si="25"/>
        <v>5</v>
      </c>
      <c r="V35" s="17">
        <f t="shared" si="25"/>
        <v>-3</v>
      </c>
      <c r="W35" s="15">
        <f t="shared" si="15"/>
        <v>14.285714285714279</v>
      </c>
      <c r="X35" s="15">
        <f t="shared" si="15"/>
        <v>125</v>
      </c>
      <c r="Y35" s="15">
        <f t="shared" si="15"/>
        <v>-30.000000000000004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-11.111111111111116</v>
      </c>
      <c r="AD35" s="15">
        <f t="shared" si="17"/>
        <v>12.5</v>
      </c>
      <c r="AE35" s="15">
        <f t="shared" si="17"/>
        <v>-30.000000000000004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18</v>
      </c>
      <c r="AL35" s="4">
        <f>SUM(AL25:AL30)</f>
        <v>8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8</v>
      </c>
      <c r="S36" s="17">
        <f t="shared" si="28"/>
        <v>7</v>
      </c>
      <c r="T36" s="17">
        <f t="shared" si="28"/>
        <v>6</v>
      </c>
      <c r="U36" s="17">
        <f t="shared" si="28"/>
        <v>6</v>
      </c>
      <c r="V36" s="17">
        <f t="shared" si="28"/>
        <v>0</v>
      </c>
      <c r="W36" s="15">
        <f t="shared" si="15"/>
        <v>66.666666666666671</v>
      </c>
      <c r="X36" s="15">
        <f t="shared" si="15"/>
        <v>300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3</v>
      </c>
      <c r="AB36" s="17">
        <f t="shared" si="29"/>
        <v>-2</v>
      </c>
      <c r="AC36" s="15">
        <f t="shared" si="17"/>
        <v>7.1428571428571397</v>
      </c>
      <c r="AD36" s="15">
        <f t="shared" si="17"/>
        <v>60.000000000000007</v>
      </c>
      <c r="AE36" s="15">
        <f t="shared" si="17"/>
        <v>-22.222222222222221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-25</v>
      </c>
      <c r="V39" s="12">
        <f t="shared" si="38"/>
        <v>0</v>
      </c>
      <c r="W39" s="12">
        <f>Q39-AH39</f>
        <v>-5.8823529411764701</v>
      </c>
      <c r="X39" s="12">
        <f t="shared" si="33"/>
        <v>-16.666666666666664</v>
      </c>
      <c r="Y39" s="12">
        <f>S39-AJ39</f>
        <v>0</v>
      </c>
      <c r="Z39" s="12">
        <f t="shared" si="37"/>
        <v>40</v>
      </c>
      <c r="AA39" s="12">
        <f t="shared" si="37"/>
        <v>0</v>
      </c>
      <c r="AB39" s="12">
        <f t="shared" si="37"/>
        <v>33.333333333333329</v>
      </c>
      <c r="AC39" s="12">
        <f>Q39-AK39</f>
        <v>-9.0909090909090917</v>
      </c>
      <c r="AD39" s="12">
        <f t="shared" si="35"/>
        <v>0</v>
      </c>
      <c r="AE39" s="12">
        <f t="shared" si="35"/>
        <v>-15.384615384615385</v>
      </c>
      <c r="AH39" s="12">
        <f t="shared" ref="AH39:AJ39" si="39">AH33/AH9*100</f>
        <v>5.8823529411764701</v>
      </c>
      <c r="AI39" s="12">
        <f t="shared" si="39"/>
        <v>16.666666666666664</v>
      </c>
      <c r="AJ39" s="12">
        <f t="shared" si="39"/>
        <v>0</v>
      </c>
      <c r="AK39" s="12">
        <f>AK33/AK9*100</f>
        <v>9.0909090909090917</v>
      </c>
      <c r="AL39" s="12">
        <f>AL33/AL9*100</f>
        <v>0</v>
      </c>
      <c r="AM39" s="12">
        <f>AM33/AM9*100</f>
        <v>15.384615384615385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5.8823529411764781</v>
      </c>
      <c r="X40" s="12">
        <f t="shared" si="33"/>
        <v>16.666666666666657</v>
      </c>
      <c r="Y40" s="12">
        <f>S40-AJ40</f>
        <v>0</v>
      </c>
      <c r="Z40" s="12">
        <f>Z34/Z9*100</f>
        <v>60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9.0909090909090935</v>
      </c>
      <c r="AD40" s="12">
        <f t="shared" si="35"/>
        <v>0</v>
      </c>
      <c r="AE40" s="12">
        <f t="shared" si="35"/>
        <v>15.384615384615387</v>
      </c>
      <c r="AH40" s="12">
        <f t="shared" ref="AH40:AJ40" si="45">AH34/AH9*100</f>
        <v>94.117647058823522</v>
      </c>
      <c r="AI40" s="12">
        <f t="shared" si="45"/>
        <v>83.333333333333343</v>
      </c>
      <c r="AJ40" s="12">
        <f t="shared" si="45"/>
        <v>100</v>
      </c>
      <c r="AK40" s="12">
        <f>AK34/AK9*100</f>
        <v>90.909090909090907</v>
      </c>
      <c r="AL40" s="12">
        <f>AL34/AL9*100</f>
        <v>100</v>
      </c>
      <c r="AM40" s="12">
        <f>AM34/AM9*100</f>
        <v>84.615384615384613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94.117647058823522</v>
      </c>
      <c r="R41" s="12">
        <f t="shared" si="46"/>
        <v>90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125</v>
      </c>
      <c r="V41" s="12">
        <f t="shared" si="47"/>
        <v>75</v>
      </c>
      <c r="W41" s="12">
        <f t="shared" si="42"/>
        <v>11.764705882352942</v>
      </c>
      <c r="X41" s="12">
        <f t="shared" si="33"/>
        <v>23.333333333333343</v>
      </c>
      <c r="Y41" s="12">
        <f>S41-AJ41</f>
        <v>9.0909090909090935</v>
      </c>
      <c r="Z41" s="12">
        <f>Z35/Z9*100</f>
        <v>40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12.299465240641695</v>
      </c>
      <c r="AD41" s="12">
        <f>R41-AL41</f>
        <v>1.1111111111111143</v>
      </c>
      <c r="AE41" s="12">
        <f t="shared" si="35"/>
        <v>23.076923076923066</v>
      </c>
      <c r="AH41" s="12">
        <f>AH35/AH9*100</f>
        <v>82.35294117647058</v>
      </c>
      <c r="AI41" s="12">
        <f>AI35/AI9*100</f>
        <v>66.666666666666657</v>
      </c>
      <c r="AJ41" s="12">
        <f>AJ35/AJ9*100</f>
        <v>90.909090909090907</v>
      </c>
      <c r="AK41" s="12">
        <f t="shared" ref="AK41:AM41" si="49">AK35/AK9*100</f>
        <v>81.818181818181827</v>
      </c>
      <c r="AL41" s="12">
        <f t="shared" si="49"/>
        <v>88.888888888888886</v>
      </c>
      <c r="AM41" s="12">
        <f t="shared" si="49"/>
        <v>76.923076923076934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88.235294117647058</v>
      </c>
      <c r="R42" s="12">
        <f t="shared" si="50"/>
        <v>80</v>
      </c>
      <c r="S42" s="12">
        <f t="shared" si="50"/>
        <v>100</v>
      </c>
      <c r="T42" s="12" t="e">
        <f t="shared" si="50"/>
        <v>#DIV/0!</v>
      </c>
      <c r="U42" s="12">
        <f t="shared" si="50"/>
        <v>150</v>
      </c>
      <c r="V42" s="12">
        <f t="shared" si="50"/>
        <v>0</v>
      </c>
      <c r="W42" s="12">
        <f t="shared" si="42"/>
        <v>35.294117647058819</v>
      </c>
      <c r="X42" s="12">
        <f t="shared" si="33"/>
        <v>46.666666666666671</v>
      </c>
      <c r="Y42" s="12">
        <f>S42-AJ42</f>
        <v>36.363636363636367</v>
      </c>
      <c r="Z42" s="12">
        <f t="shared" si="50"/>
        <v>-20</v>
      </c>
      <c r="AA42" s="12">
        <f t="shared" si="50"/>
        <v>300</v>
      </c>
      <c r="AB42" s="12">
        <f t="shared" si="50"/>
        <v>33.333333333333329</v>
      </c>
      <c r="AC42" s="12">
        <f t="shared" si="44"/>
        <v>24.598930481283425</v>
      </c>
      <c r="AD42" s="12">
        <f>R42-AL42</f>
        <v>24.444444444444443</v>
      </c>
      <c r="AE42" s="12">
        <f t="shared" si="35"/>
        <v>30.769230769230774</v>
      </c>
      <c r="AH42" s="12">
        <f t="shared" ref="AH42:AJ42" si="51">AH36/AH9*100</f>
        <v>52.941176470588239</v>
      </c>
      <c r="AI42" s="12">
        <f t="shared" si="51"/>
        <v>33.333333333333329</v>
      </c>
      <c r="AJ42" s="12">
        <f t="shared" si="51"/>
        <v>63.636363636363633</v>
      </c>
      <c r="AK42" s="12">
        <f>AK36/AK9*100</f>
        <v>63.636363636363633</v>
      </c>
      <c r="AL42" s="12">
        <f>AL36/AL9*100</f>
        <v>55.555555555555557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-42.857142857142861</v>
      </c>
      <c r="I9" s="15">
        <f>IF(C9=F9,0,(1-(C9/(C9-F9)))*-100)</f>
        <v>-25</v>
      </c>
      <c r="J9" s="15">
        <f>IF(D9=G9,0,(1-(D9/(D9-G9)))*-100)</f>
        <v>-66.666666666666671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-19.999999999999996</v>
      </c>
      <c r="O9" s="15">
        <f t="shared" ref="O9:P10" si="0">IF(C9=L9,0,(1-(C9/(C9-L9)))*-100)</f>
        <v>50</v>
      </c>
      <c r="P9" s="15">
        <f>IF(D9=M9,0,(1-(D9/(D9-M9)))*-100)</f>
        <v>-66.666666666666671</v>
      </c>
      <c r="Q9" s="17">
        <f>R9+S9</f>
        <v>18</v>
      </c>
      <c r="R9" s="17">
        <f>SUM(R10:R30)</f>
        <v>12</v>
      </c>
      <c r="S9" s="17">
        <f>SUM(S10:S30)</f>
        <v>6</v>
      </c>
      <c r="T9" s="17">
        <f>U9+V9</f>
        <v>-4</v>
      </c>
      <c r="U9" s="17">
        <f>SUM(U10:U30)</f>
        <v>5</v>
      </c>
      <c r="V9" s="17">
        <f>SUM(V10:V30)</f>
        <v>-9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71.428571428571416</v>
      </c>
      <c r="Y9" s="15">
        <f t="shared" si="1"/>
        <v>-60</v>
      </c>
      <c r="Z9" s="17">
        <f>AA9+AB9</f>
        <v>-6</v>
      </c>
      <c r="AA9" s="17">
        <f>SUM(AA10:AA30)</f>
        <v>1</v>
      </c>
      <c r="AB9" s="17">
        <f>SUM(AB10:AB30)</f>
        <v>-7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9.0909090909090828</v>
      </c>
      <c r="AE9" s="15">
        <f t="shared" si="2"/>
        <v>-53.846153846153847</v>
      </c>
      <c r="AH9" s="4">
        <f t="shared" ref="AH9:AJ30" si="3">Q9-T9</f>
        <v>22</v>
      </c>
      <c r="AI9" s="4">
        <f t="shared" si="3"/>
        <v>7</v>
      </c>
      <c r="AJ9" s="4">
        <f t="shared" si="3"/>
        <v>15</v>
      </c>
      <c r="AK9" s="4">
        <f t="shared" ref="AK9:AM30" si="4">Q9-Z9</f>
        <v>24</v>
      </c>
      <c r="AL9" s="4">
        <f t="shared" si="4"/>
        <v>11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-42.857142857142861</v>
      </c>
      <c r="I10" s="15">
        <f t="shared" ref="I10" si="7">IF(C10=F10,0,(1-(C10/(C10-F10)))*-100)</f>
        <v>-25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-19.999999999999996</v>
      </c>
      <c r="O10" s="15">
        <f t="shared" si="0"/>
        <v>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3</v>
      </c>
      <c r="U24" s="17">
        <v>1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-1</v>
      </c>
      <c r="AB24" s="17">
        <v>2</v>
      </c>
      <c r="AC24" s="15">
        <f t="shared" si="13"/>
        <v>50</v>
      </c>
      <c r="AD24" s="15">
        <f t="shared" si="2"/>
        <v>-50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-4</v>
      </c>
      <c r="U25" s="17">
        <v>-2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150</v>
      </c>
      <c r="X26" s="15">
        <f t="shared" si="1"/>
        <v>200</v>
      </c>
      <c r="Y26" s="15">
        <f t="shared" si="1"/>
        <v>100</v>
      </c>
      <c r="Z26" s="17">
        <f t="shared" si="12"/>
        <v>3</v>
      </c>
      <c r="AA26" s="17">
        <v>1</v>
      </c>
      <c r="AB26" s="17">
        <v>2</v>
      </c>
      <c r="AC26" s="15">
        <f t="shared" si="13"/>
        <v>150</v>
      </c>
      <c r="AD26" s="15">
        <f t="shared" si="2"/>
        <v>50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-1</v>
      </c>
      <c r="U27" s="17">
        <v>2</v>
      </c>
      <c r="V27" s="17">
        <v>-3</v>
      </c>
      <c r="W27" s="15">
        <f t="shared" si="11"/>
        <v>-25</v>
      </c>
      <c r="X27" s="15">
        <f t="shared" si="1"/>
        <v>200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-50</v>
      </c>
      <c r="AD27" s="15">
        <f t="shared" si="2"/>
        <v>-25</v>
      </c>
      <c r="AE27" s="15">
        <f t="shared" si="2"/>
        <v>-100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-3</v>
      </c>
      <c r="U28" s="17">
        <v>1</v>
      </c>
      <c r="V28" s="17">
        <v>-4</v>
      </c>
      <c r="W28" s="15">
        <f t="shared" si="11"/>
        <v>-42.857142857142861</v>
      </c>
      <c r="X28" s="15">
        <f t="shared" si="1"/>
        <v>50</v>
      </c>
      <c r="Y28" s="15">
        <f t="shared" si="1"/>
        <v>-80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-33.333333333333336</v>
      </c>
      <c r="AD28" s="15">
        <f t="shared" si="2"/>
        <v>200</v>
      </c>
      <c r="AE28" s="15">
        <f t="shared" si="2"/>
        <v>-80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-75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100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10</v>
      </c>
      <c r="S34" s="17">
        <f t="shared" si="22"/>
        <v>6</v>
      </c>
      <c r="T34" s="17">
        <f t="shared" si="22"/>
        <v>-5</v>
      </c>
      <c r="U34" s="17">
        <f t="shared" si="22"/>
        <v>3</v>
      </c>
      <c r="V34" s="17">
        <f t="shared" si="22"/>
        <v>-8</v>
      </c>
      <c r="W34" s="15">
        <f t="shared" si="15"/>
        <v>-23.809523809523814</v>
      </c>
      <c r="X34" s="15">
        <f t="shared" si="15"/>
        <v>42.857142857142861</v>
      </c>
      <c r="Y34" s="15">
        <f t="shared" si="15"/>
        <v>-57.142857142857139</v>
      </c>
      <c r="Z34" s="17">
        <f t="shared" ref="Z34:AB34" si="23">SUM(Z23:Z30)</f>
        <v>-6</v>
      </c>
      <c r="AA34" s="17">
        <f t="shared" si="23"/>
        <v>0</v>
      </c>
      <c r="AB34" s="17">
        <f t="shared" si="23"/>
        <v>-6</v>
      </c>
      <c r="AC34" s="15">
        <f t="shared" si="17"/>
        <v>-27.27272727272727</v>
      </c>
      <c r="AD34" s="15">
        <f t="shared" si="17"/>
        <v>0</v>
      </c>
      <c r="AE34" s="15">
        <f t="shared" si="17"/>
        <v>-50</v>
      </c>
      <c r="AH34" s="4">
        <f t="shared" ref="AH34:AJ34" si="24">SUM(AH23:AH30)</f>
        <v>21</v>
      </c>
      <c r="AI34" s="4">
        <f t="shared" si="24"/>
        <v>7</v>
      </c>
      <c r="AJ34" s="4">
        <f t="shared" si="24"/>
        <v>14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9</v>
      </c>
      <c r="S35" s="17">
        <f t="shared" si="25"/>
        <v>4</v>
      </c>
      <c r="T35" s="17">
        <f t="shared" si="25"/>
        <v>-7</v>
      </c>
      <c r="U35" s="17">
        <f t="shared" si="25"/>
        <v>3</v>
      </c>
      <c r="V35" s="17">
        <f t="shared" si="25"/>
        <v>-10</v>
      </c>
      <c r="W35" s="15">
        <f t="shared" si="15"/>
        <v>-35</v>
      </c>
      <c r="X35" s="15">
        <f t="shared" si="15"/>
        <v>50</v>
      </c>
      <c r="Y35" s="15">
        <f t="shared" si="15"/>
        <v>-71.428571428571431</v>
      </c>
      <c r="Z35" s="17">
        <f t="shared" ref="Z35:AB35" si="26">SUM(Z25:Z30)</f>
        <v>-6</v>
      </c>
      <c r="AA35" s="17">
        <f t="shared" si="26"/>
        <v>2</v>
      </c>
      <c r="AB35" s="17">
        <f t="shared" si="26"/>
        <v>-8</v>
      </c>
      <c r="AC35" s="15">
        <f t="shared" si="17"/>
        <v>-31.578947368421051</v>
      </c>
      <c r="AD35" s="15">
        <f t="shared" si="17"/>
        <v>28.57142857142858</v>
      </c>
      <c r="AE35" s="15">
        <f t="shared" si="17"/>
        <v>-66.666666666666671</v>
      </c>
      <c r="AH35" s="4">
        <f t="shared" ref="AH35:AJ35" si="27">SUM(AH25:AH30)</f>
        <v>20</v>
      </c>
      <c r="AI35" s="4">
        <f t="shared" si="27"/>
        <v>6</v>
      </c>
      <c r="AJ35" s="4">
        <f t="shared" si="27"/>
        <v>14</v>
      </c>
      <c r="AK35" s="4">
        <f>SUM(AK25:AK30)</f>
        <v>19</v>
      </c>
      <c r="AL35" s="4">
        <f>SUM(AL25:AL30)</f>
        <v>7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6</v>
      </c>
      <c r="S36" s="17">
        <f t="shared" si="28"/>
        <v>2</v>
      </c>
      <c r="T36" s="17">
        <f t="shared" si="28"/>
        <v>-6</v>
      </c>
      <c r="U36" s="17">
        <f t="shared" si="28"/>
        <v>3</v>
      </c>
      <c r="V36" s="17">
        <f t="shared" si="28"/>
        <v>-9</v>
      </c>
      <c r="W36" s="15">
        <f t="shared" si="15"/>
        <v>-42.857142857142861</v>
      </c>
      <c r="X36" s="15">
        <f t="shared" si="15"/>
        <v>100</v>
      </c>
      <c r="Y36" s="15">
        <f t="shared" si="15"/>
        <v>-81.818181818181813</v>
      </c>
      <c r="Z36" s="17">
        <f t="shared" ref="Z36:AB36" si="29">SUM(Z27:Z30)</f>
        <v>-8</v>
      </c>
      <c r="AA36" s="17">
        <f t="shared" si="29"/>
        <v>1</v>
      </c>
      <c r="AB36" s="17">
        <f t="shared" si="29"/>
        <v>-9</v>
      </c>
      <c r="AC36" s="15">
        <f t="shared" si="17"/>
        <v>-50</v>
      </c>
      <c r="AD36" s="15">
        <f t="shared" si="17"/>
        <v>19.999999999999996</v>
      </c>
      <c r="AE36" s="15">
        <f t="shared" si="17"/>
        <v>-81.818181818181813</v>
      </c>
      <c r="AH36" s="4">
        <f t="shared" ref="AH36:AJ36" si="30">SUM(AH27:AH30)</f>
        <v>14</v>
      </c>
      <c r="AI36" s="4">
        <f t="shared" si="30"/>
        <v>3</v>
      </c>
      <c r="AJ36" s="4">
        <f t="shared" si="30"/>
        <v>11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>
        <f>T33/T9*100</f>
        <v>-25</v>
      </c>
      <c r="U39" s="12">
        <f t="shared" ref="U39:V39" si="38">U33/U9*100</f>
        <v>40</v>
      </c>
      <c r="V39" s="12">
        <f t="shared" si="38"/>
        <v>11.111111111111111</v>
      </c>
      <c r="W39" s="12">
        <f>Q39-AH39</f>
        <v>6.5656565656565649</v>
      </c>
      <c r="X39" s="12">
        <f t="shared" si="33"/>
        <v>16.666666666666664</v>
      </c>
      <c r="Y39" s="12">
        <f>S39-AJ39</f>
        <v>-6.666666666666667</v>
      </c>
      <c r="Z39" s="12">
        <f t="shared" si="37"/>
        <v>0</v>
      </c>
      <c r="AA39" s="12">
        <f t="shared" si="37"/>
        <v>100</v>
      </c>
      <c r="AB39" s="12">
        <f t="shared" si="37"/>
        <v>14.285714285714285</v>
      </c>
      <c r="AC39" s="12">
        <f>Q39-AK39</f>
        <v>2.7777777777777786</v>
      </c>
      <c r="AD39" s="12">
        <f t="shared" si="35"/>
        <v>7.5757575757575726</v>
      </c>
      <c r="AE39" s="12">
        <f t="shared" si="35"/>
        <v>-7.6923076923076925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6.666666666666667</v>
      </c>
      <c r="AK39" s="12">
        <f>AK33/AK9*100</f>
        <v>8.3333333333333321</v>
      </c>
      <c r="AL39" s="12">
        <f>AL33/AL9*100</f>
        <v>9.0909090909090917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>
        <f>T34/T9*100</f>
        <v>125</v>
      </c>
      <c r="U40" s="12">
        <f t="shared" ref="U40:V40" si="41">U34/U9*100</f>
        <v>60</v>
      </c>
      <c r="V40" s="12">
        <f t="shared" si="41"/>
        <v>88.888888888888886</v>
      </c>
      <c r="W40" s="12">
        <f t="shared" ref="W40:W42" si="42">Q40-AH40</f>
        <v>-6.5656565656565675</v>
      </c>
      <c r="X40" s="12">
        <f t="shared" si="33"/>
        <v>-16.666666666666657</v>
      </c>
      <c r="Y40" s="12">
        <f>S40-AJ40</f>
        <v>6.6666666666666714</v>
      </c>
      <c r="Z40" s="12">
        <f>Z34/Z9*100</f>
        <v>100</v>
      </c>
      <c r="AA40" s="12">
        <f t="shared" ref="AA40:AB40" si="43">AA34/AA9*100</f>
        <v>0</v>
      </c>
      <c r="AB40" s="12">
        <f t="shared" si="43"/>
        <v>85.714285714285708</v>
      </c>
      <c r="AC40" s="12">
        <f t="shared" ref="AC40:AC42" si="44">Q40-AK40</f>
        <v>-2.7777777777777715</v>
      </c>
      <c r="AD40" s="12">
        <f t="shared" si="35"/>
        <v>-7.5757575757575637</v>
      </c>
      <c r="AE40" s="12">
        <f t="shared" si="35"/>
        <v>7.6923076923076934</v>
      </c>
      <c r="AH40" s="12">
        <f t="shared" ref="AH40:AJ40" si="45">AH34/AH9*100</f>
        <v>95.454545454545453</v>
      </c>
      <c r="AI40" s="12">
        <f t="shared" si="45"/>
        <v>100</v>
      </c>
      <c r="AJ40" s="12">
        <f t="shared" si="45"/>
        <v>93.333333333333329</v>
      </c>
      <c r="AK40" s="12">
        <f>AK34/AK9*100</f>
        <v>91.666666666666657</v>
      </c>
      <c r="AL40" s="12">
        <f>AL34/AL9*100</f>
        <v>90.909090909090907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72.222222222222214</v>
      </c>
      <c r="R41" s="12">
        <f t="shared" si="46"/>
        <v>75</v>
      </c>
      <c r="S41" s="12">
        <f t="shared" si="46"/>
        <v>66.666666666666657</v>
      </c>
      <c r="T41" s="12">
        <f>T35/T9*100</f>
        <v>175</v>
      </c>
      <c r="U41" s="12">
        <f t="shared" ref="U41:V41" si="47">U35/U9*100</f>
        <v>60</v>
      </c>
      <c r="V41" s="12">
        <f t="shared" si="47"/>
        <v>111.11111111111111</v>
      </c>
      <c r="W41" s="12">
        <f t="shared" si="42"/>
        <v>-18.686868686868692</v>
      </c>
      <c r="X41" s="12">
        <f t="shared" si="33"/>
        <v>-10.714285714285708</v>
      </c>
      <c r="Y41" s="12">
        <f>S41-AJ41</f>
        <v>-26.666666666666671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114.28571428571428</v>
      </c>
      <c r="AC41" s="12">
        <f t="shared" si="44"/>
        <v>-6.9444444444444429</v>
      </c>
      <c r="AD41" s="12">
        <f>R41-AL41</f>
        <v>11.363636363636367</v>
      </c>
      <c r="AE41" s="12">
        <f t="shared" si="35"/>
        <v>-25.641025641025649</v>
      </c>
      <c r="AH41" s="12">
        <f>AH35/AH9*100</f>
        <v>90.909090909090907</v>
      </c>
      <c r="AI41" s="12">
        <f>AI35/AI9*100</f>
        <v>85.714285714285708</v>
      </c>
      <c r="AJ41" s="12">
        <f>AJ35/AJ9*100</f>
        <v>93.333333333333329</v>
      </c>
      <c r="AK41" s="12">
        <f t="shared" ref="AK41:AM41" si="49">AK35/AK9*100</f>
        <v>79.166666666666657</v>
      </c>
      <c r="AL41" s="12">
        <f t="shared" si="49"/>
        <v>63.636363636363633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50</v>
      </c>
      <c r="S42" s="12">
        <f t="shared" si="50"/>
        <v>33.333333333333329</v>
      </c>
      <c r="T42" s="12">
        <f t="shared" si="50"/>
        <v>150</v>
      </c>
      <c r="U42" s="12">
        <f t="shared" si="50"/>
        <v>60</v>
      </c>
      <c r="V42" s="12">
        <f t="shared" si="50"/>
        <v>100</v>
      </c>
      <c r="W42" s="12">
        <f t="shared" si="42"/>
        <v>-19.19191919191919</v>
      </c>
      <c r="X42" s="12">
        <f t="shared" si="33"/>
        <v>7.1428571428571459</v>
      </c>
      <c r="Y42" s="12">
        <f>S42-AJ42</f>
        <v>-40</v>
      </c>
      <c r="Z42" s="12">
        <f t="shared" si="50"/>
        <v>133.33333333333331</v>
      </c>
      <c r="AA42" s="12">
        <f t="shared" si="50"/>
        <v>100</v>
      </c>
      <c r="AB42" s="12">
        <f t="shared" si="50"/>
        <v>128.57142857142858</v>
      </c>
      <c r="AC42" s="12">
        <f t="shared" si="44"/>
        <v>-22.222222222222214</v>
      </c>
      <c r="AD42" s="12">
        <f>R42-AL42</f>
        <v>4.5454545454545467</v>
      </c>
      <c r="AE42" s="12">
        <f t="shared" si="35"/>
        <v>-51.282051282051285</v>
      </c>
      <c r="AH42" s="12">
        <f t="shared" ref="AH42:AJ42" si="51">AH36/AH9*100</f>
        <v>63.636363636363633</v>
      </c>
      <c r="AI42" s="12">
        <f t="shared" si="51"/>
        <v>42.857142857142854</v>
      </c>
      <c r="AJ42" s="12">
        <f t="shared" si="51"/>
        <v>73.333333333333329</v>
      </c>
      <c r="AK42" s="12">
        <f>AK36/AK9*100</f>
        <v>66.666666666666657</v>
      </c>
      <c r="AL42" s="12">
        <f>AL36/AL9*100</f>
        <v>45.454545454545453</v>
      </c>
      <c r="AM42" s="12">
        <f>AM36/AM9*100</f>
        <v>84.615384615384613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7</v>
      </c>
      <c r="D9" s="17">
        <f>SUM(D10:D30)</f>
        <v>1</v>
      </c>
      <c r="E9" s="17">
        <f>F9+G9</f>
        <v>3</v>
      </c>
      <c r="F9" s="17">
        <f>SUM(F10:F30)</f>
        <v>6</v>
      </c>
      <c r="G9" s="17">
        <f>SUM(G10:G30)</f>
        <v>-3</v>
      </c>
      <c r="H9" s="15">
        <f>IF(B9=E9,0,(1-(B9/(B9-E9)))*-100)</f>
        <v>60.000000000000007</v>
      </c>
      <c r="I9" s="15">
        <f>IF(C9=F9,0,(1-(C9/(C9-F9)))*-100)</f>
        <v>600</v>
      </c>
      <c r="J9" s="15">
        <f>IF(D9=G9,0,(1-(D9/(D9-G9)))*-100)</f>
        <v>-75</v>
      </c>
      <c r="K9" s="17">
        <f>L9+M9</f>
        <v>3</v>
      </c>
      <c r="L9" s="17">
        <f>SUM(L10:L30)</f>
        <v>5</v>
      </c>
      <c r="M9" s="17">
        <f>SUM(M10:M30)</f>
        <v>-2</v>
      </c>
      <c r="N9" s="15">
        <f>IF(B9=K9,0,(1-(B9/(B9-K9)))*-100)</f>
        <v>60.000000000000007</v>
      </c>
      <c r="O9" s="15">
        <f t="shared" ref="O9:P10" si="0">IF(C9=L9,0,(1-(C9/(C9-L9)))*-100)</f>
        <v>250</v>
      </c>
      <c r="P9" s="15">
        <f>IF(D9=M9,0,(1-(D9/(D9-M9)))*-100)</f>
        <v>-66.666666666666671</v>
      </c>
      <c r="Q9" s="17">
        <f>R9+S9</f>
        <v>15</v>
      </c>
      <c r="R9" s="17">
        <f>SUM(R10:R30)</f>
        <v>9</v>
      </c>
      <c r="S9" s="17">
        <f>SUM(S10:S30)</f>
        <v>6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28.57142857142858</v>
      </c>
      <c r="Y9" s="15">
        <f t="shared" si="1"/>
        <v>-25</v>
      </c>
      <c r="Z9" s="17">
        <f>AA9+AB9</f>
        <v>-9</v>
      </c>
      <c r="AA9" s="17">
        <f>SUM(AA10:AA30)</f>
        <v>-3</v>
      </c>
      <c r="AB9" s="17">
        <f>SUM(AB10:AB30)</f>
        <v>-6</v>
      </c>
      <c r="AC9" s="15">
        <f>IF(Q9=Z9,IF(Q9&gt;0,"皆増",0),(1-(Q9/(Q9-Z9)))*-100)</f>
        <v>-37.5</v>
      </c>
      <c r="AD9" s="15">
        <f t="shared" ref="AD9:AE30" si="2">IF(R9=AA9,IF(R9&gt;0,"皆増",0),(1-(R9/(R9-AA9)))*-100)</f>
        <v>-25</v>
      </c>
      <c r="AE9" s="15">
        <f t="shared" si="2"/>
        <v>-50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24</v>
      </c>
      <c r="AL9" s="4">
        <f t="shared" si="4"/>
        <v>12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7</v>
      </c>
      <c r="D10" s="17">
        <v>1</v>
      </c>
      <c r="E10" s="17">
        <f t="shared" ref="E10" si="6">F10+G10</f>
        <v>3</v>
      </c>
      <c r="F10" s="17">
        <v>6</v>
      </c>
      <c r="G10" s="17">
        <v>-3</v>
      </c>
      <c r="H10" s="15">
        <f>IF(B10=E10,0,(1-(B10/(B10-E10)))*-100)</f>
        <v>60.000000000000007</v>
      </c>
      <c r="I10" s="15">
        <f t="shared" ref="I10" si="7">IF(C10=F10,0,(1-(C10/(C10-F10)))*-100)</f>
        <v>600</v>
      </c>
      <c r="J10" s="15">
        <f>IF(D10=G10,0,(1-(D10/(D10-G10)))*-100)</f>
        <v>-75</v>
      </c>
      <c r="K10" s="17">
        <f t="shared" ref="K10" si="8">L10+M10</f>
        <v>3</v>
      </c>
      <c r="L10" s="17">
        <v>5</v>
      </c>
      <c r="M10" s="17">
        <v>-2</v>
      </c>
      <c r="N10" s="15">
        <f>IF(B10=K10,0,(1-(B10/(B10-K10)))*-100)</f>
        <v>60.000000000000007</v>
      </c>
      <c r="O10" s="15">
        <f t="shared" si="0"/>
        <v>250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-50</v>
      </c>
      <c r="AD21" s="15">
        <f t="shared" si="2"/>
        <v>-50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>
        <f t="shared" si="2"/>
        <v>100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 t="str">
        <f t="shared" si="1"/>
        <v>皆増</v>
      </c>
      <c r="Y26" s="15">
        <f t="shared" si="1"/>
        <v>-50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1</v>
      </c>
      <c r="U28" s="17">
        <v>-2</v>
      </c>
      <c r="V28" s="17">
        <v>3</v>
      </c>
      <c r="W28" s="15">
        <f t="shared" si="11"/>
        <v>33.333333333333329</v>
      </c>
      <c r="X28" s="15">
        <f t="shared" si="1"/>
        <v>-66.666666666666671</v>
      </c>
      <c r="Y28" s="15" t="str">
        <f t="shared" si="1"/>
        <v>皆増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-33.333333333333336</v>
      </c>
      <c r="AD28" s="15">
        <f t="shared" si="2"/>
        <v>-50</v>
      </c>
      <c r="AE28" s="15">
        <f t="shared" si="2"/>
        <v>-25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8</v>
      </c>
      <c r="S34" s="17">
        <f t="shared" si="22"/>
        <v>6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-6.6666666666666652</v>
      </c>
      <c r="X34" s="15">
        <f t="shared" si="15"/>
        <v>14.285714285714279</v>
      </c>
      <c r="Y34" s="15">
        <f t="shared" si="15"/>
        <v>-25</v>
      </c>
      <c r="Z34" s="17">
        <f t="shared" ref="Z34:AB34" si="23">SUM(Z23:Z30)</f>
        <v>-8</v>
      </c>
      <c r="AA34" s="17">
        <f t="shared" si="23"/>
        <v>-2</v>
      </c>
      <c r="AB34" s="17">
        <f t="shared" si="23"/>
        <v>-6</v>
      </c>
      <c r="AC34" s="15">
        <f t="shared" si="17"/>
        <v>-36.363636363636367</v>
      </c>
      <c r="AD34" s="15">
        <f t="shared" si="17"/>
        <v>-19.999999999999996</v>
      </c>
      <c r="AE34" s="15">
        <f t="shared" si="17"/>
        <v>-50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-16.666666666666664</v>
      </c>
      <c r="X35" s="15">
        <f t="shared" si="15"/>
        <v>-19.999999999999996</v>
      </c>
      <c r="Y35" s="15">
        <f t="shared" si="15"/>
        <v>-14.28571428571429</v>
      </c>
      <c r="Z35" s="17">
        <f t="shared" ref="Z35:AB35" si="26">SUM(Z25:Z30)</f>
        <v>-9</v>
      </c>
      <c r="AA35" s="17">
        <f t="shared" si="26"/>
        <v>-4</v>
      </c>
      <c r="AB35" s="17">
        <f t="shared" si="26"/>
        <v>-5</v>
      </c>
      <c r="AC35" s="15">
        <f t="shared" si="17"/>
        <v>-47.368421052631582</v>
      </c>
      <c r="AD35" s="15">
        <f t="shared" si="17"/>
        <v>-50</v>
      </c>
      <c r="AE35" s="15">
        <f t="shared" si="17"/>
        <v>-45.45454545454546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-30.000000000000004</v>
      </c>
      <c r="X36" s="15">
        <f t="shared" si="15"/>
        <v>-60</v>
      </c>
      <c r="Y36" s="15">
        <f t="shared" si="15"/>
        <v>0</v>
      </c>
      <c r="Z36" s="17">
        <f t="shared" ref="Z36:AB36" si="29">SUM(Z27:Z30)</f>
        <v>-6</v>
      </c>
      <c r="AA36" s="17">
        <f t="shared" si="29"/>
        <v>-2</v>
      </c>
      <c r="AB36" s="17">
        <f t="shared" si="29"/>
        <v>-4</v>
      </c>
      <c r="AC36" s="15">
        <f t="shared" si="17"/>
        <v>-46.153846153846153</v>
      </c>
      <c r="AD36" s="15">
        <f t="shared" si="17"/>
        <v>-50</v>
      </c>
      <c r="AE36" s="15">
        <f t="shared" si="17"/>
        <v>-44.444444444444443</v>
      </c>
      <c r="AH36" s="4">
        <f t="shared" ref="AH36:AJ36" si="30">SUM(AH27:AH30)</f>
        <v>10</v>
      </c>
      <c r="AI36" s="4">
        <f t="shared" si="30"/>
        <v>5</v>
      </c>
      <c r="AJ36" s="4">
        <f t="shared" si="30"/>
        <v>5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11.111111111111111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0</v>
      </c>
      <c r="W39" s="12">
        <f>Q39-AH39</f>
        <v>6.666666666666667</v>
      </c>
      <c r="X39" s="12">
        <f t="shared" si="33"/>
        <v>11.111111111111111</v>
      </c>
      <c r="Y39" s="12">
        <f>S39-AJ39</f>
        <v>0</v>
      </c>
      <c r="Z39" s="12">
        <f t="shared" si="37"/>
        <v>11.111111111111111</v>
      </c>
      <c r="AA39" s="12">
        <f t="shared" si="37"/>
        <v>33.333333333333329</v>
      </c>
      <c r="AB39" s="12">
        <f t="shared" si="37"/>
        <v>0</v>
      </c>
      <c r="AC39" s="12">
        <f>Q39-AK39</f>
        <v>-1.6666666666666652</v>
      </c>
      <c r="AD39" s="12">
        <f t="shared" si="35"/>
        <v>-5.5555555555555536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88.888888888888886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-11.111111111111114</v>
      </c>
      <c r="Y40" s="12">
        <f>S40-AJ40</f>
        <v>0</v>
      </c>
      <c r="Z40" s="12">
        <f>Z34/Z9*100</f>
        <v>88.888888888888886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1.6666666666666714</v>
      </c>
      <c r="AD40" s="12">
        <f t="shared" si="35"/>
        <v>5.5555555555555429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44.444444444444443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-50</v>
      </c>
      <c r="V41" s="12">
        <f t="shared" si="47"/>
        <v>50</v>
      </c>
      <c r="W41" s="12">
        <f t="shared" si="42"/>
        <v>-13.333333333333343</v>
      </c>
      <c r="X41" s="12">
        <f t="shared" si="33"/>
        <v>-26.984126984126988</v>
      </c>
      <c r="Y41" s="12">
        <f>S41-AJ41</f>
        <v>12.5</v>
      </c>
      <c r="Z41" s="12">
        <f>Z35/Z9*100</f>
        <v>100</v>
      </c>
      <c r="AA41" s="12">
        <f t="shared" ref="AA41:AB41" si="48">AA35/AA9*100</f>
        <v>133.33333333333331</v>
      </c>
      <c r="AB41" s="12">
        <f t="shared" si="48"/>
        <v>83.333333333333343</v>
      </c>
      <c r="AC41" s="12">
        <f t="shared" si="44"/>
        <v>-12.5</v>
      </c>
      <c r="AD41" s="12">
        <f>R41-AL41</f>
        <v>-22.222222222222214</v>
      </c>
      <c r="AE41" s="12">
        <f t="shared" si="35"/>
        <v>8.3333333333333428</v>
      </c>
      <c r="AH41" s="12">
        <f>AH35/AH9*100</f>
        <v>80</v>
      </c>
      <c r="AI41" s="12">
        <f>AI35/AI9*100</f>
        <v>71.428571428571431</v>
      </c>
      <c r="AJ41" s="12">
        <f>AJ35/AJ9*100</f>
        <v>87.5</v>
      </c>
      <c r="AK41" s="12">
        <f t="shared" ref="AK41:AM41" si="49">AK35/AK9*100</f>
        <v>79.166666666666657</v>
      </c>
      <c r="AL41" s="12">
        <f t="shared" si="49"/>
        <v>66.666666666666657</v>
      </c>
      <c r="AM41" s="12">
        <f t="shared" si="49"/>
        <v>91.666666666666657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22.222222222222221</v>
      </c>
      <c r="S42" s="12">
        <f t="shared" si="50"/>
        <v>83.333333333333343</v>
      </c>
      <c r="T42" s="12" t="e">
        <f t="shared" si="50"/>
        <v>#DIV/0!</v>
      </c>
      <c r="U42" s="12">
        <f t="shared" si="50"/>
        <v>-150</v>
      </c>
      <c r="V42" s="12">
        <f t="shared" si="50"/>
        <v>0</v>
      </c>
      <c r="W42" s="12">
        <f t="shared" si="42"/>
        <v>-19.999999999999993</v>
      </c>
      <c r="X42" s="12">
        <f t="shared" si="33"/>
        <v>-49.206349206349209</v>
      </c>
      <c r="Y42" s="12">
        <f>S42-AJ42</f>
        <v>20.833333333333343</v>
      </c>
      <c r="Z42" s="12">
        <f t="shared" si="50"/>
        <v>66.666666666666657</v>
      </c>
      <c r="AA42" s="12">
        <f t="shared" si="50"/>
        <v>66.666666666666657</v>
      </c>
      <c r="AB42" s="12">
        <f t="shared" si="50"/>
        <v>66.666666666666657</v>
      </c>
      <c r="AC42" s="12">
        <f t="shared" si="44"/>
        <v>-7.5</v>
      </c>
      <c r="AD42" s="12">
        <f>R42-AL42</f>
        <v>-11.111111111111107</v>
      </c>
      <c r="AE42" s="12">
        <f t="shared" si="35"/>
        <v>8.3333333333333428</v>
      </c>
      <c r="AH42" s="12">
        <f t="shared" ref="AH42:AJ42" si="51">AH36/AH9*100</f>
        <v>66.666666666666657</v>
      </c>
      <c r="AI42" s="12">
        <f t="shared" si="51"/>
        <v>71.428571428571431</v>
      </c>
      <c r="AJ42" s="12">
        <f t="shared" si="51"/>
        <v>62.5</v>
      </c>
      <c r="AK42" s="12">
        <f>AK36/AK9*100</f>
        <v>54.166666666666664</v>
      </c>
      <c r="AL42" s="12">
        <f>AL36/AL9*100</f>
        <v>33.333333333333329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39.999999999999993</v>
      </c>
      <c r="I9" s="15">
        <f>IF(C9=F9,0,(1-(C9/(C9-F9)))*-100)</f>
        <v>0</v>
      </c>
      <c r="J9" s="15">
        <f>IF(D9=G9,0,(1-(D9/(D9-G9)))*-100)</f>
        <v>66.666666666666671</v>
      </c>
      <c r="K9" s="17">
        <f>L9+M9</f>
        <v>6</v>
      </c>
      <c r="L9" s="17">
        <f>SUM(L10:L30)</f>
        <v>2</v>
      </c>
      <c r="M9" s="17">
        <f>SUM(M10:M30)</f>
        <v>4</v>
      </c>
      <c r="N9" s="15">
        <f>IF(B9=K9,0,(1-(B9/(B9-K9)))*-100)</f>
        <v>600</v>
      </c>
      <c r="O9" s="15">
        <f t="shared" ref="O9:P10" si="0">IF(C9=L9,0,(1-(C9/(C9-L9)))*-100)</f>
        <v>0</v>
      </c>
      <c r="P9" s="15">
        <f>IF(D9=M9,0,(1-(D9/(D9-M9)))*-100)</f>
        <v>400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 t="str">
        <f t="shared" ref="X9:Y30" si="1">IF(R9=U9,IF(R9&gt;0,"皆増",0),(1-(R9/(R9-U9)))*-100)</f>
        <v>皆増</v>
      </c>
      <c r="Y9" s="15">
        <f t="shared" si="1"/>
        <v>-100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-100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1</v>
      </c>
      <c r="AL9" s="4">
        <f t="shared" si="4"/>
        <v>0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39.999999999999993</v>
      </c>
      <c r="I10" s="15">
        <f t="shared" ref="I10" si="7">IF(C10=F10,0,(1-(C10/(C10-F10)))*-100)</f>
        <v>0</v>
      </c>
      <c r="J10" s="15">
        <f>IF(D10=G10,0,(1-(D10/(D10-G10)))*-100)</f>
        <v>66.666666666666671</v>
      </c>
      <c r="K10" s="17">
        <f t="shared" ref="K10" si="8">L10+M10</f>
        <v>6</v>
      </c>
      <c r="L10" s="17">
        <v>2</v>
      </c>
      <c r="M10" s="17">
        <v>4</v>
      </c>
      <c r="N10" s="15">
        <f>IF(B10=K10,0,(1-(B10/(B10-K10)))*-100)</f>
        <v>600</v>
      </c>
      <c r="O10" s="15">
        <f t="shared" si="0"/>
        <v>0</v>
      </c>
      <c r="P10" s="15">
        <f t="shared" si="0"/>
        <v>400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 t="str">
        <f t="shared" si="15"/>
        <v>皆増</v>
      </c>
      <c r="Y34" s="15">
        <f t="shared" si="15"/>
        <v>-100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 t="str">
        <f t="shared" si="17"/>
        <v>皆増</v>
      </c>
      <c r="AD34" s="15" t="str">
        <f t="shared" si="17"/>
        <v>皆増</v>
      </c>
      <c r="AE34" s="15">
        <f t="shared" si="17"/>
        <v>0</v>
      </c>
      <c r="AH34" s="4">
        <f t="shared" ref="AH34:AJ34" si="24">SUM(AH23:AH30)</f>
        <v>2</v>
      </c>
      <c r="AI34" s="4">
        <f t="shared" si="24"/>
        <v>0</v>
      </c>
      <c r="AJ34" s="4">
        <f t="shared" si="24"/>
        <v>2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0</v>
      </c>
      <c r="U35" s="17">
        <f t="shared" si="25"/>
        <v>2</v>
      </c>
      <c r="V35" s="17">
        <f t="shared" si="25"/>
        <v>-2</v>
      </c>
      <c r="W35" s="15">
        <f t="shared" si="15"/>
        <v>0</v>
      </c>
      <c r="X35" s="15" t="str">
        <f t="shared" si="15"/>
        <v>皆増</v>
      </c>
      <c r="Y35" s="15">
        <f t="shared" si="15"/>
        <v>-100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 t="str">
        <f t="shared" si="17"/>
        <v>皆増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 t="str">
        <f t="shared" si="17"/>
        <v>皆増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0</v>
      </c>
      <c r="AJ36" s="4">
        <f t="shared" si="30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-100</v>
      </c>
      <c r="AA38" s="12">
        <f t="shared" ref="AA38:AB38" si="34">AA32/AA9*100</f>
        <v>0</v>
      </c>
      <c r="AB38" s="12">
        <f t="shared" si="34"/>
        <v>100</v>
      </c>
      <c r="AC38" s="12">
        <f>Q38-AK38</f>
        <v>-100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100</v>
      </c>
      <c r="AL38" s="12" t="e">
        <f>AL32/AL9*100</f>
        <v>#DIV/0!</v>
      </c>
      <c r="AM38" s="12">
        <f>AM32/AM9*100</f>
        <v>100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 t="e">
        <f>S40-AJ40</f>
        <v>#DIV/0!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100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0</v>
      </c>
      <c r="AL40" s="12" t="e">
        <f>AL34/AL9*100</f>
        <v>#DIV/0!</v>
      </c>
      <c r="AM40" s="12">
        <f>AM34/AM9*100</f>
        <v>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 t="e">
        <f>S41-AJ41</f>
        <v>#DIV/0!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100</v>
      </c>
      <c r="AD41" s="12" t="e">
        <f>R41-AL41</f>
        <v>#DIV/0!</v>
      </c>
      <c r="AE41" s="12" t="e">
        <f t="shared" si="35"/>
        <v>#DIV/0!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0</v>
      </c>
      <c r="AL41" s="12" t="e">
        <f t="shared" si="49"/>
        <v>#DIV/0!</v>
      </c>
      <c r="AM41" s="12">
        <f t="shared" si="49"/>
        <v>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 t="e">
        <f t="shared" si="50"/>
        <v>#DIV/0!</v>
      </c>
      <c r="T42" s="12" t="e">
        <f t="shared" si="50"/>
        <v>#DIV/0!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 t="e">
        <f t="shared" si="33"/>
        <v>#DIV/0!</v>
      </c>
      <c r="Y42" s="12" t="e">
        <f>S42-AJ42</f>
        <v>#DIV/0!</v>
      </c>
      <c r="Z42" s="12">
        <f t="shared" si="50"/>
        <v>200</v>
      </c>
      <c r="AA42" s="12">
        <f t="shared" si="50"/>
        <v>100</v>
      </c>
      <c r="AB42" s="12">
        <f t="shared" si="50"/>
        <v>0</v>
      </c>
      <c r="AC42" s="12">
        <f t="shared" si="44"/>
        <v>100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0</v>
      </c>
      <c r="AL42" s="12" t="e">
        <f>AL36/AL9*100</f>
        <v>#DIV/0!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2</v>
      </c>
      <c r="G9" s="17">
        <f>SUM(G10:G30)</f>
        <v>-4</v>
      </c>
      <c r="H9" s="15">
        <f>IF(B9=E9,0,(1-(B9/(B9-E9)))*-100)</f>
        <v>-40</v>
      </c>
      <c r="I9" s="15">
        <f>IF(C9=F9,0,(1-(C9/(C9-F9)))*-100)</f>
        <v>0</v>
      </c>
      <c r="J9" s="15">
        <f>IF(D9=G9,0,(1-(D9/(D9-G9)))*-100)</f>
        <v>-80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-60</v>
      </c>
      <c r="P9" s="15">
        <f>IF(D9=M9,0,(1-(D9/(D9-M9)))*-100)</f>
        <v>0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22.222222222222232</v>
      </c>
      <c r="Y9" s="15">
        <f t="shared" si="1"/>
        <v>-11.111111111111116</v>
      </c>
      <c r="Z9" s="17">
        <f>AA9+AB9</f>
        <v>-2</v>
      </c>
      <c r="AA9" s="17">
        <f>SUM(AA10:AA30)</f>
        <v>4</v>
      </c>
      <c r="AB9" s="17">
        <f>SUM(AB10:AB30)</f>
        <v>-6</v>
      </c>
      <c r="AC9" s="15">
        <f>IF(Q9=Z9,IF(Q9&gt;0,"皆増",0),(1-(Q9/(Q9-Z9)))*-100)</f>
        <v>-9.5238095238095237</v>
      </c>
      <c r="AD9" s="15">
        <f t="shared" ref="AD9:AE30" si="2">IF(R9=AA9,IF(R9&gt;0,"皆増",0),(1-(R9/(R9-AA9)))*-100)</f>
        <v>57.142857142857139</v>
      </c>
      <c r="AE9" s="15">
        <f t="shared" si="2"/>
        <v>-42.857142857142861</v>
      </c>
      <c r="AH9" s="4">
        <f t="shared" ref="AH9:AJ30" si="3">Q9-T9</f>
        <v>18</v>
      </c>
      <c r="AI9" s="4">
        <f t="shared" si="3"/>
        <v>9</v>
      </c>
      <c r="AJ9" s="4">
        <f t="shared" si="3"/>
        <v>9</v>
      </c>
      <c r="AK9" s="4">
        <f t="shared" ref="AK9:AM30" si="4">Q9-Z9</f>
        <v>21</v>
      </c>
      <c r="AL9" s="4">
        <f t="shared" si="4"/>
        <v>7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2</v>
      </c>
      <c r="G10" s="17">
        <v>-4</v>
      </c>
      <c r="H10" s="15">
        <f>IF(B10=E10,0,(1-(B10/(B10-E10)))*-100)</f>
        <v>-40</v>
      </c>
      <c r="I10" s="15">
        <f t="shared" ref="I10" si="7">IF(C10=F10,0,(1-(C10/(C10-F10)))*-100)</f>
        <v>0</v>
      </c>
      <c r="J10" s="15">
        <f>IF(D10=G10,0,(1-(D10/(D10-G10)))*-100)</f>
        <v>-80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-50</v>
      </c>
      <c r="O10" s="15">
        <f t="shared" si="0"/>
        <v>-60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-50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1</v>
      </c>
      <c r="S26" s="17">
        <v>4</v>
      </c>
      <c r="T26" s="17">
        <f t="shared" si="10"/>
        <v>0</v>
      </c>
      <c r="U26" s="17">
        <v>-3</v>
      </c>
      <c r="V26" s="17">
        <v>3</v>
      </c>
      <c r="W26" s="15">
        <f t="shared" si="11"/>
        <v>0</v>
      </c>
      <c r="X26" s="15">
        <f t="shared" si="1"/>
        <v>-75</v>
      </c>
      <c r="Y26" s="15">
        <f t="shared" si="1"/>
        <v>300</v>
      </c>
      <c r="Z26" s="17">
        <f t="shared" si="12"/>
        <v>3</v>
      </c>
      <c r="AA26" s="17">
        <v>0</v>
      </c>
      <c r="AB26" s="17">
        <v>3</v>
      </c>
      <c r="AC26" s="15">
        <f t="shared" si="13"/>
        <v>150</v>
      </c>
      <c r="AD26" s="15">
        <f t="shared" si="2"/>
        <v>0</v>
      </c>
      <c r="AE26" s="15">
        <f t="shared" si="2"/>
        <v>300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-4</v>
      </c>
      <c r="AA27" s="17">
        <v>0</v>
      </c>
      <c r="AB27" s="17">
        <v>-4</v>
      </c>
      <c r="AC27" s="15">
        <f t="shared" si="13"/>
        <v>-66.666666666666671</v>
      </c>
      <c r="AD27" s="15">
        <f t="shared" si="2"/>
        <v>0</v>
      </c>
      <c r="AE27" s="15">
        <f t="shared" si="2"/>
        <v>-80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-50</v>
      </c>
      <c r="X28" s="15">
        <f t="shared" si="1"/>
        <v>0</v>
      </c>
      <c r="Y28" s="15">
        <f t="shared" si="1"/>
        <v>-66.666666666666671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-60</v>
      </c>
      <c r="AD28" s="15">
        <f t="shared" si="2"/>
        <v>-50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-5.555555555555558</v>
      </c>
      <c r="X34" s="15">
        <f t="shared" si="15"/>
        <v>0</v>
      </c>
      <c r="Y34" s="15">
        <f t="shared" si="15"/>
        <v>-11.111111111111116</v>
      </c>
      <c r="Z34" s="17">
        <f t="shared" ref="Z34:AB34" si="23">SUM(Z23:Z30)</f>
        <v>-4</v>
      </c>
      <c r="AA34" s="17">
        <f t="shared" si="23"/>
        <v>2</v>
      </c>
      <c r="AB34" s="17">
        <f t="shared" si="23"/>
        <v>-6</v>
      </c>
      <c r="AC34" s="15">
        <f t="shared" si="17"/>
        <v>-19.047619047619047</v>
      </c>
      <c r="AD34" s="15">
        <f t="shared" si="17"/>
        <v>28.57142857142858</v>
      </c>
      <c r="AE34" s="15">
        <f t="shared" si="17"/>
        <v>-42.857142857142861</v>
      </c>
      <c r="AH34" s="4">
        <f t="shared" ref="AH34:AJ34" si="24">SUM(AH23:AH30)</f>
        <v>18</v>
      </c>
      <c r="AI34" s="4">
        <f t="shared" si="24"/>
        <v>9</v>
      </c>
      <c r="AJ34" s="4">
        <f t="shared" si="24"/>
        <v>9</v>
      </c>
      <c r="AK34" s="4">
        <f>SUM(AK23:AK30)</f>
        <v>21</v>
      </c>
      <c r="AL34" s="4">
        <f>SUM(AL23:AL30)</f>
        <v>7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-4</v>
      </c>
      <c r="U35" s="17">
        <f t="shared" si="25"/>
        <v>-3</v>
      </c>
      <c r="V35" s="17">
        <f t="shared" si="25"/>
        <v>-1</v>
      </c>
      <c r="W35" s="15">
        <f t="shared" si="15"/>
        <v>-23.529411764705888</v>
      </c>
      <c r="X35" s="15">
        <f t="shared" si="15"/>
        <v>-37.5</v>
      </c>
      <c r="Y35" s="15">
        <f t="shared" si="15"/>
        <v>-11.111111111111116</v>
      </c>
      <c r="Z35" s="17">
        <f t="shared" ref="Z35:AB35" si="26">SUM(Z25:Z30)</f>
        <v>-8</v>
      </c>
      <c r="AA35" s="17">
        <f t="shared" si="26"/>
        <v>-2</v>
      </c>
      <c r="AB35" s="17">
        <f t="shared" si="26"/>
        <v>-6</v>
      </c>
      <c r="AC35" s="15">
        <f t="shared" si="17"/>
        <v>-38.095238095238095</v>
      </c>
      <c r="AD35" s="15">
        <f t="shared" si="17"/>
        <v>-28.571428571428569</v>
      </c>
      <c r="AE35" s="15">
        <f t="shared" si="17"/>
        <v>-42.857142857142861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-6</v>
      </c>
      <c r="U36" s="17">
        <f t="shared" si="28"/>
        <v>-2</v>
      </c>
      <c r="V36" s="17">
        <f t="shared" si="28"/>
        <v>-4</v>
      </c>
      <c r="W36" s="15">
        <f t="shared" si="15"/>
        <v>-54.54545454545454</v>
      </c>
      <c r="X36" s="15">
        <f t="shared" si="15"/>
        <v>-50</v>
      </c>
      <c r="Y36" s="15">
        <f t="shared" si="15"/>
        <v>-57.142857142857139</v>
      </c>
      <c r="Z36" s="17">
        <f t="shared" ref="Z36:AB36" si="29">SUM(Z27:Z30)</f>
        <v>-11</v>
      </c>
      <c r="AA36" s="17">
        <f t="shared" si="29"/>
        <v>-3</v>
      </c>
      <c r="AB36" s="17">
        <f t="shared" si="29"/>
        <v>-8</v>
      </c>
      <c r="AC36" s="15">
        <f t="shared" si="17"/>
        <v>-68.75</v>
      </c>
      <c r="AD36" s="15">
        <f t="shared" si="17"/>
        <v>-60</v>
      </c>
      <c r="AE36" s="15">
        <f t="shared" si="17"/>
        <v>-72.727272727272734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18.181818181818183</v>
      </c>
      <c r="S39" s="13">
        <f t="shared" si="37"/>
        <v>0</v>
      </c>
      <c r="T39" s="12">
        <f>T33/T9*100</f>
        <v>200</v>
      </c>
      <c r="U39" s="12">
        <f t="shared" ref="U39:V39" si="38">U33/U9*100</f>
        <v>100</v>
      </c>
      <c r="V39" s="12">
        <f t="shared" si="38"/>
        <v>0</v>
      </c>
      <c r="W39" s="12">
        <f>Q39-AH39</f>
        <v>10.526315789473683</v>
      </c>
      <c r="X39" s="12">
        <f t="shared" si="33"/>
        <v>18.181818181818183</v>
      </c>
      <c r="Y39" s="12">
        <f>S39-AJ39</f>
        <v>0</v>
      </c>
      <c r="Z39" s="12">
        <f t="shared" si="37"/>
        <v>-100</v>
      </c>
      <c r="AA39" s="12">
        <f t="shared" si="37"/>
        <v>50</v>
      </c>
      <c r="AB39" s="12">
        <f t="shared" si="37"/>
        <v>0</v>
      </c>
      <c r="AC39" s="12">
        <f>Q39-AK39</f>
        <v>10.526315789473683</v>
      </c>
      <c r="AD39" s="12">
        <f t="shared" si="35"/>
        <v>18.181818181818183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81.818181818181827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-10.526315789473685</v>
      </c>
      <c r="X40" s="12">
        <f t="shared" si="33"/>
        <v>-18.181818181818173</v>
      </c>
      <c r="Y40" s="12">
        <f>S40-AJ40</f>
        <v>0</v>
      </c>
      <c r="Z40" s="12">
        <f>Z34/Z9*100</f>
        <v>200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-10.526315789473685</v>
      </c>
      <c r="AD40" s="12">
        <f t="shared" si="35"/>
        <v>-18.181818181818173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68.421052631578945</v>
      </c>
      <c r="R41" s="12">
        <f t="shared" si="46"/>
        <v>45.454545454545453</v>
      </c>
      <c r="S41" s="12">
        <f t="shared" si="46"/>
        <v>100</v>
      </c>
      <c r="T41" s="12">
        <f>T35/T9*100</f>
        <v>-400</v>
      </c>
      <c r="U41" s="12">
        <f t="shared" ref="U41:V41" si="47">U35/U9*100</f>
        <v>-150</v>
      </c>
      <c r="V41" s="12">
        <f t="shared" si="47"/>
        <v>100</v>
      </c>
      <c r="W41" s="12">
        <f t="shared" si="42"/>
        <v>-26.023391812865498</v>
      </c>
      <c r="X41" s="12">
        <f t="shared" si="33"/>
        <v>-43.434343434343432</v>
      </c>
      <c r="Y41" s="12">
        <f>S41-AJ41</f>
        <v>0</v>
      </c>
      <c r="Z41" s="12">
        <f>Z35/Z9*100</f>
        <v>400</v>
      </c>
      <c r="AA41" s="12">
        <f t="shared" ref="AA41:AB41" si="48">AA35/AA9*100</f>
        <v>-50</v>
      </c>
      <c r="AB41" s="12">
        <f t="shared" si="48"/>
        <v>100</v>
      </c>
      <c r="AC41" s="12">
        <f t="shared" si="44"/>
        <v>-31.578947368421055</v>
      </c>
      <c r="AD41" s="12">
        <f>R41-AL41</f>
        <v>-54.545454545454547</v>
      </c>
      <c r="AE41" s="12">
        <f t="shared" si="35"/>
        <v>0</v>
      </c>
      <c r="AH41" s="12">
        <f>AH35/AH9*100</f>
        <v>94.444444444444443</v>
      </c>
      <c r="AI41" s="12">
        <f>AI35/AI9*100</f>
        <v>88.888888888888886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26.315789473684209</v>
      </c>
      <c r="R42" s="12">
        <f t="shared" si="50"/>
        <v>18.181818181818183</v>
      </c>
      <c r="S42" s="12">
        <f t="shared" si="50"/>
        <v>37.5</v>
      </c>
      <c r="T42" s="12">
        <f t="shared" si="50"/>
        <v>-600</v>
      </c>
      <c r="U42" s="12">
        <f t="shared" si="50"/>
        <v>-100</v>
      </c>
      <c r="V42" s="12">
        <f t="shared" si="50"/>
        <v>400</v>
      </c>
      <c r="W42" s="12">
        <f t="shared" si="42"/>
        <v>-34.795321637426909</v>
      </c>
      <c r="X42" s="12">
        <f t="shared" si="33"/>
        <v>-26.262626262626259</v>
      </c>
      <c r="Y42" s="12">
        <f>S42-AJ42</f>
        <v>-40.277777777777786</v>
      </c>
      <c r="Z42" s="12">
        <f t="shared" si="50"/>
        <v>550</v>
      </c>
      <c r="AA42" s="12">
        <f t="shared" si="50"/>
        <v>-75</v>
      </c>
      <c r="AB42" s="12">
        <f t="shared" si="50"/>
        <v>133.33333333333331</v>
      </c>
      <c r="AC42" s="12">
        <f t="shared" si="44"/>
        <v>-49.874686716791985</v>
      </c>
      <c r="AD42" s="12">
        <f>R42-AL42</f>
        <v>-53.246753246753244</v>
      </c>
      <c r="AE42" s="12">
        <f t="shared" si="35"/>
        <v>-41.071428571428569</v>
      </c>
      <c r="AH42" s="12">
        <f t="shared" ref="AH42:AJ42" si="51">AH36/AH9*100</f>
        <v>61.111111111111114</v>
      </c>
      <c r="AI42" s="12">
        <f t="shared" si="51"/>
        <v>44.444444444444443</v>
      </c>
      <c r="AJ42" s="12">
        <f t="shared" si="51"/>
        <v>77.777777777777786</v>
      </c>
      <c r="AK42" s="12">
        <f>AK36/AK9*100</f>
        <v>76.19047619047619</v>
      </c>
      <c r="AL42" s="12">
        <f>AL36/AL9*100</f>
        <v>71.428571428571431</v>
      </c>
      <c r="AM42" s="12">
        <f>AM36/AM9*100</f>
        <v>78.571428571428569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-19.999999999999996</v>
      </c>
      <c r="I9" s="15">
        <f>IF(C9=F9,0,(1-(C9/(C9-F9)))*-100)</f>
        <v>-25</v>
      </c>
      <c r="J9" s="15">
        <f>IF(D9=G9,0,(1-(D9/(D9-G9)))*-100)</f>
        <v>0</v>
      </c>
      <c r="K9" s="17">
        <f>L9+M9</f>
        <v>3</v>
      </c>
      <c r="L9" s="17">
        <f>SUM(L10:L30)</f>
        <v>3</v>
      </c>
      <c r="M9" s="17">
        <f>SUM(M10:M30)</f>
        <v>0</v>
      </c>
      <c r="N9" s="15">
        <f>IF(B9=K9,0,(1-(B9/(B9-K9)))*-100)</f>
        <v>300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7</v>
      </c>
      <c r="S9" s="17">
        <f>SUM(S10:S30)</f>
        <v>3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16.666666666666675</v>
      </c>
      <c r="Y9" s="15">
        <f t="shared" si="1"/>
        <v>-50</v>
      </c>
      <c r="Z9" s="17">
        <f>AA9+AB9</f>
        <v>-8</v>
      </c>
      <c r="AA9" s="17">
        <f>SUM(AA10:AA30)</f>
        <v>4</v>
      </c>
      <c r="AB9" s="17">
        <f>SUM(AB10:AB30)</f>
        <v>-12</v>
      </c>
      <c r="AC9" s="15">
        <f>IF(Q9=Z9,IF(Q9&gt;0,"皆増",0),(1-(Q9/(Q9-Z9)))*-100)</f>
        <v>-44.444444444444443</v>
      </c>
      <c r="AD9" s="15">
        <f t="shared" ref="AD9:AE30" si="2">IF(R9=AA9,IF(R9&gt;0,"皆増",0),(1-(R9/(R9-AA9)))*-100)</f>
        <v>133.33333333333334</v>
      </c>
      <c r="AE9" s="15">
        <f t="shared" si="2"/>
        <v>-80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18</v>
      </c>
      <c r="AL9" s="4">
        <f t="shared" si="4"/>
        <v>3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-19.999999999999996</v>
      </c>
      <c r="I10" s="15">
        <f t="shared" ref="I10" si="7">IF(C10=F10,0,(1-(C10/(C10-F10)))*-100)</f>
        <v>-25</v>
      </c>
      <c r="J10" s="15">
        <f>IF(D10=G10,0,(1-(D10/(D10-G10)))*-100)</f>
        <v>0</v>
      </c>
      <c r="K10" s="17">
        <f t="shared" ref="K10" si="8">L10+M10</f>
        <v>3</v>
      </c>
      <c r="L10" s="17">
        <v>3</v>
      </c>
      <c r="M10" s="17">
        <v>0</v>
      </c>
      <c r="N10" s="15">
        <f>IF(B10=K10,0,(1-(B10/(B10-K10)))*-100)</f>
        <v>300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-1</v>
      </c>
      <c r="U27" s="17">
        <v>2</v>
      </c>
      <c r="V27" s="17">
        <v>-3</v>
      </c>
      <c r="W27" s="15">
        <f t="shared" si="11"/>
        <v>-25</v>
      </c>
      <c r="X27" s="15">
        <f t="shared" si="1"/>
        <v>200</v>
      </c>
      <c r="Y27" s="15">
        <f t="shared" si="1"/>
        <v>-100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50</v>
      </c>
      <c r="AD27" s="15" t="str">
        <f t="shared" si="2"/>
        <v>皆増</v>
      </c>
      <c r="AE27" s="15">
        <f t="shared" si="2"/>
        <v>-100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>
        <f t="shared" si="1"/>
        <v>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-16.666666666666664</v>
      </c>
      <c r="X34" s="15">
        <f t="shared" si="15"/>
        <v>16.666666666666675</v>
      </c>
      <c r="Y34" s="15">
        <f t="shared" si="15"/>
        <v>-50</v>
      </c>
      <c r="Z34" s="17">
        <f t="shared" ref="Z34:AB34" si="23">SUM(Z23:Z30)</f>
        <v>-6</v>
      </c>
      <c r="AA34" s="17">
        <f t="shared" si="23"/>
        <v>4</v>
      </c>
      <c r="AB34" s="17">
        <f t="shared" si="23"/>
        <v>-10</v>
      </c>
      <c r="AC34" s="15">
        <f t="shared" si="17"/>
        <v>-37.5</v>
      </c>
      <c r="AD34" s="15">
        <f t="shared" si="17"/>
        <v>133.33333333333334</v>
      </c>
      <c r="AE34" s="15">
        <f t="shared" si="17"/>
        <v>-76.92307692307692</v>
      </c>
      <c r="AH34" s="4">
        <f t="shared" ref="AH34:AJ34" si="24">SUM(AH23:AH30)</f>
        <v>12</v>
      </c>
      <c r="AI34" s="4">
        <f t="shared" si="24"/>
        <v>6</v>
      </c>
      <c r="AJ34" s="4">
        <f t="shared" si="24"/>
        <v>6</v>
      </c>
      <c r="AK34" s="4">
        <f>SUM(AK23:AK30)</f>
        <v>16</v>
      </c>
      <c r="AL34" s="4">
        <f>SUM(AL23:AL30)</f>
        <v>3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6</v>
      </c>
      <c r="S35" s="17">
        <f t="shared" si="25"/>
        <v>2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-19.999999999999996</v>
      </c>
      <c r="X35" s="15">
        <f t="shared" si="15"/>
        <v>50</v>
      </c>
      <c r="Y35" s="15">
        <f t="shared" si="15"/>
        <v>-66.666666666666671</v>
      </c>
      <c r="Z35" s="17">
        <f t="shared" ref="Z35:AB35" si="26">SUM(Z25:Z30)</f>
        <v>-8</v>
      </c>
      <c r="AA35" s="17">
        <f t="shared" si="26"/>
        <v>3</v>
      </c>
      <c r="AB35" s="17">
        <f t="shared" si="26"/>
        <v>-11</v>
      </c>
      <c r="AC35" s="15">
        <f t="shared" si="17"/>
        <v>-50</v>
      </c>
      <c r="AD35" s="15">
        <f t="shared" si="17"/>
        <v>100</v>
      </c>
      <c r="AE35" s="15">
        <f t="shared" si="17"/>
        <v>-84.615384615384613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16</v>
      </c>
      <c r="AL35" s="4">
        <f>SUM(AL25:AL30)</f>
        <v>3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5</v>
      </c>
      <c r="S36" s="17">
        <f t="shared" si="28"/>
        <v>1</v>
      </c>
      <c r="T36" s="17">
        <f t="shared" si="28"/>
        <v>-3</v>
      </c>
      <c r="U36" s="17">
        <f t="shared" si="28"/>
        <v>2</v>
      </c>
      <c r="V36" s="17">
        <f t="shared" si="28"/>
        <v>-5</v>
      </c>
      <c r="W36" s="15">
        <f t="shared" si="15"/>
        <v>-33.333333333333336</v>
      </c>
      <c r="X36" s="15">
        <f t="shared" si="15"/>
        <v>66.666666666666671</v>
      </c>
      <c r="Y36" s="15">
        <f t="shared" si="15"/>
        <v>-83.333333333333343</v>
      </c>
      <c r="Z36" s="17">
        <f t="shared" ref="Z36:AB36" si="29">SUM(Z27:Z30)</f>
        <v>-6</v>
      </c>
      <c r="AA36" s="17">
        <f t="shared" si="29"/>
        <v>3</v>
      </c>
      <c r="AB36" s="17">
        <f t="shared" si="29"/>
        <v>-9</v>
      </c>
      <c r="AC36" s="15">
        <f t="shared" si="17"/>
        <v>-50</v>
      </c>
      <c r="AD36" s="15">
        <f t="shared" si="17"/>
        <v>150</v>
      </c>
      <c r="AE36" s="15">
        <f t="shared" si="17"/>
        <v>-90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12.5</v>
      </c>
      <c r="AA38" s="12">
        <f t="shared" ref="AA38:AB38" si="34">AA32/AA9*100</f>
        <v>0</v>
      </c>
      <c r="AB38" s="12">
        <f t="shared" si="34"/>
        <v>8.3333333333333321</v>
      </c>
      <c r="AC38" s="12">
        <f>Q38-AK38</f>
        <v>-5.5555555555555554</v>
      </c>
      <c r="AD38" s="12">
        <f t="shared" ref="AD38:AE42" si="35">R38-AL38</f>
        <v>0</v>
      </c>
      <c r="AE38" s="12">
        <f t="shared" si="35"/>
        <v>-6.666666666666667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5.5555555555555554</v>
      </c>
      <c r="AL38" s="12">
        <f>AL32/AL9*100</f>
        <v>0</v>
      </c>
      <c r="AM38" s="12">
        <f>AM32/AM9*100</f>
        <v>6.666666666666667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12.5</v>
      </c>
      <c r="AA39" s="12">
        <f t="shared" si="37"/>
        <v>0</v>
      </c>
      <c r="AB39" s="12">
        <f t="shared" si="37"/>
        <v>8.3333333333333321</v>
      </c>
      <c r="AC39" s="12">
        <f>Q39-AK39</f>
        <v>-5.5555555555555554</v>
      </c>
      <c r="AD39" s="12">
        <f t="shared" si="35"/>
        <v>0</v>
      </c>
      <c r="AE39" s="12">
        <f t="shared" si="35"/>
        <v>-6.666666666666667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5.5555555555555554</v>
      </c>
      <c r="AL39" s="12">
        <f>AL33/AL9*100</f>
        <v>0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83.333333333333343</v>
      </c>
      <c r="AC40" s="12">
        <f t="shared" ref="AC40:AC42" si="44">Q40-AK40</f>
        <v>11.111111111111114</v>
      </c>
      <c r="AD40" s="12">
        <f t="shared" si="35"/>
        <v>0</v>
      </c>
      <c r="AE40" s="12">
        <f t="shared" si="35"/>
        <v>13.333333333333329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100</v>
      </c>
      <c r="AM40" s="12">
        <f>AM34/AM9*100</f>
        <v>86.666666666666671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85.714285714285708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200</v>
      </c>
      <c r="V41" s="12">
        <f t="shared" si="47"/>
        <v>133.33333333333331</v>
      </c>
      <c r="W41" s="12">
        <f t="shared" si="42"/>
        <v>-3.3333333333333428</v>
      </c>
      <c r="X41" s="12">
        <f t="shared" si="33"/>
        <v>19.047619047619051</v>
      </c>
      <c r="Y41" s="12">
        <f>S41-AJ41</f>
        <v>-33.333333333333343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91.666666666666657</v>
      </c>
      <c r="AC41" s="12">
        <f t="shared" si="44"/>
        <v>-8.8888888888888857</v>
      </c>
      <c r="AD41" s="12">
        <f>R41-AL41</f>
        <v>-14.285714285714292</v>
      </c>
      <c r="AE41" s="12">
        <f t="shared" si="35"/>
        <v>-20.000000000000014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100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71.428571428571431</v>
      </c>
      <c r="S42" s="12">
        <f t="shared" si="50"/>
        <v>33.333333333333329</v>
      </c>
      <c r="T42" s="12">
        <f t="shared" si="50"/>
        <v>150</v>
      </c>
      <c r="U42" s="12">
        <f t="shared" si="50"/>
        <v>200</v>
      </c>
      <c r="V42" s="12">
        <f t="shared" si="50"/>
        <v>166.66666666666669</v>
      </c>
      <c r="W42" s="12">
        <f t="shared" si="42"/>
        <v>-15</v>
      </c>
      <c r="X42" s="12">
        <f t="shared" si="33"/>
        <v>21.428571428571431</v>
      </c>
      <c r="Y42" s="12">
        <f>S42-AJ42</f>
        <v>-66.666666666666671</v>
      </c>
      <c r="Z42" s="12">
        <f t="shared" si="50"/>
        <v>75</v>
      </c>
      <c r="AA42" s="12">
        <f t="shared" si="50"/>
        <v>75</v>
      </c>
      <c r="AB42" s="12">
        <f t="shared" si="50"/>
        <v>75</v>
      </c>
      <c r="AC42" s="12">
        <f t="shared" si="44"/>
        <v>-6.6666666666666572</v>
      </c>
      <c r="AD42" s="12">
        <f>R42-AL42</f>
        <v>4.7619047619047734</v>
      </c>
      <c r="AE42" s="12">
        <f t="shared" si="35"/>
        <v>-33.333333333333329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66.666666666666657</v>
      </c>
      <c r="AL42" s="12">
        <f>AL36/AL9*100</f>
        <v>66.666666666666657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50</v>
      </c>
      <c r="Y9" s="15">
        <f t="shared" si="1"/>
        <v>-42.857142857142861</v>
      </c>
      <c r="Z9" s="17">
        <f>AA9+AB9</f>
        <v>-4</v>
      </c>
      <c r="AA9" s="17">
        <f>SUM(AA10:AA30)</f>
        <v>2</v>
      </c>
      <c r="AB9" s="17">
        <f>SUM(AB10:AB30)</f>
        <v>-6</v>
      </c>
      <c r="AC9" s="15">
        <f>IF(Q9=Z9,IF(Q9&gt;0,"皆増",0),(1-(Q9/(Q9-Z9)))*-100)</f>
        <v>-23.529411764705888</v>
      </c>
      <c r="AD9" s="15">
        <f t="shared" ref="AD9:AE30" si="2">IF(R9=AA9,IF(R9&gt;0,"皆増",0),(1-(R9/(R9-AA9)))*-100)</f>
        <v>28.57142857142858</v>
      </c>
      <c r="AE9" s="15">
        <f t="shared" si="2"/>
        <v>-60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-50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-4</v>
      </c>
      <c r="AA25" s="17">
        <v>-3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-50</v>
      </c>
      <c r="AD26" s="15">
        <f t="shared" si="2"/>
        <v>0</v>
      </c>
      <c r="AE26" s="15">
        <f t="shared" si="2"/>
        <v>-66.666666666666671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200</v>
      </c>
      <c r="Y27" s="15">
        <f t="shared" si="1"/>
        <v>-100</v>
      </c>
      <c r="Z27" s="17">
        <f t="shared" si="12"/>
        <v>0</v>
      </c>
      <c r="AA27" s="17">
        <v>2</v>
      </c>
      <c r="AB27" s="17">
        <v>-2</v>
      </c>
      <c r="AC27" s="15">
        <f t="shared" si="13"/>
        <v>0</v>
      </c>
      <c r="AD27" s="15">
        <f t="shared" si="2"/>
        <v>200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3</v>
      </c>
      <c r="U28" s="17">
        <v>2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>
        <f t="shared" si="2"/>
        <v>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>
        <f t="shared" si="15"/>
        <v>50</v>
      </c>
      <c r="Y34" s="15">
        <f t="shared" si="15"/>
        <v>-42.857142857142861</v>
      </c>
      <c r="Z34" s="17">
        <f t="shared" ref="Z34:AB34" si="23">SUM(Z23:Z30)</f>
        <v>-4</v>
      </c>
      <c r="AA34" s="17">
        <f t="shared" si="23"/>
        <v>2</v>
      </c>
      <c r="AB34" s="17">
        <f t="shared" si="23"/>
        <v>-6</v>
      </c>
      <c r="AC34" s="15">
        <f t="shared" si="17"/>
        <v>-23.529411764705888</v>
      </c>
      <c r="AD34" s="15">
        <f t="shared" si="17"/>
        <v>28.57142857142858</v>
      </c>
      <c r="AE34" s="15">
        <f t="shared" si="17"/>
        <v>-60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7</v>
      </c>
      <c r="S35" s="17">
        <f t="shared" si="25"/>
        <v>3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75</v>
      </c>
      <c r="Y35" s="15">
        <f t="shared" si="15"/>
        <v>-50</v>
      </c>
      <c r="Z35" s="17">
        <f t="shared" ref="Z35:AB35" si="26">SUM(Z25:Z30)</f>
        <v>-6</v>
      </c>
      <c r="AA35" s="17">
        <f t="shared" si="26"/>
        <v>0</v>
      </c>
      <c r="AB35" s="17">
        <f t="shared" si="26"/>
        <v>-6</v>
      </c>
      <c r="AC35" s="15">
        <f t="shared" si="17"/>
        <v>-37.5</v>
      </c>
      <c r="AD35" s="15">
        <f t="shared" si="17"/>
        <v>0</v>
      </c>
      <c r="AE35" s="15">
        <f t="shared" si="17"/>
        <v>-66.666666666666671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16</v>
      </c>
      <c r="AL35" s="4">
        <f>SUM(AL25:AL30)</f>
        <v>7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6</v>
      </c>
      <c r="S36" s="17">
        <f t="shared" si="28"/>
        <v>2</v>
      </c>
      <c r="T36" s="17">
        <f t="shared" si="28"/>
        <v>1</v>
      </c>
      <c r="U36" s="17">
        <f t="shared" si="28"/>
        <v>5</v>
      </c>
      <c r="V36" s="17">
        <f t="shared" si="28"/>
        <v>-4</v>
      </c>
      <c r="W36" s="15">
        <f t="shared" si="15"/>
        <v>14.285714285714279</v>
      </c>
      <c r="X36" s="15">
        <f t="shared" si="15"/>
        <v>500</v>
      </c>
      <c r="Y36" s="15">
        <f t="shared" si="15"/>
        <v>-66.666666666666671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100</v>
      </c>
      <c r="AE36" s="15">
        <f t="shared" si="17"/>
        <v>-60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77.777777777777786</v>
      </c>
      <c r="S41" s="12">
        <f t="shared" si="46"/>
        <v>75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11.111111111111128</v>
      </c>
      <c r="Y41" s="12">
        <f>S41-AJ41</f>
        <v>-10.714285714285708</v>
      </c>
      <c r="Z41" s="12">
        <f>Z35/Z9*100</f>
        <v>150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-17.194570135746588</v>
      </c>
      <c r="AD41" s="12">
        <f>R41-AL41</f>
        <v>-22.222222222222214</v>
      </c>
      <c r="AE41" s="12">
        <f t="shared" si="35"/>
        <v>-15</v>
      </c>
      <c r="AH41" s="12">
        <f>AH35/AH9*100</f>
        <v>76.923076923076934</v>
      </c>
      <c r="AI41" s="12">
        <f>AI35/AI9*100</f>
        <v>66.666666666666657</v>
      </c>
      <c r="AJ41" s="12">
        <f>AJ35/AJ9*100</f>
        <v>85.714285714285708</v>
      </c>
      <c r="AK41" s="12">
        <f t="shared" ref="AK41:AM41" si="49">AK35/AK9*100</f>
        <v>94.117647058823522</v>
      </c>
      <c r="AL41" s="12">
        <f t="shared" si="49"/>
        <v>100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66.666666666666657</v>
      </c>
      <c r="S42" s="12">
        <f t="shared" si="50"/>
        <v>50</v>
      </c>
      <c r="T42" s="12" t="e">
        <f t="shared" si="50"/>
        <v>#DIV/0!</v>
      </c>
      <c r="U42" s="12">
        <f t="shared" si="50"/>
        <v>166.66666666666669</v>
      </c>
      <c r="V42" s="12">
        <f t="shared" si="50"/>
        <v>133.33333333333331</v>
      </c>
      <c r="W42" s="12">
        <f t="shared" si="42"/>
        <v>7.6923076923076934</v>
      </c>
      <c r="X42" s="12">
        <f t="shared" si="33"/>
        <v>49.999999999999993</v>
      </c>
      <c r="Y42" s="12">
        <f>S42-AJ42</f>
        <v>-35.714285714285708</v>
      </c>
      <c r="Z42" s="12">
        <f t="shared" si="50"/>
        <v>0</v>
      </c>
      <c r="AA42" s="12">
        <f t="shared" si="50"/>
        <v>150</v>
      </c>
      <c r="AB42" s="12">
        <f t="shared" si="50"/>
        <v>50</v>
      </c>
      <c r="AC42" s="12">
        <f t="shared" si="44"/>
        <v>14.479638009049779</v>
      </c>
      <c r="AD42" s="12">
        <f>R42-AL42</f>
        <v>23.809523809523803</v>
      </c>
      <c r="AE42" s="12">
        <f t="shared" si="35"/>
        <v>0</v>
      </c>
      <c r="AH42" s="12">
        <f t="shared" ref="AH42:AJ42" si="51">AH36/AH9*100</f>
        <v>53.846153846153847</v>
      </c>
      <c r="AI42" s="12">
        <f t="shared" si="51"/>
        <v>16.666666666666664</v>
      </c>
      <c r="AJ42" s="12">
        <f t="shared" si="51"/>
        <v>85.714285714285708</v>
      </c>
      <c r="AK42" s="12">
        <f>AK36/AK9*100</f>
        <v>47.058823529411761</v>
      </c>
      <c r="AL42" s="12">
        <f>AL36/AL9*100</f>
        <v>42.857142857142854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5</v>
      </c>
      <c r="U9" s="17">
        <f>SUM(U10:U30)</f>
        <v>4</v>
      </c>
      <c r="V9" s="17">
        <f>SUM(V10:V30)</f>
        <v>1</v>
      </c>
      <c r="W9" s="15">
        <f>IF(Q9=T9,IF(Q9&gt;0,"皆増",0),(1-(Q9/(Q9-T9)))*-100)</f>
        <v>71.428571428571416</v>
      </c>
      <c r="X9" s="15">
        <f t="shared" ref="X9:Y30" si="1">IF(R9=U9,IF(R9&gt;0,"皆増",0),(1-(R9/(R9-U9)))*-100)</f>
        <v>200</v>
      </c>
      <c r="Y9" s="15">
        <f t="shared" si="1"/>
        <v>19.999999999999996</v>
      </c>
      <c r="Z9" s="17">
        <f>AA9+AB9</f>
        <v>2</v>
      </c>
      <c r="AA9" s="17">
        <f>SUM(AA10:AA30)</f>
        <v>-2</v>
      </c>
      <c r="AB9" s="17">
        <f>SUM(AB10:AB30)</f>
        <v>4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-25</v>
      </c>
      <c r="AE9" s="15">
        <f t="shared" si="2"/>
        <v>200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10</v>
      </c>
      <c r="AL9" s="4">
        <f t="shared" si="4"/>
        <v>8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4</v>
      </c>
      <c r="U27" s="17">
        <v>2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5</v>
      </c>
      <c r="U34" s="17">
        <f t="shared" si="22"/>
        <v>4</v>
      </c>
      <c r="V34" s="17">
        <f t="shared" si="22"/>
        <v>1</v>
      </c>
      <c r="W34" s="15">
        <f t="shared" si="15"/>
        <v>71.428571428571416</v>
      </c>
      <c r="X34" s="15">
        <f t="shared" si="15"/>
        <v>200</v>
      </c>
      <c r="Y34" s="15">
        <f t="shared" si="15"/>
        <v>19.999999999999996</v>
      </c>
      <c r="Z34" s="17">
        <f t="shared" ref="Z34:AB34" si="23">SUM(Z23:Z30)</f>
        <v>2</v>
      </c>
      <c r="AA34" s="17">
        <f t="shared" si="23"/>
        <v>-2</v>
      </c>
      <c r="AB34" s="17">
        <f t="shared" si="23"/>
        <v>4</v>
      </c>
      <c r="AC34" s="15">
        <f t="shared" si="17"/>
        <v>19.999999999999996</v>
      </c>
      <c r="AD34" s="15">
        <f t="shared" si="17"/>
        <v>-25</v>
      </c>
      <c r="AE34" s="15">
        <f t="shared" si="17"/>
        <v>200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10</v>
      </c>
      <c r="AL34" s="4">
        <f>SUM(AL23:AL30)</f>
        <v>8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6</v>
      </c>
      <c r="U35" s="17">
        <f t="shared" si="25"/>
        <v>5</v>
      </c>
      <c r="V35" s="17">
        <f t="shared" si="25"/>
        <v>1</v>
      </c>
      <c r="W35" s="15">
        <f t="shared" si="15"/>
        <v>100</v>
      </c>
      <c r="X35" s="15">
        <f t="shared" si="15"/>
        <v>500</v>
      </c>
      <c r="Y35" s="15">
        <f t="shared" si="15"/>
        <v>19.999999999999996</v>
      </c>
      <c r="Z35" s="17">
        <f t="shared" ref="Z35:AB35" si="26">SUM(Z25:Z30)</f>
        <v>6</v>
      </c>
      <c r="AA35" s="17">
        <f t="shared" si="26"/>
        <v>2</v>
      </c>
      <c r="AB35" s="17">
        <f t="shared" si="26"/>
        <v>4</v>
      </c>
      <c r="AC35" s="15">
        <f t="shared" si="17"/>
        <v>100</v>
      </c>
      <c r="AD35" s="15">
        <f t="shared" si="17"/>
        <v>50</v>
      </c>
      <c r="AE35" s="15">
        <f t="shared" si="17"/>
        <v>200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6</v>
      </c>
      <c r="U36" s="17">
        <f t="shared" si="28"/>
        <v>4</v>
      </c>
      <c r="V36" s="17">
        <f t="shared" si="28"/>
        <v>2</v>
      </c>
      <c r="W36" s="15">
        <f t="shared" si="15"/>
        <v>120.00000000000001</v>
      </c>
      <c r="X36" s="15">
        <f t="shared" si="15"/>
        <v>400</v>
      </c>
      <c r="Y36" s="15">
        <f t="shared" si="15"/>
        <v>50</v>
      </c>
      <c r="Z36" s="17">
        <f t="shared" ref="Z36:AB36" si="29">SUM(Z27:Z30)</f>
        <v>6</v>
      </c>
      <c r="AA36" s="17">
        <f t="shared" si="29"/>
        <v>2</v>
      </c>
      <c r="AB36" s="17">
        <f t="shared" si="29"/>
        <v>4</v>
      </c>
      <c r="AC36" s="15">
        <f t="shared" si="17"/>
        <v>120.00000000000001</v>
      </c>
      <c r="AD36" s="15">
        <f t="shared" si="17"/>
        <v>66.666666666666671</v>
      </c>
      <c r="AE36" s="15">
        <f t="shared" si="17"/>
        <v>200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125</v>
      </c>
      <c r="V41" s="12">
        <f t="shared" si="47"/>
        <v>100</v>
      </c>
      <c r="W41" s="12">
        <f t="shared" si="42"/>
        <v>14.285714285714292</v>
      </c>
      <c r="X41" s="12">
        <f t="shared" si="33"/>
        <v>50</v>
      </c>
      <c r="Y41" s="12">
        <f>S41-AJ41</f>
        <v>0</v>
      </c>
      <c r="Z41" s="12">
        <f>Z35/Z9*100</f>
        <v>300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40</v>
      </c>
      <c r="AD41" s="12">
        <f>R41-AL41</f>
        <v>50</v>
      </c>
      <c r="AE41" s="12">
        <f t="shared" si="35"/>
        <v>0</v>
      </c>
      <c r="AH41" s="12">
        <f>AH35/AH9*100</f>
        <v>85.714285714285708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91.666666666666657</v>
      </c>
      <c r="R42" s="12">
        <f t="shared" si="50"/>
        <v>83.333333333333343</v>
      </c>
      <c r="S42" s="12">
        <f t="shared" si="50"/>
        <v>100</v>
      </c>
      <c r="T42" s="12">
        <f t="shared" si="50"/>
        <v>120</v>
      </c>
      <c r="U42" s="12">
        <f t="shared" si="50"/>
        <v>100</v>
      </c>
      <c r="V42" s="12">
        <f t="shared" si="50"/>
        <v>200</v>
      </c>
      <c r="W42" s="12">
        <f t="shared" si="42"/>
        <v>20.238095238095227</v>
      </c>
      <c r="X42" s="12">
        <f t="shared" si="33"/>
        <v>33.333333333333343</v>
      </c>
      <c r="Y42" s="12">
        <f>S42-AJ42</f>
        <v>20</v>
      </c>
      <c r="Z42" s="12">
        <f t="shared" si="50"/>
        <v>300</v>
      </c>
      <c r="AA42" s="12">
        <f t="shared" si="50"/>
        <v>-100</v>
      </c>
      <c r="AB42" s="12">
        <f t="shared" si="50"/>
        <v>100</v>
      </c>
      <c r="AC42" s="12">
        <f t="shared" si="44"/>
        <v>41.666666666666657</v>
      </c>
      <c r="AD42" s="12">
        <f>R42-AL42</f>
        <v>45.833333333333343</v>
      </c>
      <c r="AE42" s="12">
        <f t="shared" si="35"/>
        <v>0</v>
      </c>
      <c r="AH42" s="12">
        <f t="shared" ref="AH42:AJ42" si="51">AH36/AH9*100</f>
        <v>71.428571428571431</v>
      </c>
      <c r="AI42" s="12">
        <f t="shared" si="51"/>
        <v>50</v>
      </c>
      <c r="AJ42" s="12">
        <f t="shared" si="51"/>
        <v>80</v>
      </c>
      <c r="AK42" s="12">
        <f>AK36/AK9*100</f>
        <v>50</v>
      </c>
      <c r="AL42" s="12">
        <f>AL36/AL9*100</f>
        <v>37.5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100</v>
      </c>
      <c r="X9" s="15">
        <f t="shared" ref="X9:Y30" si="1">IF(R9=U9,IF(R9&gt;0,"皆増",0),(1-(R9/(R9-U9)))*-100)</f>
        <v>-50</v>
      </c>
      <c r="Y9" s="15">
        <f t="shared" si="1"/>
        <v>400</v>
      </c>
      <c r="Z9" s="17">
        <f>AA9+AB9</f>
        <v>-1</v>
      </c>
      <c r="AA9" s="17">
        <f>SUM(AA10:AA30)</f>
        <v>-4</v>
      </c>
      <c r="AB9" s="17">
        <f>SUM(AB10:AB30)</f>
        <v>3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-80</v>
      </c>
      <c r="AE9" s="15">
        <f t="shared" si="2"/>
        <v>150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5</v>
      </c>
      <c r="U27" s="17">
        <v>1</v>
      </c>
      <c r="V27" s="17">
        <v>4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5</v>
      </c>
      <c r="AA27" s="17">
        <v>1</v>
      </c>
      <c r="AB27" s="17">
        <v>4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-50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3</v>
      </c>
      <c r="U34" s="17">
        <f t="shared" si="22"/>
        <v>-1</v>
      </c>
      <c r="V34" s="17">
        <f t="shared" si="22"/>
        <v>4</v>
      </c>
      <c r="W34" s="15">
        <f t="shared" si="15"/>
        <v>100</v>
      </c>
      <c r="X34" s="15">
        <f t="shared" si="15"/>
        <v>-50</v>
      </c>
      <c r="Y34" s="15">
        <f t="shared" si="15"/>
        <v>400</v>
      </c>
      <c r="Z34" s="17">
        <f t="shared" ref="Z34:AB34" si="23">SUM(Z23:Z30)</f>
        <v>0</v>
      </c>
      <c r="AA34" s="17">
        <f t="shared" si="23"/>
        <v>-3</v>
      </c>
      <c r="AB34" s="17">
        <f t="shared" si="23"/>
        <v>3</v>
      </c>
      <c r="AC34" s="15">
        <f t="shared" si="17"/>
        <v>0</v>
      </c>
      <c r="AD34" s="15">
        <f t="shared" si="17"/>
        <v>-75</v>
      </c>
      <c r="AE34" s="15">
        <f t="shared" si="17"/>
        <v>150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200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0</v>
      </c>
      <c r="AA35" s="17">
        <f t="shared" si="26"/>
        <v>-3</v>
      </c>
      <c r="AB35" s="17">
        <f t="shared" si="26"/>
        <v>3</v>
      </c>
      <c r="AC35" s="15">
        <f t="shared" si="17"/>
        <v>0</v>
      </c>
      <c r="AD35" s="15">
        <f t="shared" si="17"/>
        <v>-75</v>
      </c>
      <c r="AE35" s="15">
        <f t="shared" si="17"/>
        <v>150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6</v>
      </c>
      <c r="U36" s="17">
        <f t="shared" si="28"/>
        <v>1</v>
      </c>
      <c r="V36" s="17">
        <f t="shared" si="28"/>
        <v>5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3</v>
      </c>
      <c r="AA36" s="17">
        <f t="shared" si="29"/>
        <v>-1</v>
      </c>
      <c r="AB36" s="17">
        <f t="shared" si="29"/>
        <v>4</v>
      </c>
      <c r="AC36" s="15">
        <f t="shared" si="17"/>
        <v>100</v>
      </c>
      <c r="AD36" s="15">
        <f t="shared" si="17"/>
        <v>-50</v>
      </c>
      <c r="AE36" s="15">
        <f t="shared" si="17"/>
        <v>400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25</v>
      </c>
      <c r="AB39" s="12">
        <f t="shared" si="37"/>
        <v>0</v>
      </c>
      <c r="AC39" s="12">
        <f>Q39-AK39</f>
        <v>-14.285714285714285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100</v>
      </c>
      <c r="V41" s="12">
        <f t="shared" si="47"/>
        <v>125</v>
      </c>
      <c r="W41" s="12">
        <f t="shared" si="42"/>
        <v>33.333333333333343</v>
      </c>
      <c r="X41" s="12">
        <f t="shared" si="33"/>
        <v>0</v>
      </c>
      <c r="Y41" s="12">
        <f>S41-AJ41</f>
        <v>100</v>
      </c>
      <c r="Z41" s="12">
        <f>Z35/Z9*100</f>
        <v>0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14.285714285714292</v>
      </c>
      <c r="AD41" s="12">
        <f>R41-AL41</f>
        <v>20</v>
      </c>
      <c r="AE41" s="12">
        <f t="shared" si="35"/>
        <v>0</v>
      </c>
      <c r="AH41" s="12">
        <f>AH35/AH9*100</f>
        <v>66.666666666666657</v>
      </c>
      <c r="AI41" s="12">
        <f>AI35/AI9*100</f>
        <v>100</v>
      </c>
      <c r="AJ41" s="12">
        <f>AJ35/AJ9*100</f>
        <v>0</v>
      </c>
      <c r="AK41" s="12">
        <f t="shared" ref="AK41:AM41" si="49">AK35/AK9*100</f>
        <v>85.714285714285708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200</v>
      </c>
      <c r="U42" s="12">
        <f t="shared" si="50"/>
        <v>-100</v>
      </c>
      <c r="V42" s="12">
        <f t="shared" si="50"/>
        <v>125</v>
      </c>
      <c r="W42" s="12">
        <f t="shared" si="42"/>
        <v>100</v>
      </c>
      <c r="X42" s="12">
        <f t="shared" si="33"/>
        <v>100</v>
      </c>
      <c r="Y42" s="12">
        <f>S42-AJ42</f>
        <v>100</v>
      </c>
      <c r="Z42" s="12">
        <f t="shared" si="50"/>
        <v>-300</v>
      </c>
      <c r="AA42" s="12">
        <f t="shared" si="50"/>
        <v>25</v>
      </c>
      <c r="AB42" s="12">
        <f t="shared" si="50"/>
        <v>133.33333333333331</v>
      </c>
      <c r="AC42" s="12">
        <f t="shared" si="44"/>
        <v>57.142857142857146</v>
      </c>
      <c r="AD42" s="12">
        <f>R42-AL42</f>
        <v>60</v>
      </c>
      <c r="AE42" s="12">
        <f t="shared" si="35"/>
        <v>50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42.857142857142854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0</v>
      </c>
      <c r="S9" s="17">
        <f>SUM(S10:S30)</f>
        <v>3</v>
      </c>
      <c r="T9" s="17">
        <f>U9+V9</f>
        <v>-5</v>
      </c>
      <c r="U9" s="17">
        <f>SUM(U10:U30)</f>
        <v>-4</v>
      </c>
      <c r="V9" s="17">
        <f>SUM(V10:V30)</f>
        <v>-1</v>
      </c>
      <c r="W9" s="15">
        <f>IF(Q9=T9,IF(Q9&gt;0,"皆増",0),(1-(Q9/(Q9-T9)))*-100)</f>
        <v>-62.5</v>
      </c>
      <c r="X9" s="15">
        <f t="shared" ref="X9:Y30" si="1">IF(R9=U9,IF(R9&gt;0,"皆増",0),(1-(R9/(R9-U9)))*-100)</f>
        <v>-100</v>
      </c>
      <c r="Y9" s="15">
        <f t="shared" si="1"/>
        <v>-25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-100</v>
      </c>
      <c r="AE9" s="15">
        <f t="shared" si="2"/>
        <v>200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-2</v>
      </c>
      <c r="V29" s="17">
        <v>-1</v>
      </c>
      <c r="W29" s="15">
        <f t="shared" si="11"/>
        <v>-75</v>
      </c>
      <c r="X29" s="15">
        <f t="shared" si="1"/>
        <v>-100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-57.142857142857139</v>
      </c>
      <c r="X34" s="15">
        <f t="shared" si="15"/>
        <v>-100</v>
      </c>
      <c r="Y34" s="15">
        <f t="shared" si="15"/>
        <v>-25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50</v>
      </c>
      <c r="AD34" s="15">
        <f t="shared" si="17"/>
        <v>-100</v>
      </c>
      <c r="AE34" s="15">
        <f t="shared" si="17"/>
        <v>200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-71.428571428571431</v>
      </c>
      <c r="X35" s="15">
        <f t="shared" si="15"/>
        <v>-100</v>
      </c>
      <c r="Y35" s="15">
        <f t="shared" si="15"/>
        <v>-50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-100</v>
      </c>
      <c r="AE35" s="15">
        <f t="shared" si="17"/>
        <v>100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-66.666666666666671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20</v>
      </c>
      <c r="U38" s="12">
        <f t="shared" ref="U38:V38" si="32">U32/U9*100</f>
        <v>25</v>
      </c>
      <c r="V38" s="12">
        <f t="shared" si="32"/>
        <v>0</v>
      </c>
      <c r="W38" s="12">
        <f>Q38-AH38</f>
        <v>-12.5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12.5</v>
      </c>
      <c r="AI38" s="12">
        <f t="shared" si="36"/>
        <v>25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80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12.5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 t="e">
        <f t="shared" si="46"/>
        <v>#DIV/0!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75</v>
      </c>
      <c r="V41" s="12">
        <f t="shared" si="47"/>
        <v>200</v>
      </c>
      <c r="W41" s="12">
        <f t="shared" si="42"/>
        <v>-20.833333333333343</v>
      </c>
      <c r="X41" s="12" t="e">
        <f t="shared" si="33"/>
        <v>#DIV/0!</v>
      </c>
      <c r="Y41" s="12">
        <f>S41-AJ41</f>
        <v>-33.333333333333343</v>
      </c>
      <c r="Z41" s="12">
        <f>Z35/Z9*100</f>
        <v>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-33.333333333333343</v>
      </c>
      <c r="AD41" s="12" t="e">
        <f>R41-AL41</f>
        <v>#DIV/0!</v>
      </c>
      <c r="AE41" s="12">
        <f t="shared" si="35"/>
        <v>-33.333333333333343</v>
      </c>
      <c r="AH41" s="12">
        <f>AH35/AH9*100</f>
        <v>87.5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 t="e">
        <f t="shared" si="50"/>
        <v>#DIV/0!</v>
      </c>
      <c r="S42" s="12">
        <f t="shared" si="50"/>
        <v>66.666666666666657</v>
      </c>
      <c r="T42" s="12">
        <f t="shared" si="50"/>
        <v>80</v>
      </c>
      <c r="U42" s="12">
        <f t="shared" si="50"/>
        <v>50</v>
      </c>
      <c r="V42" s="12">
        <f t="shared" si="50"/>
        <v>200</v>
      </c>
      <c r="W42" s="12">
        <f t="shared" si="42"/>
        <v>-8.3333333333333428</v>
      </c>
      <c r="X42" s="12" t="e">
        <f t="shared" si="33"/>
        <v>#DIV/0!</v>
      </c>
      <c r="Y42" s="12">
        <f>S42-AJ42</f>
        <v>-33.333333333333343</v>
      </c>
      <c r="Z42" s="12">
        <f t="shared" si="50"/>
        <v>0</v>
      </c>
      <c r="AA42" s="12">
        <f t="shared" si="50"/>
        <v>100</v>
      </c>
      <c r="AB42" s="12">
        <f t="shared" si="50"/>
        <v>50</v>
      </c>
      <c r="AC42" s="12">
        <f t="shared" si="44"/>
        <v>-33.333333333333343</v>
      </c>
      <c r="AD42" s="12" t="e">
        <f>R42-AL42</f>
        <v>#DIV/0!</v>
      </c>
      <c r="AE42" s="12">
        <f t="shared" si="35"/>
        <v>-33.333333333333343</v>
      </c>
      <c r="AH42" s="12">
        <f t="shared" ref="AH42:AJ42" si="51">AH36/AH9*100</f>
        <v>75</v>
      </c>
      <c r="AI42" s="12">
        <f t="shared" si="51"/>
        <v>50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2025-07-14T06:55:29Z</dcterms:modified>
</cp:coreProperties>
</file>