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<sst xmlns="http://schemas.openxmlformats.org/spreadsheetml/2006/main" count="853" uniqueCount="853">
  <si>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</si>
  <si>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医療法人清生会谷口病院</t>
  </si>
  <si>
    <t>〒682-0022　倉吉市上井町１－１３</t>
  </si>
  <si>
    <t>病棟の建築時期と構造</t>
  </si>
  <si>
    <t>建物情報＼病棟名</t>
  </si>
  <si>
    <t>地域包括ケア病棟</t>
  </si>
  <si>
    <t>様式１病院病棟票(1)</t>
  </si>
  <si>
    <t>建築時期</t>
  </si>
  <si>
    <t>2005</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</si>
  <si>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</si>
  <si>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</si>
  <si>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</si>
  <si>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</si>
  <si>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</si>
  <si>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</si>
  <si>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</si>
  <si>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</si>
  <si>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</si>
  <si>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</si>
  <si>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</si>
  <si>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</si>
  <si>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</si>
  <si>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</si>
  <si>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</si>
  <si>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</si>
  <si>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</si>
  <si>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</si>
  <si>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</si>
  <si>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</si>
  <si>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</si>
  <si>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</si>
  <si>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</si>
  <si>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</si>
  <si>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</si>
  <si>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</si>
  <si>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</si>
  <si>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</si>
  <si>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</si>
  <si>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</si>
  <si>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</si>
  <si>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</si>
  <si>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</si>
  <si>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</si>
  <si>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</si>
  <si>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</si>
  <si>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</si>
  <si>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</si>
  <si>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</si>
  <si>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</si>
  <si>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</si>
  <si>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</si>
  <si>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</si>
  <si>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</si>
  <si>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</si>
  <si>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</si>
  <si>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</si>
  <si>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</si>
  <si>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</si>
  <si>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</si>
  <si>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</si>
  <si>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</si>
  <si>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</si>
  <si>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</si>
  <si>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</si>
  <si>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</si>
  <si>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</si>
  <si>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</si>
  <si>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</si>
  <si>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</si>
  <si>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</si>
  <si>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</si>
  <si>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</si>
  <si>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</si>
  <si>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</si>
  <si>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</si>
  <si>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</si>
  <si>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</si>
  <si>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</si>
  <si>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</si>
  <si>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</si>
  <si>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</si>
  <si>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</si>
  <si>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</si>
  <si>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</si>
  <si>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</si>
  <si>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</si>
  <si>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</si>
  <si>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</si>
  <si>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</si>
  <si>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</si>
  <si>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</si>
  <si>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</si>
  <si>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</si>
  <si>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</si>
  <si>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</si>
  <si>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</si>
  <si>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</si>
  <si>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</si>
  <si>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</si>
  <si>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</si>
  <si>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</si>
  <si>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皮膚科</t>
  </si>
  <si>
    <t>様式１病院施設票(43)-2</t>
  </si>
  <si>
    <t>腎臓内科</t>
  </si>
  <si>
    <t>様式１病院施設票(43)-3</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</si>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</sst>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42</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29</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42</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105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42</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148</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149</v>
      </c>
      <c r="B174" s="91"/>
      <c r="C174" s="389" t="s">
        <v>150</v>
      </c>
      <c r="D174" s="390"/>
      <c r="E174" s="390"/>
      <c r="F174" s="390"/>
      <c r="G174" s="390"/>
      <c r="H174" s="391"/>
      <c r="I174" s="98" t="s">
        <v>151</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153</v>
      </c>
      <c r="B182" s="66"/>
      <c r="C182" s="384" t="s">
        <v>154</v>
      </c>
      <c r="D182" s="385"/>
      <c r="E182" s="385"/>
      <c r="F182" s="385"/>
      <c r="G182" s="384" t="s">
        <v>155</v>
      </c>
      <c r="H182" s="384"/>
      <c r="I182" s="376" t="s">
        <v>156</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153</v>
      </c>
      <c r="B183" s="66"/>
      <c r="C183" s="385"/>
      <c r="D183" s="385"/>
      <c r="E183" s="385"/>
      <c r="F183" s="385"/>
      <c r="G183" s="384" t="s">
        <v>157</v>
      </c>
      <c r="H183" s="384"/>
      <c r="I183" s="377"/>
      <c r="J183" s="175">
        <v>1.5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158</v>
      </c>
      <c r="B184" s="66"/>
      <c r="C184" s="384" t="s">
        <v>159</v>
      </c>
      <c r="D184" s="385"/>
      <c r="E184" s="385"/>
      <c r="F184" s="385"/>
      <c r="G184" s="384" t="s">
        <v>155</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158</v>
      </c>
      <c r="B185" s="66"/>
      <c r="C185" s="385"/>
      <c r="D185" s="385"/>
      <c r="E185" s="385"/>
      <c r="F185" s="385"/>
      <c r="G185" s="384" t="s">
        <v>157</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160</v>
      </c>
      <c r="B186" s="92"/>
      <c r="C186" s="384" t="s">
        <v>161</v>
      </c>
      <c r="D186" s="384"/>
      <c r="E186" s="384"/>
      <c r="F186" s="384"/>
      <c r="G186" s="384" t="s">
        <v>155</v>
      </c>
      <c r="H186" s="384"/>
      <c r="I186" s="377"/>
      <c r="J186" s="174">
        <f ref="J186:J201" t="shared" si="33">IF(SUM(L186:BP186)=0,IF(COUNTIF(L186:BP186,"未確認")&gt;0,"未確認",IF(COUNTIF(L186:BP186,"~*")&gt;0,"*",SUM(L186:BP186))),SUM(L186:BP186))</f>
        <v>0</v>
      </c>
      <c r="K186" s="280" t="str">
        <f t="shared" si="32"/>
      </c>
      <c r="L186" s="332">
        <v>16</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160</v>
      </c>
      <c r="B187" s="92"/>
      <c r="C187" s="384"/>
      <c r="D187" s="384"/>
      <c r="E187" s="384"/>
      <c r="F187" s="384"/>
      <c r="G187" s="384" t="s">
        <v>157</v>
      </c>
      <c r="H187" s="384"/>
      <c r="I187" s="377"/>
      <c r="J187" s="175">
        <f t="shared" si="33"/>
        <v>0</v>
      </c>
      <c r="K187" s="280" t="str">
        <f t="shared" si="32"/>
      </c>
      <c r="L187" s="332">
        <v>0</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162</v>
      </c>
      <c r="B188" s="92"/>
      <c r="C188" s="384" t="s">
        <v>163</v>
      </c>
      <c r="D188" s="485"/>
      <c r="E188" s="485"/>
      <c r="F188" s="485"/>
      <c r="G188" s="384" t="s">
        <v>155</v>
      </c>
      <c r="H188" s="384"/>
      <c r="I188" s="377"/>
      <c r="J188" s="174">
        <f t="shared" si="33"/>
        <v>0</v>
      </c>
      <c r="K188" s="280" t="str">
        <f t="shared" si="32"/>
      </c>
      <c r="L188" s="332">
        <v>2</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162</v>
      </c>
      <c r="B189" s="92"/>
      <c r="C189" s="485"/>
      <c r="D189" s="485"/>
      <c r="E189" s="485"/>
      <c r="F189" s="485"/>
      <c r="G189" s="384" t="s">
        <v>157</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164</v>
      </c>
      <c r="B190" s="92"/>
      <c r="C190" s="384" t="s">
        <v>165</v>
      </c>
      <c r="D190" s="485"/>
      <c r="E190" s="485"/>
      <c r="F190" s="485"/>
      <c r="G190" s="384" t="s">
        <v>155</v>
      </c>
      <c r="H190" s="384"/>
      <c r="I190" s="377"/>
      <c r="J190" s="174">
        <f t="shared" si="33"/>
        <v>0</v>
      </c>
      <c r="K190" s="280" t="str">
        <f t="shared" si="32"/>
      </c>
      <c r="L190" s="332">
        <v>6</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164</v>
      </c>
      <c r="B191" s="92"/>
      <c r="C191" s="485"/>
      <c r="D191" s="485"/>
      <c r="E191" s="485"/>
      <c r="F191" s="485"/>
      <c r="G191" s="384" t="s">
        <v>157</v>
      </c>
      <c r="H191" s="384"/>
      <c r="I191" s="377"/>
      <c r="J191" s="175">
        <f t="shared" si="33"/>
        <v>0</v>
      </c>
      <c r="K191" s="280" t="str">
        <f t="shared" si="32"/>
      </c>
      <c r="L191" s="332">
        <v>0.5</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166</v>
      </c>
      <c r="B192" s="92"/>
      <c r="C192" s="384" t="s">
        <v>167</v>
      </c>
      <c r="D192" s="485"/>
      <c r="E192" s="485"/>
      <c r="F192" s="485"/>
      <c r="G192" s="384" t="s">
        <v>155</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166</v>
      </c>
      <c r="B193" s="66"/>
      <c r="C193" s="485"/>
      <c r="D193" s="485"/>
      <c r="E193" s="485"/>
      <c r="F193" s="485"/>
      <c r="G193" s="384" t="s">
        <v>157</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168</v>
      </c>
      <c r="B194" s="66"/>
      <c r="C194" s="384" t="s">
        <v>169</v>
      </c>
      <c r="D194" s="485"/>
      <c r="E194" s="485"/>
      <c r="F194" s="485"/>
      <c r="G194" s="384" t="s">
        <v>155</v>
      </c>
      <c r="H194" s="384"/>
      <c r="I194" s="377"/>
      <c r="J194" s="174">
        <f t="shared" si="33"/>
        <v>0</v>
      </c>
      <c r="K194" s="280" t="str">
        <f t="shared" si="32"/>
      </c>
      <c r="L194" s="332">
        <v>1</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168</v>
      </c>
      <c r="B195" s="66"/>
      <c r="C195" s="485"/>
      <c r="D195" s="485"/>
      <c r="E195" s="485"/>
      <c r="F195" s="485"/>
      <c r="G195" s="384" t="s">
        <v>157</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170</v>
      </c>
      <c r="B196" s="66"/>
      <c r="C196" s="384" t="s">
        <v>171</v>
      </c>
      <c r="D196" s="485"/>
      <c r="E196" s="485"/>
      <c r="F196" s="485"/>
      <c r="G196" s="384" t="s">
        <v>155</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170</v>
      </c>
      <c r="B197" s="66"/>
      <c r="C197" s="485"/>
      <c r="D197" s="485"/>
      <c r="E197" s="485"/>
      <c r="F197" s="485"/>
      <c r="G197" s="384" t="s">
        <v>157</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172</v>
      </c>
      <c r="B198" s="66"/>
      <c r="C198" s="384" t="s">
        <v>173</v>
      </c>
      <c r="D198" s="485"/>
      <c r="E198" s="485"/>
      <c r="F198" s="485"/>
      <c r="G198" s="384" t="s">
        <v>155</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172</v>
      </c>
      <c r="B199" s="66"/>
      <c r="C199" s="485"/>
      <c r="D199" s="485"/>
      <c r="E199" s="485"/>
      <c r="F199" s="485"/>
      <c r="G199" s="384" t="s">
        <v>157</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174</v>
      </c>
      <c r="B200" s="66"/>
      <c r="C200" s="384" t="s">
        <v>175</v>
      </c>
      <c r="D200" s="485"/>
      <c r="E200" s="485"/>
      <c r="F200" s="485"/>
      <c r="G200" s="384" t="s">
        <v>155</v>
      </c>
      <c r="H200" s="384"/>
      <c r="I200" s="377"/>
      <c r="J200" s="174">
        <f t="shared" si="33"/>
        <v>0</v>
      </c>
      <c r="K200" s="280" t="str">
        <f t="shared" si="32"/>
      </c>
      <c r="L200" s="332">
        <v>2</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174</v>
      </c>
      <c r="B201" s="66"/>
      <c r="C201" s="485"/>
      <c r="D201" s="485"/>
      <c r="E201" s="485"/>
      <c r="F201" s="485"/>
      <c r="G201" s="384" t="s">
        <v>157</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176</v>
      </c>
      <c r="B202" s="66"/>
      <c r="C202" s="384" t="s">
        <v>177</v>
      </c>
      <c r="D202" s="385"/>
      <c r="E202" s="385"/>
      <c r="F202" s="385"/>
      <c r="G202" s="384" t="s">
        <v>155</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176</v>
      </c>
      <c r="B203" s="66"/>
      <c r="C203" s="385"/>
      <c r="D203" s="385"/>
      <c r="E203" s="385"/>
      <c r="F203" s="385"/>
      <c r="G203" s="384" t="s">
        <v>157</v>
      </c>
      <c r="H203" s="384"/>
      <c r="I203" s="377"/>
      <c r="J203" s="175">
        <v>0.7</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178</v>
      </c>
      <c r="B204" s="66"/>
      <c r="C204" s="384" t="s">
        <v>179</v>
      </c>
      <c r="D204" s="385"/>
      <c r="E204" s="385"/>
      <c r="F204" s="385"/>
      <c r="G204" s="384" t="s">
        <v>155</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178</v>
      </c>
      <c r="B205" s="66"/>
      <c r="C205" s="385"/>
      <c r="D205" s="385"/>
      <c r="E205" s="385"/>
      <c r="F205" s="385"/>
      <c r="G205" s="384" t="s">
        <v>157</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180</v>
      </c>
      <c r="B206" s="66"/>
      <c r="C206" s="384" t="s">
        <v>181</v>
      </c>
      <c r="D206" s="485"/>
      <c r="E206" s="485"/>
      <c r="F206" s="485"/>
      <c r="G206" s="384" t="s">
        <v>155</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180</v>
      </c>
      <c r="B207" s="66"/>
      <c r="C207" s="485"/>
      <c r="D207" s="485"/>
      <c r="E207" s="485"/>
      <c r="F207" s="485"/>
      <c r="G207" s="384" t="s">
        <v>157</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182</v>
      </c>
      <c r="B208" s="66"/>
      <c r="C208" s="384" t="s">
        <v>183</v>
      </c>
      <c r="D208" s="385"/>
      <c r="E208" s="385"/>
      <c r="F208" s="385"/>
      <c r="G208" s="384" t="s">
        <v>155</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182</v>
      </c>
      <c r="B209" s="66"/>
      <c r="C209" s="385"/>
      <c r="D209" s="385"/>
      <c r="E209" s="385"/>
      <c r="F209" s="385"/>
      <c r="G209" s="384" t="s">
        <v>157</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184</v>
      </c>
      <c r="D210" s="385"/>
      <c r="E210" s="385"/>
      <c r="F210" s="385"/>
      <c r="G210" s="384" t="s">
        <v>155</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157</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185</v>
      </c>
      <c r="M214" s="8"/>
      <c r="N214" s="263"/>
      <c r="O214" s="263"/>
      <c r="P214" s="263"/>
      <c r="Q214" s="263"/>
      <c r="R214" s="263"/>
      <c r="S214" s="263"/>
    </row>
    <row r="215" ht="20.25" customHeight="1">
      <c r="A215" s="156"/>
      <c r="B215" s="1"/>
      <c r="C215" s="52"/>
      <c r="D215" s="3"/>
      <c r="F215" s="3"/>
      <c r="G215" s="3"/>
      <c r="H215" s="188"/>
      <c r="I215" s="56" t="s">
        <v>75</v>
      </c>
      <c r="J215" s="57"/>
      <c r="K215" s="64"/>
      <c r="L215" s="103" t="s">
        <v>186</v>
      </c>
      <c r="M215" s="185" t="s">
        <v>187</v>
      </c>
      <c r="N215" s="325" t="s">
        <v>188</v>
      </c>
      <c r="O215" s="263"/>
      <c r="P215" s="263"/>
      <c r="Q215" s="263"/>
      <c r="R215" s="263"/>
      <c r="S215" s="243"/>
    </row>
    <row r="216" ht="34.5" customHeight="1" s="166" customFormat="1">
      <c r="A216" s="161" t="s">
        <v>189</v>
      </c>
      <c r="B216" s="92"/>
      <c r="C216" s="459" t="s">
        <v>161</v>
      </c>
      <c r="D216" s="459"/>
      <c r="E216" s="459"/>
      <c r="F216" s="459"/>
      <c r="G216" s="389" t="s">
        <v>155</v>
      </c>
      <c r="H216" s="391"/>
      <c r="I216" s="379" t="s">
        <v>190</v>
      </c>
      <c r="J216" s="224"/>
      <c r="K216" s="105"/>
      <c r="L216" s="282">
        <v>0</v>
      </c>
      <c r="M216" s="282">
        <v>7</v>
      </c>
      <c r="N216" s="282">
        <v>14</v>
      </c>
      <c r="O216" s="263"/>
      <c r="P216" s="263"/>
      <c r="Q216" s="263"/>
      <c r="R216" s="263"/>
      <c r="BU216" s="159"/>
    </row>
    <row r="217" ht="34.5" customHeight="1" s="166" customFormat="1">
      <c r="A217" s="161" t="s">
        <v>189</v>
      </c>
      <c r="B217" s="92"/>
      <c r="C217" s="459"/>
      <c r="D217" s="459"/>
      <c r="E217" s="459"/>
      <c r="F217" s="459"/>
      <c r="G217" s="389" t="s">
        <v>157</v>
      </c>
      <c r="H217" s="391"/>
      <c r="I217" s="380"/>
      <c r="J217" s="224"/>
      <c r="K217" s="106"/>
      <c r="L217" s="229">
        <v>0</v>
      </c>
      <c r="M217" s="229">
        <v>1</v>
      </c>
      <c r="N217" s="229">
        <v>0</v>
      </c>
      <c r="O217" s="263"/>
      <c r="P217" s="263"/>
      <c r="Q217" s="263"/>
      <c r="R217" s="263"/>
      <c r="BU217" s="159"/>
    </row>
    <row r="218" ht="34.5" customHeight="1" s="166" customFormat="1">
      <c r="A218" s="161" t="s">
        <v>191</v>
      </c>
      <c r="B218" s="92"/>
      <c r="C218" s="459" t="s">
        <v>163</v>
      </c>
      <c r="D218" s="460"/>
      <c r="E218" s="460"/>
      <c r="F218" s="460"/>
      <c r="G218" s="389" t="s">
        <v>155</v>
      </c>
      <c r="H218" s="391"/>
      <c r="I218" s="380"/>
      <c r="J218" s="224"/>
      <c r="K218" s="105"/>
      <c r="L218" s="282">
        <v>0</v>
      </c>
      <c r="M218" s="282">
        <v>1</v>
      </c>
      <c r="N218" s="282">
        <v>2</v>
      </c>
      <c r="O218" s="263"/>
      <c r="P218" s="263"/>
      <c r="Q218" s="263"/>
      <c r="R218" s="263"/>
      <c r="BU218" s="159"/>
    </row>
    <row r="219" ht="34.5" customHeight="1" s="166" customFormat="1">
      <c r="A219" s="161" t="s">
        <v>191</v>
      </c>
      <c r="B219" s="92"/>
      <c r="C219" s="460"/>
      <c r="D219" s="460"/>
      <c r="E219" s="460"/>
      <c r="F219" s="460"/>
      <c r="G219" s="389" t="s">
        <v>157</v>
      </c>
      <c r="H219" s="391"/>
      <c r="I219" s="380"/>
      <c r="J219" s="224"/>
      <c r="K219" s="106"/>
      <c r="L219" s="229">
        <v>0</v>
      </c>
      <c r="M219" s="229">
        <v>0</v>
      </c>
      <c r="N219" s="229">
        <v>0</v>
      </c>
      <c r="O219" s="263"/>
      <c r="P219" s="263"/>
      <c r="Q219" s="263"/>
      <c r="R219" s="263"/>
      <c r="BU219" s="159"/>
    </row>
    <row r="220" ht="34.5" customHeight="1" s="166" customFormat="1">
      <c r="A220" s="161" t="s">
        <v>192</v>
      </c>
      <c r="B220" s="92"/>
      <c r="C220" s="459" t="s">
        <v>165</v>
      </c>
      <c r="D220" s="460"/>
      <c r="E220" s="460"/>
      <c r="F220" s="460"/>
      <c r="G220" s="389" t="s">
        <v>155</v>
      </c>
      <c r="H220" s="391"/>
      <c r="I220" s="380"/>
      <c r="J220" s="224"/>
      <c r="K220" s="105"/>
      <c r="L220" s="282">
        <v>0</v>
      </c>
      <c r="M220" s="282">
        <v>0</v>
      </c>
      <c r="N220" s="282">
        <v>2</v>
      </c>
      <c r="O220" s="263"/>
      <c r="P220" s="263"/>
      <c r="Q220" s="263"/>
      <c r="R220" s="263"/>
      <c r="BU220" s="159"/>
    </row>
    <row r="221" ht="34.5" customHeight="1" s="166" customFormat="1">
      <c r="A221" s="161" t="s">
        <v>192</v>
      </c>
      <c r="B221" s="92"/>
      <c r="C221" s="460"/>
      <c r="D221" s="460"/>
      <c r="E221" s="460"/>
      <c r="F221" s="460"/>
      <c r="G221" s="389" t="s">
        <v>157</v>
      </c>
      <c r="H221" s="391"/>
      <c r="I221" s="380"/>
      <c r="J221" s="224"/>
      <c r="K221" s="106"/>
      <c r="L221" s="229">
        <v>0</v>
      </c>
      <c r="M221" s="229">
        <v>0</v>
      </c>
      <c r="N221" s="229">
        <v>0.5</v>
      </c>
      <c r="O221" s="263"/>
      <c r="P221" s="263"/>
      <c r="Q221" s="263"/>
      <c r="R221" s="263"/>
      <c r="BU221" s="159"/>
    </row>
    <row r="222" ht="34.5" customHeight="1" s="166" customFormat="1">
      <c r="A222" s="161" t="s">
        <v>193</v>
      </c>
      <c r="B222" s="92"/>
      <c r="C222" s="459" t="s">
        <v>167</v>
      </c>
      <c r="D222" s="460"/>
      <c r="E222" s="460"/>
      <c r="F222" s="460"/>
      <c r="G222" s="389" t="s">
        <v>155</v>
      </c>
      <c r="H222" s="391"/>
      <c r="I222" s="380"/>
      <c r="J222" s="224"/>
      <c r="K222" s="105"/>
      <c r="L222" s="282">
        <v>0</v>
      </c>
      <c r="M222" s="282">
        <v>0</v>
      </c>
      <c r="N222" s="282">
        <v>0</v>
      </c>
      <c r="O222" s="263"/>
      <c r="P222" s="263"/>
      <c r="Q222" s="263"/>
      <c r="R222" s="263"/>
      <c r="BU222" s="159"/>
    </row>
    <row r="223" ht="34.5" customHeight="1" s="166" customFormat="1">
      <c r="A223" s="161" t="s">
        <v>193</v>
      </c>
      <c r="B223" s="66"/>
      <c r="C223" s="460"/>
      <c r="D223" s="460"/>
      <c r="E223" s="460"/>
      <c r="F223" s="460"/>
      <c r="G223" s="389" t="s">
        <v>157</v>
      </c>
      <c r="H223" s="391"/>
      <c r="I223" s="380"/>
      <c r="J223" s="224"/>
      <c r="K223" s="106"/>
      <c r="L223" s="229">
        <v>0</v>
      </c>
      <c r="M223" s="229">
        <v>0</v>
      </c>
      <c r="N223" s="229">
        <v>0</v>
      </c>
      <c r="O223" s="263"/>
      <c r="P223" s="263"/>
      <c r="Q223" s="263"/>
      <c r="R223" s="263"/>
      <c r="BU223" s="159"/>
    </row>
    <row r="224" ht="34.5" customHeight="1" s="166" customFormat="1">
      <c r="A224" s="161" t="s">
        <v>194</v>
      </c>
      <c r="B224" s="66"/>
      <c r="C224" s="459" t="s">
        <v>169</v>
      </c>
      <c r="D224" s="460"/>
      <c r="E224" s="460"/>
      <c r="F224" s="460"/>
      <c r="G224" s="389" t="s">
        <v>155</v>
      </c>
      <c r="H224" s="391"/>
      <c r="I224" s="380"/>
      <c r="J224" s="224"/>
      <c r="K224" s="105"/>
      <c r="L224" s="282">
        <v>0</v>
      </c>
      <c r="M224" s="282">
        <v>0</v>
      </c>
      <c r="N224" s="282">
        <v>6</v>
      </c>
      <c r="O224" s="263"/>
      <c r="P224" s="263"/>
      <c r="Q224" s="263"/>
      <c r="R224" s="263"/>
      <c r="BU224" s="159"/>
    </row>
    <row r="225" ht="34.5" customHeight="1" s="166" customFormat="1">
      <c r="A225" s="161" t="s">
        <v>194</v>
      </c>
      <c r="B225" s="66"/>
      <c r="C225" s="460"/>
      <c r="D225" s="460"/>
      <c r="E225" s="460"/>
      <c r="F225" s="460"/>
      <c r="G225" s="389" t="s">
        <v>157</v>
      </c>
      <c r="H225" s="391"/>
      <c r="I225" s="380"/>
      <c r="J225" s="224"/>
      <c r="K225" s="106"/>
      <c r="L225" s="229">
        <v>0</v>
      </c>
      <c r="M225" s="229">
        <v>0</v>
      </c>
      <c r="N225" s="229">
        <v>0</v>
      </c>
      <c r="O225" s="263"/>
      <c r="P225" s="263"/>
      <c r="Q225" s="263"/>
      <c r="R225" s="263"/>
      <c r="BU225" s="159"/>
    </row>
    <row r="226" ht="34.5" customHeight="1" s="166" customFormat="1">
      <c r="A226" s="161" t="s">
        <v>195</v>
      </c>
      <c r="B226" s="66"/>
      <c r="C226" s="459" t="s">
        <v>171</v>
      </c>
      <c r="D226" s="460"/>
      <c r="E226" s="460"/>
      <c r="F226" s="460"/>
      <c r="G226" s="389" t="s">
        <v>155</v>
      </c>
      <c r="H226" s="391"/>
      <c r="I226" s="380"/>
      <c r="J226" s="224"/>
      <c r="K226" s="105"/>
      <c r="L226" s="282">
        <v>0</v>
      </c>
      <c r="M226" s="282">
        <v>0</v>
      </c>
      <c r="N226" s="282">
        <v>1</v>
      </c>
      <c r="O226" s="263"/>
      <c r="P226" s="263"/>
      <c r="Q226" s="263"/>
      <c r="R226" s="263"/>
      <c r="BU226" s="159"/>
    </row>
    <row r="227" ht="34.5" customHeight="1" s="166" customFormat="1">
      <c r="A227" s="161" t="s">
        <v>195</v>
      </c>
      <c r="B227" s="66"/>
      <c r="C227" s="460"/>
      <c r="D227" s="460"/>
      <c r="E227" s="460"/>
      <c r="F227" s="460"/>
      <c r="G227" s="389" t="s">
        <v>157</v>
      </c>
      <c r="H227" s="391"/>
      <c r="I227" s="380"/>
      <c r="J227" s="224"/>
      <c r="K227" s="106"/>
      <c r="L227" s="229">
        <v>0</v>
      </c>
      <c r="M227" s="229">
        <v>0</v>
      </c>
      <c r="N227" s="229">
        <v>0</v>
      </c>
      <c r="O227" s="263"/>
      <c r="P227" s="263"/>
      <c r="Q227" s="263"/>
      <c r="R227" s="263"/>
      <c r="BU227" s="159"/>
    </row>
    <row r="228" ht="34.5" customHeight="1" s="166" customFormat="1">
      <c r="A228" s="161" t="s">
        <v>196</v>
      </c>
      <c r="B228" s="66"/>
      <c r="C228" s="459" t="s">
        <v>173</v>
      </c>
      <c r="D228" s="460"/>
      <c r="E228" s="460"/>
      <c r="F228" s="460"/>
      <c r="G228" s="389" t="s">
        <v>155</v>
      </c>
      <c r="H228" s="391"/>
      <c r="I228" s="380"/>
      <c r="J228" s="224"/>
      <c r="K228" s="105"/>
      <c r="L228" s="282">
        <v>0</v>
      </c>
      <c r="M228" s="282">
        <v>0</v>
      </c>
      <c r="N228" s="282">
        <v>0</v>
      </c>
      <c r="O228" s="263"/>
      <c r="P228" s="263"/>
      <c r="Q228" s="263"/>
      <c r="R228" s="263"/>
      <c r="BU228" s="159"/>
    </row>
    <row r="229" ht="34.5" customHeight="1" s="166" customFormat="1">
      <c r="A229" s="161" t="s">
        <v>196</v>
      </c>
      <c r="B229" s="66"/>
      <c r="C229" s="460"/>
      <c r="D229" s="460"/>
      <c r="E229" s="460"/>
      <c r="F229" s="460"/>
      <c r="G229" s="389" t="s">
        <v>157</v>
      </c>
      <c r="H229" s="391"/>
      <c r="I229" s="380"/>
      <c r="J229" s="224"/>
      <c r="K229" s="106"/>
      <c r="L229" s="229">
        <v>0</v>
      </c>
      <c r="M229" s="229">
        <v>0</v>
      </c>
      <c r="N229" s="229">
        <v>0</v>
      </c>
      <c r="O229" s="263"/>
      <c r="P229" s="263"/>
      <c r="Q229" s="263"/>
      <c r="R229" s="263"/>
      <c r="BU229" s="159"/>
    </row>
    <row r="230" ht="34.5" customHeight="1" s="166" customFormat="1">
      <c r="A230" s="161" t="s">
        <v>197</v>
      </c>
      <c r="B230" s="66"/>
      <c r="C230" s="459" t="s">
        <v>175</v>
      </c>
      <c r="D230" s="460"/>
      <c r="E230" s="460"/>
      <c r="F230" s="460"/>
      <c r="G230" s="389" t="s">
        <v>155</v>
      </c>
      <c r="H230" s="391"/>
      <c r="I230" s="380"/>
      <c r="J230" s="224"/>
      <c r="K230" s="105"/>
      <c r="L230" s="282">
        <v>0</v>
      </c>
      <c r="M230" s="282">
        <v>0</v>
      </c>
      <c r="N230" s="282">
        <v>0</v>
      </c>
      <c r="O230" s="263"/>
      <c r="P230" s="263"/>
      <c r="Q230" s="263"/>
      <c r="R230" s="263"/>
      <c r="BU230" s="159"/>
    </row>
    <row r="231" ht="34.5" customHeight="1" s="166" customFormat="1">
      <c r="A231" s="161" t="s">
        <v>197</v>
      </c>
      <c r="B231" s="66"/>
      <c r="C231" s="460"/>
      <c r="D231" s="460"/>
      <c r="E231" s="460"/>
      <c r="F231" s="460"/>
      <c r="G231" s="389" t="s">
        <v>157</v>
      </c>
      <c r="H231" s="391"/>
      <c r="I231" s="380"/>
      <c r="J231" s="224"/>
      <c r="K231" s="106"/>
      <c r="L231" s="229">
        <v>0</v>
      </c>
      <c r="M231" s="229">
        <v>0</v>
      </c>
      <c r="N231" s="229">
        <v>0</v>
      </c>
      <c r="O231" s="263"/>
      <c r="P231" s="263"/>
      <c r="Q231" s="263"/>
      <c r="R231" s="263"/>
      <c r="BU231" s="159"/>
    </row>
    <row r="232" ht="34.5" customHeight="1" s="166" customFormat="1">
      <c r="A232" s="161" t="s">
        <v>198</v>
      </c>
      <c r="B232" s="66"/>
      <c r="C232" s="459" t="s">
        <v>181</v>
      </c>
      <c r="D232" s="460"/>
      <c r="E232" s="460"/>
      <c r="F232" s="460"/>
      <c r="G232" s="389" t="s">
        <v>155</v>
      </c>
      <c r="H232" s="391"/>
      <c r="I232" s="380"/>
      <c r="J232" s="224"/>
      <c r="K232" s="105"/>
      <c r="L232" s="282">
        <v>0</v>
      </c>
      <c r="M232" s="282">
        <v>0</v>
      </c>
      <c r="N232" s="282">
        <v>9</v>
      </c>
      <c r="O232" s="263"/>
      <c r="P232" s="263"/>
      <c r="Q232" s="263"/>
      <c r="R232" s="263"/>
      <c r="BU232" s="159"/>
    </row>
    <row r="233" ht="34.5" customHeight="1" s="166" customFormat="1">
      <c r="A233" s="161" t="s">
        <v>198</v>
      </c>
      <c r="B233" s="66"/>
      <c r="C233" s="460"/>
      <c r="D233" s="460"/>
      <c r="E233" s="460"/>
      <c r="F233" s="460"/>
      <c r="G233" s="389" t="s">
        <v>157</v>
      </c>
      <c r="H233" s="391"/>
      <c r="I233" s="380"/>
      <c r="J233" s="224"/>
      <c r="K233" s="106"/>
      <c r="L233" s="229">
        <v>0</v>
      </c>
      <c r="M233" s="229">
        <v>0</v>
      </c>
      <c r="N233" s="229">
        <v>0</v>
      </c>
      <c r="O233" s="263"/>
      <c r="P233" s="263"/>
      <c r="Q233" s="263"/>
      <c r="R233" s="263"/>
      <c r="BU233" s="159"/>
    </row>
    <row r="234" ht="34.5" customHeight="1" s="166" customFormat="1">
      <c r="A234" s="161" t="s">
        <v>199</v>
      </c>
      <c r="B234" s="66"/>
      <c r="C234" s="459" t="s">
        <v>183</v>
      </c>
      <c r="D234" s="484"/>
      <c r="E234" s="484"/>
      <c r="F234" s="484"/>
      <c r="G234" s="389" t="s">
        <v>155</v>
      </c>
      <c r="H234" s="391"/>
      <c r="I234" s="380"/>
      <c r="J234" s="224"/>
      <c r="K234" s="107"/>
      <c r="L234" s="282">
        <v>0</v>
      </c>
      <c r="M234" s="282">
        <v>0</v>
      </c>
      <c r="N234" s="282">
        <v>1</v>
      </c>
      <c r="O234" s="263"/>
      <c r="P234" s="263"/>
      <c r="Q234" s="263"/>
      <c r="R234" s="263"/>
      <c r="BU234" s="159"/>
    </row>
    <row r="235" ht="34.5" customHeight="1" s="166" customFormat="1">
      <c r="A235" s="161" t="s">
        <v>199</v>
      </c>
      <c r="B235" s="66"/>
      <c r="C235" s="484"/>
      <c r="D235" s="484"/>
      <c r="E235" s="484"/>
      <c r="F235" s="484"/>
      <c r="G235" s="389" t="s">
        <v>157</v>
      </c>
      <c r="H235" s="391"/>
      <c r="I235" s="380"/>
      <c r="J235" s="224"/>
      <c r="K235" s="225"/>
      <c r="L235" s="229">
        <v>0</v>
      </c>
      <c r="M235" s="229">
        <v>0</v>
      </c>
      <c r="N235" s="229">
        <v>0</v>
      </c>
      <c r="O235" s="263"/>
      <c r="P235" s="263"/>
      <c r="Q235" s="263"/>
      <c r="R235" s="263"/>
      <c r="BU235" s="159"/>
    </row>
    <row r="236" ht="34.5" customHeight="1" s="166" customFormat="1">
      <c r="A236" s="161"/>
      <c r="B236" s="66"/>
      <c r="C236" s="384" t="s">
        <v>184</v>
      </c>
      <c r="D236" s="385"/>
      <c r="E236" s="385"/>
      <c r="F236" s="385"/>
      <c r="G236" s="384" t="s">
        <v>155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201</v>
      </c>
      <c r="B245" s="1"/>
      <c r="C245" s="389" t="s">
        <v>202</v>
      </c>
      <c r="D245" s="390"/>
      <c r="E245" s="390"/>
      <c r="F245" s="390"/>
      <c r="G245" s="390"/>
      <c r="H245" s="391"/>
      <c r="I245" s="431" t="s">
        <v>203</v>
      </c>
      <c r="J245" s="283" t="s">
        <v>148</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204</v>
      </c>
      <c r="B246" s="110"/>
      <c r="C246" s="458" t="s">
        <v>205</v>
      </c>
      <c r="D246" s="458"/>
      <c r="E246" s="458"/>
      <c r="F246" s="415"/>
      <c r="G246" s="459" t="s">
        <v>154</v>
      </c>
      <c r="H246" s="189" t="s">
        <v>206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204</v>
      </c>
      <c r="B247" s="110"/>
      <c r="C247" s="459"/>
      <c r="D247" s="459"/>
      <c r="E247" s="459"/>
      <c r="F247" s="460"/>
      <c r="G247" s="459"/>
      <c r="H247" s="189" t="s">
        <v>207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208</v>
      </c>
      <c r="B248" s="110"/>
      <c r="C248" s="459"/>
      <c r="D248" s="459"/>
      <c r="E248" s="459"/>
      <c r="F248" s="460"/>
      <c r="G248" s="459" t="s">
        <v>209</v>
      </c>
      <c r="H248" s="189" t="s">
        <v>206</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208</v>
      </c>
      <c r="B249" s="110"/>
      <c r="C249" s="459"/>
      <c r="D249" s="459"/>
      <c r="E249" s="459"/>
      <c r="F249" s="460"/>
      <c r="G249" s="460"/>
      <c r="H249" s="189" t="s">
        <v>207</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210</v>
      </c>
      <c r="B250" s="110"/>
      <c r="C250" s="459"/>
      <c r="D250" s="459"/>
      <c r="E250" s="459"/>
      <c r="F250" s="460"/>
      <c r="G250" s="459" t="s">
        <v>211</v>
      </c>
      <c r="H250" s="189" t="s">
        <v>206</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210</v>
      </c>
      <c r="B251" s="110"/>
      <c r="C251" s="459"/>
      <c r="D251" s="459"/>
      <c r="E251" s="459"/>
      <c r="F251" s="460"/>
      <c r="G251" s="460"/>
      <c r="H251" s="189" t="s">
        <v>207</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212</v>
      </c>
      <c r="B252" s="110"/>
      <c r="C252" s="459"/>
      <c r="D252" s="459"/>
      <c r="E252" s="459"/>
      <c r="F252" s="460"/>
      <c r="G252" s="459" t="s">
        <v>213</v>
      </c>
      <c r="H252" s="189" t="s">
        <v>206</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212</v>
      </c>
      <c r="B253" s="110"/>
      <c r="C253" s="459"/>
      <c r="D253" s="459"/>
      <c r="E253" s="459"/>
      <c r="F253" s="460"/>
      <c r="G253" s="469"/>
      <c r="H253" s="189" t="s">
        <v>207</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214</v>
      </c>
      <c r="B254" s="110"/>
      <c r="C254" s="459"/>
      <c r="D254" s="459"/>
      <c r="E254" s="459"/>
      <c r="F254" s="460"/>
      <c r="G254" s="459" t="s">
        <v>215</v>
      </c>
      <c r="H254" s="189" t="s">
        <v>206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214</v>
      </c>
      <c r="B255" s="110"/>
      <c r="C255" s="459"/>
      <c r="D255" s="459"/>
      <c r="E255" s="459"/>
      <c r="F255" s="460"/>
      <c r="G255" s="460"/>
      <c r="H255" s="189" t="s">
        <v>207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216</v>
      </c>
      <c r="B256" s="110"/>
      <c r="C256" s="459"/>
      <c r="D256" s="459"/>
      <c r="E256" s="459"/>
      <c r="F256" s="460"/>
      <c r="G256" s="459" t="s">
        <v>188</v>
      </c>
      <c r="H256" s="189" t="s">
        <v>206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216</v>
      </c>
      <c r="B257" s="110"/>
      <c r="C257" s="459"/>
      <c r="D257" s="459"/>
      <c r="E257" s="459"/>
      <c r="F257" s="460"/>
      <c r="G257" s="460"/>
      <c r="H257" s="189" t="s">
        <v>207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218</v>
      </c>
      <c r="B265" s="1"/>
      <c r="C265" s="392" t="s">
        <v>219</v>
      </c>
      <c r="D265" s="394"/>
      <c r="E265" s="482" t="s">
        <v>220</v>
      </c>
      <c r="F265" s="483"/>
      <c r="G265" s="389" t="s">
        <v>221</v>
      </c>
      <c r="H265" s="391"/>
      <c r="I265" s="431" t="s">
        <v>222</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223</v>
      </c>
      <c r="B266" s="110"/>
      <c r="C266" s="480"/>
      <c r="D266" s="481"/>
      <c r="E266" s="483"/>
      <c r="F266" s="483"/>
      <c r="G266" s="389" t="s">
        <v>224</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225</v>
      </c>
      <c r="B267" s="110"/>
      <c r="C267" s="480"/>
      <c r="D267" s="481"/>
      <c r="E267" s="483"/>
      <c r="F267" s="483"/>
      <c r="G267" s="389" t="s">
        <v>226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227</v>
      </c>
      <c r="B268" s="110"/>
      <c r="C268" s="477"/>
      <c r="D268" s="479"/>
      <c r="E268" s="389" t="s">
        <v>188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228</v>
      </c>
      <c r="B269" s="110"/>
      <c r="C269" s="392" t="s">
        <v>229</v>
      </c>
      <c r="D269" s="461"/>
      <c r="E269" s="389" t="s">
        <v>230</v>
      </c>
      <c r="F269" s="390"/>
      <c r="G269" s="390"/>
      <c r="H269" s="391"/>
      <c r="I269" s="431" t="s">
        <v>231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232</v>
      </c>
      <c r="B270" s="110"/>
      <c r="C270" s="462"/>
      <c r="D270" s="463"/>
      <c r="E270" s="389" t="s">
        <v>233</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234</v>
      </c>
      <c r="B271" s="110"/>
      <c r="C271" s="464"/>
      <c r="D271" s="465"/>
      <c r="E271" s="389" t="s">
        <v>235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236</v>
      </c>
      <c r="B272" s="110"/>
      <c r="C272" s="392" t="s">
        <v>188</v>
      </c>
      <c r="D272" s="461"/>
      <c r="E272" s="389" t="s">
        <v>237</v>
      </c>
      <c r="F272" s="390"/>
      <c r="G272" s="390"/>
      <c r="H272" s="391"/>
      <c r="I272" s="93" t="s">
        <v>238</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239</v>
      </c>
      <c r="B273" s="110"/>
      <c r="C273" s="462"/>
      <c r="D273" s="463"/>
      <c r="E273" s="389" t="s">
        <v>240</v>
      </c>
      <c r="F273" s="390"/>
      <c r="G273" s="390"/>
      <c r="H273" s="391"/>
      <c r="I273" s="226" t="s">
        <v>241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242</v>
      </c>
      <c r="F274" s="382"/>
      <c r="G274" s="382"/>
      <c r="H274" s="383"/>
      <c r="I274" s="240" t="s">
        <v>243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244</v>
      </c>
      <c r="B275" s="110"/>
      <c r="C275" s="462"/>
      <c r="D275" s="463"/>
      <c r="E275" s="389" t="s">
        <v>245</v>
      </c>
      <c r="F275" s="390"/>
      <c r="G275" s="390"/>
      <c r="H275" s="391"/>
      <c r="I275" s="241" t="s">
        <v>246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247</v>
      </c>
      <c r="B276" s="110"/>
      <c r="C276" s="462"/>
      <c r="D276" s="463"/>
      <c r="E276" s="389" t="s">
        <v>248</v>
      </c>
      <c r="F276" s="390"/>
      <c r="G276" s="390"/>
      <c r="H276" s="391"/>
      <c r="I276" s="93" t="s">
        <v>249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250</v>
      </c>
      <c r="B277" s="110"/>
      <c r="C277" s="462"/>
      <c r="D277" s="463"/>
      <c r="E277" s="389" t="s">
        <v>251</v>
      </c>
      <c r="F277" s="390"/>
      <c r="G277" s="390"/>
      <c r="H277" s="391"/>
      <c r="I277" s="93" t="s">
        <v>252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253</v>
      </c>
      <c r="B278" s="110"/>
      <c r="C278" s="462"/>
      <c r="D278" s="463"/>
      <c r="E278" s="389" t="s">
        <v>254</v>
      </c>
      <c r="F278" s="390"/>
      <c r="G278" s="390"/>
      <c r="H278" s="391"/>
      <c r="I278" s="93" t="s">
        <v>255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256</v>
      </c>
      <c r="B279" s="110"/>
      <c r="C279" s="462"/>
      <c r="D279" s="463"/>
      <c r="E279" s="389" t="s">
        <v>257</v>
      </c>
      <c r="F279" s="390"/>
      <c r="G279" s="390"/>
      <c r="H279" s="391"/>
      <c r="I279" s="93" t="s">
        <v>258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259</v>
      </c>
      <c r="B280" s="110"/>
      <c r="C280" s="462"/>
      <c r="D280" s="463"/>
      <c r="E280" s="373" t="s">
        <v>260</v>
      </c>
      <c r="F280" s="382"/>
      <c r="G280" s="382"/>
      <c r="H280" s="383"/>
      <c r="I280" s="98" t="s">
        <v>261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262</v>
      </c>
      <c r="B281" s="110"/>
      <c r="C281" s="462"/>
      <c r="D281" s="463"/>
      <c r="E281" s="373" t="s">
        <v>263</v>
      </c>
      <c r="F281" s="382"/>
      <c r="G281" s="382"/>
      <c r="H281" s="383"/>
      <c r="I281" s="98" t="s">
        <v>264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265</v>
      </c>
      <c r="B282" s="110"/>
      <c r="C282" s="464"/>
      <c r="D282" s="465"/>
      <c r="E282" s="373" t="s">
        <v>266</v>
      </c>
      <c r="F282" s="382"/>
      <c r="G282" s="382"/>
      <c r="H282" s="383"/>
      <c r="I282" s="98" t="s">
        <v>267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268</v>
      </c>
      <c r="D291" s="425"/>
      <c r="E291" s="425"/>
      <c r="F291" s="425"/>
      <c r="G291" s="425"/>
      <c r="H291" s="426"/>
      <c r="I291" s="416" t="s">
        <v>269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270</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272</v>
      </c>
      <c r="C309" s="122"/>
      <c r="D309" s="122"/>
      <c r="E309" s="47"/>
      <c r="F309" s="47"/>
      <c r="G309" s="47"/>
      <c r="H309" s="48"/>
      <c r="I309" s="48"/>
      <c r="J309" s="50"/>
      <c r="K309" s="49"/>
      <c r="L309" s="123"/>
      <c r="M309" s="123"/>
      <c r="N309" s="258"/>
      <c r="BU309" s="159"/>
    </row>
    <row r="310" s="156" customFormat="1">
      <c r="B310" s="36" t="s">
        <v>273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274</v>
      </c>
      <c r="B314" s="66"/>
      <c r="C314" s="404" t="s">
        <v>275</v>
      </c>
      <c r="D314" s="392" t="s">
        <v>276</v>
      </c>
      <c r="E314" s="393"/>
      <c r="F314" s="393"/>
      <c r="G314" s="393"/>
      <c r="H314" s="394"/>
      <c r="I314" s="417" t="s">
        <v>277</v>
      </c>
      <c r="J314" s="100">
        <f ref="J314:J319" t="shared" si="50">IF(SUM(L314:BS314)=0,IF(COUNTIF(L314:BS314,"未確認")&gt;0,"未確認",IF(COUNTIF(L314:BS314,"~*")&gt;0,"*",SUM(L314:BS314))),SUM(L314:BS314))</f>
        <v>0</v>
      </c>
      <c r="K314" s="65" t="str">
        <f ref="K314:K319" t="shared" si="51">IF(OR(COUNTIF(L314:BS314,"未確認")&gt;0,COUNTIF(L314:BS314,"~*")&gt;0),"※","")</f>
      </c>
      <c r="L314" s="101">
        <v>371</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278</v>
      </c>
      <c r="B315" s="66"/>
      <c r="C315" s="405"/>
      <c r="D315" s="466"/>
      <c r="E315" s="389" t="s">
        <v>279</v>
      </c>
      <c r="F315" s="390"/>
      <c r="G315" s="390"/>
      <c r="H315" s="391"/>
      <c r="I315" s="418"/>
      <c r="J315" s="100">
        <f t="shared" si="50"/>
        <v>0</v>
      </c>
      <c r="K315" s="65" t="str">
        <f t="shared" si="51"/>
      </c>
      <c r="L315" s="101">
        <v>168</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280</v>
      </c>
      <c r="B316" s="66"/>
      <c r="C316" s="405"/>
      <c r="D316" s="467"/>
      <c r="E316" s="389" t="s">
        <v>281</v>
      </c>
      <c r="F316" s="390"/>
      <c r="G316" s="390"/>
      <c r="H316" s="391"/>
      <c r="I316" s="418"/>
      <c r="J316" s="100">
        <f t="shared" si="50"/>
        <v>0</v>
      </c>
      <c r="K316" s="65" t="str">
        <f t="shared" si="51"/>
      </c>
      <c r="L316" s="101">
        <v>127</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282</v>
      </c>
      <c r="B317" s="66"/>
      <c r="C317" s="405"/>
      <c r="D317" s="468"/>
      <c r="E317" s="389" t="s">
        <v>283</v>
      </c>
      <c r="F317" s="390"/>
      <c r="G317" s="390"/>
      <c r="H317" s="391"/>
      <c r="I317" s="418"/>
      <c r="J317" s="100">
        <f t="shared" si="50"/>
        <v>0</v>
      </c>
      <c r="K317" s="65" t="str">
        <f t="shared" si="51"/>
      </c>
      <c r="L317" s="101">
        <v>76</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284</v>
      </c>
      <c r="B318" s="1"/>
      <c r="C318" s="405"/>
      <c r="D318" s="389" t="s">
        <v>285</v>
      </c>
      <c r="E318" s="390"/>
      <c r="F318" s="390"/>
      <c r="G318" s="390"/>
      <c r="H318" s="391"/>
      <c r="I318" s="418"/>
      <c r="J318" s="100">
        <f t="shared" si="50"/>
        <v>0</v>
      </c>
      <c r="K318" s="65" t="str">
        <f t="shared" si="51"/>
      </c>
      <c r="L318" s="101">
        <v>8374</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286</v>
      </c>
      <c r="B319" s="91"/>
      <c r="C319" s="405"/>
      <c r="D319" s="389" t="s">
        <v>287</v>
      </c>
      <c r="E319" s="390"/>
      <c r="F319" s="390"/>
      <c r="G319" s="390"/>
      <c r="H319" s="391"/>
      <c r="I319" s="419"/>
      <c r="J319" s="100">
        <f t="shared" si="50"/>
        <v>0</v>
      </c>
      <c r="K319" s="65" t="str">
        <f t="shared" si="51"/>
      </c>
      <c r="L319" s="101">
        <v>369</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289</v>
      </c>
      <c r="B327" s="91"/>
      <c r="C327" s="404" t="s">
        <v>275</v>
      </c>
      <c r="D327" s="389" t="s">
        <v>276</v>
      </c>
      <c r="E327" s="390"/>
      <c r="F327" s="390"/>
      <c r="G327" s="390"/>
      <c r="H327" s="391"/>
      <c r="I327" s="417" t="s">
        <v>290</v>
      </c>
      <c r="J327" s="100">
        <f ref="J327:J344" t="shared" si="54">IF(SUM(L327:BS327)=0,IF(COUNTIF(L327:BS327,"未確認")&gt;0,"未確認",IF(COUNTIF(L327:BS327,"~*")&gt;0,"*",SUM(L327:BS327))),SUM(L327:BS327))</f>
        <v>0</v>
      </c>
      <c r="K327" s="65" t="str">
        <f ref="K327:K344" t="shared" si="55">IF(OR(COUNTIF(L327:BS327,"未確認")&gt;0,COUNTIF(L327:BS327,"~*")&gt;0),"※","")</f>
      </c>
      <c r="L327" s="101">
        <v>371</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291</v>
      </c>
      <c r="B328" s="91"/>
      <c r="C328" s="404"/>
      <c r="D328" s="475" t="s">
        <v>292</v>
      </c>
      <c r="E328" s="477" t="s">
        <v>293</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294</v>
      </c>
      <c r="B329" s="91"/>
      <c r="C329" s="404"/>
      <c r="D329" s="404"/>
      <c r="E329" s="389" t="s">
        <v>295</v>
      </c>
      <c r="F329" s="390"/>
      <c r="G329" s="390"/>
      <c r="H329" s="391"/>
      <c r="I329" s="456"/>
      <c r="J329" s="100">
        <f t="shared" si="54"/>
        <v>0</v>
      </c>
      <c r="K329" s="65" t="str">
        <f t="shared" si="55"/>
      </c>
      <c r="L329" s="101">
        <v>236</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296</v>
      </c>
      <c r="B330" s="91"/>
      <c r="C330" s="404"/>
      <c r="D330" s="404"/>
      <c r="E330" s="389" t="s">
        <v>297</v>
      </c>
      <c r="F330" s="390"/>
      <c r="G330" s="390"/>
      <c r="H330" s="391"/>
      <c r="I330" s="456"/>
      <c r="J330" s="100">
        <f t="shared" si="54"/>
        <v>0</v>
      </c>
      <c r="K330" s="65" t="str">
        <f t="shared" si="55"/>
      </c>
      <c r="L330" s="101">
        <v>44</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298</v>
      </c>
      <c r="B331" s="91"/>
      <c r="C331" s="404"/>
      <c r="D331" s="404"/>
      <c r="E331" s="373" t="s">
        <v>299</v>
      </c>
      <c r="F331" s="382"/>
      <c r="G331" s="382"/>
      <c r="H331" s="383"/>
      <c r="I331" s="456"/>
      <c r="J331" s="100">
        <f t="shared" si="54"/>
        <v>0</v>
      </c>
      <c r="K331" s="65" t="str">
        <f t="shared" si="55"/>
      </c>
      <c r="L331" s="101">
        <v>91</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300</v>
      </c>
      <c r="B332" s="91"/>
      <c r="C332" s="404"/>
      <c r="D332" s="404"/>
      <c r="E332" s="373" t="s">
        <v>301</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302</v>
      </c>
      <c r="B333" s="91"/>
      <c r="C333" s="404"/>
      <c r="D333" s="404"/>
      <c r="E333" s="389" t="s">
        <v>303</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304</v>
      </c>
      <c r="B334" s="91"/>
      <c r="C334" s="404"/>
      <c r="D334" s="476"/>
      <c r="E334" s="392" t="s">
        <v>188</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305</v>
      </c>
      <c r="B335" s="91"/>
      <c r="C335" s="404"/>
      <c r="D335" s="389" t="s">
        <v>287</v>
      </c>
      <c r="E335" s="390"/>
      <c r="F335" s="390"/>
      <c r="G335" s="390"/>
      <c r="H335" s="391"/>
      <c r="I335" s="456"/>
      <c r="J335" s="100">
        <f t="shared" si="54"/>
        <v>0</v>
      </c>
      <c r="K335" s="65" t="str">
        <f t="shared" si="55"/>
      </c>
      <c r="L335" s="101">
        <v>369</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306</v>
      </c>
      <c r="B336" s="91"/>
      <c r="C336" s="404"/>
      <c r="D336" s="475" t="s">
        <v>307</v>
      </c>
      <c r="E336" s="477" t="s">
        <v>308</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309</v>
      </c>
      <c r="B337" s="91"/>
      <c r="C337" s="404"/>
      <c r="D337" s="404"/>
      <c r="E337" s="389" t="s">
        <v>310</v>
      </c>
      <c r="F337" s="390"/>
      <c r="G337" s="390"/>
      <c r="H337" s="391"/>
      <c r="I337" s="456"/>
      <c r="J337" s="100">
        <f t="shared" si="54"/>
        <v>0</v>
      </c>
      <c r="K337" s="65" t="str">
        <f t="shared" si="55"/>
      </c>
      <c r="L337" s="101">
        <v>232</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311</v>
      </c>
      <c r="B338" s="91"/>
      <c r="C338" s="404"/>
      <c r="D338" s="404"/>
      <c r="E338" s="389" t="s">
        <v>312</v>
      </c>
      <c r="F338" s="390"/>
      <c r="G338" s="390"/>
      <c r="H338" s="391"/>
      <c r="I338" s="456"/>
      <c r="J338" s="100">
        <f t="shared" si="54"/>
        <v>0</v>
      </c>
      <c r="K338" s="65" t="str">
        <f t="shared" si="55"/>
      </c>
      <c r="L338" s="101">
        <v>21</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313</v>
      </c>
      <c r="B339" s="91"/>
      <c r="C339" s="404"/>
      <c r="D339" s="404"/>
      <c r="E339" s="389" t="s">
        <v>314</v>
      </c>
      <c r="F339" s="390"/>
      <c r="G339" s="390"/>
      <c r="H339" s="391"/>
      <c r="I339" s="456"/>
      <c r="J339" s="100">
        <f t="shared" si="54"/>
        <v>0</v>
      </c>
      <c r="K339" s="65" t="str">
        <f t="shared" si="55"/>
      </c>
      <c r="L339" s="101">
        <v>5</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315</v>
      </c>
      <c r="B340" s="91"/>
      <c r="C340" s="404"/>
      <c r="D340" s="404"/>
      <c r="E340" s="389" t="s">
        <v>316</v>
      </c>
      <c r="F340" s="390"/>
      <c r="G340" s="390"/>
      <c r="H340" s="391"/>
      <c r="I340" s="456"/>
      <c r="J340" s="100">
        <f t="shared" si="54"/>
        <v>0</v>
      </c>
      <c r="K340" s="65" t="str">
        <f t="shared" si="55"/>
      </c>
      <c r="L340" s="101">
        <v>91</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317</v>
      </c>
      <c r="B341" s="91"/>
      <c r="C341" s="404"/>
      <c r="D341" s="404"/>
      <c r="E341" s="373" t="s">
        <v>318</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319</v>
      </c>
      <c r="B342" s="91"/>
      <c r="C342" s="404"/>
      <c r="D342" s="404"/>
      <c r="E342" s="389" t="s">
        <v>320</v>
      </c>
      <c r="F342" s="390"/>
      <c r="G342" s="390"/>
      <c r="H342" s="391"/>
      <c r="I342" s="456"/>
      <c r="J342" s="100">
        <f t="shared" si="54"/>
        <v>0</v>
      </c>
      <c r="K342" s="65" t="str">
        <f t="shared" si="55"/>
      </c>
      <c r="L342" s="101">
        <v>3</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321</v>
      </c>
      <c r="B343" s="91"/>
      <c r="C343" s="404"/>
      <c r="D343" s="404"/>
      <c r="E343" s="389" t="s">
        <v>322</v>
      </c>
      <c r="F343" s="390"/>
      <c r="G343" s="390"/>
      <c r="H343" s="391"/>
      <c r="I343" s="456"/>
      <c r="J343" s="100">
        <f t="shared" si="54"/>
        <v>0</v>
      </c>
      <c r="K343" s="65" t="str">
        <f t="shared" si="55"/>
      </c>
      <c r="L343" s="101">
        <v>17</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323</v>
      </c>
      <c r="B344" s="91"/>
      <c r="C344" s="404"/>
      <c r="D344" s="404"/>
      <c r="E344" s="389" t="s">
        <v>188</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325</v>
      </c>
      <c r="B352" s="91"/>
      <c r="C352" s="392" t="s">
        <v>326</v>
      </c>
      <c r="D352" s="393"/>
      <c r="E352" s="393"/>
      <c r="F352" s="393"/>
      <c r="G352" s="393"/>
      <c r="H352" s="394"/>
      <c r="I352" s="417" t="s">
        <v>327</v>
      </c>
      <c r="J352" s="132">
        <f>IF(SUM(L352:BS352)=0,IF(COUNTIF(L352:BS352,"未確認")&gt;0,"未確認",IF(COUNTIF(L352:BS352,"~*")&gt;0,"*",SUM(L352:BS352))),SUM(L352:BS352))</f>
        <v>0</v>
      </c>
      <c r="K352" s="133" t="str">
        <f>IF(OR(COUNTIF(L352:BS352,"未確認")&gt;0,COUNTIF(L352:BS352,"~*")&gt;0),"※","")</f>
      </c>
      <c r="L352" s="101">
        <v>369</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328</v>
      </c>
      <c r="B353" s="91"/>
      <c r="C353" s="128"/>
      <c r="D353" s="129"/>
      <c r="E353" s="398" t="s">
        <v>329</v>
      </c>
      <c r="F353" s="399"/>
      <c r="G353" s="399"/>
      <c r="H353" s="400"/>
      <c r="I353" s="456"/>
      <c r="J353" s="132">
        <f>IF(SUM(L353:BS353)=0,IF(COUNTIF(L353:BS353,"未確認")&gt;0,"未確認",IF(COUNTIF(L353:BS353,"~*")&gt;0,"*",SUM(L353:BS353))),SUM(L353:BS353))</f>
        <v>0</v>
      </c>
      <c r="K353" s="133" t="str">
        <f>IF(OR(COUNTIF(L353:BS353,"未確認")&gt;0,COUNTIF(L353:BS353,"~*")&gt;0),"※","")</f>
      </c>
      <c r="L353" s="101">
        <v>321</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330</v>
      </c>
      <c r="B354" s="91"/>
      <c r="C354" s="128"/>
      <c r="D354" s="129"/>
      <c r="E354" s="398" t="s">
        <v>331</v>
      </c>
      <c r="F354" s="399"/>
      <c r="G354" s="399"/>
      <c r="H354" s="400"/>
      <c r="I354" s="456"/>
      <c r="J354" s="132">
        <f>IF(SUM(L354:BS354)=0,IF(COUNTIF(L354:BS354,"未確認")&gt;0,"未確認",IF(COUNTIF(L354:BS354,"~*")&gt;0,"*",SUM(L354:BS354))),SUM(L354:BS354))</f>
        <v>0</v>
      </c>
      <c r="K354" s="133" t="str">
        <f>IF(OR(COUNTIF(L354:BS354,"未確認")&gt;0,COUNTIF(L354:BS354,"~*")&gt;0),"※","")</f>
      </c>
      <c r="L354" s="101">
        <v>34</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332</v>
      </c>
      <c r="B355" s="91"/>
      <c r="C355" s="128"/>
      <c r="D355" s="129"/>
      <c r="E355" s="398" t="s">
        <v>333</v>
      </c>
      <c r="F355" s="399"/>
      <c r="G355" s="399"/>
      <c r="H355" s="400"/>
      <c r="I355" s="456"/>
      <c r="J355" s="132">
        <f>IF(SUM(L355:BS355)=0,IF(COUNTIF(L355:BS355,"未確認")&gt;0,"未確認",IF(COUNTIF(L355:BS355,"~*")&gt;0,"*",SUM(L355:BS355))),SUM(L355:BS355))</f>
        <v>0</v>
      </c>
      <c r="K355" s="133" t="str">
        <f>IF(OR(COUNTIF(L355:BS355,"未確認")&gt;0,COUNTIF(L355:BS355,"~*")&gt;0),"※","")</f>
      </c>
      <c r="L355" s="101">
        <v>9</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334</v>
      </c>
      <c r="B356" s="1"/>
      <c r="C356" s="130"/>
      <c r="D356" s="131"/>
      <c r="E356" s="401" t="s">
        <v>335</v>
      </c>
      <c r="F356" s="402"/>
      <c r="G356" s="402"/>
      <c r="H356" s="403"/>
      <c r="I356" s="457"/>
      <c r="J356" s="132">
        <f>IF(SUM(L356:BS356)=0,IF(COUNTIF(L356:BS356,"未確認")&gt;0,"未確認",IF(COUNTIF(L356:BS356,"~*")&gt;0,"*",SUM(L356:BS356))),SUM(L356:BS356))</f>
        <v>0</v>
      </c>
      <c r="K356" s="133" t="str">
        <f>IF(OR(COUNTIF(L356:BS356,"未確認")&gt;0,COUNTIF(L356:BS356,"~*")&gt;0),"※","")</f>
      </c>
      <c r="L356" s="101">
        <v>5</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336</v>
      </c>
      <c r="C360" s="83"/>
      <c r="D360" s="83"/>
      <c r="E360" s="83"/>
      <c r="F360" s="83"/>
      <c r="G360" s="83"/>
      <c r="H360" s="10"/>
      <c r="I360" s="10"/>
      <c r="J360" s="51"/>
      <c r="K360" s="24"/>
      <c r="L360" s="84"/>
      <c r="M360" s="84"/>
      <c r="N360" s="258"/>
      <c r="BU360" s="360"/>
    </row>
    <row r="361" s="156" customFormat="1">
      <c r="B361" s="91" t="s">
        <v>337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338</v>
      </c>
      <c r="B365" s="91"/>
      <c r="C365" s="395" t="s">
        <v>339</v>
      </c>
      <c r="D365" s="396"/>
      <c r="E365" s="396"/>
      <c r="F365" s="396"/>
      <c r="G365" s="396"/>
      <c r="H365" s="397"/>
      <c r="I365" s="417" t="s">
        <v>340</v>
      </c>
      <c r="J365" s="284">
        <v>27</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341</v>
      </c>
      <c r="B366" s="91"/>
      <c r="C366" s="128"/>
      <c r="D366" s="136"/>
      <c r="E366" s="389" t="s">
        <v>342</v>
      </c>
      <c r="F366" s="390"/>
      <c r="G366" s="390"/>
      <c r="H366" s="391"/>
      <c r="I366" s="422"/>
      <c r="J366" s="284">
        <v>1</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343</v>
      </c>
      <c r="B367" s="91"/>
      <c r="C367" s="130"/>
      <c r="D367" s="137"/>
      <c r="E367" s="389" t="s">
        <v>344</v>
      </c>
      <c r="F367" s="390"/>
      <c r="G367" s="390"/>
      <c r="H367" s="391"/>
      <c r="I367" s="422"/>
      <c r="J367" s="284">
        <v>26</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345</v>
      </c>
      <c r="B368" s="91"/>
      <c r="C368" s="453" t="s">
        <v>346</v>
      </c>
      <c r="D368" s="454"/>
      <c r="E368" s="454"/>
      <c r="F368" s="454"/>
      <c r="G368" s="454"/>
      <c r="H368" s="455"/>
      <c r="I368" s="422"/>
      <c r="J368" s="284">
        <v>18</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347</v>
      </c>
      <c r="B369" s="91"/>
      <c r="C369" s="128"/>
      <c r="D369" s="136"/>
      <c r="E369" s="389" t="s">
        <v>348</v>
      </c>
      <c r="F369" s="390"/>
      <c r="G369" s="390"/>
      <c r="H369" s="391"/>
      <c r="I369" s="422"/>
      <c r="J369" s="284">
        <v>18</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349</v>
      </c>
      <c r="B370" s="91"/>
      <c r="C370" s="130"/>
      <c r="D370" s="137"/>
      <c r="E370" s="389" t="s">
        <v>350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351</v>
      </c>
      <c r="C385" s="139"/>
      <c r="D385" s="47"/>
      <c r="E385" s="47"/>
      <c r="F385" s="47"/>
      <c r="G385" s="47"/>
      <c r="H385" s="48"/>
      <c r="I385" s="48"/>
      <c r="J385" s="50"/>
      <c r="K385" s="49"/>
      <c r="L385" s="123"/>
      <c r="M385" s="123"/>
      <c r="N385" s="270"/>
      <c r="BU385" s="159"/>
    </row>
    <row r="386" s="156" customFormat="1">
      <c r="B386" s="14" t="s">
        <v>352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353</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354</v>
      </c>
      <c r="D390" s="382"/>
      <c r="E390" s="382"/>
      <c r="F390" s="382"/>
      <c r="G390" s="382"/>
      <c r="H390" s="383"/>
      <c r="I390" s="431" t="s">
        <v>355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356</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357</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358</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359</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360</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361</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362</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363</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t="s">
        <v>365</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367</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110</v>
      </c>
      <c r="D443" s="382"/>
      <c r="E443" s="382"/>
      <c r="F443" s="382"/>
      <c r="G443" s="382"/>
      <c r="H443" s="383"/>
      <c r="I443" s="451"/>
      <c r="J443" s="172" t="str">
        <f t="shared" si="65"/>
        <v>未確認</v>
      </c>
      <c r="K443" s="280" t="str">
        <f t="shared" si="66"/>
        <v>※</v>
      </c>
      <c r="L443" s="286">
        <v>553</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409</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410</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411</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412</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413</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t="s">
        <v>365</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365</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t="s">
        <v>365</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t="s">
        <v>365</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t="s">
        <v>365</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t="s">
        <v>365</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365</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t="s">
        <v>365</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239</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365</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t="s">
        <v>365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648</v>
      </c>
      <c r="B608" s="66"/>
      <c r="C608" s="192"/>
      <c r="D608" s="193"/>
      <c r="E608" s="373" t="s">
        <v>649</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650</v>
      </c>
      <c r="B609" s="66"/>
      <c r="C609" s="424" t="s">
        <v>651</v>
      </c>
      <c r="D609" s="425"/>
      <c r="E609" s="425"/>
      <c r="F609" s="425"/>
      <c r="G609" s="425"/>
      <c r="H609" s="426"/>
      <c r="I609" s="417" t="s">
        <v>652</v>
      </c>
      <c r="J609" s="291" t="s">
        <v>365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653</v>
      </c>
      <c r="B610" s="66"/>
      <c r="C610" s="192"/>
      <c r="D610" s="193"/>
      <c r="E610" s="373" t="s">
        <v>649</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654</v>
      </c>
      <c r="B611" s="66"/>
      <c r="C611" s="373" t="s">
        <v>655</v>
      </c>
      <c r="D611" s="382"/>
      <c r="E611" s="382"/>
      <c r="F611" s="382"/>
      <c r="G611" s="382"/>
      <c r="H611" s="383"/>
      <c r="I611" s="93" t="s">
        <v>656</v>
      </c>
      <c r="J611" s="291" t="s">
        <v>365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657</v>
      </c>
      <c r="B612" s="66"/>
      <c r="C612" s="389" t="s">
        <v>658</v>
      </c>
      <c r="D612" s="390"/>
      <c r="E612" s="390"/>
      <c r="F612" s="390"/>
      <c r="G612" s="390"/>
      <c r="H612" s="391"/>
      <c r="I612" s="93" t="s">
        <v>659</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660</v>
      </c>
      <c r="B613" s="66"/>
      <c r="C613" s="389" t="s">
        <v>661</v>
      </c>
      <c r="D613" s="390"/>
      <c r="E613" s="390"/>
      <c r="F613" s="390"/>
      <c r="G613" s="390"/>
      <c r="H613" s="391"/>
      <c r="I613" s="93" t="s">
        <v>662</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663</v>
      </c>
      <c r="B614" s="66"/>
      <c r="C614" s="389" t="s">
        <v>664</v>
      </c>
      <c r="D614" s="390"/>
      <c r="E614" s="390"/>
      <c r="F614" s="390"/>
      <c r="G614" s="390"/>
      <c r="H614" s="391"/>
      <c r="I614" s="93" t="s">
        <v>665</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666</v>
      </c>
      <c r="B615" s="66"/>
      <c r="C615" s="389" t="s">
        <v>667</v>
      </c>
      <c r="D615" s="390"/>
      <c r="E615" s="390"/>
      <c r="F615" s="390"/>
      <c r="G615" s="390"/>
      <c r="H615" s="391"/>
      <c r="I615" s="93" t="s">
        <v>668</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669</v>
      </c>
      <c r="B616" s="66"/>
      <c r="C616" s="389" t="s">
        <v>670</v>
      </c>
      <c r="D616" s="390"/>
      <c r="E616" s="390"/>
      <c r="F616" s="390"/>
      <c r="G616" s="390"/>
      <c r="H616" s="391"/>
      <c r="I616" s="145" t="s">
        <v>671</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672</v>
      </c>
      <c r="B617" s="66"/>
      <c r="C617" s="389" t="s">
        <v>673</v>
      </c>
      <c r="D617" s="390"/>
      <c r="E617" s="390"/>
      <c r="F617" s="390"/>
      <c r="G617" s="390"/>
      <c r="H617" s="391"/>
      <c r="I617" s="93" t="s">
        <v>674</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672</v>
      </c>
      <c r="B618" s="66"/>
      <c r="C618" s="373" t="s">
        <v>675</v>
      </c>
      <c r="D618" s="382"/>
      <c r="E618" s="382"/>
      <c r="F618" s="382"/>
      <c r="G618" s="382"/>
      <c r="H618" s="383"/>
      <c r="I618" s="98" t="s">
        <v>676</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672</v>
      </c>
      <c r="B619" s="66"/>
      <c r="C619" s="373" t="s">
        <v>677</v>
      </c>
      <c r="D619" s="382"/>
      <c r="E619" s="382"/>
      <c r="F619" s="382"/>
      <c r="G619" s="382"/>
      <c r="H619" s="383"/>
      <c r="I619" s="98" t="s">
        <v>678</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680</v>
      </c>
      <c r="B627" s="90"/>
      <c r="C627" s="373" t="s">
        <v>681</v>
      </c>
      <c r="D627" s="382"/>
      <c r="E627" s="382"/>
      <c r="F627" s="382"/>
      <c r="G627" s="382"/>
      <c r="H627" s="383"/>
      <c r="I627" s="431" t="s">
        <v>682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683</v>
      </c>
      <c r="B628" s="90"/>
      <c r="C628" s="373" t="s">
        <v>684</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685</v>
      </c>
      <c r="B629" s="90"/>
      <c r="C629" s="373" t="s">
        <v>686</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687</v>
      </c>
      <c r="B630" s="90"/>
      <c r="C630" s="373" t="s">
        <v>688</v>
      </c>
      <c r="D630" s="382"/>
      <c r="E630" s="382"/>
      <c r="F630" s="382"/>
      <c r="G630" s="382"/>
      <c r="H630" s="383"/>
      <c r="I630" s="417" t="s">
        <v>689</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690</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691</v>
      </c>
      <c r="B632" s="90"/>
      <c r="C632" s="373" t="s">
        <v>692</v>
      </c>
      <c r="D632" s="382"/>
      <c r="E632" s="382"/>
      <c r="F632" s="382"/>
      <c r="G632" s="382"/>
      <c r="H632" s="383"/>
      <c r="I632" s="98" t="s">
        <v>693</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694</v>
      </c>
      <c r="B633" s="90"/>
      <c r="C633" s="373" t="s">
        <v>695</v>
      </c>
      <c r="D633" s="382"/>
      <c r="E633" s="382"/>
      <c r="F633" s="382"/>
      <c r="G633" s="382"/>
      <c r="H633" s="383"/>
      <c r="I633" s="98" t="s">
        <v>696</v>
      </c>
      <c r="J633" s="291" t="str">
        <f t="shared" si="149"/>
        <v>未確認</v>
      </c>
      <c r="K633" s="292" t="str">
        <f t="shared" si="150"/>
        <v>※</v>
      </c>
      <c r="L633" s="286">
        <v>454</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697</v>
      </c>
      <c r="B634" s="91"/>
      <c r="C634" s="373" t="s">
        <v>698</v>
      </c>
      <c r="D634" s="382"/>
      <c r="E634" s="382"/>
      <c r="F634" s="382"/>
      <c r="G634" s="382"/>
      <c r="H634" s="383"/>
      <c r="I634" s="98" t="s">
        <v>699</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700</v>
      </c>
      <c r="B635" s="91"/>
      <c r="C635" s="389" t="s">
        <v>701</v>
      </c>
      <c r="D635" s="390"/>
      <c r="E635" s="390"/>
      <c r="F635" s="390"/>
      <c r="G635" s="390"/>
      <c r="H635" s="391"/>
      <c r="I635" s="93" t="s">
        <v>702</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703</v>
      </c>
      <c r="B636" s="91"/>
      <c r="C636" s="373" t="s">
        <v>704</v>
      </c>
      <c r="D636" s="382"/>
      <c r="E636" s="382"/>
      <c r="F636" s="382"/>
      <c r="G636" s="382"/>
      <c r="H636" s="383"/>
      <c r="I636" s="93" t="s">
        <v>705</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706</v>
      </c>
      <c r="B637" s="91"/>
      <c r="C637" s="389" t="s">
        <v>707</v>
      </c>
      <c r="D637" s="390"/>
      <c r="E637" s="390"/>
      <c r="F637" s="390"/>
      <c r="G637" s="390"/>
      <c r="H637" s="391"/>
      <c r="I637" s="93" t="s">
        <v>708</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709</v>
      </c>
      <c r="B638" s="91"/>
      <c r="C638" s="389" t="s">
        <v>710</v>
      </c>
      <c r="D638" s="390"/>
      <c r="E638" s="390"/>
      <c r="F638" s="390"/>
      <c r="G638" s="390"/>
      <c r="H638" s="391"/>
      <c r="I638" s="93" t="s">
        <v>711</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712</v>
      </c>
      <c r="D639" s="382"/>
      <c r="E639" s="382"/>
      <c r="F639" s="382"/>
      <c r="G639" s="382"/>
      <c r="H639" s="383"/>
      <c r="I639" s="98" t="s">
        <v>713</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715</v>
      </c>
      <c r="B647" s="90"/>
      <c r="C647" s="389" t="s">
        <v>716</v>
      </c>
      <c r="D647" s="390"/>
      <c r="E647" s="390"/>
      <c r="F647" s="390"/>
      <c r="G647" s="390"/>
      <c r="H647" s="391"/>
      <c r="I647" s="93" t="s">
        <v>717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718</v>
      </c>
      <c r="B648" s="91"/>
      <c r="C648" s="389" t="s">
        <v>719</v>
      </c>
      <c r="D648" s="390"/>
      <c r="E648" s="390"/>
      <c r="F648" s="390"/>
      <c r="G648" s="390"/>
      <c r="H648" s="391"/>
      <c r="I648" s="93" t="s">
        <v>720</v>
      </c>
      <c r="J648" s="291" t="str">
        <f t="shared" si="157"/>
        <v>未確認</v>
      </c>
      <c r="K648" s="292" t="str">
        <f t="shared" si="158"/>
        <v>※</v>
      </c>
      <c r="L648" s="286" t="s">
        <v>365</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721</v>
      </c>
      <c r="B649" s="91"/>
      <c r="C649" s="389" t="s">
        <v>722</v>
      </c>
      <c r="D649" s="390"/>
      <c r="E649" s="390"/>
      <c r="F649" s="390"/>
      <c r="G649" s="390"/>
      <c r="H649" s="391"/>
      <c r="I649" s="93" t="s">
        <v>723</v>
      </c>
      <c r="J649" s="291" t="str">
        <f t="shared" si="157"/>
        <v>未確認</v>
      </c>
      <c r="K649" s="292" t="str">
        <f t="shared" si="158"/>
        <v>※</v>
      </c>
      <c r="L649" s="286" t="s">
        <v>365</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724</v>
      </c>
      <c r="B650" s="91"/>
      <c r="C650" s="373" t="s">
        <v>725</v>
      </c>
      <c r="D650" s="382"/>
      <c r="E650" s="382"/>
      <c r="F650" s="382"/>
      <c r="G650" s="382"/>
      <c r="H650" s="383"/>
      <c r="I650" s="93" t="s">
        <v>726</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727</v>
      </c>
      <c r="B651" s="91"/>
      <c r="C651" s="389" t="s">
        <v>728</v>
      </c>
      <c r="D651" s="390"/>
      <c r="E651" s="390"/>
      <c r="F651" s="390"/>
      <c r="G651" s="390"/>
      <c r="H651" s="391"/>
      <c r="I651" s="93" t="s">
        <v>729</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730</v>
      </c>
      <c r="B652" s="91"/>
      <c r="C652" s="389" t="s">
        <v>731</v>
      </c>
      <c r="D652" s="390"/>
      <c r="E652" s="390"/>
      <c r="F652" s="390"/>
      <c r="G652" s="390"/>
      <c r="H652" s="391"/>
      <c r="I652" s="93" t="s">
        <v>732</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733</v>
      </c>
      <c r="B653" s="91"/>
      <c r="C653" s="389" t="s">
        <v>734</v>
      </c>
      <c r="D653" s="390"/>
      <c r="E653" s="390"/>
      <c r="F653" s="390"/>
      <c r="G653" s="390"/>
      <c r="H653" s="391"/>
      <c r="I653" s="93" t="s">
        <v>735</v>
      </c>
      <c r="J653" s="291" t="str">
        <f t="shared" si="157"/>
        <v>未確認</v>
      </c>
      <c r="K653" s="292" t="str">
        <f t="shared" si="158"/>
        <v>※</v>
      </c>
      <c r="L653" s="286">
        <v>214</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736</v>
      </c>
      <c r="B654" s="91"/>
      <c r="C654" s="373" t="s">
        <v>737</v>
      </c>
      <c r="D654" s="382"/>
      <c r="E654" s="382"/>
      <c r="F654" s="382"/>
      <c r="G654" s="382"/>
      <c r="H654" s="383"/>
      <c r="I654" s="93" t="s">
        <v>738</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740</v>
      </c>
      <c r="B662" s="90"/>
      <c r="C662" s="392" t="s">
        <v>741</v>
      </c>
      <c r="D662" s="393"/>
      <c r="E662" s="393"/>
      <c r="F662" s="393"/>
      <c r="G662" s="393"/>
      <c r="H662" s="394"/>
      <c r="I662" s="93" t="s">
        <v>742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365</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743</v>
      </c>
      <c r="B663" s="66"/>
      <c r="C663" s="128"/>
      <c r="D663" s="146"/>
      <c r="E663" s="389" t="s">
        <v>744</v>
      </c>
      <c r="F663" s="390"/>
      <c r="G663" s="390"/>
      <c r="H663" s="391"/>
      <c r="I663" s="93" t="s">
        <v>745</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746</v>
      </c>
      <c r="B664" s="66"/>
      <c r="C664" s="128"/>
      <c r="D664" s="146"/>
      <c r="E664" s="389" t="s">
        <v>747</v>
      </c>
      <c r="F664" s="390"/>
      <c r="G664" s="390"/>
      <c r="H664" s="391"/>
      <c r="I664" s="93" t="s">
        <v>748</v>
      </c>
      <c r="J664" s="291" t="str">
        <f t="shared" si="165"/>
        <v>未確認</v>
      </c>
      <c r="K664" s="292" t="str">
        <f t="shared" si="166"/>
        <v>※</v>
      </c>
      <c r="L664" s="286" t="s">
        <v>365</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749</v>
      </c>
      <c r="B665" s="66"/>
      <c r="C665" s="195"/>
      <c r="D665" s="196"/>
      <c r="E665" s="389" t="s">
        <v>750</v>
      </c>
      <c r="F665" s="390"/>
      <c r="G665" s="390"/>
      <c r="H665" s="391"/>
      <c r="I665" s="93" t="s">
        <v>751</v>
      </c>
      <c r="J665" s="291" t="str">
        <f t="shared" si="165"/>
        <v>未確認</v>
      </c>
      <c r="K665" s="292" t="str">
        <f t="shared" si="166"/>
        <v>※</v>
      </c>
      <c r="L665" s="286" t="s">
        <v>365</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752</v>
      </c>
      <c r="B666" s="66"/>
      <c r="C666" s="195"/>
      <c r="D666" s="196"/>
      <c r="E666" s="389" t="s">
        <v>753</v>
      </c>
      <c r="F666" s="390"/>
      <c r="G666" s="390"/>
      <c r="H666" s="391"/>
      <c r="I666" s="93" t="s">
        <v>754</v>
      </c>
      <c r="J666" s="291" t="str">
        <f t="shared" si="165"/>
        <v>未確認</v>
      </c>
      <c r="K666" s="292" t="str">
        <f t="shared" si="166"/>
        <v>※</v>
      </c>
      <c r="L666" s="286" t="s">
        <v>365</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755</v>
      </c>
      <c r="B667" s="66"/>
      <c r="C667" s="128"/>
      <c r="D667" s="146"/>
      <c r="E667" s="389" t="s">
        <v>756</v>
      </c>
      <c r="F667" s="390"/>
      <c r="G667" s="390"/>
      <c r="H667" s="391"/>
      <c r="I667" s="93" t="s">
        <v>757</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758</v>
      </c>
      <c r="B668" s="66"/>
      <c r="C668" s="128"/>
      <c r="D668" s="146"/>
      <c r="E668" s="389" t="s">
        <v>759</v>
      </c>
      <c r="F668" s="390"/>
      <c r="G668" s="390"/>
      <c r="H668" s="391"/>
      <c r="I668" s="93" t="s">
        <v>760</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761</v>
      </c>
      <c r="B669" s="66"/>
      <c r="C669" s="128"/>
      <c r="D669" s="146"/>
      <c r="E669" s="389" t="s">
        <v>762</v>
      </c>
      <c r="F669" s="390"/>
      <c r="G669" s="390"/>
      <c r="H669" s="391"/>
      <c r="I669" s="93" t="s">
        <v>763</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764</v>
      </c>
      <c r="B670" s="66"/>
      <c r="C670" s="130"/>
      <c r="D670" s="147"/>
      <c r="E670" s="389" t="s">
        <v>765</v>
      </c>
      <c r="F670" s="390"/>
      <c r="G670" s="390"/>
      <c r="H670" s="391"/>
      <c r="I670" s="93" t="s">
        <v>766</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767</v>
      </c>
      <c r="B671" s="66"/>
      <c r="C671" s="389" t="s">
        <v>768</v>
      </c>
      <c r="D671" s="390"/>
      <c r="E671" s="390"/>
      <c r="F671" s="390"/>
      <c r="G671" s="390"/>
      <c r="H671" s="391"/>
      <c r="I671" s="93" t="s">
        <v>769</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770</v>
      </c>
      <c r="B672" s="66"/>
      <c r="C672" s="373" t="s">
        <v>771</v>
      </c>
      <c r="D672" s="382"/>
      <c r="E672" s="382"/>
      <c r="F672" s="382"/>
      <c r="G672" s="382"/>
      <c r="H672" s="383"/>
      <c r="I672" s="98" t="s">
        <v>772</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773</v>
      </c>
      <c r="B673" s="66"/>
      <c r="C673" s="389" t="s">
        <v>774</v>
      </c>
      <c r="D673" s="390"/>
      <c r="E673" s="390"/>
      <c r="F673" s="390"/>
      <c r="G673" s="390"/>
      <c r="H673" s="391"/>
      <c r="I673" s="93" t="s">
        <v>775</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776</v>
      </c>
      <c r="B674" s="66"/>
      <c r="C674" s="389" t="s">
        <v>777</v>
      </c>
      <c r="D674" s="390"/>
      <c r="E674" s="390"/>
      <c r="F674" s="390"/>
      <c r="G674" s="390"/>
      <c r="H674" s="391"/>
      <c r="I674" s="93" t="s">
        <v>778</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779</v>
      </c>
      <c r="B675" s="66"/>
      <c r="C675" s="373" t="s">
        <v>780</v>
      </c>
      <c r="D675" s="382"/>
      <c r="E675" s="382"/>
      <c r="F675" s="382"/>
      <c r="G675" s="382"/>
      <c r="H675" s="383"/>
      <c r="I675" s="93" t="s">
        <v>781</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782</v>
      </c>
      <c r="B676" s="66"/>
      <c r="C676" s="389" t="s">
        <v>783</v>
      </c>
      <c r="D676" s="390"/>
      <c r="E676" s="390"/>
      <c r="F676" s="390"/>
      <c r="G676" s="390"/>
      <c r="H676" s="391"/>
      <c r="I676" s="93" t="s">
        <v>784</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785</v>
      </c>
      <c r="B683" s="66"/>
      <c r="C683" s="373" t="s">
        <v>786</v>
      </c>
      <c r="D683" s="382"/>
      <c r="E683" s="382"/>
      <c r="F683" s="382"/>
      <c r="G683" s="382"/>
      <c r="H683" s="383"/>
      <c r="I683" s="98" t="s">
        <v>787</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788</v>
      </c>
      <c r="B684" s="66"/>
      <c r="C684" s="373" t="s">
        <v>789</v>
      </c>
      <c r="D684" s="382"/>
      <c r="E684" s="382"/>
      <c r="F684" s="382"/>
      <c r="G684" s="382"/>
      <c r="H684" s="383"/>
      <c r="I684" s="98" t="s">
        <v>790</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791</v>
      </c>
      <c r="B685" s="66"/>
      <c r="C685" s="424" t="s">
        <v>792</v>
      </c>
      <c r="D685" s="425"/>
      <c r="E685" s="425"/>
      <c r="F685" s="425"/>
      <c r="G685" s="425"/>
      <c r="H685" s="426"/>
      <c r="I685" s="417" t="s">
        <v>793</v>
      </c>
      <c r="J685" s="300"/>
      <c r="K685" s="307"/>
      <c r="L685" s="310">
        <v>369</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794</v>
      </c>
      <c r="B686" s="66"/>
      <c r="C686" s="148"/>
      <c r="D686" s="149"/>
      <c r="E686" s="424" t="s">
        <v>795</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796</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797</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798</v>
      </c>
      <c r="B689" s="66"/>
      <c r="C689" s="150"/>
      <c r="D689" s="221"/>
      <c r="E689" s="427"/>
      <c r="F689" s="428"/>
      <c r="G689" s="220"/>
      <c r="H689" s="204" t="s">
        <v>799</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800</v>
      </c>
      <c r="B690" s="66"/>
      <c r="C690" s="424" t="s">
        <v>801</v>
      </c>
      <c r="D690" s="425"/>
      <c r="E690" s="425"/>
      <c r="F690" s="425"/>
      <c r="G690" s="429"/>
      <c r="H690" s="426"/>
      <c r="I690" s="417" t="s">
        <v>802</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803</v>
      </c>
      <c r="B691" s="66"/>
      <c r="C691" s="237"/>
      <c r="D691" s="239"/>
      <c r="E691" s="373" t="s">
        <v>804</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805</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806</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807</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808</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809</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810</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811</v>
      </c>
      <c r="B698" s="66"/>
      <c r="C698" s="373" t="s">
        <v>812</v>
      </c>
      <c r="D698" s="382"/>
      <c r="E698" s="382"/>
      <c r="F698" s="382"/>
      <c r="G698" s="382"/>
      <c r="H698" s="383"/>
      <c r="I698" s="416" t="s">
        <v>813</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814</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815</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816</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818</v>
      </c>
      <c r="B709" s="91"/>
      <c r="C709" s="373" t="s">
        <v>819</v>
      </c>
      <c r="D709" s="382"/>
      <c r="E709" s="382"/>
      <c r="F709" s="382"/>
      <c r="G709" s="382"/>
      <c r="H709" s="383"/>
      <c r="I709" s="98" t="s">
        <v>820</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821</v>
      </c>
      <c r="B710" s="91"/>
      <c r="C710" s="389" t="s">
        <v>822</v>
      </c>
      <c r="D710" s="390"/>
      <c r="E710" s="390"/>
      <c r="F710" s="390"/>
      <c r="G710" s="390"/>
      <c r="H710" s="391"/>
      <c r="I710" s="93" t="s">
        <v>823</v>
      </c>
      <c r="J710" s="299" t="str">
        <f>IF(SUM(L710:BS710)=0,IF(COUNTIF(L710:BS710,"未確認")&gt;0,"未確認",IF(COUNTIF(L710:BS710,"~*")&gt;0,"*",SUM(L710:BS710))),SUM(L710:BS710))</f>
        <v>未確認</v>
      </c>
      <c r="K710" s="292" t="str">
        <f>IF(OR(COUNTIF(L710:BS710,"未確認")&gt;0,COUNTIF(L710:BS710,"*")&gt;0),"※","")</f>
        <v>※</v>
      </c>
      <c r="L710" s="286" t="s">
        <v>365</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824</v>
      </c>
      <c r="B711" s="91"/>
      <c r="C711" s="389" t="s">
        <v>825</v>
      </c>
      <c r="D711" s="390"/>
      <c r="E711" s="390"/>
      <c r="F711" s="390"/>
      <c r="G711" s="390"/>
      <c r="H711" s="391"/>
      <c r="I711" s="93" t="s">
        <v>826</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828</v>
      </c>
      <c r="B719" s="90"/>
      <c r="C719" s="389" t="s">
        <v>829</v>
      </c>
      <c r="D719" s="390"/>
      <c r="E719" s="390"/>
      <c r="F719" s="390"/>
      <c r="G719" s="390"/>
      <c r="H719" s="391"/>
      <c r="I719" s="93" t="s">
        <v>830</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831</v>
      </c>
      <c r="B720" s="91"/>
      <c r="C720" s="389" t="s">
        <v>832</v>
      </c>
      <c r="D720" s="390"/>
      <c r="E720" s="390"/>
      <c r="F720" s="390"/>
      <c r="G720" s="390"/>
      <c r="H720" s="391"/>
      <c r="I720" s="93" t="s">
        <v>833</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834</v>
      </c>
      <c r="B721" s="91"/>
      <c r="C721" s="373" t="s">
        <v>835</v>
      </c>
      <c r="D721" s="382"/>
      <c r="E721" s="382"/>
      <c r="F721" s="382"/>
      <c r="G721" s="382"/>
      <c r="H721" s="383"/>
      <c r="I721" s="93" t="s">
        <v>836</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837</v>
      </c>
      <c r="B722" s="91"/>
      <c r="C722" s="389" t="s">
        <v>838</v>
      </c>
      <c r="D722" s="390"/>
      <c r="E722" s="390"/>
      <c r="F722" s="390"/>
      <c r="G722" s="390"/>
      <c r="H722" s="391"/>
      <c r="I722" s="93" t="s">
        <v>839</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841</v>
      </c>
      <c r="B731" s="90"/>
      <c r="C731" s="389" t="s">
        <v>842</v>
      </c>
      <c r="D731" s="390"/>
      <c r="E731" s="390"/>
      <c r="F731" s="390"/>
      <c r="G731" s="390"/>
      <c r="H731" s="391"/>
      <c r="I731" s="93" t="s">
        <v>843</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844</v>
      </c>
      <c r="B732" s="91"/>
      <c r="C732" s="389" t="s">
        <v>845</v>
      </c>
      <c r="D732" s="390"/>
      <c r="E732" s="390"/>
      <c r="F732" s="390"/>
      <c r="G732" s="390"/>
      <c r="H732" s="391"/>
      <c r="I732" s="93" t="s">
        <v>846</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847</v>
      </c>
      <c r="B733" s="91"/>
      <c r="C733" s="373" t="s">
        <v>848</v>
      </c>
      <c r="D733" s="382"/>
      <c r="E733" s="382"/>
      <c r="F733" s="382"/>
      <c r="G733" s="382"/>
      <c r="H733" s="383"/>
      <c r="I733" s="93" t="s">
        <v>849</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850</v>
      </c>
      <c r="B734" s="91"/>
      <c r="C734" s="373" t="s">
        <v>851</v>
      </c>
      <c r="D734" s="382"/>
      <c r="E734" s="382"/>
      <c r="F734" s="382"/>
      <c r="G734" s="382"/>
      <c r="H734" s="383"/>
      <c r="I734" s="93" t="s">
        <v>852</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