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Desktop\新しいフォルダー\"/>
    </mc:Choice>
  </mc:AlternateContent>
  <xr:revisionPtr revIDLastSave="0" documentId="13_ncr:1_{ED9CCDEF-9CE3-4863-BE2D-74E31FFD5B2E}" xr6:coauthVersionLast="47" xr6:coauthVersionMax="47" xr10:uidLastSave="{00000000-0000-0000-0000-000000000000}"/>
  <bookViews>
    <workbookView xWindow="35625" yWindow="1020" windowWidth="19275" windowHeight="13590" firstSheet="1" activeTab="1" xr2:uid="{00000000-000D-0000-FFFF-FFFF00000000}"/>
  </bookViews>
  <sheets>
    <sheet name="取込用" sheetId="7" state="hidden" r:id="rId1"/>
    <sheet name="県職員副業紹介票" sheetId="6" r:id="rId2"/>
  </sheets>
  <definedNames>
    <definedName name="_xlnm.Print_Area" localSheetId="1">県職員副業紹介票!$A$1:$Y$50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E2" i="7" l="1"/>
  <c r="AD23" i="6" l="1"/>
  <c r="AE23" i="6" s="1"/>
  <c r="AD22" i="6"/>
  <c r="AC22" i="6"/>
  <c r="AC23" i="6"/>
  <c r="GY2" i="7"/>
  <c r="AE30" i="6"/>
  <c r="GX2" i="7" s="1"/>
  <c r="HF2" i="7"/>
  <c r="GB2" i="7"/>
  <c r="GS2" i="7"/>
  <c r="GQ2" i="7"/>
  <c r="GR2" i="7"/>
  <c r="HI2" i="7"/>
  <c r="HH2" i="7"/>
  <c r="HG2" i="7"/>
  <c r="AA38" i="6"/>
  <c r="AB35" i="6"/>
  <c r="HC2" i="7" s="1"/>
  <c r="AB18" i="6"/>
  <c r="GE2" i="7" s="1"/>
  <c r="AA35" i="6"/>
  <c r="HD2" i="7" s="1"/>
  <c r="AA18" i="6"/>
  <c r="GD2" i="7" s="1"/>
  <c r="HB2" i="7"/>
  <c r="HA2" i="7"/>
  <c r="GZ2" i="7"/>
  <c r="GV2" i="7"/>
  <c r="GU2" i="7"/>
  <c r="GT2" i="7"/>
  <c r="GK2" i="7"/>
  <c r="GF2" i="7"/>
  <c r="GJ2" i="7"/>
  <c r="GI2" i="7"/>
  <c r="GG2" i="7"/>
  <c r="GC2" i="7"/>
  <c r="GA2" i="7"/>
  <c r="FZ2" i="7"/>
  <c r="FY2" i="7"/>
  <c r="FX2" i="7"/>
  <c r="AE22" i="6" l="1"/>
  <c r="GL2" i="7" s="1"/>
  <c r="GM2" i="7"/>
</calcChain>
</file>

<file path=xl/sharedStrings.xml><?xml version="1.0" encoding="utf-8"?>
<sst xmlns="http://schemas.openxmlformats.org/spreadsheetml/2006/main" count="156" uniqueCount="131">
  <si>
    <t>名</t>
    <rPh sb="0" eb="1">
      <t>メイ</t>
    </rPh>
    <phoneticPr fontId="1"/>
  </si>
  <si>
    <t>ふりがな</t>
    <phoneticPr fontId="1"/>
  </si>
  <si>
    <t>〒</t>
    <phoneticPr fontId="1"/>
  </si>
  <si>
    <t>電話：</t>
    <rPh sb="0" eb="2">
      <t>デンワ</t>
    </rPh>
    <phoneticPr fontId="1"/>
  </si>
  <si>
    <t>）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</si>
  <si>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</si>
  <si>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</si>
  <si>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</si>
  <si>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頃</t>
    <rPh sb="0" eb="1">
      <t>コロ</t>
    </rPh>
    <phoneticPr fontId="1"/>
  </si>
  <si>
    <t>～</t>
    <phoneticPr fontId="1"/>
  </si>
  <si>
    <t>月</t>
    <rPh sb="0" eb="1">
      <t>ツキ</t>
    </rPh>
    <phoneticPr fontId="1"/>
  </si>
  <si>
    <t>時</t>
    <rPh sb="0" eb="1">
      <t>トキ</t>
    </rPh>
    <phoneticPr fontId="1"/>
  </si>
  <si>
    <t>分</t>
    <rPh sb="0" eb="1">
      <t>フン</t>
    </rPh>
    <phoneticPr fontId="1"/>
  </si>
  <si>
    <t>（</t>
    <phoneticPr fontId="1"/>
  </si>
  <si>
    <t>円／時間</t>
    <rPh sb="0" eb="1">
      <t>エン</t>
    </rPh>
    <rPh sb="2" eb="4">
      <t>ジカン</t>
    </rPh>
    <phoneticPr fontId="1"/>
  </si>
  <si>
    <t>円／日</t>
    <rPh sb="0" eb="1">
      <t>エン</t>
    </rPh>
    <rPh sb="2" eb="3">
      <t>ヒ</t>
    </rPh>
    <phoneticPr fontId="1"/>
  </si>
  <si>
    <t>有</t>
    <rPh sb="0" eb="1">
      <t>アリ</t>
    </rPh>
    <phoneticPr fontId="1"/>
  </si>
  <si>
    <t>・</t>
    <phoneticPr fontId="1"/>
  </si>
  <si>
    <t>無</t>
    <rPh sb="0" eb="1">
      <t>ナシ</t>
    </rPh>
    <phoneticPr fontId="1"/>
  </si>
  <si>
    <t>円／Ｋｍ</t>
    <rPh sb="0" eb="1">
      <t>エン</t>
    </rPh>
    <phoneticPr fontId="1"/>
  </si>
  <si>
    <t>Eメール：</t>
    <phoneticPr fontId="1"/>
  </si>
  <si>
    <t>ＴＥＬ：</t>
    <phoneticPr fontId="1"/>
  </si>
  <si>
    <t>【</t>
    <phoneticPr fontId="1"/>
  </si>
  <si>
    <t>】</t>
    <phoneticPr fontId="1"/>
  </si>
  <si>
    <t>受付者</t>
    <rPh sb="0" eb="2">
      <t>ウケツケ</t>
    </rPh>
    <rPh sb="2" eb="3">
      <t>シャ</t>
    </rPh>
    <phoneticPr fontId="1"/>
  </si>
  <si>
    <t>特記事項</t>
    <rPh sb="0" eb="2">
      <t>トッキ</t>
    </rPh>
    <rPh sb="2" eb="4">
      <t>ジコウ</t>
    </rPh>
    <phoneticPr fontId="1"/>
  </si>
  <si>
    <t>問い合せ先</t>
    <rPh sb="0" eb="1">
      <t>ト</t>
    </rPh>
    <rPh sb="2" eb="3">
      <t>アワ</t>
    </rPh>
    <rPh sb="4" eb="5">
      <t>サキ</t>
    </rPh>
    <phoneticPr fontId="1"/>
  </si>
  <si>
    <t>時給：</t>
    <rPh sb="0" eb="2">
      <t>ジキュウ</t>
    </rPh>
    <phoneticPr fontId="1"/>
  </si>
  <si>
    <t>日給：</t>
    <rPh sb="0" eb="2">
      <t>ニッキュウ</t>
    </rPh>
    <phoneticPr fontId="1"/>
  </si>
  <si>
    <t>円</t>
    <rPh sb="0" eb="1">
      <t>エン</t>
    </rPh>
    <phoneticPr fontId="1"/>
  </si>
  <si>
    <t>従事先</t>
    <rPh sb="0" eb="2">
      <t>ジュウジ</t>
    </rPh>
    <rPh sb="2" eb="3">
      <t>サキ</t>
    </rPh>
    <phoneticPr fontId="1"/>
  </si>
  <si>
    <t>整理番号</t>
    <phoneticPr fontId="1"/>
  </si>
  <si>
    <t>受付年月日</t>
    <rPh sb="0" eb="2">
      <t>ウケツケ</t>
    </rPh>
    <rPh sb="2" eb="5">
      <t>ネンガッピ</t>
    </rPh>
    <phoneticPr fontId="1"/>
  </si>
  <si>
    <t>①事業所名</t>
    <rPh sb="1" eb="4">
      <t>ジギョウショ</t>
    </rPh>
    <rPh sb="4" eb="5">
      <t>メイ</t>
    </rPh>
    <phoneticPr fontId="1"/>
  </si>
  <si>
    <t>②住所
（所在地）</t>
    <rPh sb="1" eb="3">
      <t>ジュウショ</t>
    </rPh>
    <rPh sb="5" eb="8">
      <t>ショザイチ</t>
    </rPh>
    <phoneticPr fontId="1"/>
  </si>
  <si>
    <t>③担当者</t>
    <rPh sb="1" eb="4">
      <t>タントウシャ</t>
    </rPh>
    <phoneticPr fontId="1"/>
  </si>
  <si>
    <t>④連絡先</t>
    <rPh sb="1" eb="4">
      <t>レンラクサキ</t>
    </rPh>
    <phoneticPr fontId="1"/>
  </si>
  <si>
    <t>FAX：</t>
    <phoneticPr fontId="1"/>
  </si>
  <si>
    <t>⑤従事内容</t>
    <rPh sb="1" eb="3">
      <t>ジュウジ</t>
    </rPh>
    <rPh sb="3" eb="5">
      <t>ナイヨウ</t>
    </rPh>
    <phoneticPr fontId="1"/>
  </si>
  <si>
    <t>従事内容詳細</t>
    <rPh sb="0" eb="2">
      <t>ジュウジ</t>
    </rPh>
    <rPh sb="2" eb="4">
      <t>ナイヨウ</t>
    </rPh>
    <rPh sb="4" eb="6">
      <t>ショウサイ</t>
    </rPh>
    <phoneticPr fontId="1"/>
  </si>
  <si>
    <t>１回あたり：</t>
    <rPh sb="1" eb="2">
      <t>カイ</t>
    </rPh>
    <phoneticPr fontId="1"/>
  </si>
  <si>
    <t>⑦期間</t>
    <rPh sb="1" eb="3">
      <t>キカン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</si>
  <si>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</si>
  <si>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</si>
  <si>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うち休憩時間</t>
    <rPh sb="2" eb="4">
      <t>キュウケイ</t>
    </rPh>
    <rPh sb="4" eb="6">
      <t>ジカン</t>
    </rPh>
    <phoneticPr fontId="1"/>
  </si>
  <si>
    <t>実働時間</t>
    <rPh sb="0" eb="2">
      <t>ジツドウ</t>
    </rPh>
    <rPh sb="2" eb="4">
      <t>ジカン</t>
    </rPh>
    <phoneticPr fontId="1"/>
  </si>
  <si>
    <t>時間</t>
    <rPh sb="0" eb="2">
      <t>ジカン</t>
    </rPh>
    <phoneticPr fontId="1"/>
  </si>
  <si>
    <t>⑨報酬</t>
    <rPh sb="1" eb="3">
      <t>ホウシュウ</t>
    </rPh>
    <phoneticPr fontId="1"/>
  </si>
  <si>
    <t>月</t>
    <rPh sb="0" eb="1">
      <t>ツキ</t>
    </rPh>
    <phoneticPr fontId="1"/>
  </si>
  <si>
    <t>週</t>
    <rPh sb="0" eb="1">
      <t>シュウ</t>
    </rPh>
    <phoneticPr fontId="1"/>
  </si>
  <si>
    <t>１回</t>
    <rPh sb="1" eb="2">
      <t>カイ</t>
    </rPh>
    <phoneticPr fontId="1"/>
  </si>
  <si>
    <t>時間を年</t>
    <rPh sb="0" eb="2">
      <t>ジカン</t>
    </rPh>
    <rPh sb="3" eb="4">
      <t>ネン</t>
    </rPh>
    <phoneticPr fontId="1"/>
  </si>
  <si>
    <t>回</t>
    <rPh sb="0" eb="1">
      <t>カイ</t>
    </rPh>
    <phoneticPr fontId="1"/>
  </si>
  <si>
    <r>
      <t xml:space="preserve">⑧時間
</t>
    </r>
    <r>
      <rPr>
        <sz val="10"/>
        <color theme="1"/>
        <rFont val="游ゴシック"/>
        <family val="3"/>
        <charset val="128"/>
        <scheme val="minor"/>
      </rPr>
      <t>※該当するものに○又は時間数等をご記入ください。</t>
    </r>
    <rPh sb="1" eb="3">
      <t>ジカン</t>
    </rPh>
    <phoneticPr fontId="1"/>
  </si>
  <si>
    <t>　鳥取県総務部　行政体制整備局　人事企画課　人材評価担当</t>
    <rPh sb="1" eb="4">
      <t>トットリケン</t>
    </rPh>
    <rPh sb="4" eb="6">
      <t>ソウム</t>
    </rPh>
    <rPh sb="6" eb="7">
      <t>ブ</t>
    </rPh>
    <rPh sb="8" eb="10">
      <t>ギョウセイ</t>
    </rPh>
    <rPh sb="10" eb="12">
      <t>タイセイ</t>
    </rPh>
    <rPh sb="12" eb="14">
      <t>セイビ</t>
    </rPh>
    <rPh sb="14" eb="15">
      <t>キョク</t>
    </rPh>
    <rPh sb="16" eb="18">
      <t>ジンジ</t>
    </rPh>
    <rPh sb="18" eb="20">
      <t>キカク</t>
    </rPh>
    <rPh sb="20" eb="21">
      <t>カ</t>
    </rPh>
    <rPh sb="22" eb="24">
      <t>ジンザイ</t>
    </rPh>
    <rPh sb="24" eb="26">
      <t>ヒョウカ</t>
    </rPh>
    <rPh sb="26" eb="28">
      <t>タントウ</t>
    </rPh>
    <phoneticPr fontId="1"/>
  </si>
  <si>
    <t>0857-26-7040</t>
    <phoneticPr fontId="1"/>
  </si>
  <si>
    <t>jinjikikaku@pref.tottori.lg.jp</t>
    <phoneticPr fontId="1"/>
  </si>
  <si>
    <t>※御提供いただいた個人情報は、副業紹介以外の目的には使用しません。</t>
    <rPh sb="1" eb="4">
      <t>ゴテイキョウ</t>
    </rPh>
    <phoneticPr fontId="1"/>
  </si>
  <si>
    <t>※庁内で副業情報を公開した後は、従事を希望する職員と従事先との直接のやり取りとなります。</t>
    <rPh sb="1" eb="3">
      <t>チョウナイ</t>
    </rPh>
    <rPh sb="4" eb="6">
      <t>フクギョウ</t>
    </rPh>
    <rPh sb="6" eb="8">
      <t>ジョウホウ</t>
    </rPh>
    <rPh sb="9" eb="11">
      <t>コウカイ</t>
    </rPh>
    <rPh sb="13" eb="14">
      <t>ノチ</t>
    </rPh>
    <rPh sb="16" eb="18">
      <t>ジュウジ</t>
    </rPh>
    <rPh sb="19" eb="21">
      <t>キボウ</t>
    </rPh>
    <rPh sb="23" eb="25">
      <t>ショクイン</t>
    </rPh>
    <rPh sb="26" eb="28">
      <t>ジュウジ</t>
    </rPh>
    <rPh sb="28" eb="29">
      <t>サキ</t>
    </rPh>
    <rPh sb="31" eb="33">
      <t>チョクセツ</t>
    </rPh>
    <rPh sb="36" eb="37">
      <t>ト</t>
    </rPh>
    <phoneticPr fontId="1"/>
  </si>
  <si>
    <t>（有の場合：</t>
    <rPh sb="1" eb="2">
      <t>アリ</t>
    </rPh>
    <rPh sb="3" eb="5">
      <t>バアイ</t>
    </rPh>
    <phoneticPr fontId="1"/>
  </si>
  <si>
    <t>か月）</t>
    <rPh sb="1" eb="2">
      <t>ゲツ</t>
    </rPh>
    <phoneticPr fontId="1"/>
  </si>
  <si>
    <t>※試用期間の有無</t>
    <rPh sb="1" eb="3">
      <t>シヨウ</t>
    </rPh>
    <rPh sb="3" eb="5">
      <t>キカン</t>
    </rPh>
    <rPh sb="6" eb="8">
      <t>ウム</t>
    </rPh>
    <phoneticPr fontId="1"/>
  </si>
  <si>
    <t>⑩交通費</t>
    <rPh sb="1" eb="2">
      <t>コウ</t>
    </rPh>
    <rPh sb="2" eb="3">
      <t>ツウ</t>
    </rPh>
    <rPh sb="3" eb="4">
      <t>ヒ</t>
    </rPh>
    <phoneticPr fontId="1"/>
  </si>
  <si>
    <t>⑪受動喫煙を防止するための措置</t>
    <rPh sb="1" eb="5">
      <t>ジュドウキツエン</t>
    </rPh>
    <rPh sb="6" eb="8">
      <t>ボウシ</t>
    </rPh>
    <rPh sb="13" eb="15">
      <t>ソチ</t>
    </rPh>
    <phoneticPr fontId="1"/>
  </si>
  <si>
    <t>⑫加入保険等</t>
    <rPh sb="1" eb="3">
      <t>カニュウ</t>
    </rPh>
    <rPh sb="3" eb="5">
      <t>ホケン</t>
    </rPh>
    <rPh sb="5" eb="6">
      <t>トウ</t>
    </rPh>
    <phoneticPr fontId="1"/>
  </si>
  <si>
    <r>
      <t xml:space="preserve">⑥就業場所
</t>
    </r>
    <r>
      <rPr>
        <sz val="10"/>
        <color theme="1"/>
        <rFont val="游ゴシック"/>
        <family val="3"/>
        <charset val="128"/>
        <scheme val="minor"/>
      </rPr>
      <t>（施設等名称及び住所）</t>
    </r>
    <rPh sb="1" eb="3">
      <t>シュウギョウ</t>
    </rPh>
    <rPh sb="3" eb="5">
      <t>バショ</t>
    </rPh>
    <phoneticPr fontId="1"/>
  </si>
  <si>
    <t>募集開始：</t>
    <rPh sb="0" eb="2">
      <t>ボシュウ</t>
    </rPh>
    <rPh sb="2" eb="4">
      <t>カイシ</t>
    </rPh>
    <phoneticPr fontId="1"/>
  </si>
  <si>
    <t>募集終了：</t>
    <rPh sb="0" eb="2">
      <t>ボシュウ</t>
    </rPh>
    <rPh sb="2" eb="4">
      <t>シュウリョウ</t>
    </rPh>
    <phoneticPr fontId="1"/>
  </si>
  <si>
    <t>メール：</t>
    <phoneticPr fontId="1"/>
  </si>
  <si>
    <t>※人事企画課記入欄</t>
    <rPh sb="1" eb="3">
      <t>ジンジ</t>
    </rPh>
    <rPh sb="3" eb="5">
      <t>キカク</t>
    </rPh>
    <rPh sb="5" eb="6">
      <t>カ</t>
    </rPh>
    <phoneticPr fontId="1"/>
  </si>
  <si>
    <t>⑬必要な免許・資格</t>
    <rPh sb="1" eb="3">
      <t>ヒツヨウ</t>
    </rPh>
    <rPh sb="4" eb="6">
      <t>メンキョ</t>
    </rPh>
    <rPh sb="7" eb="9">
      <t>シカク</t>
    </rPh>
    <phoneticPr fontId="1"/>
  </si>
  <si>
    <t>⑭必要な経験・スキル等</t>
    <rPh sb="1" eb="3">
      <t>ヒツヨウ</t>
    </rPh>
    <rPh sb="4" eb="6">
      <t>ケイケン</t>
    </rPh>
    <rPh sb="10" eb="11">
      <t>トウ</t>
    </rPh>
    <phoneticPr fontId="1"/>
  </si>
  <si>
    <t>⑮募集人数</t>
    <rPh sb="1" eb="3">
      <t>ボシュウ</t>
    </rPh>
    <rPh sb="2" eb="3">
      <t>ニン</t>
    </rPh>
    <rPh sb="3" eb="4">
      <t>スウ</t>
    </rPh>
    <phoneticPr fontId="1"/>
  </si>
  <si>
    <t>⑯募集期限</t>
    <rPh sb="1" eb="3">
      <t>ボシュウ</t>
    </rPh>
    <rPh sb="3" eb="5">
      <t>キゲン</t>
    </rPh>
    <phoneticPr fontId="1"/>
  </si>
  <si>
    <t>⑰他媒体での求人</t>
    <rPh sb="1" eb="2">
      <t>ホカ</t>
    </rPh>
    <rPh sb="2" eb="4">
      <t>バイタイ</t>
    </rPh>
    <rPh sb="6" eb="8">
      <t>キュウジン</t>
    </rPh>
    <phoneticPr fontId="1"/>
  </si>
  <si>
    <t>）</t>
    <phoneticPr fontId="1"/>
  </si>
  <si>
    <t>（有の場合、求人を行った媒体名：</t>
    <rPh sb="1" eb="2">
      <t>アリ</t>
    </rPh>
    <rPh sb="3" eb="5">
      <t>バアイ</t>
    </rPh>
    <rPh sb="6" eb="8">
      <t>キュウジン</t>
    </rPh>
    <rPh sb="9" eb="10">
      <t>オコナ</t>
    </rPh>
    <rPh sb="12" eb="14">
      <t>バイタイ</t>
    </rPh>
    <rPh sb="14" eb="15">
      <t>メイ</t>
    </rPh>
    <phoneticPr fontId="1"/>
  </si>
  <si>
    <t>整理番号</t>
    <rPh sb="0" eb="2">
      <t>セイリ</t>
    </rPh>
    <rPh sb="2" eb="4">
      <t>バンゴウ</t>
    </rPh>
    <phoneticPr fontId="1"/>
  </si>
  <si>
    <t>従事先名称</t>
    <rPh sb="0" eb="2">
      <t>ジュウジ</t>
    </rPh>
    <rPh sb="2" eb="3">
      <t>サキ</t>
    </rPh>
    <rPh sb="3" eb="5">
      <t>メイショウ</t>
    </rPh>
    <phoneticPr fontId="1"/>
  </si>
  <si>
    <t>従事活動名称</t>
    <rPh sb="0" eb="2">
      <t>ジュウジ</t>
    </rPh>
    <rPh sb="2" eb="4">
      <t>カツドウ</t>
    </rPh>
    <rPh sb="4" eb="6">
      <t>メイショウ</t>
    </rPh>
    <phoneticPr fontId="1"/>
  </si>
  <si>
    <t>従事する地域</t>
    <rPh sb="0" eb="2">
      <t>ジュウジ</t>
    </rPh>
    <rPh sb="4" eb="6">
      <t>チイキ</t>
    </rPh>
    <phoneticPr fontId="1"/>
  </si>
  <si>
    <t>従事場所</t>
    <rPh sb="0" eb="2">
      <t>ジュウジ</t>
    </rPh>
    <rPh sb="2" eb="4">
      <t>バショ</t>
    </rPh>
    <phoneticPr fontId="1"/>
  </si>
  <si>
    <t>従事内容</t>
    <rPh sb="0" eb="2">
      <t>ジュウジ</t>
    </rPh>
    <rPh sb="2" eb="4">
      <t>ナイヨウ</t>
    </rPh>
    <phoneticPr fontId="1"/>
  </si>
  <si>
    <t>従事期間（始）</t>
    <rPh sb="0" eb="2">
      <t>ジュウジ</t>
    </rPh>
    <rPh sb="2" eb="4">
      <t>キカン</t>
    </rPh>
    <rPh sb="5" eb="6">
      <t>ハジ</t>
    </rPh>
    <phoneticPr fontId="1"/>
  </si>
  <si>
    <t>従事期間（終）</t>
    <rPh sb="0" eb="2">
      <t>ジュウジ</t>
    </rPh>
    <rPh sb="2" eb="4">
      <t>キカン</t>
    </rPh>
    <rPh sb="5" eb="6">
      <t>オ</t>
    </rPh>
    <phoneticPr fontId="1"/>
  </si>
  <si>
    <t>日数等</t>
    <rPh sb="0" eb="2">
      <t>ニッスウ</t>
    </rPh>
    <rPh sb="2" eb="3">
      <t>トウ</t>
    </rPh>
    <phoneticPr fontId="1"/>
  </si>
  <si>
    <t>数字の場合</t>
    <rPh sb="0" eb="2">
      <t>スウジ</t>
    </rPh>
    <rPh sb="3" eb="5">
      <t>バアイ</t>
    </rPh>
    <phoneticPr fontId="1"/>
  </si>
  <si>
    <t>その他の内容</t>
    <rPh sb="2" eb="3">
      <t>タ</t>
    </rPh>
    <rPh sb="4" eb="6">
      <t>ナイヨウ</t>
    </rPh>
    <phoneticPr fontId="1"/>
  </si>
  <si>
    <t>試用期間</t>
  </si>
  <si>
    <t>試用期間の期間</t>
    <rPh sb="0" eb="2">
      <t>シヨウ</t>
    </rPh>
    <rPh sb="2" eb="4">
      <t>キカン</t>
    </rPh>
    <rPh sb="5" eb="7">
      <t>キカン</t>
    </rPh>
    <phoneticPr fontId="1"/>
  </si>
  <si>
    <t>平日・休日祝日</t>
    <rPh sb="0" eb="2">
      <t>ヘイジツ</t>
    </rPh>
    <rPh sb="3" eb="5">
      <t>キュウジツ</t>
    </rPh>
    <rPh sb="5" eb="7">
      <t>シュクジツ</t>
    </rPh>
    <phoneticPr fontId="1"/>
  </si>
  <si>
    <t>時間帯①（始）</t>
    <rPh sb="0" eb="3">
      <t>ジカンタイ</t>
    </rPh>
    <rPh sb="5" eb="6">
      <t>ハジ</t>
    </rPh>
    <phoneticPr fontId="1"/>
  </si>
  <si>
    <t>時間帯①（終）</t>
    <rPh sb="0" eb="3">
      <t>ジカンタイ</t>
    </rPh>
    <rPh sb="5" eb="6">
      <t>オ</t>
    </rPh>
    <phoneticPr fontId="1"/>
  </si>
  <si>
    <t>時間帯②③（始~終）</t>
    <rPh sb="0" eb="3">
      <t>ジカンタイ</t>
    </rPh>
    <rPh sb="6" eb="7">
      <t>ハジ</t>
    </rPh>
    <rPh sb="8" eb="9">
      <t>オ</t>
    </rPh>
    <phoneticPr fontId="1"/>
  </si>
  <si>
    <t>報酬額</t>
    <rPh sb="0" eb="3">
      <t>ホウシュウガク</t>
    </rPh>
    <phoneticPr fontId="1"/>
  </si>
  <si>
    <t>交通費</t>
    <rPh sb="0" eb="3">
      <t>コウツウヒ</t>
    </rPh>
    <phoneticPr fontId="1"/>
  </si>
  <si>
    <t>交通費の内容</t>
    <rPh sb="0" eb="3">
      <t>コウツウヒ</t>
    </rPh>
    <rPh sb="4" eb="6">
      <t>ナイヨウ</t>
    </rPh>
    <phoneticPr fontId="1"/>
  </si>
  <si>
    <t>受動喫煙</t>
    <rPh sb="0" eb="2">
      <t>ジュドウ</t>
    </rPh>
    <rPh sb="2" eb="4">
      <t>キツエン</t>
    </rPh>
    <phoneticPr fontId="1"/>
  </si>
  <si>
    <t>受動喫煙備考</t>
    <rPh sb="0" eb="2">
      <t>ジュドウ</t>
    </rPh>
    <rPh sb="2" eb="4">
      <t>キツエン</t>
    </rPh>
    <rPh sb="4" eb="6">
      <t>ビコウ</t>
    </rPh>
    <phoneticPr fontId="1"/>
  </si>
  <si>
    <t>加入保険</t>
    <rPh sb="0" eb="2">
      <t>カニュウ</t>
    </rPh>
    <rPh sb="2" eb="4">
      <t>ホケン</t>
    </rPh>
    <phoneticPr fontId="1"/>
  </si>
  <si>
    <t>免許・資格</t>
    <rPh sb="0" eb="2">
      <t>メンキョ</t>
    </rPh>
    <rPh sb="3" eb="5">
      <t>シカク</t>
    </rPh>
    <phoneticPr fontId="1"/>
  </si>
  <si>
    <t>経験・スキル</t>
    <rPh sb="0" eb="2">
      <t>ケイケン</t>
    </rPh>
    <phoneticPr fontId="1"/>
  </si>
  <si>
    <t>募集人数</t>
    <rPh sb="0" eb="2">
      <t>ボシュウ</t>
    </rPh>
    <rPh sb="2" eb="4">
      <t>ニンズウ</t>
    </rPh>
    <phoneticPr fontId="1"/>
  </si>
  <si>
    <t>募集期限</t>
    <rPh sb="0" eb="2">
      <t>ボシュウ</t>
    </rPh>
    <rPh sb="2" eb="4">
      <t>キゲン</t>
    </rPh>
    <phoneticPr fontId="1"/>
  </si>
  <si>
    <t>受付日・掲載日</t>
    <rPh sb="0" eb="3">
      <t>ウケツケビ</t>
    </rPh>
    <rPh sb="4" eb="7">
      <t>ケイサイビ</t>
    </rPh>
    <phoneticPr fontId="1"/>
  </si>
  <si>
    <t>備考</t>
    <rPh sb="0" eb="2">
      <t>ビコウ</t>
    </rPh>
    <phoneticPr fontId="1"/>
  </si>
  <si>
    <t>従事先所在地</t>
    <rPh sb="0" eb="2">
      <t>ジュウジ</t>
    </rPh>
    <rPh sb="2" eb="3">
      <t>サキ</t>
    </rPh>
    <rPh sb="3" eb="6">
      <t>ショザイチ</t>
    </rPh>
    <phoneticPr fontId="1"/>
  </si>
  <si>
    <t>担当者</t>
    <rPh sb="0" eb="3">
      <t>タントウシャ</t>
    </rPh>
    <phoneticPr fontId="1"/>
  </si>
  <si>
    <t>連絡先（電話）</t>
    <rPh sb="0" eb="3">
      <t>レンラクサキ</t>
    </rPh>
    <rPh sb="4" eb="6">
      <t>デンワ</t>
    </rPh>
    <phoneticPr fontId="1"/>
  </si>
  <si>
    <t>連絡先（メール）</t>
    <rPh sb="0" eb="3">
      <t>レンラクサキ</t>
    </rPh>
    <phoneticPr fontId="1"/>
  </si>
  <si>
    <t>申込方法</t>
    <rPh sb="0" eb="2">
      <t>モウシコミ</t>
    </rPh>
    <rPh sb="2" eb="4">
      <t>ホウホウ</t>
    </rPh>
    <phoneticPr fontId="1"/>
  </si>
  <si>
    <t>情報元</t>
    <rPh sb="0" eb="2">
      <t>ジョウホウ</t>
    </rPh>
    <rPh sb="2" eb="3">
      <t>モト</t>
    </rPh>
    <phoneticPr fontId="1"/>
  </si>
  <si>
    <t>１日のみ ・</t>
    <rPh sb="1" eb="2">
      <t>ニチ</t>
    </rPh>
    <phoneticPr fontId="1"/>
  </si>
  <si>
    <t>上記期間のうち数日</t>
    <phoneticPr fontId="1"/>
  </si>
  <si>
    <t>終了日未定　・　</t>
    <phoneticPr fontId="1"/>
  </si>
  <si>
    <t>平　日     ／   　</t>
    <phoneticPr fontId="1"/>
  </si>
  <si>
    <t>休日・祝日</t>
    <phoneticPr fontId="1"/>
  </si>
  <si>
    <t>分煙</t>
    <phoneticPr fontId="1"/>
  </si>
  <si>
    <t>・</t>
    <phoneticPr fontId="1"/>
  </si>
  <si>
    <t>禁煙</t>
    <rPh sb="0" eb="2">
      <t>キンエン</t>
    </rPh>
    <phoneticPr fontId="1"/>
  </si>
  <si>
    <t xml:space="preserve">有 </t>
    <rPh sb="0" eb="1">
      <t>アリ</t>
    </rPh>
    <phoneticPr fontId="1"/>
  </si>
  <si>
    <t xml:space="preserve">無 </t>
    <rPh sb="0" eb="1">
      <t>ナシ</t>
    </rPh>
    <phoneticPr fontId="1"/>
  </si>
  <si>
    <t>傷　害</t>
    <phoneticPr fontId="1"/>
  </si>
  <si>
    <t>労　災</t>
    <phoneticPr fontId="1"/>
  </si>
  <si>
    <t xml:space="preserve">なし </t>
    <phoneticPr fontId="1"/>
  </si>
  <si>
    <t>その他</t>
    <phoneticPr fontId="1"/>
  </si>
  <si>
    <t>③個人・団体</t>
    <rPh sb="1" eb="3">
      <t>コジン</t>
    </rPh>
    <rPh sb="4" eb="6">
      <t>ダンタイ</t>
    </rPh>
    <phoneticPr fontId="1"/>
  </si>
  <si>
    <t>時給</t>
    <rPh sb="0" eb="2">
      <t>ジキュウ</t>
    </rPh>
    <phoneticPr fontId="1"/>
  </si>
  <si>
    <t>日給</t>
    <rPh sb="0" eb="2">
      <t>ニッキュウ</t>
    </rPh>
    <phoneticPr fontId="1"/>
  </si>
  <si>
    <t>１回あたり</t>
    <rPh sb="1" eb="2">
      <t>カイ</t>
    </rPh>
    <phoneticPr fontId="1"/>
  </si>
  <si>
    <t>加入保険（備考）</t>
    <rPh sb="0" eb="2">
      <t>カニュウ</t>
    </rPh>
    <rPh sb="2" eb="4">
      <t>ホケン</t>
    </rPh>
    <rPh sb="5" eb="7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</si>
</sst>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indexed="64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dotted">
        <color indexed="64"/>
      </right>
      <top style="dotted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dotted">
        <color indexed="64"/>
      </left>
      <right/>
      <top style="thin">
        <color auto="1"/>
      </top>
      <bottom style="dotted">
        <color indexed="64"/>
      </bottom>
      <diagonal/>
    </border>
    <border>
      <left/>
      <right style="dotted">
        <color indexed="64"/>
      </right>
      <top style="thin">
        <color auto="1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6" xfId="0" applyBorder="1">
      <alignment vertical="center"/>
    </xf>
    <xf numFmtId="0" fontId="0" fillId="0" borderId="1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12" xfId="0" applyBorder="1">
      <alignment vertical="center"/>
    </xf>
    <xf numFmtId="0" fontId="0" fillId="0" borderId="3" xfId="0" applyBorder="1" applyAlignment="1">
      <alignment horizontal="center" vertical="center"/>
    </xf>
    <xf numFmtId="0" fontId="8" fillId="0" borderId="0" xfId="0" applyFont="1">
      <alignment vertical="center"/>
    </xf>
    <xf numFmtId="0" fontId="2" fillId="0" borderId="0" xfId="0" applyFont="1" applyAlignment="1">
      <alignment vertical="top" shrinkToFit="1"/>
    </xf>
    <xf numFmtId="0" fontId="4" fillId="0" borderId="0" xfId="0" applyFont="1">
      <alignment vertical="center"/>
    </xf>
    <xf numFmtId="0" fontId="0" fillId="0" borderId="27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31" xfId="0" applyBorder="1" applyAlignment="1">
      <alignment horizontal="left" vertical="center"/>
    </xf>
    <xf numFmtId="0" fontId="0" fillId="0" borderId="18" xfId="0" applyBorder="1">
      <alignment vertical="center"/>
    </xf>
    <xf numFmtId="0" fontId="0" fillId="0" borderId="30" xfId="0" applyBorder="1">
      <alignment vertical="center"/>
    </xf>
    <xf numFmtId="0" fontId="14" fillId="0" borderId="0" xfId="1" applyFont="1">
      <alignment vertical="center"/>
    </xf>
    <xf numFmtId="0" fontId="0" fillId="0" borderId="8" xfId="0" applyBorder="1" applyAlignment="1">
      <alignment vertical="center" textRotation="255" shrinkToFit="1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13" fillId="0" borderId="3" xfId="0" applyFont="1" applyBorder="1">
      <alignment vertical="center"/>
    </xf>
    <xf numFmtId="0" fontId="12" fillId="0" borderId="3" xfId="0" applyFont="1" applyBorder="1">
      <alignment vertical="center"/>
    </xf>
    <xf numFmtId="0" fontId="13" fillId="0" borderId="11" xfId="0" applyFont="1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0" xfId="0" applyAlignment="1">
      <alignment vertical="center" shrinkToFit="1"/>
    </xf>
    <xf numFmtId="0" fontId="0" fillId="0" borderId="7" xfId="0" applyBorder="1">
      <alignment vertical="center"/>
    </xf>
    <xf numFmtId="0" fontId="0" fillId="0" borderId="5" xfId="0" applyBorder="1">
      <alignment vertical="center"/>
    </xf>
    <xf numFmtId="0" fontId="15" fillId="2" borderId="0" xfId="0" applyFont="1" applyFill="1" applyAlignment="1">
      <alignment vertical="center" wrapText="1"/>
    </xf>
    <xf numFmtId="0" fontId="15" fillId="0" borderId="0" xfId="0" applyFont="1">
      <alignment vertical="center"/>
    </xf>
    <xf numFmtId="0" fontId="15" fillId="0" borderId="0" xfId="0" applyFont="1" applyAlignment="1">
      <alignment vertical="center" wrapText="1"/>
    </xf>
    <xf numFmtId="176" fontId="15" fillId="0" borderId="0" xfId="0" applyNumberFormat="1" applyFont="1" applyAlignment="1">
      <alignment vertical="center" wrapText="1"/>
    </xf>
    <xf numFmtId="0" fontId="15" fillId="4" borderId="0" xfId="0" applyFont="1" applyFill="1" applyAlignment="1">
      <alignment vertical="center" wrapText="1"/>
    </xf>
    <xf numFmtId="0" fontId="16" fillId="0" borderId="0" xfId="0" applyFont="1" applyAlignment="1">
      <alignment vertical="center" shrinkToFit="1"/>
    </xf>
    <xf numFmtId="14" fontId="16" fillId="0" borderId="0" xfId="0" applyNumberFormat="1" applyFont="1" applyAlignment="1">
      <alignment vertical="center" shrinkToFit="1"/>
    </xf>
    <xf numFmtId="0" fontId="0" fillId="0" borderId="6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25" xfId="0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7" xfId="0" applyBorder="1" applyAlignment="1">
      <alignment horizontal="right" vertical="center"/>
    </xf>
    <xf numFmtId="0" fontId="3" fillId="0" borderId="0" xfId="0" applyFont="1" applyAlignment="1">
      <alignment horizontal="center" vertical="top" shrinkToFi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 textRotation="255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6" xfId="0" applyBorder="1" applyAlignment="1">
      <alignment horizontal="right" vertical="center"/>
    </xf>
    <xf numFmtId="0" fontId="0" fillId="0" borderId="15" xfId="0" applyBorder="1" applyAlignment="1">
      <alignment horizontal="center" vertical="center" textRotation="255"/>
    </xf>
    <xf numFmtId="0" fontId="13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right" vertical="center"/>
    </xf>
    <xf numFmtId="0" fontId="0" fillId="0" borderId="32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9" fillId="3" borderId="17" xfId="0" applyFont="1" applyFill="1" applyBorder="1" applyAlignment="1" applyProtection="1">
      <alignment horizontal="left" vertical="center"/>
      <protection locked="0"/>
    </xf>
    <xf numFmtId="0" fontId="10" fillId="3" borderId="16" xfId="0" applyFont="1" applyFill="1" applyBorder="1" applyAlignment="1" applyProtection="1">
      <alignment horizontal="left" vertical="center"/>
      <protection locked="0"/>
    </xf>
    <xf numFmtId="0" fontId="10" fillId="3" borderId="11" xfId="0" applyFont="1" applyFill="1" applyBorder="1" applyAlignment="1" applyProtection="1">
      <alignment horizontal="left" vertical="center"/>
      <protection locked="0"/>
    </xf>
    <xf numFmtId="0" fontId="10" fillId="3" borderId="14" xfId="0" applyFont="1" applyFill="1" applyBorder="1" applyAlignment="1" applyProtection="1">
      <alignment horizontal="left" vertical="center"/>
      <protection locked="0"/>
    </xf>
    <xf numFmtId="0" fontId="0" fillId="3" borderId="12" xfId="0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0" fillId="3" borderId="16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left" vertical="top"/>
      <protection locked="0"/>
    </xf>
    <xf numFmtId="0" fontId="0" fillId="3" borderId="15" xfId="0" applyFill="1" applyBorder="1" applyAlignment="1" applyProtection="1">
      <alignment horizontal="left" vertical="top"/>
      <protection locked="0"/>
    </xf>
    <xf numFmtId="0" fontId="0" fillId="3" borderId="14" xfId="0" applyFill="1" applyBorder="1" applyAlignment="1" applyProtection="1">
      <alignment horizontal="left" vertical="center"/>
      <protection locked="0"/>
    </xf>
    <xf numFmtId="0" fontId="0" fillId="3" borderId="19" xfId="0" applyFill="1" applyBorder="1" applyProtection="1">
      <alignment vertical="center"/>
      <protection locked="0"/>
    </xf>
    <xf numFmtId="0" fontId="0" fillId="3" borderId="22" xfId="0" applyFill="1" applyBorder="1" applyAlignment="1" applyProtection="1">
      <alignment vertical="center" shrinkToFit="1"/>
      <protection locked="0"/>
    </xf>
    <xf numFmtId="0" fontId="0" fillId="3" borderId="23" xfId="0" applyFill="1" applyBorder="1" applyAlignment="1" applyProtection="1">
      <alignment vertical="center" shrinkToFit="1"/>
      <protection locked="0"/>
    </xf>
    <xf numFmtId="0" fontId="0" fillId="3" borderId="6" xfId="0" applyFill="1" applyBorder="1" applyAlignment="1" applyProtection="1">
      <alignment horizontal="right" vertical="center"/>
      <protection locked="0"/>
    </xf>
    <xf numFmtId="0" fontId="0" fillId="3" borderId="8" xfId="0" applyFill="1" applyBorder="1" applyAlignment="1" applyProtection="1">
      <alignment horizontal="right" vertical="center"/>
      <protection locked="0"/>
    </xf>
    <xf numFmtId="0" fontId="0" fillId="3" borderId="27" xfId="0" applyFill="1" applyBorder="1" applyAlignment="1" applyProtection="1">
      <alignment horizontal="right" vertical="center"/>
      <protection locked="0"/>
    </xf>
    <xf numFmtId="0" fontId="0" fillId="3" borderId="25" xfId="0" applyFill="1" applyBorder="1" applyAlignment="1" applyProtection="1">
      <alignment horizontal="right" vertical="center"/>
      <protection locked="0"/>
    </xf>
    <xf numFmtId="0" fontId="0" fillId="3" borderId="19" xfId="0" applyFill="1" applyBorder="1" applyAlignment="1" applyProtection="1">
      <alignment horizontal="center" vertical="center"/>
      <protection locked="0"/>
    </xf>
    <xf numFmtId="0" fontId="0" fillId="3" borderId="27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3" borderId="11" xfId="0" applyFill="1" applyBorder="1" applyAlignment="1" applyProtection="1">
      <alignment horizontal="left" vertical="center"/>
      <protection locked="0"/>
    </xf>
    <xf numFmtId="0" fontId="0" fillId="3" borderId="3" xfId="0" applyFill="1" applyBorder="1" applyProtection="1">
      <alignment vertical="center"/>
      <protection locked="0"/>
    </xf>
    <xf numFmtId="0" fontId="0" fillId="0" borderId="3" xfId="0" applyBorder="1" applyProtection="1">
      <alignment vertical="center"/>
    </xf>
    <xf numFmtId="14" fontId="16" fillId="0" borderId="0" xfId="0" applyNumberFormat="1" applyFont="1" applyAlignment="1" applyProtection="1">
      <alignment vertical="center" shrinkToFit="1"/>
      <protection locked="0"/>
    </xf>
    <xf numFmtId="0" fontId="16" fillId="0" borderId="0" xfId="0" applyFont="1" applyAlignment="1" applyProtection="1">
      <alignment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5" fillId="3" borderId="12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protection locked="0"/>
    </xf>
    <xf numFmtId="0" fontId="0" fillId="3" borderId="11" xfId="0" applyFill="1" applyBorder="1" applyAlignment="1" applyProtection="1">
      <alignment vertical="center"/>
      <protection locked="0"/>
    </xf>
    <xf numFmtId="0" fontId="0" fillId="3" borderId="14" xfId="0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0" fillId="3" borderId="6" xfId="0" applyFill="1" applyBorder="1" applyAlignment="1" applyProtection="1">
      <alignment horizontal="center" vertical="center" shrinkToFit="1"/>
      <protection locked="0"/>
    </xf>
    <xf numFmtId="0" fontId="0" fillId="3" borderId="2" xfId="0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horizontal="left" vertical="center" shrinkToFit="1"/>
      <protection locked="0"/>
    </xf>
    <xf numFmtId="0" fontId="0" fillId="3" borderId="18" xfId="0" applyFill="1" applyBorder="1" applyAlignment="1" applyProtection="1">
      <alignment horizontal="left" vertical="center" shrinkToFit="1"/>
      <protection locked="0"/>
    </xf>
    <xf numFmtId="0" fontId="0" fillId="3" borderId="19" xfId="0" applyFill="1" applyBorder="1" applyAlignment="1" applyProtection="1">
      <alignment horizontal="left" vertical="center" shrinkToFit="1"/>
      <protection locked="0"/>
    </xf>
    <xf numFmtId="0" fontId="0" fillId="3" borderId="20" xfId="0" applyFill="1" applyBorder="1" applyAlignment="1" applyProtection="1">
      <alignment horizontal="left" vertical="center" shrinkToFit="1"/>
      <protection locked="0"/>
    </xf>
    <xf numFmtId="0" fontId="0" fillId="3" borderId="33" xfId="0" applyFill="1" applyBorder="1" applyAlignment="1" applyProtection="1">
      <alignment vertical="center" shrinkToFit="1"/>
      <protection locked="0"/>
    </xf>
    <xf numFmtId="0" fontId="0" fillId="3" borderId="34" xfId="0" applyFill="1" applyBorder="1" applyAlignment="1" applyProtection="1">
      <alignment vertical="center" shrinkToFit="1"/>
      <protection locked="0"/>
    </xf>
    <xf numFmtId="0" fontId="0" fillId="3" borderId="35" xfId="0" applyFill="1" applyBorder="1" applyAlignment="1" applyProtection="1">
      <alignment vertical="center" shrinkToFit="1"/>
      <protection locked="0"/>
    </xf>
    <xf numFmtId="0" fontId="0" fillId="3" borderId="21" xfId="0" applyFill="1" applyBorder="1" applyAlignment="1" applyProtection="1">
      <alignment vertical="center" shrinkToFit="1"/>
      <protection locked="0"/>
    </xf>
    <xf numFmtId="0" fontId="0" fillId="3" borderId="24" xfId="0" applyFill="1" applyBorder="1" applyAlignment="1" applyProtection="1">
      <alignment vertical="center" shrinkToFit="1"/>
      <protection locked="0"/>
    </xf>
    <xf numFmtId="0" fontId="0" fillId="3" borderId="25" xfId="0" applyFill="1" applyBorder="1" applyAlignment="1" applyProtection="1">
      <alignment vertical="center" shrinkToFit="1"/>
      <protection locked="0"/>
    </xf>
    <xf numFmtId="0" fontId="0" fillId="3" borderId="17" xfId="0" applyFill="1" applyBorder="1" applyAlignment="1" applyProtection="1">
      <alignment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A$19" lockText="1" noThreeD="1"/>
</file>

<file path=xl/ctrlProps/ctrlProp10.xml><?xml version="1.0" encoding="utf-8"?>
<formControlPr xmlns="http://schemas.microsoft.com/office/spreadsheetml/2009/9/main" objectType="CheckBox" fmlaLink="$AB$22" lockText="1" noThreeD="1"/>
</file>

<file path=xl/ctrlProps/ctrlProp11.xml><?xml version="1.0" encoding="utf-8"?>
<formControlPr xmlns="http://schemas.microsoft.com/office/spreadsheetml/2009/9/main" objectType="CheckBox" fmlaLink="$AB$23" lockText="1" noThreeD="1"/>
</file>

<file path=xl/ctrlProps/ctrlProp12.xml><?xml version="1.0" encoding="utf-8"?>
<formControlPr xmlns="http://schemas.microsoft.com/office/spreadsheetml/2009/9/main" objectType="CheckBox" fmlaLink="$AA$30" lockText="1" noThreeD="1"/>
</file>

<file path=xl/ctrlProps/ctrlProp13.xml><?xml version="1.0" encoding="utf-8"?>
<formControlPr xmlns="http://schemas.microsoft.com/office/spreadsheetml/2009/9/main" objectType="CheckBox" fmlaLink="$AB$30" lockText="1" noThreeD="1"/>
</file>

<file path=xl/ctrlProps/ctrlProp14.xml><?xml version="1.0" encoding="utf-8"?>
<formControlPr xmlns="http://schemas.microsoft.com/office/spreadsheetml/2009/9/main" objectType="CheckBox" fmlaLink="$AA$29" lockText="1" noThreeD="1"/>
</file>

<file path=xl/ctrlProps/ctrlProp15.xml><?xml version="1.0" encoding="utf-8"?>
<formControlPr xmlns="http://schemas.microsoft.com/office/spreadsheetml/2009/9/main" objectType="CheckBox" fmlaLink="$AB$29" lockText="1" noThreeD="1"/>
</file>

<file path=xl/ctrlProps/ctrlProp16.xml><?xml version="1.0" encoding="utf-8"?>
<formControlPr xmlns="http://schemas.microsoft.com/office/spreadsheetml/2009/9/main" objectType="CheckBox" fmlaLink="$AC$30" lockText="1" noThreeD="1"/>
</file>

<file path=xl/ctrlProps/ctrlProp17.xml><?xml version="1.0" encoding="utf-8"?>
<formControlPr xmlns="http://schemas.microsoft.com/office/spreadsheetml/2009/9/main" objectType="CheckBox" fmlaLink="$AD$30" lockText="1" noThreeD="1"/>
</file>

<file path=xl/ctrlProps/ctrlProp18.xml><?xml version="1.0" encoding="utf-8"?>
<formControlPr xmlns="http://schemas.microsoft.com/office/spreadsheetml/2009/9/main" objectType="CheckBox" fmlaLink="$AC$31" lockText="1" noThreeD="1"/>
</file>

<file path=xl/ctrlProps/ctrlProp19.xml><?xml version="1.0" encoding="utf-8"?>
<formControlPr xmlns="http://schemas.microsoft.com/office/spreadsheetml/2009/9/main" objectType="CheckBox" fmlaLink="$AD$31" lockText="1" noThreeD="1"/>
</file>

<file path=xl/ctrlProps/ctrlProp2.xml><?xml version="1.0" encoding="utf-8"?>
<formControlPr xmlns="http://schemas.microsoft.com/office/spreadsheetml/2009/9/main" objectType="CheckBox" fmlaLink="$AB$19" lockText="1" noThreeD="1"/>
</file>

<file path=xl/ctrlProps/ctrlProp20.xml><?xml version="1.0" encoding="utf-8"?>
<formControlPr xmlns="http://schemas.microsoft.com/office/spreadsheetml/2009/9/main" objectType="CheckBox" fmlaLink="$AA$36" lockText="1" noThreeD="1"/>
</file>

<file path=xl/ctrlProps/ctrlProp21.xml><?xml version="1.0" encoding="utf-8"?>
<formControlPr xmlns="http://schemas.microsoft.com/office/spreadsheetml/2009/9/main" objectType="CheckBox" fmlaLink="$AB$36" lockText="1" noThreeD="1"/>
</file>

<file path=xl/ctrlProps/ctrlProp3.xml><?xml version="1.0" encoding="utf-8"?>
<formControlPr xmlns="http://schemas.microsoft.com/office/spreadsheetml/2009/9/main" objectType="CheckBox" fmlaLink="$AC$19" lockText="1" noThreeD="1"/>
</file>

<file path=xl/ctrlProps/ctrlProp4.xml><?xml version="1.0" encoding="utf-8"?>
<formControlPr xmlns="http://schemas.microsoft.com/office/spreadsheetml/2009/9/main" objectType="CheckBox" fmlaLink="$AA$20" lockText="1" noThreeD="1"/>
</file>

<file path=xl/ctrlProps/ctrlProp5.xml><?xml version="1.0" encoding="utf-8"?>
<formControlPr xmlns="http://schemas.microsoft.com/office/spreadsheetml/2009/9/main" objectType="CheckBox" fmlaLink="$AB$20" lockText="1" noThreeD="1"/>
</file>

<file path=xl/ctrlProps/ctrlProp6.xml><?xml version="1.0" encoding="utf-8"?>
<formControlPr xmlns="http://schemas.microsoft.com/office/spreadsheetml/2009/9/main" objectType="CheckBox" fmlaLink="$AA$21" lockText="1" noThreeD="1"/>
</file>

<file path=xl/ctrlProps/ctrlProp7.xml><?xml version="1.0" encoding="utf-8"?>
<formControlPr xmlns="http://schemas.microsoft.com/office/spreadsheetml/2009/9/main" objectType="CheckBox" fmlaLink="$AB$21" lockText="1" noThreeD="1"/>
</file>

<file path=xl/ctrlProps/ctrlProp8.xml><?xml version="1.0" encoding="utf-8"?>
<formControlPr xmlns="http://schemas.microsoft.com/office/spreadsheetml/2009/9/main" objectType="CheckBox" fmlaLink="$AA$22" lockText="1" noThreeD="1"/>
</file>

<file path=xl/ctrlProps/ctrlProp9.xml><?xml version="1.0" encoding="utf-8"?>
<formControlPr xmlns="http://schemas.microsoft.com/office/spreadsheetml/2009/9/main" objectType="CheckBox" fmlaLink="$AA$23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0</xdr:row>
      <xdr:rowOff>28575</xdr:rowOff>
    </xdr:from>
    <xdr:to>
      <xdr:col>19</xdr:col>
      <xdr:colOff>218440</xdr:colOff>
      <xdr:row>1</xdr:row>
      <xdr:rowOff>123190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28725" y="28575"/>
          <a:ext cx="4047490" cy="32321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t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</a:rPr>
            <a:t>県職員副業紹介登録票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ctr"/>
          <a:endParaRPr kumimoji="1" lang="ja-JP" altLang="en-US" sz="18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18</xdr:row>
          <xdr:rowOff>0</xdr:rowOff>
        </xdr:from>
        <xdr:to>
          <xdr:col>6</xdr:col>
          <xdr:colOff>257175</xdr:colOff>
          <xdr:row>18</xdr:row>
          <xdr:rowOff>209550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18</xdr:row>
          <xdr:rowOff>0</xdr:rowOff>
        </xdr:from>
        <xdr:to>
          <xdr:col>10</xdr:col>
          <xdr:colOff>257175</xdr:colOff>
          <xdr:row>18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18</xdr:row>
          <xdr:rowOff>0</xdr:rowOff>
        </xdr:from>
        <xdr:to>
          <xdr:col>15</xdr:col>
          <xdr:colOff>257175</xdr:colOff>
          <xdr:row>18</xdr:row>
          <xdr:rowOff>209550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238124</xdr:colOff>
      <xdr:row>17</xdr:row>
      <xdr:rowOff>215900</xdr:rowOff>
    </xdr:from>
    <xdr:to>
      <xdr:col>24</xdr:col>
      <xdr:colOff>158750</xdr:colOff>
      <xdr:row>19</xdr:row>
      <xdr:rowOff>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1B63F267-B660-593A-968F-F4D59C287CCD}"/>
            </a:ext>
          </a:extLst>
        </xdr:cNvPr>
        <xdr:cNvSpPr/>
      </xdr:nvSpPr>
      <xdr:spPr>
        <a:xfrm>
          <a:off x="5572124" y="4025900"/>
          <a:ext cx="977901" cy="2413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19</xdr:row>
          <xdr:rowOff>0</xdr:rowOff>
        </xdr:from>
        <xdr:to>
          <xdr:col>12</xdr:col>
          <xdr:colOff>257175</xdr:colOff>
          <xdr:row>19</xdr:row>
          <xdr:rowOff>209550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19</xdr:row>
          <xdr:rowOff>0</xdr:rowOff>
        </xdr:from>
        <xdr:to>
          <xdr:col>15</xdr:col>
          <xdr:colOff>257175</xdr:colOff>
          <xdr:row>19</xdr:row>
          <xdr:rowOff>209550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20</xdr:row>
          <xdr:rowOff>0</xdr:rowOff>
        </xdr:from>
        <xdr:to>
          <xdr:col>6</xdr:col>
          <xdr:colOff>257175</xdr:colOff>
          <xdr:row>20</xdr:row>
          <xdr:rowOff>209550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20</xdr:row>
          <xdr:rowOff>0</xdr:rowOff>
        </xdr:from>
        <xdr:to>
          <xdr:col>11</xdr:col>
          <xdr:colOff>257175</xdr:colOff>
          <xdr:row>20</xdr:row>
          <xdr:rowOff>209550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21</xdr:row>
          <xdr:rowOff>0</xdr:rowOff>
        </xdr:from>
        <xdr:to>
          <xdr:col>6</xdr:col>
          <xdr:colOff>257175</xdr:colOff>
          <xdr:row>21</xdr:row>
          <xdr:rowOff>209550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22</xdr:row>
          <xdr:rowOff>0</xdr:rowOff>
        </xdr:from>
        <xdr:to>
          <xdr:col>6</xdr:col>
          <xdr:colOff>257175</xdr:colOff>
          <xdr:row>22</xdr:row>
          <xdr:rowOff>209550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21</xdr:row>
          <xdr:rowOff>0</xdr:rowOff>
        </xdr:from>
        <xdr:to>
          <xdr:col>15</xdr:col>
          <xdr:colOff>257175</xdr:colOff>
          <xdr:row>21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22</xdr:row>
          <xdr:rowOff>0</xdr:rowOff>
        </xdr:from>
        <xdr:to>
          <xdr:col>15</xdr:col>
          <xdr:colOff>257175</xdr:colOff>
          <xdr:row>22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29</xdr:row>
          <xdr:rowOff>114300</xdr:rowOff>
        </xdr:from>
        <xdr:to>
          <xdr:col>6</xdr:col>
          <xdr:colOff>238125</xdr:colOff>
          <xdr:row>30</xdr:row>
          <xdr:rowOff>95250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29</xdr:row>
          <xdr:rowOff>114300</xdr:rowOff>
        </xdr:from>
        <xdr:to>
          <xdr:col>9</xdr:col>
          <xdr:colOff>238125</xdr:colOff>
          <xdr:row>30</xdr:row>
          <xdr:rowOff>95250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28</xdr:row>
          <xdr:rowOff>12700</xdr:rowOff>
        </xdr:from>
        <xdr:to>
          <xdr:col>6</xdr:col>
          <xdr:colOff>238125</xdr:colOff>
          <xdr:row>28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28</xdr:row>
          <xdr:rowOff>12700</xdr:rowOff>
        </xdr:from>
        <xdr:to>
          <xdr:col>9</xdr:col>
          <xdr:colOff>238125</xdr:colOff>
          <xdr:row>28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29</xdr:row>
          <xdr:rowOff>12700</xdr:rowOff>
        </xdr:from>
        <xdr:to>
          <xdr:col>15</xdr:col>
          <xdr:colOff>238125</xdr:colOff>
          <xdr:row>29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29</xdr:row>
          <xdr:rowOff>12700</xdr:rowOff>
        </xdr:from>
        <xdr:to>
          <xdr:col>21</xdr:col>
          <xdr:colOff>238125</xdr:colOff>
          <xdr:row>29</xdr:row>
          <xdr:rowOff>219075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30</xdr:row>
          <xdr:rowOff>12700</xdr:rowOff>
        </xdr:from>
        <xdr:to>
          <xdr:col>15</xdr:col>
          <xdr:colOff>238125</xdr:colOff>
          <xdr:row>30</xdr:row>
          <xdr:rowOff>219075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30</xdr:row>
          <xdr:rowOff>6350</xdr:rowOff>
        </xdr:from>
        <xdr:to>
          <xdr:col>23</xdr:col>
          <xdr:colOff>0</xdr:colOff>
          <xdr:row>30</xdr:row>
          <xdr:rowOff>219075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0</xdr:colOff>
      <xdr:row>30</xdr:row>
      <xdr:rowOff>0</xdr:rowOff>
    </xdr:from>
    <xdr:to>
      <xdr:col>21</xdr:col>
      <xdr:colOff>19050</xdr:colOff>
      <xdr:row>30</xdr:row>
      <xdr:rowOff>209550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F91A5CA-261E-41F5-BA02-02C6461BCDD1}"/>
            </a:ext>
          </a:extLst>
        </xdr:cNvPr>
        <xdr:cNvSpPr/>
      </xdr:nvSpPr>
      <xdr:spPr>
        <a:xfrm>
          <a:off x="4781550" y="6781800"/>
          <a:ext cx="847725" cy="2095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35</xdr:row>
          <xdr:rowOff>12700</xdr:rowOff>
        </xdr:from>
        <xdr:to>
          <xdr:col>6</xdr:col>
          <xdr:colOff>238125</xdr:colOff>
          <xdr:row>35</xdr:row>
          <xdr:rowOff>219075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35</xdr:row>
          <xdr:rowOff>12700</xdr:rowOff>
        </xdr:from>
        <xdr:to>
          <xdr:col>9</xdr:col>
          <xdr:colOff>238125</xdr:colOff>
          <xdr:row>35</xdr:row>
          <xdr:rowOff>219075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jinjikikaku@pref.tottori.lg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89130-A33F-4CB6-86D0-B48CBCC6CFF8}">
  <sheetPr codeName="Sheet2"/>
  <dimension ref="FX1:HK2"/>
  <sheetViews>
    <sheetView topLeftCell="GN1" zoomScale="80" zoomScaleNormal="80" workbookViewId="0">
      <selection activeCell="GW6" sqref="GW6"/>
    </sheetView>
  </sheetViews>
  <sheetFormatPr defaultRowHeight="13" x14ac:dyDescent="0.55000000000000004"/>
  <cols>
    <col min="1" max="179" width="0" style="40" hidden="1" customWidth="1"/>
    <col min="180" max="185" width="8.6640625" style="40"/>
    <col min="186" max="187" width="11.33203125" style="40" bestFit="1" customWidth="1"/>
    <col min="188" max="16384" width="8.6640625" style="40"/>
  </cols>
  <sheetData>
    <row r="1" spans="180:219" ht="26" x14ac:dyDescent="0.55000000000000004">
      <c r="FX1" s="39" t="s">
        <v>77</v>
      </c>
      <c r="FY1" s="39" t="s">
        <v>78</v>
      </c>
      <c r="FZ1" s="39" t="s">
        <v>79</v>
      </c>
      <c r="GA1" s="39" t="s">
        <v>80</v>
      </c>
      <c r="GB1" s="39" t="s">
        <v>81</v>
      </c>
      <c r="GC1" s="39" t="s">
        <v>82</v>
      </c>
      <c r="GD1" s="39" t="s">
        <v>83</v>
      </c>
      <c r="GE1" s="39" t="s">
        <v>84</v>
      </c>
      <c r="GF1" s="39" t="s">
        <v>85</v>
      </c>
      <c r="GG1" s="39" t="s">
        <v>86</v>
      </c>
      <c r="GH1" s="39" t="s">
        <v>87</v>
      </c>
      <c r="GI1" s="39" t="s">
        <v>88</v>
      </c>
      <c r="GJ1" s="39" t="s">
        <v>89</v>
      </c>
      <c r="GK1" s="39" t="s">
        <v>90</v>
      </c>
      <c r="GL1" s="39" t="s">
        <v>91</v>
      </c>
      <c r="GM1" s="39" t="s">
        <v>92</v>
      </c>
      <c r="GN1" s="39" t="s">
        <v>93</v>
      </c>
      <c r="GO1" s="39" t="s">
        <v>46</v>
      </c>
      <c r="GP1" s="39" t="s">
        <v>94</v>
      </c>
      <c r="GQ1" s="43" t="s">
        <v>128</v>
      </c>
      <c r="GR1" s="43" t="s">
        <v>127</v>
      </c>
      <c r="GS1" s="43" t="s">
        <v>129</v>
      </c>
      <c r="GT1" s="39" t="s">
        <v>95</v>
      </c>
      <c r="GU1" s="39" t="s">
        <v>96</v>
      </c>
      <c r="GV1" s="39" t="s">
        <v>97</v>
      </c>
      <c r="GW1" s="39" t="s">
        <v>98</v>
      </c>
      <c r="GX1" s="43" t="s">
        <v>99</v>
      </c>
      <c r="GY1" s="39" t="s">
        <v>130</v>
      </c>
      <c r="GZ1" s="39" t="s">
        <v>100</v>
      </c>
      <c r="HA1" s="39" t="s">
        <v>101</v>
      </c>
      <c r="HB1" s="39" t="s">
        <v>102</v>
      </c>
      <c r="HC1" s="39" t="s">
        <v>103</v>
      </c>
      <c r="HD1" s="39" t="s">
        <v>104</v>
      </c>
      <c r="HE1" s="39" t="s">
        <v>105</v>
      </c>
      <c r="HF1" s="39" t="s">
        <v>106</v>
      </c>
      <c r="HG1" s="39" t="s">
        <v>107</v>
      </c>
      <c r="HH1" s="39" t="s">
        <v>108</v>
      </c>
      <c r="HI1" s="39" t="s">
        <v>109</v>
      </c>
      <c r="HJ1" s="39" t="s">
        <v>110</v>
      </c>
      <c r="HK1" s="39" t="s">
        <v>111</v>
      </c>
    </row>
    <row r="2" spans="180:219" s="41" customFormat="1" ht="68" customHeight="1" x14ac:dyDescent="0.55000000000000004">
      <c r="FX2" s="41" t="str">
        <f>"整理番号"&amp;県職員副業紹介票!F4</f>
        <v>整理番号</v>
      </c>
      <c r="FY2" s="41">
        <f>県職員副業紹介票!G7</f>
        <v>0</v>
      </c>
      <c r="FZ2" s="41">
        <f>県職員副業紹介票!G15</f>
        <v>0</v>
      </c>
      <c r="GA2" s="41" t="str">
        <f>IF(COUNTIF(県職員副業紹介票!G17,"*鳥取市*"),"①東部",IF(COUNTIF(県職員副業紹介票!G17,"*米子市*"),"③西部",IF(COUNTIF(県職員副業紹介票!G17,"*倉吉市*"),"②中部",IF(COUNTIF(県職員副業紹介票!G17,"*境港市*"),"③西部",IF(COUNTIF(県職員副業紹介票!G17,"*岩美町*"),"①東部",IF(COUNTIF(県職員副業紹介票!G17,"*若桜町*"),"①東部",IF(COUNTIF(県職員副業紹介票!G17,"*智頭町*"),"①東部",IF(COUNTIF(県職員副業紹介票!G17,"*八頭町*"),"①東部",IF(COUNTIF(県職員副業紹介票!G17,"*三朝町*"),"②中部",IF(COUNTIF(県職員副業紹介票!G17,"*湯梨浜町*"),"②中部",IF(COUNTIF(県職員副業紹介票!G17,"*琴浦町*"),"②中部",IF(COUNTIF(県職員副業紹介票!G17,"*北栄町*"),"②中部",IF(COUNTIF(県職員副業紹介票!G17,"*日吉津村*"),"③西部",IF(COUNTIF(県職員副業紹介票!G17,"*大山町*"),"③西部",IF(COUNTIF(県職員副業紹介票!G17,"*南部町*"),"③西部",IF(COUNTIF(県職員副業紹介票!G17,"*伯耆町*"),"③西部",IF(COUNTIF(県職員副業紹介票!G17,"*日南町*"),"③西部",IF(COUNTIF(県職員副業紹介票!G17,"*日野町*"),"③西部",IF(COUNTIF(県職員副業紹介票!G17,"*江府町*"),"③西部","")))))))))))))))))))</f>
        <v/>
      </c>
      <c r="GB2" s="41">
        <f>県職員副業紹介票!G17</f>
        <v>0</v>
      </c>
      <c r="GC2" s="41">
        <f>県職員副業紹介票!G15</f>
        <v>0</v>
      </c>
      <c r="GD2" s="42" t="str">
        <f>IF(県職員副業紹介票!AA18="","",県職員副業紹介票!AA18)</f>
        <v/>
      </c>
      <c r="GE2" s="42" t="str">
        <f>IF(県職員副業紹介票!AB18="","",県職員副業紹介票!AB18)</f>
        <v/>
      </c>
      <c r="GF2" s="41" t="str">
        <f>IF(県職員副業紹介票!AA19=TRUE,"①１日のみ",IF(県職員副業紹介票!AB19=TRUE,"②終了日未定",IF(県職員副業紹介票!AC19=TRUE,"③この期間のうち数日","")))</f>
        <v/>
      </c>
      <c r="GG2" s="41" t="str">
        <f>IF(県職員副業紹介票!V19="","",県職員副業紹介票!V19)</f>
        <v/>
      </c>
      <c r="GI2" s="41" t="str">
        <f>IF(県職員副業紹介票!AA20=TRUE,"有",IF(県職員副業紹介票!AB20=TRUE,"無",""))</f>
        <v/>
      </c>
      <c r="GJ2" s="41" t="str">
        <f>IF(県職員副業紹介票!U20="","",県職員副業紹介票!U20)</f>
        <v/>
      </c>
      <c r="GK2" s="41" t="str">
        <f>IF(AND(県職員副業紹介票!AA21=TRUE,県職員副業紹介票!AB21=FALSE),"①平日",IF(AND(県職員副業紹介票!AA21=FALSE,県職員副業紹介票!AB21=TRUE),"②休日・祝日",IF(AND(県職員副業紹介票!AA21=TRUE,県職員副業紹介票!AB21=TRUE),"①平日;②休日・祝日","")))</f>
        <v/>
      </c>
      <c r="GL2" s="41" t="str">
        <f>IF(県職員副業紹介票!AE22=":","",県職員副業紹介票!AE22)</f>
        <v/>
      </c>
      <c r="GM2" s="41" t="str">
        <f>IF(県職員副業紹介票!AE23=":","",県職員副業紹介票!AE23)</f>
        <v/>
      </c>
      <c r="GQ2" s="41" t="str">
        <f>IF(県職員副業紹介票!S27="","",県職員副業紹介票!S27)</f>
        <v/>
      </c>
      <c r="GR2" s="41" t="str">
        <f>IF(県職員副業紹介票!J27="","",県職員副業紹介票!J27)</f>
        <v/>
      </c>
      <c r="GS2" s="41" t="str">
        <f>IF(県職員副業紹介票!K28="","",県職員副業紹介票!K28)</f>
        <v/>
      </c>
      <c r="GT2" s="41" t="str">
        <f>IF(県職員副業紹介票!AA30=TRUE,"有",IF(県職員副業紹介票!AB30=TRUE,"無",""))</f>
        <v/>
      </c>
      <c r="GU2" s="41" t="str">
        <f>IF(AND(県職員副業紹介票!M29&lt;&gt;"",県職員副業紹介票!R29=""),県職員副業紹介票!M29&amp;"円/日",IF(AND(県職員副業紹介票!M29="",県職員副業紹介票!R29&lt;&gt;""),県職員副業紹介票!R29&amp;"円/km",IF(AND(県職員副業紹介票!M29&lt;&gt;"",県職員副業紹介票!R29&lt;&gt;""),県職員副業紹介票!M29&amp;"円/日、"&amp;県職員副業紹介票!R29&amp;"円/km","")))</f>
        <v/>
      </c>
      <c r="GV2" s="41" t="str">
        <f>IF(県職員副業紹介票!AA30=TRUE,"禁煙",IF(県職員副業紹介票!AB30=TRUE,"分煙",""))</f>
        <v/>
      </c>
      <c r="GX2" s="41" t="str">
        <f>IF(県職員副業紹介票!AE30="","",県職員副業紹介票!AE30)</f>
        <v/>
      </c>
      <c r="GY2" s="41" t="str">
        <f>IF(県職員副業紹介票!S31="","",県職員副業紹介票!S31)</f>
        <v/>
      </c>
      <c r="GZ2" s="41" t="str">
        <f>IF(県職員副業紹介票!G32="","",県職員副業紹介票!G32)</f>
        <v/>
      </c>
      <c r="HA2" s="41" t="str">
        <f>IF(県職員副業紹介票!G33="","",県職員副業紹介票!G33)</f>
        <v/>
      </c>
      <c r="HB2" s="41" t="str">
        <f>IF(県職員副業紹介票!G34="","",県職員副業紹介票!G34)</f>
        <v/>
      </c>
      <c r="HC2" s="45" t="str">
        <f>IF(県職員副業紹介票!AB35="","",県職員副業紹介票!AB35)</f>
        <v/>
      </c>
      <c r="HD2" s="45" t="str">
        <f>IF(県職員副業紹介票!AA35="","",県職員副業紹介票!AA35)</f>
        <v/>
      </c>
      <c r="HE2" s="41" t="str">
        <f>IF(県職員副業紹介票!AA38="","",県職員副業紹介票!AA38)</f>
        <v/>
      </c>
      <c r="HF2" s="41" t="str">
        <f>県職員副業紹介票!G9&amp;県職員副業紹介票!G10</f>
        <v>〒</v>
      </c>
      <c r="HG2" s="41">
        <f>県職員副業紹介票!G11</f>
        <v>0</v>
      </c>
      <c r="HH2" s="41">
        <f>県職員副業紹介票!I12</f>
        <v>0</v>
      </c>
      <c r="HI2" s="41" t="str">
        <f>IF(県職員副業紹介票!J13="","",県職員副業紹介票!J13)</f>
        <v/>
      </c>
      <c r="HJ2" s="41">
        <v>3</v>
      </c>
      <c r="HK2" s="41" t="s">
        <v>126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FF00"/>
  </sheetPr>
  <dimension ref="B1:AF50"/>
  <sheetViews>
    <sheetView showGridLines="0" tabSelected="1" view="pageBreakPreview" zoomScaleNormal="100" zoomScaleSheetLayoutView="100" workbookViewId="0">
      <selection activeCell="G7" sqref="G7:Y8"/>
    </sheetView>
  </sheetViews>
  <sheetFormatPr defaultRowHeight="18" x14ac:dyDescent="0.55000000000000004"/>
  <cols>
    <col min="1" max="1" width="1.08203125" customWidth="1"/>
    <col min="2" max="21" width="3.58203125" customWidth="1"/>
    <col min="22" max="22" width="4" customWidth="1"/>
    <col min="23" max="23" width="3.58203125" customWidth="1"/>
    <col min="24" max="24" width="2.6640625" customWidth="1"/>
    <col min="25" max="25" width="2.4140625" customWidth="1"/>
    <col min="26" max="26" width="3.58203125" customWidth="1"/>
    <col min="27" max="28" width="6.1640625" style="44" hidden="1" customWidth="1"/>
    <col min="29" max="30" width="3.58203125" style="44" hidden="1" customWidth="1"/>
    <col min="31" max="31" width="7.58203125" style="36" hidden="1" customWidth="1"/>
    <col min="32" max="32" width="3.58203125" style="36" customWidth="1"/>
  </cols>
  <sheetData>
    <row r="1" spans="2:25" x14ac:dyDescent="0.55000000000000004">
      <c r="S1" s="80"/>
      <c r="T1" s="80"/>
      <c r="W1" s="80"/>
      <c r="X1" s="80"/>
      <c r="Y1" s="80"/>
    </row>
    <row r="2" spans="2:25" ht="12.65" customHeight="1" x14ac:dyDescent="0.55000000000000004">
      <c r="S2" s="80"/>
      <c r="T2" s="80"/>
      <c r="U2" s="80"/>
      <c r="V2" s="80"/>
      <c r="W2" s="80"/>
      <c r="X2" s="80"/>
      <c r="Y2" s="80"/>
    </row>
    <row r="3" spans="2:25" ht="13.25" customHeight="1" x14ac:dyDescent="0.55000000000000004">
      <c r="B3" t="s">
        <v>69</v>
      </c>
      <c r="S3" s="14"/>
      <c r="T3" s="14"/>
      <c r="U3" s="14"/>
      <c r="V3" s="14"/>
      <c r="W3" s="14"/>
      <c r="X3" s="14"/>
      <c r="Y3" s="14"/>
    </row>
    <row r="4" spans="2:25" x14ac:dyDescent="0.55000000000000004">
      <c r="B4" s="58" t="s">
        <v>31</v>
      </c>
      <c r="C4" s="58"/>
      <c r="D4" s="58"/>
      <c r="E4" s="58"/>
      <c r="F4" s="58"/>
      <c r="G4" s="58"/>
      <c r="H4" s="58"/>
      <c r="I4" s="58"/>
      <c r="J4" s="58" t="s">
        <v>32</v>
      </c>
      <c r="K4" s="58"/>
      <c r="L4" s="58"/>
      <c r="M4" s="58"/>
      <c r="N4" s="58"/>
      <c r="O4" s="58"/>
      <c r="P4" s="58"/>
      <c r="Q4" s="58" t="s">
        <v>24</v>
      </c>
      <c r="R4" s="58"/>
      <c r="S4" s="58"/>
      <c r="T4" s="58"/>
      <c r="U4" s="58"/>
      <c r="V4" s="58"/>
      <c r="W4" s="58"/>
      <c r="X4" s="58"/>
      <c r="Y4" s="58"/>
    </row>
    <row r="5" spans="2:25" ht="3.75" customHeight="1" x14ac:dyDescent="0.55000000000000004"/>
    <row r="6" spans="2:25" ht="17.25" customHeight="1" x14ac:dyDescent="0.45">
      <c r="B6" s="59" t="s">
        <v>30</v>
      </c>
      <c r="C6" s="62" t="s">
        <v>1</v>
      </c>
      <c r="D6" s="62"/>
      <c r="E6" s="62"/>
      <c r="F6" s="62"/>
      <c r="G6" s="124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</row>
    <row r="7" spans="2:25" x14ac:dyDescent="0.55000000000000004">
      <c r="B7" s="59"/>
      <c r="C7" s="60" t="s">
        <v>33</v>
      </c>
      <c r="D7" s="61"/>
      <c r="E7" s="61"/>
      <c r="F7" s="61"/>
      <c r="G7" s="95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</row>
    <row r="8" spans="2:25" x14ac:dyDescent="0.55000000000000004">
      <c r="B8" s="59"/>
      <c r="C8" s="58"/>
      <c r="D8" s="58"/>
      <c r="E8" s="58"/>
      <c r="F8" s="58"/>
      <c r="G8" s="97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</row>
    <row r="9" spans="2:25" ht="18.75" customHeight="1" x14ac:dyDescent="0.55000000000000004">
      <c r="B9" s="59"/>
      <c r="C9" s="65" t="s">
        <v>34</v>
      </c>
      <c r="D9" s="65"/>
      <c r="E9" s="65"/>
      <c r="F9" s="65"/>
      <c r="G9" s="99" t="s">
        <v>2</v>
      </c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</row>
    <row r="10" spans="2:25" x14ac:dyDescent="0.55000000000000004">
      <c r="B10" s="59"/>
      <c r="C10" s="65"/>
      <c r="D10" s="65"/>
      <c r="E10" s="65"/>
      <c r="F10" s="65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</row>
    <row r="11" spans="2:25" x14ac:dyDescent="0.55000000000000004">
      <c r="B11" s="59"/>
      <c r="C11" s="58" t="s">
        <v>35</v>
      </c>
      <c r="D11" s="58"/>
      <c r="E11" s="58"/>
      <c r="F11" s="58"/>
      <c r="G11" s="126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</row>
    <row r="12" spans="2:25" x14ac:dyDescent="0.55000000000000004">
      <c r="B12" s="59"/>
      <c r="C12" s="58" t="s">
        <v>36</v>
      </c>
      <c r="D12" s="58"/>
      <c r="E12" s="58"/>
      <c r="F12" s="58"/>
      <c r="G12" s="5" t="s">
        <v>3</v>
      </c>
      <c r="H12" s="7"/>
      <c r="I12" s="128"/>
      <c r="J12" s="128"/>
      <c r="K12" s="128"/>
      <c r="L12" s="128"/>
      <c r="M12" s="128"/>
      <c r="N12" s="128"/>
      <c r="O12" s="6" t="s">
        <v>37</v>
      </c>
      <c r="P12" s="6"/>
      <c r="Q12" s="128"/>
      <c r="R12" s="128"/>
      <c r="S12" s="128"/>
      <c r="T12" s="128"/>
      <c r="U12" s="128"/>
      <c r="V12" s="128"/>
      <c r="W12" s="128"/>
      <c r="X12" s="128"/>
      <c r="Y12" s="126"/>
    </row>
    <row r="13" spans="2:25" x14ac:dyDescent="0.55000000000000004">
      <c r="B13" s="59"/>
      <c r="C13" s="58"/>
      <c r="D13" s="58"/>
      <c r="E13" s="58"/>
      <c r="F13" s="58"/>
      <c r="G13" s="67" t="s">
        <v>68</v>
      </c>
      <c r="H13" s="67"/>
      <c r="I13" s="67"/>
      <c r="J13" s="126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</row>
    <row r="14" spans="2:25" ht="4.5" customHeight="1" x14ac:dyDescent="0.55000000000000004"/>
    <row r="15" spans="2:25" x14ac:dyDescent="0.55000000000000004">
      <c r="B15" s="77" t="s">
        <v>39</v>
      </c>
      <c r="C15" s="68" t="s">
        <v>38</v>
      </c>
      <c r="D15" s="68"/>
      <c r="E15" s="68"/>
      <c r="F15" s="68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</row>
    <row r="16" spans="2:25" x14ac:dyDescent="0.55000000000000004">
      <c r="B16" s="78"/>
      <c r="C16" s="69"/>
      <c r="D16" s="69"/>
      <c r="E16" s="69"/>
      <c r="F16" s="69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</row>
    <row r="17" spans="2:31" ht="50.4" customHeight="1" x14ac:dyDescent="0.55000000000000004">
      <c r="B17" s="78"/>
      <c r="C17" s="65" t="s">
        <v>65</v>
      </c>
      <c r="D17" s="58"/>
      <c r="E17" s="58"/>
      <c r="F17" s="58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</row>
    <row r="18" spans="2:31" x14ac:dyDescent="0.55000000000000004">
      <c r="B18" s="78"/>
      <c r="C18" s="86" t="s">
        <v>41</v>
      </c>
      <c r="D18" s="53"/>
      <c r="E18" s="53"/>
      <c r="F18" s="87"/>
      <c r="G18" s="63" t="s">
        <v>5</v>
      </c>
      <c r="H18" s="64"/>
      <c r="I18" s="106"/>
      <c r="J18" s="22" t="s">
        <v>6</v>
      </c>
      <c r="K18" s="106"/>
      <c r="L18" s="22" t="s">
        <v>10</v>
      </c>
      <c r="M18" s="106"/>
      <c r="N18" s="22" t="s">
        <v>7</v>
      </c>
      <c r="O18" s="22" t="s">
        <v>8</v>
      </c>
      <c r="P18" s="22" t="s">
        <v>9</v>
      </c>
      <c r="Q18" s="106"/>
      <c r="R18" s="22" t="s">
        <v>6</v>
      </c>
      <c r="S18" s="106"/>
      <c r="T18" s="22" t="s">
        <v>10</v>
      </c>
      <c r="U18" s="106"/>
      <c r="V18" s="22" t="s">
        <v>7</v>
      </c>
      <c r="W18" s="22" t="s">
        <v>8</v>
      </c>
      <c r="X18" s="22"/>
      <c r="Y18" s="23"/>
      <c r="AA18" s="121" t="str">
        <f>IF(K18="","",DATE(I18+2018,K18,M18))</f>
        <v/>
      </c>
      <c r="AB18" s="121" t="str">
        <f>IF(S18="","",DATE(Q18+2018,S18,U18))</f>
        <v/>
      </c>
      <c r="AC18" s="122"/>
      <c r="AD18" s="122"/>
      <c r="AE18" s="123"/>
    </row>
    <row r="19" spans="2:31" x14ac:dyDescent="0.55000000000000004">
      <c r="B19" s="78"/>
      <c r="C19" s="90"/>
      <c r="D19" s="80"/>
      <c r="E19" s="80"/>
      <c r="F19" s="91"/>
      <c r="G19" s="34"/>
      <c r="H19" s="35" t="s">
        <v>112</v>
      </c>
      <c r="I19" s="35"/>
      <c r="J19" s="35"/>
      <c r="K19" s="35"/>
      <c r="L19" s="35" t="s">
        <v>114</v>
      </c>
      <c r="M19" s="35"/>
      <c r="N19" s="35"/>
      <c r="O19" s="35"/>
      <c r="P19" s="35"/>
      <c r="Q19" s="35" t="s">
        <v>113</v>
      </c>
      <c r="R19" s="35"/>
      <c r="S19" s="35"/>
      <c r="T19" s="35"/>
      <c r="U19" s="35"/>
      <c r="V19" s="107"/>
      <c r="W19" s="107"/>
      <c r="X19" s="107"/>
      <c r="Y19" s="108"/>
      <c r="AA19" s="122" t="b">
        <v>0</v>
      </c>
      <c r="AB19" s="122" t="b">
        <v>0</v>
      </c>
      <c r="AC19" s="122" t="b">
        <v>0</v>
      </c>
      <c r="AD19" s="122"/>
      <c r="AE19" s="123"/>
    </row>
    <row r="20" spans="2:31" x14ac:dyDescent="0.55000000000000004">
      <c r="B20" s="78"/>
      <c r="C20" s="50"/>
      <c r="D20" s="51"/>
      <c r="E20" s="51"/>
      <c r="F20" s="88"/>
      <c r="G20" s="15"/>
      <c r="H20" s="17" t="s">
        <v>61</v>
      </c>
      <c r="I20" s="4"/>
      <c r="J20" s="4"/>
      <c r="K20" s="4"/>
      <c r="L20" s="4"/>
      <c r="M20" s="4"/>
      <c r="N20" s="4" t="s">
        <v>16</v>
      </c>
      <c r="O20" s="14" t="s">
        <v>17</v>
      </c>
      <c r="P20" s="4"/>
      <c r="Q20" s="4" t="s">
        <v>18</v>
      </c>
      <c r="R20" s="46" t="s">
        <v>59</v>
      </c>
      <c r="S20" s="46"/>
      <c r="T20" s="46"/>
      <c r="U20" s="109"/>
      <c r="V20" s="109"/>
      <c r="W20" s="17" t="s">
        <v>60</v>
      </c>
      <c r="X20" s="4"/>
      <c r="Y20" s="3"/>
      <c r="AA20" s="122" t="b">
        <v>0</v>
      </c>
      <c r="AB20" s="122" t="b">
        <v>0</v>
      </c>
      <c r="AC20" s="122"/>
      <c r="AD20" s="122"/>
      <c r="AE20" s="123"/>
    </row>
    <row r="21" spans="2:31" x14ac:dyDescent="0.55000000000000004">
      <c r="B21" s="78"/>
      <c r="C21" s="89" t="s">
        <v>53</v>
      </c>
      <c r="D21" s="53"/>
      <c r="E21" s="53"/>
      <c r="F21" s="87"/>
      <c r="G21" s="7"/>
      <c r="H21" s="6" t="s">
        <v>115</v>
      </c>
      <c r="I21" s="6"/>
      <c r="J21" s="6"/>
      <c r="K21" s="6"/>
      <c r="L21" s="6"/>
      <c r="M21" s="6" t="s">
        <v>116</v>
      </c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5"/>
      <c r="AA21" s="122" t="b">
        <v>0</v>
      </c>
      <c r="AB21" s="122" t="b">
        <v>0</v>
      </c>
      <c r="AC21" s="122"/>
      <c r="AD21" s="122"/>
      <c r="AE21" s="123"/>
    </row>
    <row r="22" spans="2:31" x14ac:dyDescent="0.55000000000000004">
      <c r="B22" s="78"/>
      <c r="C22" s="90"/>
      <c r="D22" s="80"/>
      <c r="E22" s="80"/>
      <c r="F22" s="91"/>
      <c r="G22" s="54" t="s">
        <v>42</v>
      </c>
      <c r="H22" s="49"/>
      <c r="I22" s="110"/>
      <c r="J22" s="110"/>
      <c r="K22" s="53" t="s">
        <v>11</v>
      </c>
      <c r="L22" s="110"/>
      <c r="M22" s="110"/>
      <c r="N22" s="53" t="s">
        <v>12</v>
      </c>
      <c r="O22" s="53" t="s">
        <v>9</v>
      </c>
      <c r="P22" s="49" t="s">
        <v>42</v>
      </c>
      <c r="Q22" s="49"/>
      <c r="R22" s="110"/>
      <c r="S22" s="110"/>
      <c r="T22" s="53" t="s">
        <v>11</v>
      </c>
      <c r="U22" s="110"/>
      <c r="V22" s="110"/>
      <c r="W22" s="53" t="s">
        <v>12</v>
      </c>
      <c r="X22" s="2"/>
      <c r="Y22" s="8"/>
      <c r="AA22" s="122" t="b">
        <v>0</v>
      </c>
      <c r="AB22" s="122" t="b">
        <v>0</v>
      </c>
      <c r="AC22" s="122" t="str">
        <f>IF(AND(AA22=TRUE,AA23=FALSE),I22,IF(AND(AA22=FALSE,AA23=TRUE),I22+12,""))</f>
        <v/>
      </c>
      <c r="AD22" s="122" t="str">
        <f>IF(L22="","",IF(L22=0,"00",L22))</f>
        <v/>
      </c>
      <c r="AE22" s="122" t="str">
        <f>AC22&amp;":"&amp;AD22</f>
        <v>:</v>
      </c>
    </row>
    <row r="23" spans="2:31" x14ac:dyDescent="0.55000000000000004">
      <c r="B23" s="78"/>
      <c r="C23" s="90"/>
      <c r="D23" s="80"/>
      <c r="E23" s="80"/>
      <c r="F23" s="91"/>
      <c r="G23" s="81" t="s">
        <v>43</v>
      </c>
      <c r="H23" s="70"/>
      <c r="I23" s="111"/>
      <c r="J23" s="111"/>
      <c r="K23" s="66"/>
      <c r="L23" s="111"/>
      <c r="M23" s="111"/>
      <c r="N23" s="66"/>
      <c r="O23" s="66"/>
      <c r="P23" s="70" t="s">
        <v>43</v>
      </c>
      <c r="Q23" s="70"/>
      <c r="R23" s="111"/>
      <c r="S23" s="111"/>
      <c r="T23" s="66"/>
      <c r="U23" s="111"/>
      <c r="V23" s="111"/>
      <c r="W23" s="66"/>
      <c r="X23" s="13"/>
      <c r="Y23" s="21"/>
      <c r="AA23" s="122" t="b">
        <v>0</v>
      </c>
      <c r="AB23" s="122" t="b">
        <v>0</v>
      </c>
      <c r="AC23" s="122" t="str">
        <f>IF(AND(AB22=TRUE,AB23=FALSE),R22,IF(AND(AB22=FALSE,AB23=TRUE),R22+12,""))</f>
        <v/>
      </c>
      <c r="AD23" s="122" t="str">
        <f>IF(U22="","",IF(U22=0,"00",L23))</f>
        <v/>
      </c>
      <c r="AE23" s="122" t="str">
        <f>AC23&amp;":"&amp;AD23</f>
        <v>:</v>
      </c>
    </row>
    <row r="24" spans="2:31" x14ac:dyDescent="0.55000000000000004">
      <c r="B24" s="78"/>
      <c r="C24" s="90"/>
      <c r="D24" s="80"/>
      <c r="E24" s="80"/>
      <c r="F24" s="91"/>
      <c r="G24" s="50" t="s">
        <v>44</v>
      </c>
      <c r="H24" s="51"/>
      <c r="I24" s="51"/>
      <c r="J24" s="51"/>
      <c r="K24" s="112"/>
      <c r="L24" s="112"/>
      <c r="M24" s="112"/>
      <c r="N24" s="19" t="s">
        <v>46</v>
      </c>
      <c r="O24" s="20"/>
      <c r="P24" s="48" t="s">
        <v>45</v>
      </c>
      <c r="Q24" s="48"/>
      <c r="R24" s="48"/>
      <c r="S24" s="48"/>
      <c r="T24" s="112"/>
      <c r="U24" s="112"/>
      <c r="V24" s="112"/>
      <c r="W24" s="19" t="s">
        <v>46</v>
      </c>
      <c r="X24" s="4"/>
      <c r="Y24" s="3"/>
      <c r="AA24" s="122"/>
      <c r="AB24" s="122"/>
      <c r="AC24" s="122"/>
      <c r="AD24" s="122"/>
      <c r="AE24" s="123"/>
    </row>
    <row r="25" spans="2:31" x14ac:dyDescent="0.55000000000000004">
      <c r="B25" s="78"/>
      <c r="C25" s="90"/>
      <c r="D25" s="80"/>
      <c r="E25" s="80"/>
      <c r="F25" s="91"/>
      <c r="G25" s="94" t="s">
        <v>48</v>
      </c>
      <c r="H25" s="92"/>
      <c r="I25" s="113"/>
      <c r="J25" s="113"/>
      <c r="K25" s="113"/>
      <c r="L25" s="23" t="s">
        <v>46</v>
      </c>
      <c r="M25" s="22"/>
      <c r="N25" s="22"/>
      <c r="O25" s="24"/>
      <c r="P25" s="92" t="s">
        <v>49</v>
      </c>
      <c r="Q25" s="92"/>
      <c r="R25" s="113"/>
      <c r="S25" s="113"/>
      <c r="T25" s="113"/>
      <c r="U25" s="23" t="s">
        <v>46</v>
      </c>
      <c r="V25" s="22"/>
      <c r="W25" s="22"/>
      <c r="X25" s="22"/>
      <c r="Y25" s="23"/>
      <c r="AA25" s="122"/>
      <c r="AB25" s="122"/>
      <c r="AC25" s="122"/>
      <c r="AD25" s="122"/>
      <c r="AE25" s="123"/>
    </row>
    <row r="26" spans="2:31" x14ac:dyDescent="0.55000000000000004">
      <c r="B26" s="78"/>
      <c r="C26" s="50"/>
      <c r="D26" s="51"/>
      <c r="E26" s="51"/>
      <c r="F26" s="88"/>
      <c r="G26" s="93" t="s">
        <v>50</v>
      </c>
      <c r="H26" s="70"/>
      <c r="I26" s="114"/>
      <c r="J26" s="114"/>
      <c r="K26" s="114"/>
      <c r="L26" s="4" t="s">
        <v>51</v>
      </c>
      <c r="M26" s="4"/>
      <c r="N26" s="13"/>
      <c r="O26" s="114"/>
      <c r="P26" s="114"/>
      <c r="Q26" s="114"/>
      <c r="R26" s="4" t="s">
        <v>52</v>
      </c>
      <c r="S26" s="18"/>
      <c r="T26" s="14"/>
      <c r="U26" s="17"/>
      <c r="V26" s="16"/>
      <c r="W26" s="4"/>
      <c r="X26" s="4"/>
      <c r="Y26" s="3"/>
      <c r="AA26" s="122"/>
      <c r="AB26" s="122"/>
      <c r="AC26" s="122"/>
      <c r="AD26" s="122"/>
      <c r="AE26" s="123"/>
    </row>
    <row r="27" spans="2:31" x14ac:dyDescent="0.55000000000000004">
      <c r="B27" s="78"/>
      <c r="C27" s="86" t="s">
        <v>47</v>
      </c>
      <c r="D27" s="53"/>
      <c r="E27" s="53"/>
      <c r="F27" s="87"/>
      <c r="G27" s="25"/>
      <c r="H27" s="64" t="s">
        <v>27</v>
      </c>
      <c r="I27" s="64"/>
      <c r="J27" s="113"/>
      <c r="K27" s="113"/>
      <c r="L27" s="113"/>
      <c r="M27" s="22" t="s">
        <v>14</v>
      </c>
      <c r="N27" s="22"/>
      <c r="O27" s="22"/>
      <c r="P27" s="26"/>
      <c r="Q27" s="64" t="s">
        <v>28</v>
      </c>
      <c r="R27" s="64"/>
      <c r="S27" s="113"/>
      <c r="T27" s="113"/>
      <c r="U27" s="113"/>
      <c r="V27" s="113"/>
      <c r="W27" s="22" t="s">
        <v>15</v>
      </c>
      <c r="X27" s="22"/>
      <c r="Y27" s="23"/>
      <c r="AA27" s="122"/>
      <c r="AB27" s="122"/>
      <c r="AC27" s="122"/>
      <c r="AD27" s="122"/>
      <c r="AE27" s="123"/>
    </row>
    <row r="28" spans="2:31" x14ac:dyDescent="0.55000000000000004">
      <c r="B28" s="78"/>
      <c r="C28" s="50"/>
      <c r="D28" s="51"/>
      <c r="E28" s="51"/>
      <c r="F28" s="88"/>
      <c r="G28" s="4"/>
      <c r="H28" s="17" t="s">
        <v>40</v>
      </c>
      <c r="I28" s="14"/>
      <c r="J28" s="14"/>
      <c r="K28" s="115"/>
      <c r="L28" s="115"/>
      <c r="M28" s="115"/>
      <c r="N28" s="115"/>
      <c r="O28" s="4" t="s">
        <v>29</v>
      </c>
      <c r="P28" s="4"/>
      <c r="Q28" s="14"/>
      <c r="R28" s="14"/>
      <c r="S28" s="14"/>
      <c r="T28" s="14"/>
      <c r="U28" s="14"/>
      <c r="V28" s="14"/>
      <c r="W28" s="4"/>
      <c r="X28" s="4"/>
      <c r="Y28" s="3"/>
      <c r="AA28" s="122"/>
      <c r="AB28" s="122"/>
      <c r="AC28" s="122"/>
      <c r="AD28" s="122"/>
      <c r="AE28" s="123"/>
    </row>
    <row r="29" spans="2:31" x14ac:dyDescent="0.55000000000000004">
      <c r="B29" s="78"/>
      <c r="C29" s="72" t="s">
        <v>62</v>
      </c>
      <c r="D29" s="57"/>
      <c r="E29" s="57"/>
      <c r="F29" s="76"/>
      <c r="G29" s="56" t="s">
        <v>120</v>
      </c>
      <c r="H29" s="56"/>
      <c r="I29" s="9" t="s">
        <v>17</v>
      </c>
      <c r="J29" s="56" t="s">
        <v>121</v>
      </c>
      <c r="K29" s="56"/>
      <c r="L29" s="7" t="s">
        <v>13</v>
      </c>
      <c r="M29" s="102"/>
      <c r="N29" s="102"/>
      <c r="O29" s="6" t="s">
        <v>15</v>
      </c>
      <c r="P29" s="6"/>
      <c r="Q29" s="9" t="s">
        <v>17</v>
      </c>
      <c r="R29" s="102"/>
      <c r="S29" s="102"/>
      <c r="T29" s="57" t="s">
        <v>19</v>
      </c>
      <c r="U29" s="57"/>
      <c r="V29" s="57"/>
      <c r="W29" s="6" t="s">
        <v>4</v>
      </c>
      <c r="X29" s="6"/>
      <c r="Y29" s="5"/>
      <c r="AA29" s="122" t="b">
        <v>0</v>
      </c>
      <c r="AB29" s="122" t="b">
        <v>0</v>
      </c>
      <c r="AC29" s="122"/>
      <c r="AD29" s="122"/>
      <c r="AE29" s="123"/>
    </row>
    <row r="30" spans="2:31" x14ac:dyDescent="0.55000000000000004">
      <c r="B30" s="78"/>
      <c r="C30" s="83" t="s">
        <v>63</v>
      </c>
      <c r="D30" s="84"/>
      <c r="E30" s="84"/>
      <c r="F30" s="84"/>
      <c r="G30" s="54" t="s">
        <v>119</v>
      </c>
      <c r="H30" s="49"/>
      <c r="I30" s="53" t="s">
        <v>118</v>
      </c>
      <c r="J30" s="49" t="s">
        <v>117</v>
      </c>
      <c r="K30" s="52"/>
      <c r="L30" s="86" t="s">
        <v>64</v>
      </c>
      <c r="M30" s="53"/>
      <c r="N30" s="53"/>
      <c r="O30" s="87"/>
      <c r="P30" s="37"/>
      <c r="Q30" s="2" t="s">
        <v>123</v>
      </c>
      <c r="R30" s="2"/>
      <c r="S30" s="2"/>
      <c r="T30" s="2" t="s">
        <v>118</v>
      </c>
      <c r="U30" s="2"/>
      <c r="V30" s="2"/>
      <c r="W30" s="2" t="s">
        <v>122</v>
      </c>
      <c r="X30" s="2"/>
      <c r="Y30" s="8"/>
      <c r="AA30" s="122" t="b">
        <v>0</v>
      </c>
      <c r="AB30" s="122" t="b">
        <v>0</v>
      </c>
      <c r="AC30" s="122" t="b">
        <v>0</v>
      </c>
      <c r="AD30" s="122" t="b">
        <v>0</v>
      </c>
      <c r="AE30" s="123" t="str">
        <f>IF(AND(AC30=TRUE,AD30=FALSE,AC31=FALSE),"労災",IF(AND(AC30=FALSE,AD30=TRUE,AC31=FALSE),"障害",IF(AND(AC30=FALSE,AD30=FALSE,AC31=TRUE),"その他",IF(AND(AC30=TRUE,AD30=TRUE,AC31=FALSE),"労災;障害",IF(AND(AC30=FALSE,AD30=TRUE,AC31=TRUE),"障害;その他",IF(AND(AC30=TRUE,AD30=FALSE,AC31=TRUE),"労災;その他",IF(AND(AC30=TRUE,AD30=TRUE,AC31=TRUE),"障害;労災;その他","")))))))</f>
        <v/>
      </c>
    </row>
    <row r="31" spans="2:31" x14ac:dyDescent="0.55000000000000004">
      <c r="B31" s="78"/>
      <c r="C31" s="85"/>
      <c r="D31" s="85"/>
      <c r="E31" s="85"/>
      <c r="F31" s="85"/>
      <c r="G31" s="55"/>
      <c r="H31" s="46"/>
      <c r="I31" s="51"/>
      <c r="J31" s="46"/>
      <c r="K31" s="47"/>
      <c r="L31" s="50"/>
      <c r="M31" s="51"/>
      <c r="N31" s="51"/>
      <c r="O31" s="88"/>
      <c r="P31" s="38"/>
      <c r="Q31" s="4" t="s">
        <v>125</v>
      </c>
      <c r="R31" s="4"/>
      <c r="S31" s="129"/>
      <c r="T31" s="129"/>
      <c r="U31" s="129"/>
      <c r="V31" s="14" t="s">
        <v>118</v>
      </c>
      <c r="W31" s="46" t="s">
        <v>124</v>
      </c>
      <c r="X31" s="46"/>
      <c r="Y31" s="47"/>
      <c r="AA31" s="122"/>
      <c r="AB31" s="122"/>
      <c r="AC31" s="122" t="b">
        <v>0</v>
      </c>
      <c r="AD31" s="122" t="b">
        <v>0</v>
      </c>
      <c r="AE31" s="123"/>
    </row>
    <row r="32" spans="2:31" x14ac:dyDescent="0.55000000000000004">
      <c r="B32" s="78"/>
      <c r="C32" s="73" t="s">
        <v>70</v>
      </c>
      <c r="D32" s="74"/>
      <c r="E32" s="74"/>
      <c r="F32" s="75"/>
      <c r="G32" s="116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8"/>
      <c r="AA32" s="122"/>
      <c r="AB32" s="122"/>
      <c r="AC32" s="122"/>
      <c r="AD32" s="122"/>
      <c r="AE32" s="123"/>
    </row>
    <row r="33" spans="2:31" x14ac:dyDescent="0.55000000000000004">
      <c r="B33" s="78"/>
      <c r="C33" s="73" t="s">
        <v>71</v>
      </c>
      <c r="D33" s="74"/>
      <c r="E33" s="74"/>
      <c r="F33" s="75"/>
      <c r="G33" s="116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8"/>
      <c r="AA33" s="122"/>
      <c r="AB33" s="122"/>
      <c r="AC33" s="122"/>
      <c r="AD33" s="122"/>
      <c r="AE33" s="123"/>
    </row>
    <row r="34" spans="2:31" x14ac:dyDescent="0.55000000000000004">
      <c r="B34" s="78"/>
      <c r="C34" s="72" t="s">
        <v>72</v>
      </c>
      <c r="D34" s="57"/>
      <c r="E34" s="57"/>
      <c r="F34" s="57"/>
      <c r="G34" s="130"/>
      <c r="H34" s="128"/>
      <c r="I34" s="128"/>
      <c r="J34" s="6" t="s">
        <v>0</v>
      </c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76"/>
      <c r="AA34" s="122"/>
      <c r="AB34" s="122"/>
      <c r="AC34" s="122"/>
      <c r="AD34" s="122"/>
      <c r="AE34" s="123"/>
    </row>
    <row r="35" spans="2:31" x14ac:dyDescent="0.55000000000000004">
      <c r="B35" s="78"/>
      <c r="C35" s="72" t="s">
        <v>73</v>
      </c>
      <c r="D35" s="57"/>
      <c r="E35" s="57"/>
      <c r="F35" s="76"/>
      <c r="G35" s="6"/>
      <c r="H35" s="57" t="s">
        <v>66</v>
      </c>
      <c r="I35" s="57"/>
      <c r="J35" s="57"/>
      <c r="K35" s="119"/>
      <c r="L35" s="6" t="s">
        <v>10</v>
      </c>
      <c r="M35" s="119"/>
      <c r="N35" s="6" t="s">
        <v>7</v>
      </c>
      <c r="O35" s="6"/>
      <c r="P35" s="6" t="s">
        <v>67</v>
      </c>
      <c r="Q35" s="6"/>
      <c r="R35" s="6"/>
      <c r="S35" s="119"/>
      <c r="T35" s="120" t="s">
        <v>10</v>
      </c>
      <c r="U35" s="119"/>
      <c r="V35" s="6" t="s">
        <v>7</v>
      </c>
      <c r="W35" s="6"/>
      <c r="X35" s="6"/>
      <c r="Y35" s="5"/>
      <c r="AA35" s="121" t="str">
        <f>IF(K35="","",DATE(I18+2018,K35,M35))</f>
        <v/>
      </c>
      <c r="AB35" s="121" t="str">
        <f>IF(S35="","",DATE(I18+2018,S35,U35))</f>
        <v/>
      </c>
      <c r="AC35" s="122"/>
      <c r="AD35" s="122"/>
      <c r="AE35" s="123"/>
    </row>
    <row r="36" spans="2:31" x14ac:dyDescent="0.55000000000000004">
      <c r="B36" s="82"/>
      <c r="C36" s="73" t="s">
        <v>74</v>
      </c>
      <c r="D36" s="74"/>
      <c r="E36" s="74"/>
      <c r="F36" s="75"/>
      <c r="G36" s="7"/>
      <c r="H36" s="6" t="s">
        <v>16</v>
      </c>
      <c r="I36" s="9" t="s">
        <v>17</v>
      </c>
      <c r="J36" s="6"/>
      <c r="K36" s="6" t="s">
        <v>18</v>
      </c>
      <c r="L36" s="31" t="s">
        <v>76</v>
      </c>
      <c r="M36" s="32"/>
      <c r="N36" s="32"/>
      <c r="O36" s="32"/>
      <c r="P36" s="32"/>
      <c r="Q36" s="32"/>
      <c r="R36" s="32"/>
      <c r="S36" s="32"/>
      <c r="T36" s="131"/>
      <c r="U36" s="131"/>
      <c r="V36" s="131"/>
      <c r="W36" s="131"/>
      <c r="X36" s="131"/>
      <c r="Y36" s="33" t="s">
        <v>75</v>
      </c>
      <c r="AA36" s="122" t="b">
        <v>0</v>
      </c>
      <c r="AB36" s="122" t="b">
        <v>0</v>
      </c>
      <c r="AC36" s="122"/>
      <c r="AD36" s="122"/>
      <c r="AE36" s="123"/>
    </row>
    <row r="37" spans="2:31" ht="3.75" customHeight="1" x14ac:dyDescent="0.55000000000000004">
      <c r="AA37" s="122"/>
      <c r="AB37" s="122"/>
      <c r="AC37" s="122"/>
      <c r="AD37" s="122"/>
      <c r="AE37" s="123"/>
    </row>
    <row r="38" spans="2:31" ht="18.75" customHeight="1" x14ac:dyDescent="0.55000000000000004">
      <c r="B38" s="77" t="s">
        <v>25</v>
      </c>
      <c r="C38" s="132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4"/>
      <c r="AA38" s="122" t="str">
        <f>C38&amp;C39&amp;C40&amp;C41&amp;C42&amp;C43&amp;C44</f>
        <v/>
      </c>
      <c r="AB38" s="122"/>
      <c r="AC38" s="122"/>
      <c r="AD38" s="122"/>
      <c r="AE38" s="123"/>
    </row>
    <row r="39" spans="2:31" x14ac:dyDescent="0.55000000000000004">
      <c r="B39" s="78"/>
      <c r="C39" s="135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7"/>
      <c r="AA39" s="122"/>
      <c r="AB39" s="122"/>
      <c r="AC39" s="122"/>
      <c r="AD39" s="122"/>
      <c r="AE39" s="123"/>
    </row>
    <row r="40" spans="2:31" x14ac:dyDescent="0.55000000000000004">
      <c r="B40" s="78"/>
      <c r="C40" s="135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7"/>
      <c r="AA40" s="122"/>
      <c r="AB40" s="122"/>
      <c r="AC40" s="122"/>
      <c r="AD40" s="122"/>
      <c r="AE40" s="123"/>
    </row>
    <row r="41" spans="2:31" x14ac:dyDescent="0.55000000000000004">
      <c r="B41" s="78"/>
      <c r="C41" s="135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7"/>
      <c r="AA41" s="122"/>
      <c r="AB41" s="122"/>
      <c r="AC41" s="122"/>
      <c r="AD41" s="122"/>
      <c r="AE41" s="123"/>
    </row>
    <row r="42" spans="2:31" x14ac:dyDescent="0.55000000000000004">
      <c r="B42" s="78"/>
      <c r="C42" s="135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7"/>
      <c r="AA42" s="122"/>
      <c r="AB42" s="122"/>
      <c r="AC42" s="122"/>
      <c r="AD42" s="122"/>
      <c r="AE42" s="123"/>
    </row>
    <row r="43" spans="2:31" x14ac:dyDescent="0.55000000000000004">
      <c r="B43" s="78"/>
      <c r="C43" s="138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8"/>
      <c r="AA43" s="122"/>
      <c r="AB43" s="122"/>
      <c r="AC43" s="122"/>
      <c r="AD43" s="122"/>
      <c r="AE43" s="123"/>
    </row>
    <row r="44" spans="2:31" x14ac:dyDescent="0.55000000000000004">
      <c r="B44" s="78"/>
      <c r="C44" s="139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1"/>
    </row>
    <row r="45" spans="2:31" ht="3" customHeight="1" x14ac:dyDescent="0.55000000000000004">
      <c r="B45" s="28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2:31" ht="22.5" x14ac:dyDescent="0.55000000000000004">
      <c r="B46" s="29" t="s">
        <v>22</v>
      </c>
      <c r="C46" s="79" t="s">
        <v>26</v>
      </c>
      <c r="D46" s="79"/>
      <c r="E46" s="79"/>
      <c r="F46" s="79"/>
      <c r="G46" s="30" t="s">
        <v>23</v>
      </c>
    </row>
    <row r="47" spans="2:31" ht="25.5" customHeight="1" x14ac:dyDescent="0.55000000000000004">
      <c r="B47" s="10" t="s">
        <v>54</v>
      </c>
      <c r="C47" s="10"/>
      <c r="D47" s="10"/>
      <c r="E47" s="10"/>
      <c r="F47" s="10"/>
      <c r="H47" s="10"/>
    </row>
    <row r="48" spans="2:31" ht="17.25" customHeight="1" x14ac:dyDescent="0.55000000000000004">
      <c r="B48" s="11"/>
      <c r="C48" s="71" t="s">
        <v>21</v>
      </c>
      <c r="D48" s="71"/>
      <c r="E48" s="71" t="s">
        <v>55</v>
      </c>
      <c r="F48" s="71"/>
      <c r="G48" s="71"/>
      <c r="H48" s="71"/>
      <c r="I48" s="12"/>
      <c r="J48" s="12"/>
      <c r="K48" s="1" t="s">
        <v>20</v>
      </c>
      <c r="L48" s="1"/>
      <c r="M48" s="1"/>
      <c r="N48" s="27" t="s">
        <v>56</v>
      </c>
    </row>
    <row r="49" spans="3:3" ht="18.75" customHeight="1" x14ac:dyDescent="0.55000000000000004">
      <c r="C49" t="s">
        <v>57</v>
      </c>
    </row>
    <row r="50" spans="3:3" ht="18.75" customHeight="1" x14ac:dyDescent="0.55000000000000004">
      <c r="C50" t="s">
        <v>58</v>
      </c>
    </row>
  </sheetData>
  <sheetProtection algorithmName="SHA-512" hashValue="6gF2uQNaK9ZxznB4Va+f3o94+ACX+M8gScYRJPG2cR45TvKn95MXce1E97XoLYGPUs1K9i8IvhWxLiDMxam7yA==" saltValue="TLUjMbqUKR9Ucpf7LmbUlw==" spinCount="100000" sheet="1" objects="1" scenarios="1"/>
  <mergeCells count="101">
    <mergeCell ref="S1:T1"/>
    <mergeCell ref="W1:Y1"/>
    <mergeCell ref="Q4:S4"/>
    <mergeCell ref="T4:Y4"/>
    <mergeCell ref="L22:M23"/>
    <mergeCell ref="C30:F31"/>
    <mergeCell ref="J27:L27"/>
    <mergeCell ref="S27:V27"/>
    <mergeCell ref="Q27:R27"/>
    <mergeCell ref="H27:I27"/>
    <mergeCell ref="C29:F29"/>
    <mergeCell ref="G29:H29"/>
    <mergeCell ref="C27:F28"/>
    <mergeCell ref="L30:O31"/>
    <mergeCell ref="K28:N28"/>
    <mergeCell ref="C21:F26"/>
    <mergeCell ref="O26:Q26"/>
    <mergeCell ref="P25:Q25"/>
    <mergeCell ref="G26:H26"/>
    <mergeCell ref="G25:H25"/>
    <mergeCell ref="I25:K25"/>
    <mergeCell ref="C18:F20"/>
    <mergeCell ref="R20:T20"/>
    <mergeCell ref="U20:V20"/>
    <mergeCell ref="B38:B44"/>
    <mergeCell ref="C38:Y38"/>
    <mergeCell ref="C44:Y44"/>
    <mergeCell ref="C43:Y43"/>
    <mergeCell ref="C46:F46"/>
    <mergeCell ref="C39:Y39"/>
    <mergeCell ref="C40:Y40"/>
    <mergeCell ref="C41:Y41"/>
    <mergeCell ref="S2:T2"/>
    <mergeCell ref="U2:Y2"/>
    <mergeCell ref="C32:F32"/>
    <mergeCell ref="C33:F33"/>
    <mergeCell ref="G32:Y32"/>
    <mergeCell ref="G33:Y33"/>
    <mergeCell ref="I26:K26"/>
    <mergeCell ref="G23:H23"/>
    <mergeCell ref="K22:K23"/>
    <mergeCell ref="N22:N23"/>
    <mergeCell ref="O22:O23"/>
    <mergeCell ref="I22:J23"/>
    <mergeCell ref="V19:Y19"/>
    <mergeCell ref="B15:B36"/>
    <mergeCell ref="I12:N12"/>
    <mergeCell ref="C12:F13"/>
    <mergeCell ref="C48:D48"/>
    <mergeCell ref="E48:H48"/>
    <mergeCell ref="C34:F34"/>
    <mergeCell ref="C36:F36"/>
    <mergeCell ref="C42:Y42"/>
    <mergeCell ref="G34:I34"/>
    <mergeCell ref="K34:Y34"/>
    <mergeCell ref="C35:F35"/>
    <mergeCell ref="H35:J35"/>
    <mergeCell ref="T36:X36"/>
    <mergeCell ref="G18:H18"/>
    <mergeCell ref="G9:Y9"/>
    <mergeCell ref="G10:Y10"/>
    <mergeCell ref="C9:F10"/>
    <mergeCell ref="R25:T25"/>
    <mergeCell ref="T22:T23"/>
    <mergeCell ref="J13:Y13"/>
    <mergeCell ref="G11:Y11"/>
    <mergeCell ref="G13:I13"/>
    <mergeCell ref="C11:F11"/>
    <mergeCell ref="G22:H22"/>
    <mergeCell ref="C15:F16"/>
    <mergeCell ref="G15:Y16"/>
    <mergeCell ref="C17:F17"/>
    <mergeCell ref="G17:Y17"/>
    <mergeCell ref="W22:W23"/>
    <mergeCell ref="P23:Q23"/>
    <mergeCell ref="B4:E4"/>
    <mergeCell ref="Q12:Y12"/>
    <mergeCell ref="B6:B13"/>
    <mergeCell ref="C7:F8"/>
    <mergeCell ref="C6:F6"/>
    <mergeCell ref="F4:I4"/>
    <mergeCell ref="J4:L4"/>
    <mergeCell ref="M4:P4"/>
    <mergeCell ref="G7:Y8"/>
    <mergeCell ref="G6:Y6"/>
    <mergeCell ref="W31:Y31"/>
    <mergeCell ref="S31:U31"/>
    <mergeCell ref="P24:S24"/>
    <mergeCell ref="T24:V24"/>
    <mergeCell ref="R22:S23"/>
    <mergeCell ref="U22:V23"/>
    <mergeCell ref="P22:Q22"/>
    <mergeCell ref="G24:J24"/>
    <mergeCell ref="K24:M24"/>
    <mergeCell ref="J30:K31"/>
    <mergeCell ref="I30:I31"/>
    <mergeCell ref="G30:H31"/>
    <mergeCell ref="J29:K29"/>
    <mergeCell ref="M29:N29"/>
    <mergeCell ref="R29:S29"/>
    <mergeCell ref="T29:V29"/>
  </mergeCells>
  <phoneticPr fontId="1"/>
  <hyperlinks>
    <hyperlink ref="N48" r:id="rId1" xr:uid="{F63BD91A-74AD-4ED8-95CC-1DF172DDA2FC}"/>
  </hyperlinks>
  <pageMargins left="0.51181102362204722" right="0.31496062992125984" top="0.55118110236220474" bottom="0.35433070866141736" header="0.31496062992125984" footer="0.31496062992125984"/>
  <pageSetup paperSize="9" scale="97" orientation="portrait" r:id="rId2"/>
  <rowBreaks count="1" manualBreakCount="1">
    <brk id="45" max="24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6</xdr:col>
                    <xdr:colOff>38100</xdr:colOff>
                    <xdr:row>18</xdr:row>
                    <xdr:rowOff>0</xdr:rowOff>
                  </from>
                  <to>
                    <xdr:col>6</xdr:col>
                    <xdr:colOff>260350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10</xdr:col>
                    <xdr:colOff>38100</xdr:colOff>
                    <xdr:row>18</xdr:row>
                    <xdr:rowOff>0</xdr:rowOff>
                  </from>
                  <to>
                    <xdr:col>10</xdr:col>
                    <xdr:colOff>260350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15</xdr:col>
                    <xdr:colOff>38100</xdr:colOff>
                    <xdr:row>18</xdr:row>
                    <xdr:rowOff>0</xdr:rowOff>
                  </from>
                  <to>
                    <xdr:col>15</xdr:col>
                    <xdr:colOff>260350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12</xdr:col>
                    <xdr:colOff>38100</xdr:colOff>
                    <xdr:row>19</xdr:row>
                    <xdr:rowOff>0</xdr:rowOff>
                  </from>
                  <to>
                    <xdr:col>12</xdr:col>
                    <xdr:colOff>260350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15</xdr:col>
                    <xdr:colOff>38100</xdr:colOff>
                    <xdr:row>19</xdr:row>
                    <xdr:rowOff>0</xdr:rowOff>
                  </from>
                  <to>
                    <xdr:col>15</xdr:col>
                    <xdr:colOff>260350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6</xdr:col>
                    <xdr:colOff>38100</xdr:colOff>
                    <xdr:row>20</xdr:row>
                    <xdr:rowOff>0</xdr:rowOff>
                  </from>
                  <to>
                    <xdr:col>6</xdr:col>
                    <xdr:colOff>260350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11</xdr:col>
                    <xdr:colOff>38100</xdr:colOff>
                    <xdr:row>20</xdr:row>
                    <xdr:rowOff>0</xdr:rowOff>
                  </from>
                  <to>
                    <xdr:col>11</xdr:col>
                    <xdr:colOff>260350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6</xdr:col>
                    <xdr:colOff>38100</xdr:colOff>
                    <xdr:row>21</xdr:row>
                    <xdr:rowOff>0</xdr:rowOff>
                  </from>
                  <to>
                    <xdr:col>6</xdr:col>
                    <xdr:colOff>260350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6</xdr:col>
                    <xdr:colOff>38100</xdr:colOff>
                    <xdr:row>22</xdr:row>
                    <xdr:rowOff>0</xdr:rowOff>
                  </from>
                  <to>
                    <xdr:col>6</xdr:col>
                    <xdr:colOff>260350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15</xdr:col>
                    <xdr:colOff>38100</xdr:colOff>
                    <xdr:row>21</xdr:row>
                    <xdr:rowOff>0</xdr:rowOff>
                  </from>
                  <to>
                    <xdr:col>15</xdr:col>
                    <xdr:colOff>260350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15</xdr:col>
                    <xdr:colOff>38100</xdr:colOff>
                    <xdr:row>22</xdr:row>
                    <xdr:rowOff>0</xdr:rowOff>
                  </from>
                  <to>
                    <xdr:col>15</xdr:col>
                    <xdr:colOff>260350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6</xdr:col>
                    <xdr:colOff>19050</xdr:colOff>
                    <xdr:row>29</xdr:row>
                    <xdr:rowOff>114300</xdr:rowOff>
                  </from>
                  <to>
                    <xdr:col>6</xdr:col>
                    <xdr:colOff>241300</xdr:colOff>
                    <xdr:row>30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9</xdr:col>
                    <xdr:colOff>19050</xdr:colOff>
                    <xdr:row>29</xdr:row>
                    <xdr:rowOff>114300</xdr:rowOff>
                  </from>
                  <to>
                    <xdr:col>9</xdr:col>
                    <xdr:colOff>241300</xdr:colOff>
                    <xdr:row>30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6</xdr:col>
                    <xdr:colOff>19050</xdr:colOff>
                    <xdr:row>28</xdr:row>
                    <xdr:rowOff>12700</xdr:rowOff>
                  </from>
                  <to>
                    <xdr:col>6</xdr:col>
                    <xdr:colOff>241300</xdr:colOff>
                    <xdr:row>28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>
                  <from>
                    <xdr:col>9</xdr:col>
                    <xdr:colOff>19050</xdr:colOff>
                    <xdr:row>28</xdr:row>
                    <xdr:rowOff>12700</xdr:rowOff>
                  </from>
                  <to>
                    <xdr:col>9</xdr:col>
                    <xdr:colOff>241300</xdr:colOff>
                    <xdr:row>28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Fill="0" autoLine="0" autoPict="0">
                <anchor moveWithCells="1">
                  <from>
                    <xdr:col>15</xdr:col>
                    <xdr:colOff>19050</xdr:colOff>
                    <xdr:row>29</xdr:row>
                    <xdr:rowOff>12700</xdr:rowOff>
                  </from>
                  <to>
                    <xdr:col>15</xdr:col>
                    <xdr:colOff>241300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Fill="0" autoLine="0" autoPict="0">
                <anchor moveWithCells="1">
                  <from>
                    <xdr:col>21</xdr:col>
                    <xdr:colOff>19050</xdr:colOff>
                    <xdr:row>29</xdr:row>
                    <xdr:rowOff>12700</xdr:rowOff>
                  </from>
                  <to>
                    <xdr:col>21</xdr:col>
                    <xdr:colOff>241300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defaultSize="0" autoFill="0" autoLine="0" autoPict="0">
                <anchor moveWithCells="1">
                  <from>
                    <xdr:col>15</xdr:col>
                    <xdr:colOff>19050</xdr:colOff>
                    <xdr:row>30</xdr:row>
                    <xdr:rowOff>12700</xdr:rowOff>
                  </from>
                  <to>
                    <xdr:col>15</xdr:col>
                    <xdr:colOff>241300</xdr:colOff>
                    <xdr:row>30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22</xdr:col>
                    <xdr:colOff>57150</xdr:colOff>
                    <xdr:row>30</xdr:row>
                    <xdr:rowOff>6350</xdr:rowOff>
                  </from>
                  <to>
                    <xdr:col>23</xdr:col>
                    <xdr:colOff>0</xdr:colOff>
                    <xdr:row>30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6</xdr:col>
                    <xdr:colOff>19050</xdr:colOff>
                    <xdr:row>35</xdr:row>
                    <xdr:rowOff>12700</xdr:rowOff>
                  </from>
                  <to>
                    <xdr:col>6</xdr:col>
                    <xdr:colOff>241300</xdr:colOff>
                    <xdr:row>35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9</xdr:col>
                    <xdr:colOff>19050</xdr:colOff>
                    <xdr:row>35</xdr:row>
                    <xdr:rowOff>12700</xdr:rowOff>
                  </from>
                  <to>
                    <xdr:col>9</xdr:col>
                    <xdr:colOff>241300</xdr:colOff>
                    <xdr:row>35</xdr:row>
                    <xdr:rowOff>222250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取込用</vt:lpstr>
      <vt:lpstr>県職員副業紹介票</vt:lpstr>
      <vt:lpstr>県職員副業紹介票!Print_Area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東口 祥子</dc:creator>
  <cp:lastModifiedBy>嶋本 悠平</cp:lastModifiedBy>
  <cp:lastPrinted>2025-11-17T04:40:37Z</cp:lastPrinted>
  <dcterms:created xsi:type="dcterms:W3CDTF">2025-09-23T20:54:16Z</dcterms:created>
  <dcterms:modified xsi:type="dcterms:W3CDTF">2025-11-18T02:46:15Z</dcterms:modified>
</cp:coreProperties>
</file>