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7.12公表分\③公表資料\01_統計表\"/>
    </mc:Choice>
  </mc:AlternateContent>
  <xr:revisionPtr revIDLastSave="0" documentId="13_ncr:1_{B0AFAD38-A5AD-4087-AC71-D16E7AE6BAD6}"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<sst xmlns="http://schemas.openxmlformats.org/spreadsheetml/2006/main" count="207" uniqueCount="66">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</sst>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-504</v>
      </c>
      <c r="C9" s="17">
        <f>C10+C11</f>
        <v>-241</v>
      </c>
      <c r="D9" s="17">
        <f>D10+D11</f>
        <v>-117</v>
      </c>
      <c r="E9" s="17">
        <f>E10+E11</f>
        <v>-428</v>
      </c>
      <c r="F9" s="17">
        <f>F10+F11</f>
        <v>231</v>
      </c>
      <c r="G9" s="17">
        <f>G10+G11</f>
        <v>-30</v>
      </c>
      <c r="H9" s="17">
        <f>H10+H11</f>
        <v>659</v>
      </c>
      <c r="I9" s="17">
        <f>I10+I11</f>
        <v>11</v>
      </c>
      <c r="J9" s="28">
        <f t="shared" ref="J9:J19" si="0">K9-L9</f>
        <v>-9.9420608615519335</v>
      </c>
      <c r="K9" s="32">
        <v>5.3659253715385438</v>
      </c>
      <c r="L9" s="32">
        <v>15.307986233090476</v>
      </c>
      <c r="M9" s="17">
        <f t="shared" ref="M9:U9" si="1">M10+M11</f>
        <v>-76</v>
      </c>
      <c r="N9" s="17">
        <f t="shared" si="1"/>
        <v>750</v>
      </c>
      <c r="O9" s="17">
        <f t="shared" si="1"/>
        <v>-76</v>
      </c>
      <c r="P9" s="17">
        <f t="shared" si="1"/>
        <v>456</v>
      </c>
      <c r="Q9" s="17">
        <f t="shared" si="1"/>
        <v>294</v>
      </c>
      <c r="R9" s="17">
        <f t="shared" si="1"/>
        <v>826</v>
      </c>
      <c r="S9" s="17">
        <f t="shared" si="1"/>
        <v>0</v>
      </c>
      <c r="T9" s="17">
        <f t="shared" si="1"/>
        <v>532</v>
      </c>
      <c r="U9" s="17">
        <f t="shared" si="1"/>
        <v>294</v>
      </c>
      <c r="V9" s="28">
        <v>-1.7654126763503442</v>
      </c>
    </row>
    <row r="10" spans="1:22" ht="18.75" customHeight="1" x14ac:dyDescent="0.2">
      <c r="A10" s="6" t="s">
        <v>28</v>
      </c>
      <c r="B10" s="18">
        <f>B20+B21+B22+B23</f>
        <v>-261</v>
      </c>
      <c r="C10" s="18">
        <f>C20+C21+C22+C23</f>
        <v>-142</v>
      </c>
      <c r="D10" s="18">
        <f>D20+D21+D22+D23</f>
        <v>-12</v>
      </c>
      <c r="E10" s="18">
        <f>E20+E21+E22+E23</f>
        <v>-244</v>
      </c>
      <c r="F10" s="18">
        <f>F20+F21+F22+F23</f>
        <v>189</v>
      </c>
      <c r="G10" s="18">
        <f>G20+G21+G22+G23</f>
        <v>-16</v>
      </c>
      <c r="H10" s="18">
        <f>H20+H21+H22+H23</f>
        <v>433</v>
      </c>
      <c r="I10" s="18">
        <f>I20+I21+I22+I23</f>
        <v>-11</v>
      </c>
      <c r="J10" s="25">
        <f t="shared" si="0"/>
        <v>-7.4752831349521127</v>
      </c>
      <c r="K10" s="33">
        <v>5.7902807889588068</v>
      </c>
      <c r="L10" s="33">
        <v>13.26556392391092</v>
      </c>
      <c r="M10" s="18">
        <f t="shared" ref="M10:U10" si="2">M20+M21+M22+M23</f>
        <v>-17</v>
      </c>
      <c r="N10" s="18">
        <f t="shared" si="2"/>
        <v>580</v>
      </c>
      <c r="O10" s="18">
        <f t="shared" si="2"/>
        <v>-9</v>
      </c>
      <c r="P10" s="18">
        <f t="shared" si="2"/>
        <v>384</v>
      </c>
      <c r="Q10" s="18">
        <f t="shared" si="2"/>
        <v>196</v>
      </c>
      <c r="R10" s="18">
        <f t="shared" si="2"/>
        <v>597</v>
      </c>
      <c r="S10" s="18">
        <f t="shared" si="2"/>
        <v>-2</v>
      </c>
      <c r="T10" s="18">
        <f t="shared" si="2"/>
        <v>431</v>
      </c>
      <c r="U10" s="18">
        <f t="shared" si="2"/>
        <v>166</v>
      </c>
      <c r="V10" s="25">
        <v>-0.52081890694338284</v>
      </c>
    </row>
    <row r="11" spans="1:22" ht="18.75" customHeight="1" x14ac:dyDescent="0.2">
      <c r="A11" s="2" t="s">
        <v>27</v>
      </c>
      <c r="B11" s="19">
        <f>B12+B13+B14+B15+B16</f>
        <v>-243</v>
      </c>
      <c r="C11" s="19">
        <f>C12+C13+C14+C15+C16</f>
        <v>-99</v>
      </c>
      <c r="D11" s="19">
        <f>D12+D13+D14+D15+D16</f>
        <v>-105</v>
      </c>
      <c r="E11" s="19">
        <f>E12+E13+E14+E15+E16</f>
        <v>-184</v>
      </c>
      <c r="F11" s="19">
        <f>F12+F13+F14+F15+F16</f>
        <v>42</v>
      </c>
      <c r="G11" s="19">
        <f>G12+G13+G14+G15+G16</f>
        <v>-14</v>
      </c>
      <c r="H11" s="19">
        <f>H12+H13+H14+H15+H16</f>
        <v>226</v>
      </c>
      <c r="I11" s="19">
        <f>I12+I13+I14+I15+I16</f>
        <v>22</v>
      </c>
      <c r="J11" s="27">
        <f t="shared" si="0"/>
        <v>-17.677824543116675</v>
      </c>
      <c r="K11" s="34">
        <v>4.0351556022331545</v>
      </c>
      <c r="L11" s="34">
        <v>21.712980145349828</v>
      </c>
      <c r="M11" s="19">
        <f t="shared" ref="M11:U11" si="3">M12+M13+M14+M15+M16</f>
        <v>-59</v>
      </c>
      <c r="N11" s="19">
        <f t="shared" si="3"/>
        <v>170</v>
      </c>
      <c r="O11" s="19">
        <f t="shared" si="3"/>
        <v>-67</v>
      </c>
      <c r="P11" s="19">
        <f t="shared" si="3"/>
        <v>72</v>
      </c>
      <c r="Q11" s="19">
        <f t="shared" si="3"/>
        <v>98</v>
      </c>
      <c r="R11" s="19">
        <f t="shared" si="3"/>
        <v>229</v>
      </c>
      <c r="S11" s="19">
        <f t="shared" si="3"/>
        <v>2</v>
      </c>
      <c r="T11" s="19">
        <f t="shared" si="3"/>
        <v>101</v>
      </c>
      <c r="U11" s="19">
        <f t="shared" si="3"/>
        <v>128</v>
      </c>
      <c r="V11" s="30">
        <v>-5.6684328698037199</v>
      </c>
    </row>
    <row r="12" spans="1:22" ht="18.75" customHeight="1" x14ac:dyDescent="0.2">
      <c r="A12" s="6" t="s">
        <v>26</v>
      </c>
      <c r="B12" s="18">
        <f>B24</f>
        <v>-12</v>
      </c>
      <c r="C12" s="18">
        <f>C24</f>
        <v>0</v>
      </c>
      <c r="D12" s="18">
        <f>D24</f>
        <v>-5</v>
      </c>
      <c r="E12" s="18">
        <f>E24</f>
        <v>-14</v>
      </c>
      <c r="F12" s="18">
        <f>F24</f>
        <v>4</v>
      </c>
      <c r="G12" s="18">
        <f>G24</f>
        <v>-2</v>
      </c>
      <c r="H12" s="18">
        <f>H24</f>
        <v>18</v>
      </c>
      <c r="I12" s="18">
        <f>I24</f>
        <v>3</v>
      </c>
      <c r="J12" s="25">
        <f t="shared" si="0"/>
        <v>-16.965471447543159</v>
      </c>
      <c r="K12" s="33">
        <v>4.8472775564409023</v>
      </c>
      <c r="L12" s="33">
        <v>21.812749003984063</v>
      </c>
      <c r="M12" s="18">
        <f t="shared" ref="M12:U12" si="4">M24</f>
        <v>2</v>
      </c>
      <c r="N12" s="18">
        <f t="shared" si="4"/>
        <v>14</v>
      </c>
      <c r="O12" s="18">
        <f t="shared" si="4"/>
        <v>-9</v>
      </c>
      <c r="P12" s="18">
        <f t="shared" si="4"/>
        <v>10</v>
      </c>
      <c r="Q12" s="18">
        <f t="shared" si="4"/>
        <v>4</v>
      </c>
      <c r="R12" s="18">
        <f t="shared" si="4"/>
        <v>12</v>
      </c>
      <c r="S12" s="18">
        <f t="shared" si="4"/>
        <v>-9</v>
      </c>
      <c r="T12" s="18">
        <f t="shared" si="4"/>
        <v>7</v>
      </c>
      <c r="U12" s="18">
        <f t="shared" si="4"/>
        <v>5</v>
      </c>
      <c r="V12" s="25">
        <v>2.4236387782204538</v>
      </c>
    </row>
    <row r="13" spans="1:22" ht="18.75" customHeight="1" x14ac:dyDescent="0.2">
      <c r="A13" s="4" t="s">
        <v>25</v>
      </c>
      <c r="B13" s="20">
        <f>B25+B26+B27</f>
        <v>-44</v>
      </c>
      <c r="C13" s="20">
        <f>C25+C26+C27</f>
        <v>-7</v>
      </c>
      <c r="D13" s="20">
        <f>D25+D26+D27</f>
        <v>9</v>
      </c>
      <c r="E13" s="20">
        <f>E25+E26+E27</f>
        <v>-35</v>
      </c>
      <c r="F13" s="20">
        <f>F25+F26+F27</f>
        <v>6</v>
      </c>
      <c r="G13" s="20">
        <f>G25+G26+G27</f>
        <v>-1</v>
      </c>
      <c r="H13" s="20">
        <f>H25+H26+H27</f>
        <v>41</v>
      </c>
      <c r="I13" s="20">
        <f>I25+I26+I27</f>
        <v>1</v>
      </c>
      <c r="J13" s="26">
        <f t="shared" si="0"/>
        <v>-19.042721283129119</v>
      </c>
      <c r="K13" s="35">
        <v>3.2644665056792772</v>
      </c>
      <c r="L13" s="35">
        <v>22.307187788808395</v>
      </c>
      <c r="M13" s="20">
        <f t="shared" ref="M13:U13" si="5">M25+M26+M27</f>
        <v>-9</v>
      </c>
      <c r="N13" s="20">
        <f t="shared" si="5"/>
        <v>27</v>
      </c>
      <c r="O13" s="20">
        <f t="shared" si="5"/>
        <v>-1</v>
      </c>
      <c r="P13" s="20">
        <f t="shared" si="5"/>
        <v>12</v>
      </c>
      <c r="Q13" s="20">
        <f t="shared" si="5"/>
        <v>15</v>
      </c>
      <c r="R13" s="20">
        <f t="shared" si="5"/>
        <v>36</v>
      </c>
      <c r="S13" s="20">
        <f t="shared" si="5"/>
        <v>-12</v>
      </c>
      <c r="T13" s="20">
        <f t="shared" si="5"/>
        <v>14</v>
      </c>
      <c r="U13" s="20">
        <f t="shared" si="5"/>
        <v>22</v>
      </c>
      <c r="V13" s="26">
        <v>-4.8966997585189169</v>
      </c>
    </row>
    <row r="14" spans="1:22" ht="18.75" customHeight="1" x14ac:dyDescent="0.2">
      <c r="A14" s="4" t="s">
        <v>24</v>
      </c>
      <c r="B14" s="20">
        <f>B28+B29+B30+B31</f>
        <v>-92</v>
      </c>
      <c r="C14" s="20">
        <f>C28+C29+C30+C31</f>
        <v>-64</v>
      </c>
      <c r="D14" s="20">
        <f>D28+D29+D30+D31</f>
        <v>-71</v>
      </c>
      <c r="E14" s="20">
        <f>E28+E29+E30+E31</f>
        <v>-68</v>
      </c>
      <c r="F14" s="20">
        <f>F28+F29+F30+F31</f>
        <v>20</v>
      </c>
      <c r="G14" s="20">
        <f>G28+G29+G30+G31</f>
        <v>-8</v>
      </c>
      <c r="H14" s="20">
        <f>H28+H29+H30+H31</f>
        <v>88</v>
      </c>
      <c r="I14" s="20">
        <f>I28+I29+I30+I31</f>
        <v>24</v>
      </c>
      <c r="J14" s="26">
        <f t="shared" si="0"/>
        <v>-16.936892673872691</v>
      </c>
      <c r="K14" s="35">
        <v>4.9814390217272626</v>
      </c>
      <c r="L14" s="35">
        <v>21.918331695599953</v>
      </c>
      <c r="M14" s="20">
        <f t="shared" ref="M14:U14" si="6">M28+M29+M30+M31</f>
        <v>-24</v>
      </c>
      <c r="N14" s="20">
        <f t="shared" si="6"/>
        <v>60</v>
      </c>
      <c r="O14" s="20">
        <f t="shared" si="6"/>
        <v>-19</v>
      </c>
      <c r="P14" s="20">
        <f t="shared" si="6"/>
        <v>19</v>
      </c>
      <c r="Q14" s="20">
        <f t="shared" si="6"/>
        <v>41</v>
      </c>
      <c r="R14" s="20">
        <f t="shared" si="6"/>
        <v>84</v>
      </c>
      <c r="S14" s="20">
        <f t="shared" si="6"/>
        <v>20</v>
      </c>
      <c r="T14" s="20">
        <f t="shared" si="6"/>
        <v>41</v>
      </c>
      <c r="U14" s="20">
        <f t="shared" si="6"/>
        <v>43</v>
      </c>
      <c r="V14" s="26">
        <v>-5.9777268260727148</v>
      </c>
    </row>
    <row r="15" spans="1:22" ht="18.75" customHeight="1" x14ac:dyDescent="0.2">
      <c r="A15" s="4" t="s">
        <v>23</v>
      </c>
      <c r="B15" s="20">
        <f>B32+B33+B34+B35</f>
        <v>-73</v>
      </c>
      <c r="C15" s="20">
        <f>C32+C33+C34+C35</f>
        <v>-30</v>
      </c>
      <c r="D15" s="20">
        <f>D32+D33+D34+D35</f>
        <v>-41</v>
      </c>
      <c r="E15" s="20">
        <f>E32+E33+E34+E35</f>
        <v>-48</v>
      </c>
      <c r="F15" s="20">
        <f>F32+F33+F34+F35</f>
        <v>10</v>
      </c>
      <c r="G15" s="20">
        <f>G32+G33+G34+G35</f>
        <v>-5</v>
      </c>
      <c r="H15" s="20">
        <f>H32+H33+H34+H35</f>
        <v>58</v>
      </c>
      <c r="I15" s="22">
        <f>I32+I33+I34+I35</f>
        <v>-4</v>
      </c>
      <c r="J15" s="26">
        <f>K15-L15</f>
        <v>-15.756529246708396</v>
      </c>
      <c r="K15" s="35">
        <v>3.2826102597309155</v>
      </c>
      <c r="L15" s="35">
        <v>19.039139506439312</v>
      </c>
      <c r="M15" s="22">
        <f t="shared" ref="M15:U15" si="7">M32+M33+M34+M35</f>
        <v>-25</v>
      </c>
      <c r="N15" s="20">
        <f t="shared" si="7"/>
        <v>54</v>
      </c>
      <c r="O15" s="20">
        <f t="shared" si="7"/>
        <v>-35</v>
      </c>
      <c r="P15" s="20">
        <f t="shared" si="7"/>
        <v>26</v>
      </c>
      <c r="Q15" s="20">
        <f t="shared" si="7"/>
        <v>28</v>
      </c>
      <c r="R15" s="20">
        <f>R32+R33+R34+R35</f>
        <v>79</v>
      </c>
      <c r="S15" s="20">
        <f t="shared" si="7"/>
        <v>5</v>
      </c>
      <c r="T15" s="20">
        <f t="shared" si="7"/>
        <v>33</v>
      </c>
      <c r="U15" s="20">
        <f t="shared" si="7"/>
        <v>46</v>
      </c>
      <c r="V15" s="26">
        <v>-8.2065256493272862</v>
      </c>
    </row>
    <row r="16" spans="1:22" ht="18.75" customHeight="1" x14ac:dyDescent="0.2">
      <c r="A16" s="2" t="s">
        <v>22</v>
      </c>
      <c r="B16" s="19">
        <f>B36+B37+B38</f>
        <v>-22</v>
      </c>
      <c r="C16" s="19">
        <f>C36+C37+C38</f>
        <v>2</v>
      </c>
      <c r="D16" s="19">
        <f>D36+D37+D38</f>
        <v>3</v>
      </c>
      <c r="E16" s="19">
        <f>E36+E37+E38</f>
        <v>-19</v>
      </c>
      <c r="F16" s="19">
        <f>F36+F37+F38</f>
        <v>2</v>
      </c>
      <c r="G16" s="19">
        <f>G36+G37+G38</f>
        <v>2</v>
      </c>
      <c r="H16" s="19">
        <f>H36+H37+H38</f>
        <v>21</v>
      </c>
      <c r="I16" s="19">
        <f>I36+I37+I38</f>
        <v>-2</v>
      </c>
      <c r="J16" s="27">
        <f t="shared" si="0"/>
        <v>-27.774440305979411</v>
      </c>
      <c r="K16" s="34">
        <v>2.923625295366254</v>
      </c>
      <c r="L16" s="34">
        <v>30.698065601345665</v>
      </c>
      <c r="M16" s="19">
        <f t="shared" ref="M16:U16" si="8">M36+M37+M38</f>
        <v>-3</v>
      </c>
      <c r="N16" s="19">
        <f t="shared" si="8"/>
        <v>15</v>
      </c>
      <c r="O16" s="19">
        <f t="shared" si="8"/>
        <v>-3</v>
      </c>
      <c r="P16" s="19">
        <f t="shared" si="8"/>
        <v>5</v>
      </c>
      <c r="Q16" s="19">
        <f t="shared" si="8"/>
        <v>10</v>
      </c>
      <c r="R16" s="19">
        <f t="shared" si="8"/>
        <v>18</v>
      </c>
      <c r="S16" s="19">
        <f t="shared" si="8"/>
        <v>-2</v>
      </c>
      <c r="T16" s="19">
        <f t="shared" si="8"/>
        <v>6</v>
      </c>
      <c r="U16" s="19">
        <f t="shared" si="8"/>
        <v>12</v>
      </c>
      <c r="V16" s="30">
        <v>-4.3854379430493786</v>
      </c>
    </row>
    <row r="17" spans="1:22" ht="18.75" customHeight="1" x14ac:dyDescent="0.2">
      <c r="A17" s="6" t="s">
        <v>21</v>
      </c>
      <c r="B17" s="18">
        <f>B12+B13+B20</f>
        <v>-234</v>
      </c>
      <c r="C17" s="18">
        <f>C12+C13+C20</f>
        <v>-127</v>
      </c>
      <c r="D17" s="18">
        <f>D12+D13+D20</f>
        <v>-12</v>
      </c>
      <c r="E17" s="18">
        <f>E12+E13+E20</f>
        <v>-157</v>
      </c>
      <c r="F17" s="18">
        <f>F12+F13+F20</f>
        <v>93</v>
      </c>
      <c r="G17" s="18">
        <f>G12+G13+G20</f>
        <v>-6</v>
      </c>
      <c r="H17" s="18">
        <f>H12+H13+H20</f>
        <v>250</v>
      </c>
      <c r="I17" s="18">
        <f>I12+I13+I20</f>
        <v>-17</v>
      </c>
      <c r="J17" s="25">
        <f t="shared" si="0"/>
        <v>-9.0022794359063791</v>
      </c>
      <c r="K17" s="33">
        <v>5.3325604301865805</v>
      </c>
      <c r="L17" s="33">
        <v>14.33483986609296</v>
      </c>
      <c r="M17" s="18">
        <f t="shared" ref="M17:U17" si="9">M12+M13+M20</f>
        <v>-77</v>
      </c>
      <c r="N17" s="18">
        <f t="shared" si="9"/>
        <v>205</v>
      </c>
      <c r="O17" s="18">
        <f t="shared" si="9"/>
        <v>-13</v>
      </c>
      <c r="P17" s="18">
        <f t="shared" si="9"/>
        <v>139</v>
      </c>
      <c r="Q17" s="18">
        <f t="shared" si="9"/>
        <v>66</v>
      </c>
      <c r="R17" s="18">
        <f t="shared" si="9"/>
        <v>282</v>
      </c>
      <c r="S17" s="18">
        <f t="shared" si="9"/>
        <v>10</v>
      </c>
      <c r="T17" s="18">
        <f t="shared" si="9"/>
        <v>200</v>
      </c>
      <c r="U17" s="18">
        <f t="shared" si="9"/>
        <v>82</v>
      </c>
      <c r="V17" s="25">
        <v>-4.4151306787566309</v>
      </c>
    </row>
    <row r="18" spans="1:22" ht="18.75" customHeight="1" x14ac:dyDescent="0.2">
      <c r="A18" s="4" t="s">
        <v>20</v>
      </c>
      <c r="B18" s="20">
        <f>B14+B22</f>
        <v>-162</v>
      </c>
      <c r="C18" s="20">
        <f>C14+C22</f>
        <v>-85</v>
      </c>
      <c r="D18" s="20">
        <f>D14+D22</f>
        <v>-104</v>
      </c>
      <c r="E18" s="20">
        <f>E14+E22</f>
        <v>-110</v>
      </c>
      <c r="F18" s="20">
        <f>F14+F22</f>
        <v>35</v>
      </c>
      <c r="G18" s="20">
        <f>G14+G22</f>
        <v>-5</v>
      </c>
      <c r="H18" s="20">
        <f>H14+H22</f>
        <v>145</v>
      </c>
      <c r="I18" s="20">
        <f>I14+I22</f>
        <v>38</v>
      </c>
      <c r="J18" s="26">
        <f t="shared" si="0"/>
        <v>-14.546468994101705</v>
      </c>
      <c r="K18" s="35">
        <v>4.6284219526687247</v>
      </c>
      <c r="L18" s="35">
        <v>19.174890946770429</v>
      </c>
      <c r="M18" s="20">
        <f t="shared" ref="M18:U18" si="10">M14+M22</f>
        <v>-52</v>
      </c>
      <c r="N18" s="20">
        <f t="shared" si="10"/>
        <v>121</v>
      </c>
      <c r="O18" s="20">
        <f t="shared" si="10"/>
        <v>-33</v>
      </c>
      <c r="P18" s="20">
        <f t="shared" si="10"/>
        <v>49</v>
      </c>
      <c r="Q18" s="20">
        <f t="shared" si="10"/>
        <v>72</v>
      </c>
      <c r="R18" s="20">
        <f t="shared" si="10"/>
        <v>173</v>
      </c>
      <c r="S18" s="20">
        <f t="shared" si="10"/>
        <v>28</v>
      </c>
      <c r="T18" s="20">
        <f t="shared" si="10"/>
        <v>87</v>
      </c>
      <c r="U18" s="20">
        <f t="shared" si="10"/>
        <v>86</v>
      </c>
      <c r="V18" s="26">
        <v>-6.8765126153935334</v>
      </c>
    </row>
    <row r="19" spans="1:22" ht="18.75" customHeight="1" x14ac:dyDescent="0.2">
      <c r="A19" s="2" t="s">
        <v>19</v>
      </c>
      <c r="B19" s="19">
        <f>B15+B16+B21+B23</f>
        <v>-108</v>
      </c>
      <c r="C19" s="19">
        <f>C15+C16+C21+C23</f>
        <v>-29</v>
      </c>
      <c r="D19" s="19">
        <f>D15+D16+D21+D23</f>
        <v>-1</v>
      </c>
      <c r="E19" s="19">
        <f>E15+E16+E21+E23</f>
        <v>-161</v>
      </c>
      <c r="F19" s="19">
        <f>F15+F16+F21+F23</f>
        <v>103</v>
      </c>
      <c r="G19" s="19">
        <f>G15+G16+G21+G23</f>
        <v>-19</v>
      </c>
      <c r="H19" s="19">
        <f>H15+H16+H21+H23</f>
        <v>264</v>
      </c>
      <c r="I19" s="21">
        <f>I15+I16+I21+I23</f>
        <v>-10</v>
      </c>
      <c r="J19" s="27">
        <f t="shared" si="0"/>
        <v>-8.9209404142206772</v>
      </c>
      <c r="K19" s="34">
        <v>5.7071854823896242</v>
      </c>
      <c r="L19" s="34">
        <v>14.628125896610301</v>
      </c>
      <c r="M19" s="21">
        <f t="shared" ref="M19:U19" si="11">M15+M16+M21+M23</f>
        <v>53</v>
      </c>
      <c r="N19" s="21">
        <f>N15+N16+N21+N23</f>
        <v>424</v>
      </c>
      <c r="O19" s="19">
        <f t="shared" si="11"/>
        <v>-30</v>
      </c>
      <c r="P19" s="19">
        <f t="shared" si="11"/>
        <v>268</v>
      </c>
      <c r="Q19" s="19">
        <f t="shared" si="11"/>
        <v>156</v>
      </c>
      <c r="R19" s="19">
        <f t="shared" si="11"/>
        <v>371</v>
      </c>
      <c r="S19" s="19">
        <f t="shared" si="11"/>
        <v>-38</v>
      </c>
      <c r="T19" s="19">
        <f t="shared" si="11"/>
        <v>245</v>
      </c>
      <c r="U19" s="19">
        <f t="shared" si="11"/>
        <v>126</v>
      </c>
      <c r="V19" s="30">
        <v>2.9367070928800949</v>
      </c>
    </row>
    <row r="20" spans="1:22" ht="18.75" customHeight="1" x14ac:dyDescent="0.2">
      <c r="A20" s="5" t="s">
        <v>18</v>
      </c>
      <c r="B20" s="18">
        <f>E20+M20</f>
        <v>-178</v>
      </c>
      <c r="C20" s="18">
        <v>-120</v>
      </c>
      <c r="D20" s="18">
        <f>G20-I20+O20-S20</f>
        <v>-16</v>
      </c>
      <c r="E20" s="18">
        <f>F20-H20</f>
        <v>-108</v>
      </c>
      <c r="F20" s="18">
        <v>83</v>
      </c>
      <c r="G20" s="18">
        <v>-3</v>
      </c>
      <c r="H20" s="18">
        <v>191</v>
      </c>
      <c r="I20" s="18">
        <v>-21</v>
      </c>
      <c r="J20" s="25">
        <f>K20-L20</f>
        <v>-7.3087298717913054</v>
      </c>
      <c r="K20" s="33">
        <v>5.6168942533210959</v>
      </c>
      <c r="L20" s="33">
        <v>12.925624125112401</v>
      </c>
      <c r="M20" s="18">
        <f>N20-R20</f>
        <v>-70</v>
      </c>
      <c r="N20" s="18">
        <f>P20+Q20</f>
        <v>164</v>
      </c>
      <c r="O20" s="22">
        <v>-3</v>
      </c>
      <c r="P20" s="22">
        <v>117</v>
      </c>
      <c r="Q20" s="22">
        <v>47</v>
      </c>
      <c r="R20" s="22">
        <f>SUM(T20:U20)</f>
        <v>234</v>
      </c>
      <c r="S20" s="22">
        <v>31</v>
      </c>
      <c r="T20" s="22">
        <v>179</v>
      </c>
      <c r="U20" s="22">
        <v>55</v>
      </c>
      <c r="V20" s="29">
        <v>-4.7371397317165886</v>
      </c>
    </row>
    <row r="21" spans="1:22" ht="18.75" customHeight="1" x14ac:dyDescent="0.2">
      <c r="A21" s="3" t="s">
        <v>17</v>
      </c>
      <c r="B21" s="20">
        <f t="shared" ref="B21:B38" si="12">E21+M21</f>
        <v>-25</v>
      </c>
      <c r="C21" s="20">
        <v>-19</v>
      </c>
      <c r="D21" s="20">
        <f t="shared" ref="D21:D38" si="13">G21-I21+O21-S21</f>
        <v>11</v>
      </c>
      <c r="E21" s="20">
        <f t="shared" ref="E21:E38" si="14">F21-H21</f>
        <v>-68</v>
      </c>
      <c r="F21" s="20">
        <v>80</v>
      </c>
      <c r="G21" s="20">
        <v>-11</v>
      </c>
      <c r="H21" s="20">
        <v>148</v>
      </c>
      <c r="I21" s="20">
        <v>1</v>
      </c>
      <c r="J21" s="26">
        <f t="shared" ref="J21:J38" si="15">K21-L21</f>
        <v>-5.7843747305325053</v>
      </c>
      <c r="K21" s="35">
        <v>6.8051467418029432</v>
      </c>
      <c r="L21" s="35">
        <v>12.589521472335448</v>
      </c>
      <c r="M21" s="20">
        <f t="shared" ref="M21:M38" si="16">N21-R21</f>
        <v>43</v>
      </c>
      <c r="N21" s="20">
        <f t="shared" ref="N21:N38" si="17">P21+Q21</f>
        <v>262</v>
      </c>
      <c r="O21" s="20">
        <v>-17</v>
      </c>
      <c r="P21" s="20">
        <v>173</v>
      </c>
      <c r="Q21" s="20">
        <v>89</v>
      </c>
      <c r="R21" s="20">
        <f t="shared" ref="R21:R38" si="18">SUM(T21:U21)</f>
        <v>219</v>
      </c>
      <c r="S21" s="20">
        <v>-40</v>
      </c>
      <c r="T21" s="20">
        <v>168</v>
      </c>
      <c r="U21" s="20">
        <v>51</v>
      </c>
      <c r="V21" s="26">
        <v>3.6577663737190811</v>
      </c>
    </row>
    <row r="22" spans="1:22" ht="18.75" customHeight="1" x14ac:dyDescent="0.2">
      <c r="A22" s="3" t="s">
        <v>16</v>
      </c>
      <c r="B22" s="20">
        <f t="shared" si="12"/>
        <v>-70</v>
      </c>
      <c r="C22" s="20">
        <v>-21</v>
      </c>
      <c r="D22" s="20">
        <f t="shared" si="13"/>
        <v>-33</v>
      </c>
      <c r="E22" s="20">
        <f t="shared" si="14"/>
        <v>-42</v>
      </c>
      <c r="F22" s="20">
        <v>15</v>
      </c>
      <c r="G22" s="20">
        <v>3</v>
      </c>
      <c r="H22" s="20">
        <v>57</v>
      </c>
      <c r="I22" s="20">
        <v>14</v>
      </c>
      <c r="J22" s="26">
        <f t="shared" si="15"/>
        <v>-11.840763740847157</v>
      </c>
      <c r="K22" s="35">
        <v>4.2288441931597003</v>
      </c>
      <c r="L22" s="35">
        <v>16.069607934006857</v>
      </c>
      <c r="M22" s="20">
        <f t="shared" si="16"/>
        <v>-28</v>
      </c>
      <c r="N22" s="20">
        <f t="shared" si="17"/>
        <v>61</v>
      </c>
      <c r="O22" s="20">
        <v>-14</v>
      </c>
      <c r="P22" s="20">
        <v>30</v>
      </c>
      <c r="Q22" s="20">
        <v>31</v>
      </c>
      <c r="R22" s="20">
        <f t="shared" si="18"/>
        <v>89</v>
      </c>
      <c r="S22" s="20">
        <v>8</v>
      </c>
      <c r="T22" s="20">
        <v>46</v>
      </c>
      <c r="U22" s="20">
        <v>43</v>
      </c>
      <c r="V22" s="26">
        <v>-7.8938424938981129</v>
      </c>
    </row>
    <row r="23" spans="1:22" ht="18.75" customHeight="1" x14ac:dyDescent="0.2">
      <c r="A23" s="1" t="s">
        <v>15</v>
      </c>
      <c r="B23" s="19">
        <f t="shared" si="12"/>
        <v>12</v>
      </c>
      <c r="C23" s="19">
        <v>18</v>
      </c>
      <c r="D23" s="19">
        <f t="shared" si="13"/>
        <v>26</v>
      </c>
      <c r="E23" s="19">
        <f t="shared" si="14"/>
        <v>-26</v>
      </c>
      <c r="F23" s="19">
        <v>11</v>
      </c>
      <c r="G23" s="19">
        <v>-5</v>
      </c>
      <c r="H23" s="19">
        <v>37</v>
      </c>
      <c r="I23" s="21">
        <v>-5</v>
      </c>
      <c r="J23" s="27">
        <f t="shared" si="15"/>
        <v>-10.151578361841192</v>
      </c>
      <c r="K23" s="34">
        <v>4.2948985377020419</v>
      </c>
      <c r="L23" s="34">
        <v>14.446476899543233</v>
      </c>
      <c r="M23" s="21">
        <f t="shared" si="16"/>
        <v>38</v>
      </c>
      <c r="N23" s="21">
        <f t="shared" si="17"/>
        <v>93</v>
      </c>
      <c r="O23" s="19">
        <v>25</v>
      </c>
      <c r="P23" s="19">
        <v>64</v>
      </c>
      <c r="Q23" s="19">
        <v>29</v>
      </c>
      <c r="R23" s="19">
        <f t="shared" si="18"/>
        <v>55</v>
      </c>
      <c r="S23" s="19">
        <v>-1</v>
      </c>
      <c r="T23" s="19">
        <v>38</v>
      </c>
      <c r="U23" s="19">
        <v>17</v>
      </c>
      <c r="V23" s="31">
        <v>14.836922221152516</v>
      </c>
    </row>
    <row r="24" spans="1:22" ht="18.75" customHeight="1" x14ac:dyDescent="0.2">
      <c r="A24" s="7" t="s">
        <v>14</v>
      </c>
      <c r="B24" s="17">
        <f t="shared" si="12"/>
        <v>-12</v>
      </c>
      <c r="C24" s="17">
        <v>0</v>
      </c>
      <c r="D24" s="18">
        <f t="shared" si="13"/>
        <v>-5</v>
      </c>
      <c r="E24" s="18">
        <f t="shared" si="14"/>
        <v>-14</v>
      </c>
      <c r="F24" s="17">
        <v>4</v>
      </c>
      <c r="G24" s="17">
        <v>-2</v>
      </c>
      <c r="H24" s="17">
        <v>18</v>
      </c>
      <c r="I24" s="23">
        <v>3</v>
      </c>
      <c r="J24" s="28">
        <f t="shared" si="15"/>
        <v>-16.965471447543159</v>
      </c>
      <c r="K24" s="32">
        <v>4.8472775564409023</v>
      </c>
      <c r="L24" s="32">
        <v>21.812749003984063</v>
      </c>
      <c r="M24" s="18">
        <f t="shared" si="16"/>
        <v>2</v>
      </c>
      <c r="N24" s="17">
        <f t="shared" si="17"/>
        <v>14</v>
      </c>
      <c r="O24" s="17">
        <v>-9</v>
      </c>
      <c r="P24" s="17">
        <v>10</v>
      </c>
      <c r="Q24" s="17">
        <v>4</v>
      </c>
      <c r="R24" s="17">
        <f t="shared" si="18"/>
        <v>12</v>
      </c>
      <c r="S24" s="17">
        <v>-9</v>
      </c>
      <c r="T24" s="17">
        <v>7</v>
      </c>
      <c r="U24" s="17">
        <v>5</v>
      </c>
      <c r="V24" s="28">
        <v>2.4236387782204538</v>
      </c>
    </row>
    <row r="25" spans="1:22" ht="18.75" customHeight="1" x14ac:dyDescent="0.2">
      <c r="A25" s="5" t="s">
        <v>13</v>
      </c>
      <c r="B25" s="18">
        <f t="shared" si="12"/>
        <v>-7</v>
      </c>
      <c r="C25" s="18">
        <v>1</v>
      </c>
      <c r="D25" s="18">
        <f t="shared" si="13"/>
        <v>8</v>
      </c>
      <c r="E25" s="18">
        <f t="shared" si="14"/>
        <v>-7</v>
      </c>
      <c r="F25" s="18">
        <v>1</v>
      </c>
      <c r="G25" s="18">
        <v>0</v>
      </c>
      <c r="H25" s="18">
        <v>8</v>
      </c>
      <c r="I25" s="18">
        <v>0</v>
      </c>
      <c r="J25" s="25">
        <f t="shared" si="15"/>
        <v>-35.950471366258618</v>
      </c>
      <c r="K25" s="33">
        <v>5.1357816237512308</v>
      </c>
      <c r="L25" s="33">
        <v>41.086252990009847</v>
      </c>
      <c r="M25" s="18">
        <f t="shared" si="16"/>
        <v>0</v>
      </c>
      <c r="N25" s="18">
        <f t="shared" si="17"/>
        <v>2</v>
      </c>
      <c r="O25" s="18">
        <v>-2</v>
      </c>
      <c r="P25" s="18">
        <v>1</v>
      </c>
      <c r="Q25" s="18">
        <v>1</v>
      </c>
      <c r="R25" s="18">
        <f t="shared" si="18"/>
        <v>2</v>
      </c>
      <c r="S25" s="18">
        <v>-10</v>
      </c>
      <c r="T25" s="18">
        <v>2</v>
      </c>
      <c r="U25" s="18">
        <v>0</v>
      </c>
      <c r="V25" s="29">
        <v>0</v>
      </c>
    </row>
    <row r="26" spans="1:22" ht="18.75" customHeight="1" x14ac:dyDescent="0.2">
      <c r="A26" s="3" t="s">
        <v>12</v>
      </c>
      <c r="B26" s="20">
        <f t="shared" si="12"/>
        <v>-12</v>
      </c>
      <c r="C26" s="20">
        <v>7</v>
      </c>
      <c r="D26" s="20">
        <f t="shared" si="13"/>
        <v>0</v>
      </c>
      <c r="E26" s="20">
        <f t="shared" si="14"/>
        <v>-6</v>
      </c>
      <c r="F26" s="20">
        <v>2</v>
      </c>
      <c r="G26" s="20">
        <v>-1</v>
      </c>
      <c r="H26" s="20">
        <v>8</v>
      </c>
      <c r="I26" s="20">
        <v>-7</v>
      </c>
      <c r="J26" s="26">
        <f t="shared" si="15"/>
        <v>-13.005522893283448</v>
      </c>
      <c r="K26" s="35">
        <v>4.3351742977611494</v>
      </c>
      <c r="L26" s="35">
        <v>17.340697191044598</v>
      </c>
      <c r="M26" s="20">
        <f t="shared" si="16"/>
        <v>-6</v>
      </c>
      <c r="N26" s="20">
        <f t="shared" si="17"/>
        <v>3</v>
      </c>
      <c r="O26" s="20">
        <v>-3</v>
      </c>
      <c r="P26" s="20">
        <v>3</v>
      </c>
      <c r="Q26" s="20">
        <v>0</v>
      </c>
      <c r="R26" s="20">
        <f t="shared" si="18"/>
        <v>9</v>
      </c>
      <c r="S26" s="20">
        <v>3</v>
      </c>
      <c r="T26" s="20">
        <v>3</v>
      </c>
      <c r="U26" s="20">
        <v>6</v>
      </c>
      <c r="V26" s="26">
        <v>-13.005522893283448</v>
      </c>
    </row>
    <row r="27" spans="1:22" ht="18.75" customHeight="1" x14ac:dyDescent="0.2">
      <c r="A27" s="1" t="s">
        <v>11</v>
      </c>
      <c r="B27" s="19">
        <f t="shared" si="12"/>
        <v>-25</v>
      </c>
      <c r="C27" s="19">
        <v>-15</v>
      </c>
      <c r="D27" s="19">
        <f t="shared" si="13"/>
        <v>1</v>
      </c>
      <c r="E27" s="19">
        <f t="shared" si="14"/>
        <v>-22</v>
      </c>
      <c r="F27" s="19">
        <v>3</v>
      </c>
      <c r="G27" s="19">
        <v>0</v>
      </c>
      <c r="H27" s="21">
        <v>25</v>
      </c>
      <c r="I27" s="21">
        <v>8</v>
      </c>
      <c r="J27" s="27">
        <f t="shared" si="15"/>
        <v>-18.613815484469175</v>
      </c>
      <c r="K27" s="34">
        <v>2.5382475660639776</v>
      </c>
      <c r="L27" s="34">
        <v>21.152063050533151</v>
      </c>
      <c r="M27" s="21">
        <f t="shared" si="16"/>
        <v>-3</v>
      </c>
      <c r="N27" s="21">
        <f t="shared" si="17"/>
        <v>22</v>
      </c>
      <c r="O27" s="24">
        <v>4</v>
      </c>
      <c r="P27" s="24">
        <v>8</v>
      </c>
      <c r="Q27" s="24">
        <v>14</v>
      </c>
      <c r="R27" s="24">
        <f t="shared" si="18"/>
        <v>25</v>
      </c>
      <c r="S27" s="24">
        <v>-5</v>
      </c>
      <c r="T27" s="24">
        <v>9</v>
      </c>
      <c r="U27" s="24">
        <v>16</v>
      </c>
      <c r="V27" s="31">
        <v>-2.5382475660639834</v>
      </c>
    </row>
    <row r="28" spans="1:22" ht="18.75" customHeight="1" x14ac:dyDescent="0.2">
      <c r="A28" s="5" t="s">
        <v>10</v>
      </c>
      <c r="B28" s="18">
        <f t="shared" si="12"/>
        <v>-20</v>
      </c>
      <c r="C28" s="18">
        <v>-12</v>
      </c>
      <c r="D28" s="18">
        <f t="shared" si="13"/>
        <v>-11</v>
      </c>
      <c r="E28" s="18">
        <f>F28-H28</f>
        <v>-11</v>
      </c>
      <c r="F28" s="18">
        <v>0</v>
      </c>
      <c r="G28" s="18">
        <v>-4</v>
      </c>
      <c r="H28" s="18">
        <v>11</v>
      </c>
      <c r="I28" s="18">
        <v>0</v>
      </c>
      <c r="J28" s="25">
        <f t="shared" si="15"/>
        <v>-25.261104819428713</v>
      </c>
      <c r="K28" s="33">
        <v>0</v>
      </c>
      <c r="L28" s="33">
        <v>25.261104819428713</v>
      </c>
      <c r="M28" s="18">
        <f t="shared" si="16"/>
        <v>-9</v>
      </c>
      <c r="N28" s="18">
        <f t="shared" si="17"/>
        <v>4</v>
      </c>
      <c r="O28" s="18">
        <v>-2</v>
      </c>
      <c r="P28" s="18">
        <v>3</v>
      </c>
      <c r="Q28" s="18">
        <v>1</v>
      </c>
      <c r="R28" s="18">
        <f t="shared" si="18"/>
        <v>13</v>
      </c>
      <c r="S28" s="18">
        <v>5</v>
      </c>
      <c r="T28" s="18">
        <v>2</v>
      </c>
      <c r="U28" s="18">
        <v>11</v>
      </c>
      <c r="V28" s="25">
        <v>-20.668176670441675</v>
      </c>
    </row>
    <row r="29" spans="1:22" ht="18.75" customHeight="1" x14ac:dyDescent="0.2">
      <c r="A29" s="3" t="s">
        <v>9</v>
      </c>
      <c r="B29" s="20">
        <f t="shared" si="12"/>
        <v>-19</v>
      </c>
      <c r="C29" s="20">
        <v>-3</v>
      </c>
      <c r="D29" s="20">
        <f t="shared" si="13"/>
        <v>-35</v>
      </c>
      <c r="E29" s="20">
        <f t="shared" si="14"/>
        <v>-11</v>
      </c>
      <c r="F29" s="20">
        <v>12</v>
      </c>
      <c r="G29" s="20">
        <v>2</v>
      </c>
      <c r="H29" s="20">
        <v>23</v>
      </c>
      <c r="I29" s="20">
        <v>11</v>
      </c>
      <c r="J29" s="26">
        <f t="shared" si="15"/>
        <v>-8.6865277687631188</v>
      </c>
      <c r="K29" s="35">
        <v>9.4762121113779454</v>
      </c>
      <c r="L29" s="35">
        <v>18.162739880141064</v>
      </c>
      <c r="M29" s="22">
        <f t="shared" si="16"/>
        <v>-8</v>
      </c>
      <c r="N29" s="22">
        <f t="shared" si="17"/>
        <v>30</v>
      </c>
      <c r="O29" s="20">
        <v>-6</v>
      </c>
      <c r="P29" s="20">
        <v>6</v>
      </c>
      <c r="Q29" s="20">
        <v>24</v>
      </c>
      <c r="R29" s="20">
        <f t="shared" si="18"/>
        <v>38</v>
      </c>
      <c r="S29" s="20">
        <v>20</v>
      </c>
      <c r="T29" s="20">
        <v>19</v>
      </c>
      <c r="U29" s="20">
        <v>19</v>
      </c>
      <c r="V29" s="26">
        <v>-6.3174747409186303</v>
      </c>
    </row>
    <row r="30" spans="1:22" ht="18.75" customHeight="1" x14ac:dyDescent="0.2">
      <c r="A30" s="3" t="s">
        <v>8</v>
      </c>
      <c r="B30" s="20">
        <f t="shared" si="12"/>
        <v>-38</v>
      </c>
      <c r="C30" s="20">
        <v>-23</v>
      </c>
      <c r="D30" s="20">
        <f t="shared" si="13"/>
        <v>-14</v>
      </c>
      <c r="E30" s="20">
        <f t="shared" si="14"/>
        <v>-27</v>
      </c>
      <c r="F30" s="20">
        <v>4</v>
      </c>
      <c r="G30" s="20">
        <v>0</v>
      </c>
      <c r="H30" s="20">
        <v>31</v>
      </c>
      <c r="I30" s="20">
        <v>8</v>
      </c>
      <c r="J30" s="29">
        <f t="shared" si="15"/>
        <v>-22.28629579375848</v>
      </c>
      <c r="K30" s="36">
        <v>3.3016734509271819</v>
      </c>
      <c r="L30" s="36">
        <v>25.587969244685663</v>
      </c>
      <c r="M30" s="20">
        <f t="shared" si="16"/>
        <v>-11</v>
      </c>
      <c r="N30" s="20">
        <f t="shared" si="17"/>
        <v>10</v>
      </c>
      <c r="O30" s="20">
        <v>-10</v>
      </c>
      <c r="P30" s="20">
        <v>6</v>
      </c>
      <c r="Q30" s="20">
        <v>4</v>
      </c>
      <c r="R30" s="20">
        <f t="shared" si="18"/>
        <v>21</v>
      </c>
      <c r="S30" s="20">
        <v>-4</v>
      </c>
      <c r="T30" s="20">
        <v>17</v>
      </c>
      <c r="U30" s="20">
        <v>4</v>
      </c>
      <c r="V30" s="26">
        <v>-9.0796019900497509</v>
      </c>
    </row>
    <row r="31" spans="1:22" ht="18.75" customHeight="1" x14ac:dyDescent="0.2">
      <c r="A31" s="1" t="s">
        <v>7</v>
      </c>
      <c r="B31" s="19">
        <f t="shared" si="12"/>
        <v>-15</v>
      </c>
      <c r="C31" s="19">
        <v>-26</v>
      </c>
      <c r="D31" s="19">
        <f t="shared" si="13"/>
        <v>-11</v>
      </c>
      <c r="E31" s="19">
        <f t="shared" si="14"/>
        <v>-19</v>
      </c>
      <c r="F31" s="19">
        <v>4</v>
      </c>
      <c r="G31" s="19">
        <v>-6</v>
      </c>
      <c r="H31" s="19">
        <v>23</v>
      </c>
      <c r="I31" s="21">
        <v>5</v>
      </c>
      <c r="J31" s="27">
        <f t="shared" si="15"/>
        <v>-17.247382426819868</v>
      </c>
      <c r="K31" s="34">
        <v>3.6310278793304978</v>
      </c>
      <c r="L31" s="34">
        <v>20.878410306150364</v>
      </c>
      <c r="M31" s="19">
        <f t="shared" si="16"/>
        <v>4</v>
      </c>
      <c r="N31" s="19">
        <f t="shared" si="17"/>
        <v>16</v>
      </c>
      <c r="O31" s="19">
        <v>-1</v>
      </c>
      <c r="P31" s="19">
        <v>4</v>
      </c>
      <c r="Q31" s="19">
        <v>12</v>
      </c>
      <c r="R31" s="19">
        <f t="shared" si="18"/>
        <v>12</v>
      </c>
      <c r="S31" s="19">
        <v>-1</v>
      </c>
      <c r="T31" s="19">
        <v>3</v>
      </c>
      <c r="U31" s="19">
        <v>9</v>
      </c>
      <c r="V31" s="30">
        <v>3.631027879330496</v>
      </c>
    </row>
    <row r="32" spans="1:22" ht="18.75" customHeight="1" x14ac:dyDescent="0.2">
      <c r="A32" s="5" t="s">
        <v>6</v>
      </c>
      <c r="B32" s="18">
        <f t="shared" si="12"/>
        <v>-12</v>
      </c>
      <c r="C32" s="18">
        <v>1</v>
      </c>
      <c r="D32" s="18">
        <f t="shared" si="13"/>
        <v>-12</v>
      </c>
      <c r="E32" s="18">
        <f t="shared" si="14"/>
        <v>-5</v>
      </c>
      <c r="F32" s="18">
        <v>0</v>
      </c>
      <c r="G32" s="18">
        <v>-2</v>
      </c>
      <c r="H32" s="18">
        <v>5</v>
      </c>
      <c r="I32" s="18">
        <v>1</v>
      </c>
      <c r="J32" s="25">
        <f t="shared" si="15"/>
        <v>-17.160319699106722</v>
      </c>
      <c r="K32" s="33">
        <v>0</v>
      </c>
      <c r="L32" s="33">
        <v>17.160319699106722</v>
      </c>
      <c r="M32" s="18">
        <f t="shared" si="16"/>
        <v>-7</v>
      </c>
      <c r="N32" s="18">
        <f t="shared" si="17"/>
        <v>6</v>
      </c>
      <c r="O32" s="22">
        <v>-9</v>
      </c>
      <c r="P32" s="22">
        <v>0</v>
      </c>
      <c r="Q32" s="22">
        <v>6</v>
      </c>
      <c r="R32" s="22">
        <f t="shared" si="18"/>
        <v>13</v>
      </c>
      <c r="S32" s="22">
        <v>0</v>
      </c>
      <c r="T32" s="22">
        <v>7</v>
      </c>
      <c r="U32" s="22">
        <v>6</v>
      </c>
      <c r="V32" s="29">
        <v>-24.024447578749417</v>
      </c>
    </row>
    <row r="33" spans="1:22" ht="18.75" customHeight="1" x14ac:dyDescent="0.2">
      <c r="A33" s="3" t="s">
        <v>5</v>
      </c>
      <c r="B33" s="20">
        <f t="shared" si="12"/>
        <v>-22</v>
      </c>
      <c r="C33" s="20">
        <v>0</v>
      </c>
      <c r="D33" s="20">
        <f t="shared" si="13"/>
        <v>2</v>
      </c>
      <c r="E33" s="20">
        <f t="shared" si="14"/>
        <v>-20</v>
      </c>
      <c r="F33" s="20">
        <v>4</v>
      </c>
      <c r="G33" s="20">
        <v>-3</v>
      </c>
      <c r="H33" s="20">
        <v>24</v>
      </c>
      <c r="I33" s="20">
        <v>-1</v>
      </c>
      <c r="J33" s="26">
        <f t="shared" si="15"/>
        <v>-17.47958719440653</v>
      </c>
      <c r="K33" s="35">
        <v>3.4959174388813063</v>
      </c>
      <c r="L33" s="35">
        <v>20.975504633287837</v>
      </c>
      <c r="M33" s="20">
        <f t="shared" si="16"/>
        <v>-2</v>
      </c>
      <c r="N33" s="20">
        <f t="shared" si="17"/>
        <v>21</v>
      </c>
      <c r="O33" s="20">
        <v>-6</v>
      </c>
      <c r="P33" s="20">
        <v>9</v>
      </c>
      <c r="Q33" s="20">
        <v>12</v>
      </c>
      <c r="R33" s="20">
        <f t="shared" si="18"/>
        <v>23</v>
      </c>
      <c r="S33" s="20">
        <v>-10</v>
      </c>
      <c r="T33" s="20">
        <v>12</v>
      </c>
      <c r="U33" s="20">
        <v>11</v>
      </c>
      <c r="V33" s="26">
        <v>-1.7479587194406569</v>
      </c>
    </row>
    <row r="34" spans="1:22" ht="18.75" customHeight="1" x14ac:dyDescent="0.2">
      <c r="A34" s="3" t="s">
        <v>4</v>
      </c>
      <c r="B34" s="20">
        <f t="shared" si="12"/>
        <v>-19</v>
      </c>
      <c r="C34" s="20">
        <v>-10</v>
      </c>
      <c r="D34" s="20">
        <f t="shared" si="13"/>
        <v>-12</v>
      </c>
      <c r="E34" s="20">
        <f t="shared" si="14"/>
        <v>-8</v>
      </c>
      <c r="F34" s="20">
        <v>3</v>
      </c>
      <c r="G34" s="20">
        <v>2</v>
      </c>
      <c r="H34" s="20">
        <v>11</v>
      </c>
      <c r="I34" s="20">
        <v>-2</v>
      </c>
      <c r="J34" s="26">
        <f t="shared" si="15"/>
        <v>-10.134666111342494</v>
      </c>
      <c r="K34" s="35">
        <v>3.800499791753436</v>
      </c>
      <c r="L34" s="35">
        <v>13.93516590309593</v>
      </c>
      <c r="M34" s="20">
        <f>N34-R34</f>
        <v>-11</v>
      </c>
      <c r="N34" s="20">
        <f t="shared" si="17"/>
        <v>14</v>
      </c>
      <c r="O34" s="20">
        <v>-5</v>
      </c>
      <c r="P34" s="20">
        <v>9</v>
      </c>
      <c r="Q34" s="20">
        <v>5</v>
      </c>
      <c r="R34" s="20">
        <f t="shared" si="18"/>
        <v>25</v>
      </c>
      <c r="S34" s="20">
        <v>11</v>
      </c>
      <c r="T34" s="20">
        <v>11</v>
      </c>
      <c r="U34" s="20">
        <v>14</v>
      </c>
      <c r="V34" s="26">
        <v>-13.935165903095932</v>
      </c>
    </row>
    <row r="35" spans="1:22" ht="18.75" customHeight="1" x14ac:dyDescent="0.2">
      <c r="A35" s="1" t="s">
        <v>3</v>
      </c>
      <c r="B35" s="19">
        <f t="shared" si="12"/>
        <v>-20</v>
      </c>
      <c r="C35" s="19">
        <v>-21</v>
      </c>
      <c r="D35" s="19">
        <f t="shared" si="13"/>
        <v>-19</v>
      </c>
      <c r="E35" s="19">
        <f t="shared" si="14"/>
        <v>-15</v>
      </c>
      <c r="F35" s="19">
        <v>3</v>
      </c>
      <c r="G35" s="19">
        <v>-2</v>
      </c>
      <c r="H35" s="19">
        <v>18</v>
      </c>
      <c r="I35" s="21">
        <v>-2</v>
      </c>
      <c r="J35" s="27">
        <f t="shared" si="15"/>
        <v>-18.26095657394437</v>
      </c>
      <c r="K35" s="34">
        <v>3.6521913147888734</v>
      </c>
      <c r="L35" s="34">
        <v>21.913147888733242</v>
      </c>
      <c r="M35" s="21">
        <f t="shared" si="16"/>
        <v>-5</v>
      </c>
      <c r="N35" s="21">
        <f t="shared" si="17"/>
        <v>13</v>
      </c>
      <c r="O35" s="24">
        <v>-15</v>
      </c>
      <c r="P35" s="24">
        <v>8</v>
      </c>
      <c r="Q35" s="24">
        <v>5</v>
      </c>
      <c r="R35" s="24">
        <f t="shared" si="18"/>
        <v>18</v>
      </c>
      <c r="S35" s="24">
        <v>4</v>
      </c>
      <c r="T35" s="24">
        <v>3</v>
      </c>
      <c r="U35" s="24">
        <v>15</v>
      </c>
      <c r="V35" s="31">
        <v>-6.0869855246481208</v>
      </c>
    </row>
    <row r="36" spans="1:22" ht="18.75" customHeight="1" x14ac:dyDescent="0.2">
      <c r="A36" s="5" t="s">
        <v>2</v>
      </c>
      <c r="B36" s="18">
        <f t="shared" si="12"/>
        <v>-22</v>
      </c>
      <c r="C36" s="18">
        <v>-7</v>
      </c>
      <c r="D36" s="18">
        <f t="shared" si="13"/>
        <v>-3</v>
      </c>
      <c r="E36" s="18">
        <f t="shared" si="14"/>
        <v>-14</v>
      </c>
      <c r="F36" s="18">
        <v>1</v>
      </c>
      <c r="G36" s="18">
        <v>1</v>
      </c>
      <c r="H36" s="18">
        <v>15</v>
      </c>
      <c r="I36" s="18">
        <v>2</v>
      </c>
      <c r="J36" s="25">
        <f t="shared" si="15"/>
        <v>-48.157572330600324</v>
      </c>
      <c r="K36" s="33">
        <v>3.4398265950428799</v>
      </c>
      <c r="L36" s="33">
        <v>51.597398925643205</v>
      </c>
      <c r="M36" s="18">
        <f t="shared" si="16"/>
        <v>-8</v>
      </c>
      <c r="N36" s="18">
        <f t="shared" si="17"/>
        <v>5</v>
      </c>
      <c r="O36" s="18">
        <v>2</v>
      </c>
      <c r="P36" s="18">
        <v>3</v>
      </c>
      <c r="Q36" s="18">
        <v>2</v>
      </c>
      <c r="R36" s="18">
        <f t="shared" si="18"/>
        <v>13</v>
      </c>
      <c r="S36" s="18">
        <v>4</v>
      </c>
      <c r="T36" s="18">
        <v>4</v>
      </c>
      <c r="U36" s="18">
        <v>9</v>
      </c>
      <c r="V36" s="25">
        <v>-27.518612760343046</v>
      </c>
    </row>
    <row r="37" spans="1:22" ht="18.75" customHeight="1" x14ac:dyDescent="0.2">
      <c r="A37" s="3" t="s">
        <v>1</v>
      </c>
      <c r="B37" s="20">
        <f t="shared" si="12"/>
        <v>3</v>
      </c>
      <c r="C37" s="20">
        <v>9</v>
      </c>
      <c r="D37" s="20">
        <f t="shared" si="13"/>
        <v>2</v>
      </c>
      <c r="E37" s="20">
        <f t="shared" si="14"/>
        <v>-1</v>
      </c>
      <c r="F37" s="20">
        <v>1</v>
      </c>
      <c r="G37" s="20">
        <v>1</v>
      </c>
      <c r="H37" s="20">
        <v>2</v>
      </c>
      <c r="I37" s="20">
        <v>-3</v>
      </c>
      <c r="J37" s="26">
        <f t="shared" si="15"/>
        <v>-4.9397753417241841</v>
      </c>
      <c r="K37" s="35">
        <v>4.9397753417241841</v>
      </c>
      <c r="L37" s="35">
        <v>9.8795506834483682</v>
      </c>
      <c r="M37" s="20">
        <f>N37-R37</f>
        <v>4</v>
      </c>
      <c r="N37" s="22">
        <f t="shared" si="17"/>
        <v>6</v>
      </c>
      <c r="O37" s="20">
        <v>-3</v>
      </c>
      <c r="P37" s="20">
        <v>1</v>
      </c>
      <c r="Q37" s="20">
        <v>5</v>
      </c>
      <c r="R37" s="20">
        <f t="shared" si="18"/>
        <v>2</v>
      </c>
      <c r="S37" s="20">
        <v>-1</v>
      </c>
      <c r="T37" s="20">
        <v>2</v>
      </c>
      <c r="U37" s="20">
        <v>0</v>
      </c>
      <c r="V37" s="26">
        <v>19.75910136689674</v>
      </c>
    </row>
    <row r="38" spans="1:22" ht="18.75" customHeight="1" x14ac:dyDescent="0.2">
      <c r="A38" s="1" t="s">
        <v>0</v>
      </c>
      <c r="B38" s="19">
        <f t="shared" si="12"/>
        <v>-3</v>
      </c>
      <c r="C38" s="19">
        <v>0</v>
      </c>
      <c r="D38" s="19">
        <f t="shared" si="13"/>
        <v>4</v>
      </c>
      <c r="E38" s="19">
        <f t="shared" si="14"/>
        <v>-4</v>
      </c>
      <c r="F38" s="19">
        <v>0</v>
      </c>
      <c r="G38" s="19">
        <v>0</v>
      </c>
      <c r="H38" s="19">
        <v>4</v>
      </c>
      <c r="I38" s="21">
        <v>-1</v>
      </c>
      <c r="J38" s="27">
        <f t="shared" si="15"/>
        <v>-20.949921079064428</v>
      </c>
      <c r="K38" s="34">
        <v>0</v>
      </c>
      <c r="L38" s="34">
        <v>20.949921079064428</v>
      </c>
      <c r="M38" s="21">
        <f t="shared" si="16"/>
        <v>1</v>
      </c>
      <c r="N38" s="19">
        <f t="shared" si="17"/>
        <v>4</v>
      </c>
      <c r="O38" s="19">
        <v>-2</v>
      </c>
      <c r="P38" s="19">
        <v>1</v>
      </c>
      <c r="Q38" s="19">
        <v>3</v>
      </c>
      <c r="R38" s="19">
        <f t="shared" si="18"/>
        <v>3</v>
      </c>
      <c r="S38" s="19">
        <v>-5</v>
      </c>
      <c r="T38" s="19">
        <v>0</v>
      </c>
      <c r="U38" s="19">
        <v>3</v>
      </c>
      <c r="V38" s="30">
        <v>5.2374802697661078</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-203</v>
      </c>
      <c r="C9" s="17">
        <f t="shared" si="0"/>
        <v>-98</v>
      </c>
      <c r="D9" s="17">
        <f t="shared" si="0"/>
        <v>-8</v>
      </c>
      <c r="E9" s="17">
        <f t="shared" si="0"/>
        <v>-168</v>
      </c>
      <c r="F9" s="17">
        <f t="shared" si="0"/>
        <v>135</v>
      </c>
      <c r="G9" s="17">
        <f t="shared" si="0"/>
        <v>-1</v>
      </c>
      <c r="H9" s="17">
        <f t="shared" si="0"/>
        <v>303</v>
      </c>
      <c r="I9" s="17">
        <f>I10+I11</f>
        <v>-3</v>
      </c>
      <c r="J9" s="28">
        <f>K9-L9</f>
        <v>-8.1502127269319882</v>
      </c>
      <c r="K9" s="28">
        <v>6.5492780841417755</v>
      </c>
      <c r="L9" s="28">
        <v>14.699490811073764</v>
      </c>
      <c r="M9" s="17">
        <f t="shared" ref="M9:U9" si="1">M10+M11</f>
        <v>-35</v>
      </c>
      <c r="N9" s="17">
        <f t="shared" si="1"/>
        <v>380</v>
      </c>
      <c r="O9" s="17">
        <f t="shared" si="1"/>
        <v>-37</v>
      </c>
      <c r="P9" s="17">
        <f t="shared" si="1"/>
        <v>244</v>
      </c>
      <c r="Q9" s="17">
        <f t="shared" si="1"/>
        <v>136</v>
      </c>
      <c r="R9" s="17">
        <f>R10+R11</f>
        <v>415</v>
      </c>
      <c r="S9" s="17">
        <f t="shared" si="1"/>
        <v>-27</v>
      </c>
      <c r="T9" s="17">
        <f t="shared" si="1"/>
        <v>279</v>
      </c>
      <c r="U9" s="17">
        <f t="shared" si="1"/>
        <v>136</v>
      </c>
      <c r="V9" s="28">
        <v>-1.6979609847775023</v>
      </c>
    </row>
    <row r="10" spans="1:22" ht="15" customHeight="1" x14ac:dyDescent="0.2">
      <c r="A10" s="6" t="s">
        <v>28</v>
      </c>
      <c r="B10" s="18">
        <f t="shared" ref="B10:I10" si="2">B20+B21+B22+B23</f>
        <v>-75</v>
      </c>
      <c r="C10" s="18">
        <f t="shared" si="2"/>
        <v>-44</v>
      </c>
      <c r="D10" s="18">
        <f t="shared" si="2"/>
        <v>51</v>
      </c>
      <c r="E10" s="18">
        <f t="shared" si="2"/>
        <v>-79</v>
      </c>
      <c r="F10" s="18">
        <f t="shared" si="2"/>
        <v>110</v>
      </c>
      <c r="G10" s="18">
        <f t="shared" si="2"/>
        <v>6</v>
      </c>
      <c r="H10" s="18">
        <f t="shared" si="2"/>
        <v>189</v>
      </c>
      <c r="I10" s="18">
        <f t="shared" si="2"/>
        <v>-23</v>
      </c>
      <c r="J10" s="25">
        <f t="shared" ref="J10:J38" si="3">K10-L10</f>
        <v>-5.0459446074802834</v>
      </c>
      <c r="K10" s="25">
        <v>7.0259988205421653</v>
      </c>
      <c r="L10" s="25">
        <v>12.071943428022449</v>
      </c>
      <c r="M10" s="18">
        <f t="shared" ref="M10:U10" si="4">M20+M21+M22+M23</f>
        <v>4</v>
      </c>
      <c r="N10" s="18">
        <f t="shared" si="4"/>
        <v>304</v>
      </c>
      <c r="O10" s="18">
        <f t="shared" si="4"/>
        <v>-2</v>
      </c>
      <c r="P10" s="18">
        <f t="shared" si="4"/>
        <v>212</v>
      </c>
      <c r="Q10" s="18">
        <f t="shared" si="4"/>
        <v>92</v>
      </c>
      <c r="R10" s="18">
        <f t="shared" si="4"/>
        <v>300</v>
      </c>
      <c r="S10" s="18">
        <f t="shared" si="4"/>
        <v>-24</v>
      </c>
      <c r="T10" s="18">
        <f t="shared" si="4"/>
        <v>222</v>
      </c>
      <c r="U10" s="18">
        <f t="shared" si="4"/>
        <v>78</v>
      </c>
      <c r="V10" s="25">
        <v>0.25549086620153005</v>
      </c>
    </row>
    <row r="11" spans="1:22" ht="15" customHeight="1" x14ac:dyDescent="0.2">
      <c r="A11" s="2" t="s">
        <v>27</v>
      </c>
      <c r="B11" s="19">
        <f t="shared" ref="B11:I11" si="5">B12+B13+B14+B15+B16</f>
        <v>-128</v>
      </c>
      <c r="C11" s="19">
        <f t="shared" si="5"/>
        <v>-54</v>
      </c>
      <c r="D11" s="19">
        <f t="shared" si="5"/>
        <v>-59</v>
      </c>
      <c r="E11" s="19">
        <f t="shared" si="5"/>
        <v>-89</v>
      </c>
      <c r="F11" s="19">
        <f t="shared" si="5"/>
        <v>25</v>
      </c>
      <c r="G11" s="19">
        <f t="shared" si="5"/>
        <v>-7</v>
      </c>
      <c r="H11" s="19">
        <f t="shared" si="5"/>
        <v>114</v>
      </c>
      <c r="I11" s="19">
        <f t="shared" si="5"/>
        <v>20</v>
      </c>
      <c r="J11" s="30">
        <f t="shared" si="3"/>
        <v>-17.955052950410121</v>
      </c>
      <c r="K11" s="30">
        <v>5.0435541995534034</v>
      </c>
      <c r="L11" s="30">
        <v>22.998607149963522</v>
      </c>
      <c r="M11" s="19">
        <f t="shared" ref="M11:U11" si="6">M12+M13+M14+M15+M16</f>
        <v>-39</v>
      </c>
      <c r="N11" s="19">
        <f t="shared" si="6"/>
        <v>76</v>
      </c>
      <c r="O11" s="19">
        <f t="shared" si="6"/>
        <v>-35</v>
      </c>
      <c r="P11" s="19">
        <f t="shared" si="6"/>
        <v>32</v>
      </c>
      <c r="Q11" s="19">
        <f t="shared" si="6"/>
        <v>44</v>
      </c>
      <c r="R11" s="19">
        <f t="shared" si="6"/>
        <v>115</v>
      </c>
      <c r="S11" s="19">
        <f t="shared" si="6"/>
        <v>-3</v>
      </c>
      <c r="T11" s="19">
        <f t="shared" si="6"/>
        <v>57</v>
      </c>
      <c r="U11" s="19">
        <f t="shared" si="6"/>
        <v>58</v>
      </c>
      <c r="V11" s="30">
        <v>-7.8679445513033119</v>
      </c>
    </row>
    <row r="12" spans="1:22" ht="15" customHeight="1" x14ac:dyDescent="0.2">
      <c r="A12" s="6" t="s">
        <v>26</v>
      </c>
      <c r="B12" s="18">
        <f t="shared" ref="B12:I12" si="7">B24</f>
        <v>0</v>
      </c>
      <c r="C12" s="18">
        <f t="shared" si="7"/>
        <v>9</v>
      </c>
      <c r="D12" s="18">
        <f t="shared" si="7"/>
        <v>-2</v>
      </c>
      <c r="E12" s="18">
        <f t="shared" si="7"/>
        <v>-3</v>
      </c>
      <c r="F12" s="18">
        <f t="shared" si="7"/>
        <v>4</v>
      </c>
      <c r="G12" s="18">
        <f t="shared" si="7"/>
        <v>0</v>
      </c>
      <c r="H12" s="18">
        <f t="shared" si="7"/>
        <v>7</v>
      </c>
      <c r="I12" s="18">
        <f t="shared" si="7"/>
        <v>-1</v>
      </c>
      <c r="J12" s="25">
        <f t="shared" si="3"/>
        <v>-7.5397645114645755</v>
      </c>
      <c r="K12" s="25">
        <v>10.053019348619429</v>
      </c>
      <c r="L12" s="25">
        <v>17.592783860084005</v>
      </c>
      <c r="M12" s="18">
        <f t="shared" ref="M12:U12" si="8">M24</f>
        <v>3</v>
      </c>
      <c r="N12" s="18">
        <f t="shared" si="8"/>
        <v>6</v>
      </c>
      <c r="O12" s="18">
        <f t="shared" si="8"/>
        <v>-8</v>
      </c>
      <c r="P12" s="18">
        <f t="shared" si="8"/>
        <v>5</v>
      </c>
      <c r="Q12" s="18">
        <f t="shared" si="8"/>
        <v>1</v>
      </c>
      <c r="R12" s="18">
        <f t="shared" si="8"/>
        <v>3</v>
      </c>
      <c r="S12" s="18">
        <f t="shared" si="8"/>
        <v>-5</v>
      </c>
      <c r="T12" s="18">
        <f t="shared" si="8"/>
        <v>2</v>
      </c>
      <c r="U12" s="18">
        <f t="shared" si="8"/>
        <v>1</v>
      </c>
      <c r="V12" s="25">
        <v>7.5397645114645737</v>
      </c>
    </row>
    <row r="13" spans="1:22" ht="15" customHeight="1" x14ac:dyDescent="0.2">
      <c r="A13" s="4" t="s">
        <v>25</v>
      </c>
      <c r="B13" s="20">
        <f t="shared" ref="B13:I13" si="9">B25+B26+B27</f>
        <v>-26</v>
      </c>
      <c r="C13" s="20">
        <f t="shared" si="9"/>
        <v>-15</v>
      </c>
      <c r="D13" s="20">
        <f t="shared" si="9"/>
        <v>0</v>
      </c>
      <c r="E13" s="20">
        <f t="shared" si="9"/>
        <v>-20</v>
      </c>
      <c r="F13" s="20">
        <f t="shared" si="9"/>
        <v>3</v>
      </c>
      <c r="G13" s="20">
        <f t="shared" si="9"/>
        <v>-1</v>
      </c>
      <c r="H13" s="20">
        <f t="shared" si="9"/>
        <v>23</v>
      </c>
      <c r="I13" s="20">
        <f t="shared" si="9"/>
        <v>5</v>
      </c>
      <c r="J13" s="26">
        <f t="shared" si="3"/>
        <v>-22.932177300285868</v>
      </c>
      <c r="K13" s="26">
        <v>3.4398265950428799</v>
      </c>
      <c r="L13" s="26">
        <v>26.372003895328749</v>
      </c>
      <c r="M13" s="20">
        <f t="shared" ref="M13:U13" si="10">M25+M26+M27</f>
        <v>-6</v>
      </c>
      <c r="N13" s="20">
        <f t="shared" si="10"/>
        <v>12</v>
      </c>
      <c r="O13" s="20">
        <f t="shared" si="10"/>
        <v>-1</v>
      </c>
      <c r="P13" s="20">
        <f t="shared" si="10"/>
        <v>6</v>
      </c>
      <c r="Q13" s="20">
        <f t="shared" si="10"/>
        <v>6</v>
      </c>
      <c r="R13" s="20">
        <f t="shared" si="10"/>
        <v>18</v>
      </c>
      <c r="S13" s="20">
        <f t="shared" si="10"/>
        <v>-7</v>
      </c>
      <c r="T13" s="20">
        <f t="shared" si="10"/>
        <v>8</v>
      </c>
      <c r="U13" s="20">
        <f t="shared" si="10"/>
        <v>10</v>
      </c>
      <c r="V13" s="26">
        <v>-6.8796531900857616</v>
      </c>
    </row>
    <row r="14" spans="1:22" ht="15" customHeight="1" x14ac:dyDescent="0.2">
      <c r="A14" s="4" t="s">
        <v>24</v>
      </c>
      <c r="B14" s="20">
        <f t="shared" ref="B14:I14" si="11">B28+B29+B30+B31</f>
        <v>-53</v>
      </c>
      <c r="C14" s="20">
        <f t="shared" si="11"/>
        <v>-30</v>
      </c>
      <c r="D14" s="20">
        <f t="shared" si="11"/>
        <v>-40</v>
      </c>
      <c r="E14" s="20">
        <f t="shared" si="11"/>
        <v>-32</v>
      </c>
      <c r="F14" s="20">
        <f t="shared" si="11"/>
        <v>10</v>
      </c>
      <c r="G14" s="20">
        <f t="shared" si="11"/>
        <v>-6</v>
      </c>
      <c r="H14" s="20">
        <f t="shared" si="11"/>
        <v>42</v>
      </c>
      <c r="I14" s="20">
        <f t="shared" si="11"/>
        <v>13</v>
      </c>
      <c r="J14" s="26">
        <f t="shared" si="3"/>
        <v>-16.695254431103486</v>
      </c>
      <c r="K14" s="26">
        <v>5.2172670097198397</v>
      </c>
      <c r="L14" s="26">
        <v>21.912521440823326</v>
      </c>
      <c r="M14" s="20">
        <f t="shared" ref="M14:U14" si="12">M28+M29+M30+M31</f>
        <v>-21</v>
      </c>
      <c r="N14" s="20">
        <f t="shared" si="12"/>
        <v>21</v>
      </c>
      <c r="O14" s="20">
        <f t="shared" si="12"/>
        <v>-16</v>
      </c>
      <c r="P14" s="20">
        <f t="shared" si="12"/>
        <v>7</v>
      </c>
      <c r="Q14" s="20">
        <f t="shared" si="12"/>
        <v>14</v>
      </c>
      <c r="R14" s="20">
        <f t="shared" si="12"/>
        <v>42</v>
      </c>
      <c r="S14" s="20">
        <f t="shared" si="12"/>
        <v>5</v>
      </c>
      <c r="T14" s="20">
        <f t="shared" si="12"/>
        <v>25</v>
      </c>
      <c r="U14" s="20">
        <f t="shared" si="12"/>
        <v>17</v>
      </c>
      <c r="V14" s="26">
        <v>-10.956260720411663</v>
      </c>
    </row>
    <row r="15" spans="1:22" ht="15" customHeight="1" x14ac:dyDescent="0.2">
      <c r="A15" s="4" t="s">
        <v>23</v>
      </c>
      <c r="B15" s="20">
        <f t="shared" ref="B15:I15" si="13">B32+B33+B34+B35</f>
        <v>-42</v>
      </c>
      <c r="C15" s="20">
        <f t="shared" si="13"/>
        <v>-21</v>
      </c>
      <c r="D15" s="20">
        <f t="shared" si="13"/>
        <v>-25</v>
      </c>
      <c r="E15" s="20">
        <f t="shared" si="13"/>
        <v>-25</v>
      </c>
      <c r="F15" s="20">
        <f t="shared" si="13"/>
        <v>6</v>
      </c>
      <c r="G15" s="20">
        <f t="shared" si="13"/>
        <v>-2</v>
      </c>
      <c r="H15" s="20">
        <f t="shared" si="13"/>
        <v>31</v>
      </c>
      <c r="I15" s="20">
        <f t="shared" si="13"/>
        <v>5</v>
      </c>
      <c r="J15" s="26">
        <f t="shared" si="3"/>
        <v>-17.252788806957838</v>
      </c>
      <c r="K15" s="26">
        <v>4.1406693136698802</v>
      </c>
      <c r="L15" s="26">
        <v>21.39345812062772</v>
      </c>
      <c r="M15" s="20">
        <f t="shared" ref="M15:U15" si="14">M32+M33+M34+M35</f>
        <v>-17</v>
      </c>
      <c r="N15" s="20">
        <f t="shared" si="14"/>
        <v>29</v>
      </c>
      <c r="O15" s="20">
        <f t="shared" si="14"/>
        <v>-11</v>
      </c>
      <c r="P15" s="20">
        <f t="shared" si="14"/>
        <v>12</v>
      </c>
      <c r="Q15" s="20">
        <f t="shared" si="14"/>
        <v>17</v>
      </c>
      <c r="R15" s="20">
        <f t="shared" si="14"/>
        <v>46</v>
      </c>
      <c r="S15" s="20">
        <f t="shared" si="14"/>
        <v>7</v>
      </c>
      <c r="T15" s="20">
        <f t="shared" si="14"/>
        <v>20</v>
      </c>
      <c r="U15" s="20">
        <f t="shared" si="14"/>
        <v>26</v>
      </c>
      <c r="V15" s="26">
        <v>-11.731896388731336</v>
      </c>
    </row>
    <row r="16" spans="1:22" ht="15" customHeight="1" x14ac:dyDescent="0.2">
      <c r="A16" s="2" t="s">
        <v>22</v>
      </c>
      <c r="B16" s="19">
        <f t="shared" ref="B16:I16" si="15">B36+B37+B38</f>
        <v>-7</v>
      </c>
      <c r="C16" s="19">
        <f t="shared" si="15"/>
        <v>3</v>
      </c>
      <c r="D16" s="19">
        <f t="shared" si="15"/>
        <v>8</v>
      </c>
      <c r="E16" s="19">
        <f t="shared" si="15"/>
        <v>-9</v>
      </c>
      <c r="F16" s="19">
        <f t="shared" si="15"/>
        <v>2</v>
      </c>
      <c r="G16" s="19">
        <f t="shared" si="15"/>
        <v>2</v>
      </c>
      <c r="H16" s="19">
        <f t="shared" si="15"/>
        <v>11</v>
      </c>
      <c r="I16" s="19">
        <f t="shared" si="15"/>
        <v>-2</v>
      </c>
      <c r="J16" s="30">
        <f t="shared" si="3"/>
        <v>-28.033794162826418</v>
      </c>
      <c r="K16" s="30">
        <v>6.2297320361836492</v>
      </c>
      <c r="L16" s="30">
        <v>34.263526199010066</v>
      </c>
      <c r="M16" s="19">
        <f t="shared" ref="M16:U16" si="16">M36+M37+M38</f>
        <v>2</v>
      </c>
      <c r="N16" s="19">
        <f t="shared" si="16"/>
        <v>8</v>
      </c>
      <c r="O16" s="19">
        <f t="shared" si="16"/>
        <v>1</v>
      </c>
      <c r="P16" s="19">
        <f t="shared" si="16"/>
        <v>2</v>
      </c>
      <c r="Q16" s="19">
        <f t="shared" si="16"/>
        <v>6</v>
      </c>
      <c r="R16" s="19">
        <f t="shared" si="16"/>
        <v>6</v>
      </c>
      <c r="S16" s="19">
        <f t="shared" si="16"/>
        <v>-3</v>
      </c>
      <c r="T16" s="19">
        <f t="shared" si="16"/>
        <v>2</v>
      </c>
      <c r="U16" s="19">
        <f t="shared" si="16"/>
        <v>4</v>
      </c>
      <c r="V16" s="30">
        <v>6.2297320361836483</v>
      </c>
    </row>
    <row r="17" spans="1:22" ht="15" customHeight="1" x14ac:dyDescent="0.2">
      <c r="A17" s="6" t="s">
        <v>21</v>
      </c>
      <c r="B17" s="18">
        <f t="shared" ref="B17:I17" si="17">B12+B13+B20</f>
        <v>-74</v>
      </c>
      <c r="C17" s="18">
        <f t="shared" si="17"/>
        <v>-45</v>
      </c>
      <c r="D17" s="18">
        <f t="shared" si="17"/>
        <v>35</v>
      </c>
      <c r="E17" s="18">
        <f t="shared" si="17"/>
        <v>-50</v>
      </c>
      <c r="F17" s="18">
        <f t="shared" si="17"/>
        <v>58</v>
      </c>
      <c r="G17" s="18">
        <f t="shared" si="17"/>
        <v>6</v>
      </c>
      <c r="H17" s="18">
        <f t="shared" si="17"/>
        <v>108</v>
      </c>
      <c r="I17" s="18">
        <f t="shared" si="17"/>
        <v>-20</v>
      </c>
      <c r="J17" s="25">
        <f t="shared" si="3"/>
        <v>-5.9109694637698063</v>
      </c>
      <c r="K17" s="25">
        <v>6.8567245779729742</v>
      </c>
      <c r="L17" s="25">
        <v>12.76769404174278</v>
      </c>
      <c r="M17" s="18">
        <f t="shared" ref="M17:U17" si="18">M12+M13+M20</f>
        <v>-24</v>
      </c>
      <c r="N17" s="18">
        <f t="shared" si="18"/>
        <v>115</v>
      </c>
      <c r="O17" s="18">
        <f t="shared" si="18"/>
        <v>8</v>
      </c>
      <c r="P17" s="18">
        <f t="shared" si="18"/>
        <v>84</v>
      </c>
      <c r="Q17" s="18">
        <f t="shared" si="18"/>
        <v>31</v>
      </c>
      <c r="R17" s="18">
        <f t="shared" si="18"/>
        <v>139</v>
      </c>
      <c r="S17" s="18">
        <f t="shared" si="18"/>
        <v>-1</v>
      </c>
      <c r="T17" s="18">
        <f t="shared" si="18"/>
        <v>104</v>
      </c>
      <c r="U17" s="18">
        <f t="shared" si="18"/>
        <v>35</v>
      </c>
      <c r="V17" s="25">
        <v>-2.8372653426095074</v>
      </c>
    </row>
    <row r="18" spans="1:22" ht="15" customHeight="1" x14ac:dyDescent="0.2">
      <c r="A18" s="4" t="s">
        <v>20</v>
      </c>
      <c r="B18" s="20">
        <f t="shared" ref="B18:I18" si="19">B14+B22</f>
        <v>-93</v>
      </c>
      <c r="C18" s="20">
        <f t="shared" si="19"/>
        <v>-57</v>
      </c>
      <c r="D18" s="20">
        <f t="shared" si="19"/>
        <v>-70</v>
      </c>
      <c r="E18" s="20">
        <f t="shared" si="19"/>
        <v>-53</v>
      </c>
      <c r="F18" s="20">
        <f t="shared" si="19"/>
        <v>18</v>
      </c>
      <c r="G18" s="20">
        <f t="shared" si="19"/>
        <v>-4</v>
      </c>
      <c r="H18" s="20">
        <f t="shared" si="19"/>
        <v>71</v>
      </c>
      <c r="I18" s="20">
        <f t="shared" si="19"/>
        <v>18</v>
      </c>
      <c r="J18" s="26">
        <f t="shared" si="3"/>
        <v>-14.789076953656563</v>
      </c>
      <c r="K18" s="26">
        <v>5.0227053804871336</v>
      </c>
      <c r="L18" s="26">
        <v>19.811782334143697</v>
      </c>
      <c r="M18" s="20">
        <f t="shared" ref="M18:U18" si="20">M14+M22</f>
        <v>-40</v>
      </c>
      <c r="N18" s="20">
        <f t="shared" si="20"/>
        <v>50</v>
      </c>
      <c r="O18" s="20">
        <f t="shared" si="20"/>
        <v>-34</v>
      </c>
      <c r="P18" s="20">
        <f t="shared" si="20"/>
        <v>27</v>
      </c>
      <c r="Q18" s="20">
        <f t="shared" si="20"/>
        <v>23</v>
      </c>
      <c r="R18" s="20">
        <f t="shared" si="20"/>
        <v>90</v>
      </c>
      <c r="S18" s="20">
        <f t="shared" si="20"/>
        <v>14</v>
      </c>
      <c r="T18" s="20">
        <f t="shared" si="20"/>
        <v>51</v>
      </c>
      <c r="U18" s="20">
        <f t="shared" si="20"/>
        <v>39</v>
      </c>
      <c r="V18" s="26">
        <v>-11.161567512193631</v>
      </c>
    </row>
    <row r="19" spans="1:22" ht="15" customHeight="1" x14ac:dyDescent="0.2">
      <c r="A19" s="2" t="s">
        <v>19</v>
      </c>
      <c r="B19" s="19">
        <f t="shared" ref="B19:I19" si="21">B15+B16+B21+B23</f>
        <v>-36</v>
      </c>
      <c r="C19" s="19">
        <f t="shared" si="21"/>
        <v>4</v>
      </c>
      <c r="D19" s="19">
        <f t="shared" si="21"/>
        <v>27</v>
      </c>
      <c r="E19" s="19">
        <f t="shared" si="21"/>
        <v>-65</v>
      </c>
      <c r="F19" s="19">
        <f t="shared" si="21"/>
        <v>59</v>
      </c>
      <c r="G19" s="19">
        <f t="shared" si="21"/>
        <v>-3</v>
      </c>
      <c r="H19" s="19">
        <f t="shared" si="21"/>
        <v>124</v>
      </c>
      <c r="I19" s="19">
        <f t="shared" si="21"/>
        <v>-1</v>
      </c>
      <c r="J19" s="30">
        <f t="shared" si="3"/>
        <v>-7.5842579894443762</v>
      </c>
      <c r="K19" s="30">
        <v>6.8841726365725862</v>
      </c>
      <c r="L19" s="30">
        <v>14.468430626016962</v>
      </c>
      <c r="M19" s="19">
        <f t="shared" ref="M19:U19" si="22">M15+M16+M21+M23</f>
        <v>29</v>
      </c>
      <c r="N19" s="19">
        <f t="shared" si="22"/>
        <v>215</v>
      </c>
      <c r="O19" s="19">
        <f t="shared" si="22"/>
        <v>-11</v>
      </c>
      <c r="P19" s="19">
        <f t="shared" si="22"/>
        <v>133</v>
      </c>
      <c r="Q19" s="19">
        <f t="shared" si="22"/>
        <v>82</v>
      </c>
      <c r="R19" s="19">
        <f t="shared" si="22"/>
        <v>186</v>
      </c>
      <c r="S19" s="19">
        <f t="shared" si="22"/>
        <v>-40</v>
      </c>
      <c r="T19" s="19">
        <f t="shared" si="22"/>
        <v>124</v>
      </c>
      <c r="U19" s="19">
        <f t="shared" si="22"/>
        <v>62</v>
      </c>
      <c r="V19" s="30">
        <v>3.3837458722136446</v>
      </c>
    </row>
    <row r="20" spans="1:22" ht="15" customHeight="1" x14ac:dyDescent="0.2">
      <c r="A20" s="5" t="s">
        <v>18</v>
      </c>
      <c r="B20" s="18">
        <f>E20+M20</f>
        <v>-48</v>
      </c>
      <c r="C20" s="18">
        <v>-39</v>
      </c>
      <c r="D20" s="18">
        <f>G20-I20+O20-S20</f>
        <v>37</v>
      </c>
      <c r="E20" s="18">
        <f>F20-H20</f>
        <v>-27</v>
      </c>
      <c r="F20" s="18">
        <v>51</v>
      </c>
      <c r="G20" s="18">
        <v>7</v>
      </c>
      <c r="H20" s="18">
        <v>78</v>
      </c>
      <c r="I20" s="18">
        <v>-24</v>
      </c>
      <c r="J20" s="25">
        <f t="shared" si="3"/>
        <v>-3.7558309704564161</v>
      </c>
      <c r="K20" s="25">
        <v>7.0943473886398971</v>
      </c>
      <c r="L20" s="25">
        <v>10.850178359096313</v>
      </c>
      <c r="M20" s="18">
        <f>N20-R20</f>
        <v>-21</v>
      </c>
      <c r="N20" s="18">
        <f>SUM(P20:Q20)</f>
        <v>97</v>
      </c>
      <c r="O20" s="22">
        <v>17</v>
      </c>
      <c r="P20" s="22">
        <v>73</v>
      </c>
      <c r="Q20" s="22">
        <v>24</v>
      </c>
      <c r="R20" s="22">
        <f>SUM(T20:U20)</f>
        <v>118</v>
      </c>
      <c r="S20" s="22">
        <v>11</v>
      </c>
      <c r="T20" s="22">
        <v>94</v>
      </c>
      <c r="U20" s="22">
        <v>24</v>
      </c>
      <c r="V20" s="29">
        <v>-2.921201865910545</v>
      </c>
    </row>
    <row r="21" spans="1:22" ht="15" customHeight="1" x14ac:dyDescent="0.2">
      <c r="A21" s="3" t="s">
        <v>17</v>
      </c>
      <c r="B21" s="20">
        <f t="shared" ref="B21:B38" si="23">E21+M21</f>
        <v>-1</v>
      </c>
      <c r="C21" s="20">
        <v>-4</v>
      </c>
      <c r="D21" s="20">
        <f t="shared" ref="D21:D38" si="24">G21-I21+O21-S21</f>
        <v>27</v>
      </c>
      <c r="E21" s="20">
        <f t="shared" ref="E21:E38" si="25">F21-H21</f>
        <v>-21</v>
      </c>
      <c r="F21" s="20">
        <v>44</v>
      </c>
      <c r="G21" s="20">
        <v>2</v>
      </c>
      <c r="H21" s="20">
        <v>65</v>
      </c>
      <c r="I21" s="20">
        <v>-3</v>
      </c>
      <c r="J21" s="26">
        <f t="shared" si="3"/>
        <v>-3.766547748916472</v>
      </c>
      <c r="K21" s="26">
        <v>7.8918143310630837</v>
      </c>
      <c r="L21" s="26">
        <v>11.658362079979556</v>
      </c>
      <c r="M21" s="20">
        <f t="shared" ref="M21:M38" si="26">N21-R21</f>
        <v>20</v>
      </c>
      <c r="N21" s="20">
        <f>SUM(P21:Q21)</f>
        <v>131</v>
      </c>
      <c r="O21" s="20">
        <v>-11</v>
      </c>
      <c r="P21" s="20">
        <v>86</v>
      </c>
      <c r="Q21" s="20">
        <v>45</v>
      </c>
      <c r="R21" s="20">
        <f t="shared" ref="R21:R38" si="27">SUM(T21:U21)</f>
        <v>111</v>
      </c>
      <c r="S21" s="20">
        <v>-33</v>
      </c>
      <c r="T21" s="20">
        <v>85</v>
      </c>
      <c r="U21" s="20">
        <v>26</v>
      </c>
      <c r="V21" s="26">
        <v>3.5871883323014053</v>
      </c>
    </row>
    <row r="22" spans="1:22" ht="15" customHeight="1" x14ac:dyDescent="0.2">
      <c r="A22" s="3" t="s">
        <v>16</v>
      </c>
      <c r="B22" s="20">
        <f t="shared" si="23"/>
        <v>-40</v>
      </c>
      <c r="C22" s="20">
        <v>-27</v>
      </c>
      <c r="D22" s="20">
        <f t="shared" si="24"/>
        <v>-30</v>
      </c>
      <c r="E22" s="20">
        <f t="shared" si="25"/>
        <v>-21</v>
      </c>
      <c r="F22" s="20">
        <v>8</v>
      </c>
      <c r="G22" s="20">
        <v>2</v>
      </c>
      <c r="H22" s="20">
        <v>29</v>
      </c>
      <c r="I22" s="20">
        <v>5</v>
      </c>
      <c r="J22" s="26">
        <f t="shared" si="3"/>
        <v>-12.597376984518291</v>
      </c>
      <c r="K22" s="26">
        <v>4.7990007560069685</v>
      </c>
      <c r="L22" s="26">
        <v>17.39637774052526</v>
      </c>
      <c r="M22" s="20">
        <f>N22-R22</f>
        <v>-19</v>
      </c>
      <c r="N22" s="20">
        <f t="shared" ref="N22:N38" si="28">SUM(P22:Q22)</f>
        <v>29</v>
      </c>
      <c r="O22" s="20">
        <v>-18</v>
      </c>
      <c r="P22" s="20">
        <v>20</v>
      </c>
      <c r="Q22" s="20">
        <v>9</v>
      </c>
      <c r="R22" s="20">
        <f t="shared" si="27"/>
        <v>48</v>
      </c>
      <c r="S22" s="20">
        <v>9</v>
      </c>
      <c r="T22" s="20">
        <v>26</v>
      </c>
      <c r="U22" s="20">
        <v>22</v>
      </c>
      <c r="V22" s="26">
        <v>-11.397626795516551</v>
      </c>
    </row>
    <row r="23" spans="1:22" ht="15" customHeight="1" x14ac:dyDescent="0.2">
      <c r="A23" s="1" t="s">
        <v>15</v>
      </c>
      <c r="B23" s="19">
        <f t="shared" si="23"/>
        <v>14</v>
      </c>
      <c r="C23" s="19">
        <v>26</v>
      </c>
      <c r="D23" s="19">
        <f t="shared" si="24"/>
        <v>17</v>
      </c>
      <c r="E23" s="19">
        <f t="shared" si="25"/>
        <v>-10</v>
      </c>
      <c r="F23" s="19">
        <v>7</v>
      </c>
      <c r="G23" s="19">
        <v>-5</v>
      </c>
      <c r="H23" s="19">
        <v>17</v>
      </c>
      <c r="I23" s="19">
        <v>-1</v>
      </c>
      <c r="J23" s="30">
        <f t="shared" si="3"/>
        <v>-8.1639043593012577</v>
      </c>
      <c r="K23" s="30">
        <v>5.7147330515108816</v>
      </c>
      <c r="L23" s="30">
        <v>13.878637410812139</v>
      </c>
      <c r="M23" s="19">
        <f t="shared" si="26"/>
        <v>24</v>
      </c>
      <c r="N23" s="19">
        <f t="shared" si="28"/>
        <v>47</v>
      </c>
      <c r="O23" s="19">
        <v>10</v>
      </c>
      <c r="P23" s="19">
        <v>33</v>
      </c>
      <c r="Q23" s="19">
        <v>14</v>
      </c>
      <c r="R23" s="19">
        <f t="shared" si="27"/>
        <v>23</v>
      </c>
      <c r="S23" s="24">
        <v>-11</v>
      </c>
      <c r="T23" s="24">
        <v>17</v>
      </c>
      <c r="U23" s="24">
        <v>6</v>
      </c>
      <c r="V23" s="31">
        <v>19.593370462323019</v>
      </c>
    </row>
    <row r="24" spans="1:22" ht="15" customHeight="1" x14ac:dyDescent="0.2">
      <c r="A24" s="7" t="s">
        <v>14</v>
      </c>
      <c r="B24" s="17">
        <f t="shared" si="23"/>
        <v>0</v>
      </c>
      <c r="C24" s="17">
        <v>9</v>
      </c>
      <c r="D24" s="17">
        <f t="shared" si="24"/>
        <v>-2</v>
      </c>
      <c r="E24" s="18">
        <f t="shared" si="25"/>
        <v>-3</v>
      </c>
      <c r="F24" s="17">
        <v>4</v>
      </c>
      <c r="G24" s="17">
        <v>0</v>
      </c>
      <c r="H24" s="17">
        <v>7</v>
      </c>
      <c r="I24" s="23">
        <v>-1</v>
      </c>
      <c r="J24" s="38">
        <f t="shared" si="3"/>
        <v>-7.5397645114645755</v>
      </c>
      <c r="K24" s="38">
        <v>10.053019348619429</v>
      </c>
      <c r="L24" s="38">
        <v>17.592783860084005</v>
      </c>
      <c r="M24" s="18">
        <f t="shared" si="26"/>
        <v>3</v>
      </c>
      <c r="N24" s="17">
        <f t="shared" si="28"/>
        <v>6</v>
      </c>
      <c r="O24" s="17">
        <v>-8</v>
      </c>
      <c r="P24" s="17">
        <v>5</v>
      </c>
      <c r="Q24" s="17">
        <v>1</v>
      </c>
      <c r="R24" s="17">
        <f t="shared" si="27"/>
        <v>3</v>
      </c>
      <c r="S24" s="17">
        <v>-5</v>
      </c>
      <c r="T24" s="17">
        <v>2</v>
      </c>
      <c r="U24" s="17">
        <v>1</v>
      </c>
      <c r="V24" s="28">
        <v>7.5397645114645737</v>
      </c>
    </row>
    <row r="25" spans="1:22" ht="15" customHeight="1" x14ac:dyDescent="0.2">
      <c r="A25" s="5" t="s">
        <v>13</v>
      </c>
      <c r="B25" s="18">
        <f t="shared" si="23"/>
        <v>-1</v>
      </c>
      <c r="C25" s="18">
        <v>5</v>
      </c>
      <c r="D25" s="18">
        <f t="shared" si="24"/>
        <v>9</v>
      </c>
      <c r="E25" s="18">
        <f t="shared" si="25"/>
        <v>-1</v>
      </c>
      <c r="F25" s="18">
        <v>1</v>
      </c>
      <c r="G25" s="18">
        <v>1</v>
      </c>
      <c r="H25" s="18">
        <v>2</v>
      </c>
      <c r="I25" s="18">
        <v>-2</v>
      </c>
      <c r="J25" s="25">
        <f t="shared" si="3"/>
        <v>-10.805210183540558</v>
      </c>
      <c r="K25" s="25">
        <v>10.805210183540558</v>
      </c>
      <c r="L25" s="25">
        <v>21.610420367081115</v>
      </c>
      <c r="M25" s="18">
        <f t="shared" si="26"/>
        <v>0</v>
      </c>
      <c r="N25" s="18">
        <f t="shared" si="28"/>
        <v>1</v>
      </c>
      <c r="O25" s="18">
        <v>0</v>
      </c>
      <c r="P25" s="18">
        <v>1</v>
      </c>
      <c r="Q25" s="18">
        <v>0</v>
      </c>
      <c r="R25" s="18">
        <f t="shared" si="27"/>
        <v>1</v>
      </c>
      <c r="S25" s="22">
        <v>-6</v>
      </c>
      <c r="T25" s="22">
        <v>1</v>
      </c>
      <c r="U25" s="22">
        <v>0</v>
      </c>
      <c r="V25" s="29">
        <v>0</v>
      </c>
    </row>
    <row r="26" spans="1:22" ht="15" customHeight="1" x14ac:dyDescent="0.2">
      <c r="A26" s="3" t="s">
        <v>12</v>
      </c>
      <c r="B26" s="20">
        <f t="shared" si="23"/>
        <v>-11</v>
      </c>
      <c r="C26" s="20">
        <v>-6</v>
      </c>
      <c r="D26" s="20">
        <f t="shared" si="24"/>
        <v>-5</v>
      </c>
      <c r="E26" s="20">
        <f t="shared" si="25"/>
        <v>-6</v>
      </c>
      <c r="F26" s="20">
        <v>1</v>
      </c>
      <c r="G26" s="20">
        <v>-2</v>
      </c>
      <c r="H26" s="20">
        <v>7</v>
      </c>
      <c r="I26" s="20">
        <v>0</v>
      </c>
      <c r="J26" s="26">
        <f t="shared" si="3"/>
        <v>-27.862595419847331</v>
      </c>
      <c r="K26" s="26">
        <v>4.6437659033078882</v>
      </c>
      <c r="L26" s="26">
        <v>32.506361323155218</v>
      </c>
      <c r="M26" s="20">
        <f t="shared" si="26"/>
        <v>-5</v>
      </c>
      <c r="N26" s="20">
        <f t="shared" si="28"/>
        <v>1</v>
      </c>
      <c r="O26" s="20">
        <v>0</v>
      </c>
      <c r="P26" s="20">
        <v>1</v>
      </c>
      <c r="Q26" s="20">
        <v>0</v>
      </c>
      <c r="R26" s="20">
        <f t="shared" si="27"/>
        <v>6</v>
      </c>
      <c r="S26" s="20">
        <v>3</v>
      </c>
      <c r="T26" s="20">
        <v>2</v>
      </c>
      <c r="U26" s="20">
        <v>4</v>
      </c>
      <c r="V26" s="26">
        <v>-23.21882951653944</v>
      </c>
    </row>
    <row r="27" spans="1:22" ht="15" customHeight="1" x14ac:dyDescent="0.2">
      <c r="A27" s="1" t="s">
        <v>11</v>
      </c>
      <c r="B27" s="19">
        <f t="shared" si="23"/>
        <v>-14</v>
      </c>
      <c r="C27" s="19">
        <v>-14</v>
      </c>
      <c r="D27" s="19">
        <f t="shared" si="24"/>
        <v>-4</v>
      </c>
      <c r="E27" s="19">
        <f t="shared" si="25"/>
        <v>-13</v>
      </c>
      <c r="F27" s="19">
        <v>1</v>
      </c>
      <c r="G27" s="19">
        <v>0</v>
      </c>
      <c r="H27" s="19">
        <v>14</v>
      </c>
      <c r="I27" s="19">
        <v>7</v>
      </c>
      <c r="J27" s="30">
        <f t="shared" si="3"/>
        <v>-23.039572711823261</v>
      </c>
      <c r="K27" s="30">
        <v>1.7722748239864043</v>
      </c>
      <c r="L27" s="30">
        <v>24.811847535809665</v>
      </c>
      <c r="M27" s="19">
        <f t="shared" si="26"/>
        <v>-1</v>
      </c>
      <c r="N27" s="19">
        <f t="shared" si="28"/>
        <v>10</v>
      </c>
      <c r="O27" s="24">
        <v>-1</v>
      </c>
      <c r="P27" s="24">
        <v>4</v>
      </c>
      <c r="Q27" s="24">
        <v>6</v>
      </c>
      <c r="R27" s="24">
        <f t="shared" si="27"/>
        <v>11</v>
      </c>
      <c r="S27" s="24">
        <v>-4</v>
      </c>
      <c r="T27" s="24">
        <v>5</v>
      </c>
      <c r="U27" s="24">
        <v>6</v>
      </c>
      <c r="V27" s="31">
        <v>-1.7722748239864039</v>
      </c>
    </row>
    <row r="28" spans="1:22" ht="15" customHeight="1" x14ac:dyDescent="0.2">
      <c r="A28" s="5" t="s">
        <v>10</v>
      </c>
      <c r="B28" s="18">
        <f t="shared" si="23"/>
        <v>-9</v>
      </c>
      <c r="C28" s="18">
        <v>-2</v>
      </c>
      <c r="D28" s="18">
        <f t="shared" si="24"/>
        <v>-8</v>
      </c>
      <c r="E28" s="18">
        <f t="shared" si="25"/>
        <v>-6</v>
      </c>
      <c r="F28" s="18">
        <v>0</v>
      </c>
      <c r="G28" s="18">
        <v>-2</v>
      </c>
      <c r="H28" s="18">
        <v>6</v>
      </c>
      <c r="I28" s="18">
        <v>2</v>
      </c>
      <c r="J28" s="25">
        <f t="shared" si="3"/>
        <v>-28.316524437548487</v>
      </c>
      <c r="K28" s="25">
        <v>0</v>
      </c>
      <c r="L28" s="25">
        <v>28.316524437548487</v>
      </c>
      <c r="M28" s="18">
        <f t="shared" si="26"/>
        <v>-3</v>
      </c>
      <c r="N28" s="18">
        <f t="shared" si="28"/>
        <v>1</v>
      </c>
      <c r="O28" s="18">
        <v>-4</v>
      </c>
      <c r="P28" s="18">
        <v>1</v>
      </c>
      <c r="Q28" s="18">
        <v>0</v>
      </c>
      <c r="R28" s="18">
        <f t="shared" si="27"/>
        <v>4</v>
      </c>
      <c r="S28" s="18">
        <v>0</v>
      </c>
      <c r="T28" s="18">
        <v>1</v>
      </c>
      <c r="U28" s="18">
        <v>3</v>
      </c>
      <c r="V28" s="25">
        <v>-14.158262218774244</v>
      </c>
    </row>
    <row r="29" spans="1:22" ht="15" customHeight="1" x14ac:dyDescent="0.2">
      <c r="A29" s="3" t="s">
        <v>9</v>
      </c>
      <c r="B29" s="20">
        <f t="shared" si="23"/>
        <v>-15</v>
      </c>
      <c r="C29" s="20">
        <v>-2</v>
      </c>
      <c r="D29" s="20">
        <f t="shared" si="24"/>
        <v>-15</v>
      </c>
      <c r="E29" s="20">
        <f>F29-H29</f>
        <v>-7</v>
      </c>
      <c r="F29" s="20">
        <v>7</v>
      </c>
      <c r="G29" s="20">
        <v>0</v>
      </c>
      <c r="H29" s="20">
        <v>14</v>
      </c>
      <c r="I29" s="20">
        <v>7</v>
      </c>
      <c r="J29" s="26">
        <f t="shared" si="3"/>
        <v>-11.61733278770518</v>
      </c>
      <c r="K29" s="26">
        <v>11.61733278770518</v>
      </c>
      <c r="L29" s="26">
        <v>23.234665575410361</v>
      </c>
      <c r="M29" s="20">
        <f t="shared" si="26"/>
        <v>-8</v>
      </c>
      <c r="N29" s="20">
        <f t="shared" si="28"/>
        <v>12</v>
      </c>
      <c r="O29" s="20">
        <v>-4</v>
      </c>
      <c r="P29" s="20">
        <v>3</v>
      </c>
      <c r="Q29" s="20">
        <v>9</v>
      </c>
      <c r="R29" s="20">
        <f t="shared" si="27"/>
        <v>20</v>
      </c>
      <c r="S29" s="20">
        <v>4</v>
      </c>
      <c r="T29" s="20">
        <v>13</v>
      </c>
      <c r="U29" s="20">
        <v>7</v>
      </c>
      <c r="V29" s="26">
        <v>-13.276951757377347</v>
      </c>
    </row>
    <row r="30" spans="1:22" ht="15" customHeight="1" x14ac:dyDescent="0.2">
      <c r="A30" s="3" t="s">
        <v>8</v>
      </c>
      <c r="B30" s="20">
        <f t="shared" si="23"/>
        <v>-18</v>
      </c>
      <c r="C30" s="20">
        <v>-11</v>
      </c>
      <c r="D30" s="20">
        <f t="shared" si="24"/>
        <v>-6</v>
      </c>
      <c r="E30" s="20">
        <f t="shared" si="25"/>
        <v>-8</v>
      </c>
      <c r="F30" s="20">
        <v>1</v>
      </c>
      <c r="G30" s="20">
        <v>-1</v>
      </c>
      <c r="H30" s="20">
        <v>9</v>
      </c>
      <c r="I30" s="20">
        <v>-3</v>
      </c>
      <c r="J30" s="26">
        <f t="shared" si="3"/>
        <v>-13.920671243325708</v>
      </c>
      <c r="K30" s="26">
        <v>1.7400839054157131</v>
      </c>
      <c r="L30" s="26">
        <v>15.660755148741421</v>
      </c>
      <c r="M30" s="20">
        <f t="shared" si="26"/>
        <v>-10</v>
      </c>
      <c r="N30" s="20">
        <f t="shared" si="28"/>
        <v>3</v>
      </c>
      <c r="O30" s="20">
        <v>-6</v>
      </c>
      <c r="P30" s="20">
        <v>2</v>
      </c>
      <c r="Q30" s="20">
        <v>1</v>
      </c>
      <c r="R30" s="20">
        <f t="shared" si="27"/>
        <v>13</v>
      </c>
      <c r="S30" s="20">
        <v>2</v>
      </c>
      <c r="T30" s="20">
        <v>10</v>
      </c>
      <c r="U30" s="20">
        <v>3</v>
      </c>
      <c r="V30" s="26">
        <v>-17.400839054157139</v>
      </c>
    </row>
    <row r="31" spans="1:22" ht="15" customHeight="1" x14ac:dyDescent="0.2">
      <c r="A31" s="1" t="s">
        <v>7</v>
      </c>
      <c r="B31" s="19">
        <f t="shared" si="23"/>
        <v>-11</v>
      </c>
      <c r="C31" s="19">
        <v>-15</v>
      </c>
      <c r="D31" s="19">
        <f t="shared" si="24"/>
        <v>-11</v>
      </c>
      <c r="E31" s="19">
        <f t="shared" si="25"/>
        <v>-11</v>
      </c>
      <c r="F31" s="19">
        <v>2</v>
      </c>
      <c r="G31" s="19">
        <v>-3</v>
      </c>
      <c r="H31" s="19">
        <v>13</v>
      </c>
      <c r="I31" s="19">
        <v>7</v>
      </c>
      <c r="J31" s="30">
        <f t="shared" si="3"/>
        <v>-20.849561198525215</v>
      </c>
      <c r="K31" s="30">
        <v>3.7908293088227656</v>
      </c>
      <c r="L31" s="30">
        <v>24.640390507347981</v>
      </c>
      <c r="M31" s="19">
        <f t="shared" si="26"/>
        <v>0</v>
      </c>
      <c r="N31" s="19">
        <f t="shared" si="28"/>
        <v>5</v>
      </c>
      <c r="O31" s="19">
        <v>-2</v>
      </c>
      <c r="P31" s="19">
        <v>1</v>
      </c>
      <c r="Q31" s="19">
        <v>4</v>
      </c>
      <c r="R31" s="19">
        <f t="shared" si="27"/>
        <v>5</v>
      </c>
      <c r="S31" s="19">
        <v>-1</v>
      </c>
      <c r="T31" s="19">
        <v>1</v>
      </c>
      <c r="U31" s="19">
        <v>4</v>
      </c>
      <c r="V31" s="30">
        <v>0</v>
      </c>
    </row>
    <row r="32" spans="1:22" ht="15" customHeight="1" x14ac:dyDescent="0.2">
      <c r="A32" s="5" t="s">
        <v>6</v>
      </c>
      <c r="B32" s="18">
        <f t="shared" si="23"/>
        <v>-8</v>
      </c>
      <c r="C32" s="18">
        <v>1</v>
      </c>
      <c r="D32" s="18">
        <f t="shared" si="24"/>
        <v>-11</v>
      </c>
      <c r="E32" s="18">
        <f t="shared" si="25"/>
        <v>-1</v>
      </c>
      <c r="F32" s="18">
        <v>0</v>
      </c>
      <c r="G32" s="18">
        <v>-1</v>
      </c>
      <c r="H32" s="18">
        <v>1</v>
      </c>
      <c r="I32" s="18">
        <v>-2</v>
      </c>
      <c r="J32" s="25">
        <f t="shared" si="3"/>
        <v>-7.3381584238037796</v>
      </c>
      <c r="K32" s="25">
        <v>0</v>
      </c>
      <c r="L32" s="25">
        <v>7.3381584238037796</v>
      </c>
      <c r="M32" s="18">
        <f t="shared" si="26"/>
        <v>-7</v>
      </c>
      <c r="N32" s="18">
        <f t="shared" si="28"/>
        <v>3</v>
      </c>
      <c r="O32" s="22">
        <v>-6</v>
      </c>
      <c r="P32" s="22">
        <v>0</v>
      </c>
      <c r="Q32" s="22">
        <v>3</v>
      </c>
      <c r="R32" s="22">
        <f t="shared" si="27"/>
        <v>10</v>
      </c>
      <c r="S32" s="22">
        <v>6</v>
      </c>
      <c r="T32" s="22">
        <v>5</v>
      </c>
      <c r="U32" s="22">
        <v>5</v>
      </c>
      <c r="V32" s="29">
        <v>-51.367108966626461</v>
      </c>
    </row>
    <row r="33" spans="1:22" ht="15" customHeight="1" x14ac:dyDescent="0.2">
      <c r="A33" s="3" t="s">
        <v>5</v>
      </c>
      <c r="B33" s="20">
        <f t="shared" si="23"/>
        <v>-18</v>
      </c>
      <c r="C33" s="20">
        <v>-14</v>
      </c>
      <c r="D33" s="20">
        <f t="shared" si="24"/>
        <v>-6</v>
      </c>
      <c r="E33" s="20">
        <f t="shared" si="25"/>
        <v>-12</v>
      </c>
      <c r="F33" s="20">
        <v>3</v>
      </c>
      <c r="G33" s="20">
        <v>-3</v>
      </c>
      <c r="H33" s="20">
        <v>15</v>
      </c>
      <c r="I33" s="20">
        <v>4</v>
      </c>
      <c r="J33" s="26">
        <f t="shared" si="3"/>
        <v>-21.925213996095511</v>
      </c>
      <c r="K33" s="26">
        <v>5.4813034990238778</v>
      </c>
      <c r="L33" s="26">
        <v>27.406517495119388</v>
      </c>
      <c r="M33" s="20">
        <f t="shared" si="26"/>
        <v>-6</v>
      </c>
      <c r="N33" s="20">
        <f t="shared" si="28"/>
        <v>10</v>
      </c>
      <c r="O33" s="20">
        <v>-3</v>
      </c>
      <c r="P33" s="20">
        <v>4</v>
      </c>
      <c r="Q33" s="20">
        <v>6</v>
      </c>
      <c r="R33" s="20">
        <f t="shared" si="27"/>
        <v>16</v>
      </c>
      <c r="S33" s="20">
        <v>-4</v>
      </c>
      <c r="T33" s="20">
        <v>8</v>
      </c>
      <c r="U33" s="20">
        <v>8</v>
      </c>
      <c r="V33" s="26">
        <v>-10.962606998047757</v>
      </c>
    </row>
    <row r="34" spans="1:22" ht="15" customHeight="1" x14ac:dyDescent="0.2">
      <c r="A34" s="3" t="s">
        <v>4</v>
      </c>
      <c r="B34" s="20">
        <f t="shared" si="23"/>
        <v>-8</v>
      </c>
      <c r="C34" s="20">
        <v>5</v>
      </c>
      <c r="D34" s="20">
        <f t="shared" si="24"/>
        <v>-2</v>
      </c>
      <c r="E34" s="20">
        <f t="shared" si="25"/>
        <v>-5</v>
      </c>
      <c r="F34" s="20">
        <v>1</v>
      </c>
      <c r="G34" s="20">
        <v>1</v>
      </c>
      <c r="H34" s="20">
        <v>6</v>
      </c>
      <c r="I34" s="20">
        <v>0</v>
      </c>
      <c r="J34" s="26">
        <f t="shared" si="3"/>
        <v>-13.293997668997669</v>
      </c>
      <c r="K34" s="26">
        <v>2.6587995337995336</v>
      </c>
      <c r="L34" s="26">
        <v>15.952797202797203</v>
      </c>
      <c r="M34" s="20">
        <f t="shared" si="26"/>
        <v>-3</v>
      </c>
      <c r="N34" s="20">
        <f t="shared" si="28"/>
        <v>7</v>
      </c>
      <c r="O34" s="20">
        <v>0</v>
      </c>
      <c r="P34" s="20">
        <v>3</v>
      </c>
      <c r="Q34" s="20">
        <v>4</v>
      </c>
      <c r="R34" s="20">
        <f t="shared" si="27"/>
        <v>10</v>
      </c>
      <c r="S34" s="20">
        <v>3</v>
      </c>
      <c r="T34" s="20">
        <v>5</v>
      </c>
      <c r="U34" s="20">
        <v>5</v>
      </c>
      <c r="V34" s="26">
        <v>-7.9763986013985999</v>
      </c>
    </row>
    <row r="35" spans="1:22" ht="15" customHeight="1" x14ac:dyDescent="0.2">
      <c r="A35" s="1" t="s">
        <v>3</v>
      </c>
      <c r="B35" s="19">
        <f t="shared" si="23"/>
        <v>-8</v>
      </c>
      <c r="C35" s="19">
        <v>-13</v>
      </c>
      <c r="D35" s="19">
        <f t="shared" si="24"/>
        <v>-6</v>
      </c>
      <c r="E35" s="19">
        <f t="shared" si="25"/>
        <v>-7</v>
      </c>
      <c r="F35" s="19">
        <v>2</v>
      </c>
      <c r="G35" s="19">
        <v>1</v>
      </c>
      <c r="H35" s="19">
        <v>9</v>
      </c>
      <c r="I35" s="19">
        <v>3</v>
      </c>
      <c r="J35" s="30">
        <f t="shared" si="3"/>
        <v>-17.979030328618673</v>
      </c>
      <c r="K35" s="30">
        <v>5.136865808176764</v>
      </c>
      <c r="L35" s="30">
        <v>23.115896136795438</v>
      </c>
      <c r="M35" s="19">
        <f>N35-R35</f>
        <v>-1</v>
      </c>
      <c r="N35" s="19">
        <f t="shared" si="28"/>
        <v>9</v>
      </c>
      <c r="O35" s="24">
        <v>-2</v>
      </c>
      <c r="P35" s="24">
        <v>5</v>
      </c>
      <c r="Q35" s="24">
        <v>4</v>
      </c>
      <c r="R35" s="24">
        <f t="shared" si="27"/>
        <v>10</v>
      </c>
      <c r="S35" s="24">
        <v>2</v>
      </c>
      <c r="T35" s="24">
        <v>2</v>
      </c>
      <c r="U35" s="24">
        <v>8</v>
      </c>
      <c r="V35" s="31">
        <v>-2.5684329040883824</v>
      </c>
    </row>
    <row r="36" spans="1:22" ht="15" customHeight="1" x14ac:dyDescent="0.2">
      <c r="A36" s="5" t="s">
        <v>2</v>
      </c>
      <c r="B36" s="18">
        <f t="shared" si="23"/>
        <v>-10</v>
      </c>
      <c r="C36" s="18">
        <v>-5</v>
      </c>
      <c r="D36" s="18">
        <f t="shared" si="24"/>
        <v>0</v>
      </c>
      <c r="E36" s="18">
        <f t="shared" si="25"/>
        <v>-8</v>
      </c>
      <c r="F36" s="18">
        <v>1</v>
      </c>
      <c r="G36" s="18">
        <v>1</v>
      </c>
      <c r="H36" s="18">
        <v>9</v>
      </c>
      <c r="I36" s="18">
        <v>0</v>
      </c>
      <c r="J36" s="25">
        <f t="shared" si="3"/>
        <v>-57.288601137924275</v>
      </c>
      <c r="K36" s="25">
        <v>7.1610751422405325</v>
      </c>
      <c r="L36" s="25">
        <v>64.449676280164809</v>
      </c>
      <c r="M36" s="18">
        <f t="shared" si="26"/>
        <v>-2</v>
      </c>
      <c r="N36" s="18">
        <f t="shared" si="28"/>
        <v>2</v>
      </c>
      <c r="O36" s="18">
        <v>0</v>
      </c>
      <c r="P36" s="18">
        <v>1</v>
      </c>
      <c r="Q36" s="18">
        <v>1</v>
      </c>
      <c r="R36" s="18">
        <f t="shared" si="27"/>
        <v>4</v>
      </c>
      <c r="S36" s="18">
        <v>1</v>
      </c>
      <c r="T36" s="18">
        <v>1</v>
      </c>
      <c r="U36" s="18">
        <v>3</v>
      </c>
      <c r="V36" s="25">
        <v>-14.322150284481065</v>
      </c>
    </row>
    <row r="37" spans="1:22" ht="15" customHeight="1" x14ac:dyDescent="0.2">
      <c r="A37" s="3" t="s">
        <v>1</v>
      </c>
      <c r="B37" s="20">
        <f t="shared" si="23"/>
        <v>3</v>
      </c>
      <c r="C37" s="20">
        <v>6</v>
      </c>
      <c r="D37" s="20">
        <f t="shared" si="24"/>
        <v>4</v>
      </c>
      <c r="E37" s="20">
        <f t="shared" si="25"/>
        <v>1</v>
      </c>
      <c r="F37" s="20">
        <v>1</v>
      </c>
      <c r="G37" s="20">
        <v>1</v>
      </c>
      <c r="H37" s="20">
        <v>0</v>
      </c>
      <c r="I37" s="20">
        <v>-2</v>
      </c>
      <c r="J37" s="26">
        <f t="shared" si="3"/>
        <v>10.766961651917404</v>
      </c>
      <c r="K37" s="26">
        <v>10.766961651917404</v>
      </c>
      <c r="L37" s="26">
        <v>0</v>
      </c>
      <c r="M37" s="20">
        <f t="shared" si="26"/>
        <v>2</v>
      </c>
      <c r="N37" s="20">
        <f t="shared" si="28"/>
        <v>3</v>
      </c>
      <c r="O37" s="20">
        <v>0</v>
      </c>
      <c r="P37" s="20">
        <v>1</v>
      </c>
      <c r="Q37" s="20">
        <v>2</v>
      </c>
      <c r="R37" s="20">
        <f t="shared" si="27"/>
        <v>1</v>
      </c>
      <c r="S37" s="20">
        <v>-1</v>
      </c>
      <c r="T37" s="20">
        <v>1</v>
      </c>
      <c r="U37" s="20">
        <v>0</v>
      </c>
      <c r="V37" s="26">
        <v>21.533923303834811</v>
      </c>
    </row>
    <row r="38" spans="1:22" ht="15" customHeight="1" x14ac:dyDescent="0.2">
      <c r="A38" s="1" t="s">
        <v>0</v>
      </c>
      <c r="B38" s="19">
        <f t="shared" si="23"/>
        <v>0</v>
      </c>
      <c r="C38" s="19">
        <v>2</v>
      </c>
      <c r="D38" s="19">
        <f t="shared" si="24"/>
        <v>4</v>
      </c>
      <c r="E38" s="19">
        <f t="shared" si="25"/>
        <v>-2</v>
      </c>
      <c r="F38" s="19">
        <v>0</v>
      </c>
      <c r="G38" s="19">
        <v>0</v>
      </c>
      <c r="H38" s="19">
        <v>2</v>
      </c>
      <c r="I38" s="19">
        <v>0</v>
      </c>
      <c r="J38" s="30">
        <f t="shared" si="3"/>
        <v>-22.593624264933457</v>
      </c>
      <c r="K38" s="30">
        <v>0</v>
      </c>
      <c r="L38" s="30">
        <v>22.593624264933457</v>
      </c>
      <c r="M38" s="19">
        <f t="shared" si="26"/>
        <v>2</v>
      </c>
      <c r="N38" s="19">
        <f t="shared" si="28"/>
        <v>3</v>
      </c>
      <c r="O38" s="19">
        <v>1</v>
      </c>
      <c r="P38" s="19">
        <v>0</v>
      </c>
      <c r="Q38" s="19">
        <v>3</v>
      </c>
      <c r="R38" s="19">
        <f t="shared" si="27"/>
        <v>1</v>
      </c>
      <c r="S38" s="19">
        <v>-3</v>
      </c>
      <c r="T38" s="19">
        <v>0</v>
      </c>
      <c r="U38" s="19">
        <v>1</v>
      </c>
      <c r="V38" s="30">
        <v>22.59362426493346</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-301</v>
      </c>
      <c r="C9" s="17">
        <f t="shared" si="0"/>
        <v>-143</v>
      </c>
      <c r="D9" s="17">
        <f t="shared" si="0"/>
        <v>-109</v>
      </c>
      <c r="E9" s="17">
        <f t="shared" si="0"/>
        <v>-260</v>
      </c>
      <c r="F9" s="17">
        <f t="shared" si="0"/>
        <v>96</v>
      </c>
      <c r="G9" s="17">
        <f t="shared" si="0"/>
        <v>-29</v>
      </c>
      <c r="H9" s="17">
        <f t="shared" si="0"/>
        <v>356</v>
      </c>
      <c r="I9" s="17">
        <f t="shared" si="0"/>
        <v>14</v>
      </c>
      <c r="J9" s="28">
        <f>K9-L9</f>
        <v>-11.58827788910177</v>
      </c>
      <c r="K9" s="28">
        <v>4.2787487590529611</v>
      </c>
      <c r="L9" s="28">
        <v>15.867026648154731</v>
      </c>
      <c r="M9" s="17">
        <f t="shared" ref="M9:U9" si="1">M10+M11</f>
        <v>-41</v>
      </c>
      <c r="N9" s="17">
        <f t="shared" si="1"/>
        <v>370</v>
      </c>
      <c r="O9" s="17">
        <f t="shared" si="1"/>
        <v>-39</v>
      </c>
      <c r="P9" s="17">
        <f t="shared" si="1"/>
        <v>212</v>
      </c>
      <c r="Q9" s="17">
        <f t="shared" si="1"/>
        <v>158</v>
      </c>
      <c r="R9" s="17">
        <f>R10+R11</f>
        <v>411</v>
      </c>
      <c r="S9" s="17">
        <f t="shared" si="1"/>
        <v>27</v>
      </c>
      <c r="T9" s="17">
        <f t="shared" si="1"/>
        <v>253</v>
      </c>
      <c r="U9" s="17">
        <f t="shared" si="1"/>
        <v>158</v>
      </c>
      <c r="V9" s="28">
        <v>-1.8273822825122039</v>
      </c>
    </row>
    <row r="10" spans="1:22" ht="15" customHeight="1" x14ac:dyDescent="0.2">
      <c r="A10" s="6" t="s">
        <v>28</v>
      </c>
      <c r="B10" s="18">
        <f t="shared" ref="B10:I10" si="2">B20+B21+B22+B23</f>
        <v>-186</v>
      </c>
      <c r="C10" s="18">
        <f t="shared" si="2"/>
        <v>-98</v>
      </c>
      <c r="D10" s="18">
        <f t="shared" si="2"/>
        <v>-63</v>
      </c>
      <c r="E10" s="18">
        <f t="shared" si="2"/>
        <v>-165</v>
      </c>
      <c r="F10" s="18">
        <f t="shared" si="2"/>
        <v>79</v>
      </c>
      <c r="G10" s="18">
        <f t="shared" si="2"/>
        <v>-22</v>
      </c>
      <c r="H10" s="18">
        <f t="shared" si="2"/>
        <v>244</v>
      </c>
      <c r="I10" s="18">
        <f t="shared" si="2"/>
        <v>12</v>
      </c>
      <c r="J10" s="25">
        <f t="shared" ref="J10:J38" si="3">K10-L10</f>
        <v>-9.7145871239982959</v>
      </c>
      <c r="K10" s="25">
        <v>4.6512265623991844</v>
      </c>
      <c r="L10" s="25">
        <v>14.36581368639748</v>
      </c>
      <c r="M10" s="18">
        <f t="shared" ref="M10:U10" si="4">M20+M21+M22+M23</f>
        <v>-21</v>
      </c>
      <c r="N10" s="18">
        <f t="shared" si="4"/>
        <v>276</v>
      </c>
      <c r="O10" s="18">
        <f t="shared" si="4"/>
        <v>-7</v>
      </c>
      <c r="P10" s="18">
        <f t="shared" si="4"/>
        <v>172</v>
      </c>
      <c r="Q10" s="18">
        <f t="shared" si="4"/>
        <v>104</v>
      </c>
      <c r="R10" s="18">
        <f t="shared" si="4"/>
        <v>297</v>
      </c>
      <c r="S10" s="18">
        <f t="shared" si="4"/>
        <v>22</v>
      </c>
      <c r="T10" s="18">
        <f t="shared" si="4"/>
        <v>209</v>
      </c>
      <c r="U10" s="18">
        <f t="shared" si="4"/>
        <v>88</v>
      </c>
      <c r="V10" s="25">
        <v>-1.2364019975997849</v>
      </c>
    </row>
    <row r="11" spans="1:22" ht="15" customHeight="1" x14ac:dyDescent="0.2">
      <c r="A11" s="2" t="s">
        <v>27</v>
      </c>
      <c r="B11" s="19">
        <f t="shared" ref="B11:I11" si="5">B12+B13+B14+B15+B16</f>
        <v>-115</v>
      </c>
      <c r="C11" s="19">
        <f t="shared" si="5"/>
        <v>-45</v>
      </c>
      <c r="D11" s="19">
        <f t="shared" si="5"/>
        <v>-46</v>
      </c>
      <c r="E11" s="19">
        <f t="shared" si="5"/>
        <v>-95</v>
      </c>
      <c r="F11" s="19">
        <f t="shared" si="5"/>
        <v>17</v>
      </c>
      <c r="G11" s="19">
        <f t="shared" si="5"/>
        <v>-7</v>
      </c>
      <c r="H11" s="19">
        <f t="shared" si="5"/>
        <v>112</v>
      </c>
      <c r="I11" s="19">
        <f t="shared" si="5"/>
        <v>2</v>
      </c>
      <c r="J11" s="30">
        <f t="shared" si="3"/>
        <v>-17.425761481905855</v>
      </c>
      <c r="K11" s="30">
        <v>3.1182941599199947</v>
      </c>
      <c r="L11" s="30">
        <v>20.54405564182585</v>
      </c>
      <c r="M11" s="19">
        <f t="shared" ref="M11:U11" si="6">M12+M13+M14+M15+M16</f>
        <v>-20</v>
      </c>
      <c r="N11" s="19">
        <f t="shared" si="6"/>
        <v>94</v>
      </c>
      <c r="O11" s="19">
        <f t="shared" si="6"/>
        <v>-32</v>
      </c>
      <c r="P11" s="19">
        <f t="shared" si="6"/>
        <v>40</v>
      </c>
      <c r="Q11" s="19">
        <f t="shared" si="6"/>
        <v>54</v>
      </c>
      <c r="R11" s="19">
        <f t="shared" si="6"/>
        <v>114</v>
      </c>
      <c r="S11" s="19">
        <f t="shared" si="6"/>
        <v>5</v>
      </c>
      <c r="T11" s="19">
        <f t="shared" si="6"/>
        <v>44</v>
      </c>
      <c r="U11" s="19">
        <f t="shared" si="6"/>
        <v>70</v>
      </c>
      <c r="V11" s="30">
        <v>-3.6685813646117573</v>
      </c>
    </row>
    <row r="12" spans="1:22" ht="15" customHeight="1" x14ac:dyDescent="0.2">
      <c r="A12" s="6" t="s">
        <v>26</v>
      </c>
      <c r="B12" s="18">
        <f t="shared" ref="B12:I12" si="7">B24</f>
        <v>-12</v>
      </c>
      <c r="C12" s="18">
        <f t="shared" si="7"/>
        <v>-9</v>
      </c>
      <c r="D12" s="18">
        <f t="shared" si="7"/>
        <v>-3</v>
      </c>
      <c r="E12" s="18">
        <f t="shared" si="7"/>
        <v>-11</v>
      </c>
      <c r="F12" s="18">
        <f t="shared" si="7"/>
        <v>0</v>
      </c>
      <c r="G12" s="18">
        <f t="shared" si="7"/>
        <v>-2</v>
      </c>
      <c r="H12" s="18">
        <f t="shared" si="7"/>
        <v>11</v>
      </c>
      <c r="I12" s="18">
        <f t="shared" si="7"/>
        <v>4</v>
      </c>
      <c r="J12" s="25">
        <f t="shared" si="3"/>
        <v>-25.742129896775019</v>
      </c>
      <c r="K12" s="25">
        <v>0</v>
      </c>
      <c r="L12" s="25">
        <v>25.742129896775019</v>
      </c>
      <c r="M12" s="18">
        <f t="shared" ref="M12:U12" si="8">M24</f>
        <v>-1</v>
      </c>
      <c r="N12" s="18">
        <f t="shared" si="8"/>
        <v>8</v>
      </c>
      <c r="O12" s="18">
        <f t="shared" si="8"/>
        <v>-1</v>
      </c>
      <c r="P12" s="18">
        <f t="shared" si="8"/>
        <v>5</v>
      </c>
      <c r="Q12" s="18">
        <f t="shared" si="8"/>
        <v>3</v>
      </c>
      <c r="R12" s="18">
        <f t="shared" si="8"/>
        <v>9</v>
      </c>
      <c r="S12" s="18">
        <f t="shared" si="8"/>
        <v>-4</v>
      </c>
      <c r="T12" s="18">
        <f t="shared" si="8"/>
        <v>5</v>
      </c>
      <c r="U12" s="18">
        <f t="shared" si="8"/>
        <v>4</v>
      </c>
      <c r="V12" s="25">
        <v>-2.3401936269795485</v>
      </c>
    </row>
    <row r="13" spans="1:22" ht="15" customHeight="1" x14ac:dyDescent="0.2">
      <c r="A13" s="4" t="s">
        <v>25</v>
      </c>
      <c r="B13" s="20">
        <f t="shared" ref="B13:I13" si="9">B25+B26+B27</f>
        <v>-18</v>
      </c>
      <c r="C13" s="20">
        <f t="shared" si="9"/>
        <v>8</v>
      </c>
      <c r="D13" s="20">
        <f t="shared" si="9"/>
        <v>9</v>
      </c>
      <c r="E13" s="20">
        <f t="shared" si="9"/>
        <v>-15</v>
      </c>
      <c r="F13" s="20">
        <f t="shared" si="9"/>
        <v>3</v>
      </c>
      <c r="G13" s="20">
        <f t="shared" si="9"/>
        <v>0</v>
      </c>
      <c r="H13" s="20">
        <f t="shared" si="9"/>
        <v>18</v>
      </c>
      <c r="I13" s="20">
        <f t="shared" si="9"/>
        <v>-4</v>
      </c>
      <c r="J13" s="26">
        <f t="shared" si="3"/>
        <v>-15.530593141009277</v>
      </c>
      <c r="K13" s="26">
        <v>3.1061186282018554</v>
      </c>
      <c r="L13" s="26">
        <v>18.636711769211132</v>
      </c>
      <c r="M13" s="20">
        <f t="shared" ref="M13:U13" si="10">M25+M26+M27</f>
        <v>-3</v>
      </c>
      <c r="N13" s="20">
        <f t="shared" si="10"/>
        <v>15</v>
      </c>
      <c r="O13" s="20">
        <f t="shared" si="10"/>
        <v>0</v>
      </c>
      <c r="P13" s="20">
        <f t="shared" si="10"/>
        <v>6</v>
      </c>
      <c r="Q13" s="20">
        <f t="shared" si="10"/>
        <v>9</v>
      </c>
      <c r="R13" s="20">
        <f t="shared" si="10"/>
        <v>18</v>
      </c>
      <c r="S13" s="20">
        <f t="shared" si="10"/>
        <v>-5</v>
      </c>
      <c r="T13" s="20">
        <f t="shared" si="10"/>
        <v>6</v>
      </c>
      <c r="U13" s="20">
        <f t="shared" si="10"/>
        <v>12</v>
      </c>
      <c r="V13" s="26">
        <v>-3.1061186282018554</v>
      </c>
    </row>
    <row r="14" spans="1:22" ht="15" customHeight="1" x14ac:dyDescent="0.2">
      <c r="A14" s="4" t="s">
        <v>24</v>
      </c>
      <c r="B14" s="20">
        <f t="shared" ref="B14:I14" si="11">B28+B29+B30+B31</f>
        <v>-39</v>
      </c>
      <c r="C14" s="20">
        <f t="shared" si="11"/>
        <v>-34</v>
      </c>
      <c r="D14" s="20">
        <f t="shared" si="11"/>
        <v>-31</v>
      </c>
      <c r="E14" s="20">
        <f t="shared" si="11"/>
        <v>-36</v>
      </c>
      <c r="F14" s="20">
        <f t="shared" si="11"/>
        <v>10</v>
      </c>
      <c r="G14" s="20">
        <f t="shared" si="11"/>
        <v>-2</v>
      </c>
      <c r="H14" s="20">
        <f t="shared" si="11"/>
        <v>46</v>
      </c>
      <c r="I14" s="20">
        <f t="shared" si="11"/>
        <v>11</v>
      </c>
      <c r="J14" s="26">
        <f t="shared" si="3"/>
        <v>-17.157630836728298</v>
      </c>
      <c r="K14" s="26">
        <v>4.7660085657578604</v>
      </c>
      <c r="L14" s="26">
        <v>21.92363940248616</v>
      </c>
      <c r="M14" s="20">
        <f t="shared" ref="M14:U14" si="12">M28+M29+M30+M31</f>
        <v>-3</v>
      </c>
      <c r="N14" s="20">
        <f t="shared" si="12"/>
        <v>39</v>
      </c>
      <c r="O14" s="20">
        <f t="shared" si="12"/>
        <v>-3</v>
      </c>
      <c r="P14" s="20">
        <f t="shared" si="12"/>
        <v>12</v>
      </c>
      <c r="Q14" s="20">
        <f t="shared" si="12"/>
        <v>27</v>
      </c>
      <c r="R14" s="20">
        <f t="shared" si="12"/>
        <v>42</v>
      </c>
      <c r="S14" s="20">
        <f t="shared" si="12"/>
        <v>15</v>
      </c>
      <c r="T14" s="20">
        <f t="shared" si="12"/>
        <v>16</v>
      </c>
      <c r="U14" s="20">
        <f t="shared" si="12"/>
        <v>26</v>
      </c>
      <c r="V14" s="26">
        <v>-1.4298025697273538</v>
      </c>
    </row>
    <row r="15" spans="1:22" ht="15" customHeight="1" x14ac:dyDescent="0.2">
      <c r="A15" s="4" t="s">
        <v>23</v>
      </c>
      <c r="B15" s="20">
        <f t="shared" ref="B15:I15" si="13">B32+B33+B34+B35</f>
        <v>-31</v>
      </c>
      <c r="C15" s="20">
        <f t="shared" si="13"/>
        <v>-9</v>
      </c>
      <c r="D15" s="20">
        <f t="shared" si="13"/>
        <v>-16</v>
      </c>
      <c r="E15" s="20">
        <f t="shared" si="13"/>
        <v>-23</v>
      </c>
      <c r="F15" s="20">
        <f t="shared" si="13"/>
        <v>4</v>
      </c>
      <c r="G15" s="20">
        <f t="shared" si="13"/>
        <v>-3</v>
      </c>
      <c r="H15" s="20">
        <f t="shared" si="13"/>
        <v>27</v>
      </c>
      <c r="I15" s="20">
        <f t="shared" si="13"/>
        <v>-9</v>
      </c>
      <c r="J15" s="26">
        <f t="shared" si="3"/>
        <v>-14.39916297897156</v>
      </c>
      <c r="K15" s="26">
        <v>2.5042022572124454</v>
      </c>
      <c r="L15" s="26">
        <v>16.903365236184005</v>
      </c>
      <c r="M15" s="20">
        <f t="shared" ref="M15:U15" si="14">M32+M33+M34+M35</f>
        <v>-8</v>
      </c>
      <c r="N15" s="20">
        <f t="shared" si="14"/>
        <v>25</v>
      </c>
      <c r="O15" s="20">
        <f t="shared" si="14"/>
        <v>-24</v>
      </c>
      <c r="P15" s="20">
        <f t="shared" si="14"/>
        <v>14</v>
      </c>
      <c r="Q15" s="20">
        <f t="shared" si="14"/>
        <v>11</v>
      </c>
      <c r="R15" s="20">
        <f t="shared" si="14"/>
        <v>33</v>
      </c>
      <c r="S15" s="20">
        <f t="shared" si="14"/>
        <v>-2</v>
      </c>
      <c r="T15" s="20">
        <f t="shared" si="14"/>
        <v>13</v>
      </c>
      <c r="U15" s="20">
        <f t="shared" si="14"/>
        <v>20</v>
      </c>
      <c r="V15" s="26">
        <v>-5.0084045144248925</v>
      </c>
    </row>
    <row r="16" spans="1:22" ht="15" customHeight="1" x14ac:dyDescent="0.2">
      <c r="A16" s="2" t="s">
        <v>22</v>
      </c>
      <c r="B16" s="19">
        <f t="shared" ref="B16:I16" si="15">B36+B37+B38</f>
        <v>-15</v>
      </c>
      <c r="C16" s="19">
        <f t="shared" si="15"/>
        <v>-1</v>
      </c>
      <c r="D16" s="19">
        <f t="shared" si="15"/>
        <v>-5</v>
      </c>
      <c r="E16" s="19">
        <f t="shared" si="15"/>
        <v>-10</v>
      </c>
      <c r="F16" s="19">
        <f t="shared" si="15"/>
        <v>0</v>
      </c>
      <c r="G16" s="19">
        <f t="shared" si="15"/>
        <v>0</v>
      </c>
      <c r="H16" s="19">
        <f t="shared" si="15"/>
        <v>10</v>
      </c>
      <c r="I16" s="19">
        <f t="shared" si="15"/>
        <v>0</v>
      </c>
      <c r="J16" s="30">
        <f t="shared" si="3"/>
        <v>-27.545090936533089</v>
      </c>
      <c r="K16" s="30">
        <v>0</v>
      </c>
      <c r="L16" s="30">
        <v>27.545090936533089</v>
      </c>
      <c r="M16" s="19">
        <f t="shared" ref="M16:U16" si="16">M36+M37+M38</f>
        <v>-5</v>
      </c>
      <c r="N16" s="19">
        <f t="shared" si="16"/>
        <v>7</v>
      </c>
      <c r="O16" s="19">
        <f t="shared" si="16"/>
        <v>-4</v>
      </c>
      <c r="P16" s="19">
        <f t="shared" si="16"/>
        <v>3</v>
      </c>
      <c r="Q16" s="19">
        <f t="shared" si="16"/>
        <v>4</v>
      </c>
      <c r="R16" s="19">
        <f t="shared" si="16"/>
        <v>12</v>
      </c>
      <c r="S16" s="19">
        <f t="shared" si="16"/>
        <v>1</v>
      </c>
      <c r="T16" s="19">
        <f t="shared" si="16"/>
        <v>4</v>
      </c>
      <c r="U16" s="19">
        <f t="shared" si="16"/>
        <v>8</v>
      </c>
      <c r="V16" s="30">
        <v>-13.772545468266543</v>
      </c>
    </row>
    <row r="17" spans="1:22" ht="15" customHeight="1" x14ac:dyDescent="0.2">
      <c r="A17" s="6" t="s">
        <v>21</v>
      </c>
      <c r="B17" s="18">
        <f t="shared" ref="B17:I17" si="17">B12+B13+B20</f>
        <v>-160</v>
      </c>
      <c r="C17" s="18">
        <f t="shared" si="17"/>
        <v>-82</v>
      </c>
      <c r="D17" s="18">
        <f t="shared" si="17"/>
        <v>-47</v>
      </c>
      <c r="E17" s="18">
        <f t="shared" si="17"/>
        <v>-107</v>
      </c>
      <c r="F17" s="18">
        <f t="shared" si="17"/>
        <v>35</v>
      </c>
      <c r="G17" s="18">
        <f t="shared" si="17"/>
        <v>-12</v>
      </c>
      <c r="H17" s="18">
        <f t="shared" si="17"/>
        <v>142</v>
      </c>
      <c r="I17" s="18">
        <f t="shared" si="17"/>
        <v>3</v>
      </c>
      <c r="J17" s="25">
        <f t="shared" si="3"/>
        <v>-11.913804516599402</v>
      </c>
      <c r="K17" s="25">
        <v>3.8970388605698987</v>
      </c>
      <c r="L17" s="25">
        <v>15.8108433771693</v>
      </c>
      <c r="M17" s="18">
        <f t="shared" ref="M17:U17" si="18">M12+M13+M20</f>
        <v>-53</v>
      </c>
      <c r="N17" s="18">
        <f t="shared" si="18"/>
        <v>90</v>
      </c>
      <c r="O17" s="18">
        <f t="shared" si="18"/>
        <v>-21</v>
      </c>
      <c r="P17" s="18">
        <f t="shared" si="18"/>
        <v>55</v>
      </c>
      <c r="Q17" s="18">
        <f t="shared" si="18"/>
        <v>35</v>
      </c>
      <c r="R17" s="18">
        <f t="shared" si="18"/>
        <v>143</v>
      </c>
      <c r="S17" s="18">
        <f t="shared" si="18"/>
        <v>11</v>
      </c>
      <c r="T17" s="18">
        <f t="shared" si="18"/>
        <v>96</v>
      </c>
      <c r="U17" s="18">
        <f t="shared" si="18"/>
        <v>47</v>
      </c>
      <c r="V17" s="25">
        <v>-5.9012302745772729</v>
      </c>
    </row>
    <row r="18" spans="1:22" ht="15" customHeight="1" x14ac:dyDescent="0.2">
      <c r="A18" s="4" t="s">
        <v>20</v>
      </c>
      <c r="B18" s="20">
        <f t="shared" ref="B18:I18" si="19">B14+B22</f>
        <v>-69</v>
      </c>
      <c r="C18" s="20">
        <f t="shared" si="19"/>
        <v>-28</v>
      </c>
      <c r="D18" s="20">
        <f t="shared" si="19"/>
        <v>-34</v>
      </c>
      <c r="E18" s="20">
        <f t="shared" si="19"/>
        <v>-57</v>
      </c>
      <c r="F18" s="20">
        <f t="shared" si="19"/>
        <v>17</v>
      </c>
      <c r="G18" s="20">
        <f t="shared" si="19"/>
        <v>-1</v>
      </c>
      <c r="H18" s="20">
        <f t="shared" si="19"/>
        <v>74</v>
      </c>
      <c r="I18" s="20">
        <f t="shared" si="19"/>
        <v>20</v>
      </c>
      <c r="J18" s="26">
        <f t="shared" si="3"/>
        <v>-14.327920333870502</v>
      </c>
      <c r="K18" s="26">
        <v>4.2732393978210261</v>
      </c>
      <c r="L18" s="26">
        <v>18.601159731691528</v>
      </c>
      <c r="M18" s="20">
        <f t="shared" ref="M18:U18" si="20">M14+M22</f>
        <v>-12</v>
      </c>
      <c r="N18" s="20">
        <f t="shared" si="20"/>
        <v>71</v>
      </c>
      <c r="O18" s="20">
        <f t="shared" si="20"/>
        <v>1</v>
      </c>
      <c r="P18" s="20">
        <f t="shared" si="20"/>
        <v>22</v>
      </c>
      <c r="Q18" s="20">
        <f t="shared" si="20"/>
        <v>49</v>
      </c>
      <c r="R18" s="20">
        <f t="shared" si="20"/>
        <v>83</v>
      </c>
      <c r="S18" s="20">
        <f t="shared" si="20"/>
        <v>14</v>
      </c>
      <c r="T18" s="20">
        <f t="shared" si="20"/>
        <v>36</v>
      </c>
      <c r="U18" s="20">
        <f t="shared" si="20"/>
        <v>47</v>
      </c>
      <c r="V18" s="26">
        <v>-3.0164042808148395</v>
      </c>
    </row>
    <row r="19" spans="1:22" ht="15" customHeight="1" x14ac:dyDescent="0.2">
      <c r="A19" s="2" t="s">
        <v>19</v>
      </c>
      <c r="B19" s="19">
        <f t="shared" ref="B19:I19" si="21">B15+B16+B21+B23</f>
        <v>-72</v>
      </c>
      <c r="C19" s="19">
        <f t="shared" si="21"/>
        <v>-33</v>
      </c>
      <c r="D19" s="19">
        <f t="shared" si="21"/>
        <v>-28</v>
      </c>
      <c r="E19" s="19">
        <f t="shared" si="21"/>
        <v>-96</v>
      </c>
      <c r="F19" s="19">
        <f t="shared" si="21"/>
        <v>44</v>
      </c>
      <c r="G19" s="19">
        <f t="shared" si="21"/>
        <v>-16</v>
      </c>
      <c r="H19" s="19">
        <f t="shared" si="21"/>
        <v>140</v>
      </c>
      <c r="I19" s="19">
        <f t="shared" si="21"/>
        <v>-9</v>
      </c>
      <c r="J19" s="30">
        <f t="shared" si="3"/>
        <v>-10.129743981128149</v>
      </c>
      <c r="K19" s="30">
        <v>4.6427993246837342</v>
      </c>
      <c r="L19" s="30">
        <v>14.772543305811883</v>
      </c>
      <c r="M19" s="19">
        <f t="shared" ref="M19:U19" si="22">M15+M16+M21+M23</f>
        <v>24</v>
      </c>
      <c r="N19" s="19">
        <f t="shared" si="22"/>
        <v>209</v>
      </c>
      <c r="O19" s="19">
        <f t="shared" si="22"/>
        <v>-19</v>
      </c>
      <c r="P19" s="19">
        <f t="shared" si="22"/>
        <v>135</v>
      </c>
      <c r="Q19" s="19">
        <f t="shared" si="22"/>
        <v>74</v>
      </c>
      <c r="R19" s="19">
        <f t="shared" si="22"/>
        <v>185</v>
      </c>
      <c r="S19" s="19">
        <f t="shared" si="22"/>
        <v>2</v>
      </c>
      <c r="T19" s="19">
        <f t="shared" si="22"/>
        <v>121</v>
      </c>
      <c r="U19" s="19">
        <f t="shared" si="22"/>
        <v>64</v>
      </c>
      <c r="V19" s="30">
        <v>2.5324359952820359</v>
      </c>
    </row>
    <row r="20" spans="1:22" ht="15" customHeight="1" x14ac:dyDescent="0.2">
      <c r="A20" s="5" t="s">
        <v>18</v>
      </c>
      <c r="B20" s="18">
        <f>E20+M20</f>
        <v>-130</v>
      </c>
      <c r="C20" s="18">
        <v>-81</v>
      </c>
      <c r="D20" s="18">
        <f>G20-I20+O20-S20</f>
        <v>-53</v>
      </c>
      <c r="E20" s="18">
        <f>F20-H20</f>
        <v>-81</v>
      </c>
      <c r="F20" s="18">
        <v>32</v>
      </c>
      <c r="G20" s="18">
        <v>-10</v>
      </c>
      <c r="H20" s="18">
        <v>113</v>
      </c>
      <c r="I20" s="18">
        <v>3</v>
      </c>
      <c r="J20" s="25">
        <f t="shared" si="3"/>
        <v>-10.674711062488489</v>
      </c>
      <c r="K20" s="25">
        <v>4.2171698024645892</v>
      </c>
      <c r="L20" s="25">
        <v>14.891880864953079</v>
      </c>
      <c r="M20" s="18">
        <f>N20-R20</f>
        <v>-49</v>
      </c>
      <c r="N20" s="18">
        <f>SUM(P20:Q20)</f>
        <v>67</v>
      </c>
      <c r="O20" s="22">
        <v>-20</v>
      </c>
      <c r="P20" s="22">
        <v>44</v>
      </c>
      <c r="Q20" s="22">
        <v>23</v>
      </c>
      <c r="R20" s="22">
        <f>SUM(T20:U20)</f>
        <v>116</v>
      </c>
      <c r="S20" s="22">
        <v>20</v>
      </c>
      <c r="T20" s="22">
        <v>85</v>
      </c>
      <c r="U20" s="22">
        <v>31</v>
      </c>
      <c r="V20" s="29">
        <v>-6.4575412600239002</v>
      </c>
    </row>
    <row r="21" spans="1:22" ht="15" customHeight="1" x14ac:dyDescent="0.2">
      <c r="A21" s="3" t="s">
        <v>17</v>
      </c>
      <c r="B21" s="20">
        <f t="shared" ref="B21:B38" si="23">E21+M21</f>
        <v>-24</v>
      </c>
      <c r="C21" s="20">
        <v>-15</v>
      </c>
      <c r="D21" s="20">
        <f t="shared" ref="D21:D38" si="24">G21-I21+O21-S21</f>
        <v>-16</v>
      </c>
      <c r="E21" s="20">
        <f t="shared" ref="E21:E38" si="25">F21-H21</f>
        <v>-47</v>
      </c>
      <c r="F21" s="20">
        <v>36</v>
      </c>
      <c r="G21" s="20">
        <v>-13</v>
      </c>
      <c r="H21" s="20">
        <v>83</v>
      </c>
      <c r="I21" s="20">
        <v>4</v>
      </c>
      <c r="J21" s="26">
        <f t="shared" si="3"/>
        <v>-7.6046722964736109</v>
      </c>
      <c r="K21" s="26">
        <v>5.8248553760223416</v>
      </c>
      <c r="L21" s="26">
        <v>13.429527672495952</v>
      </c>
      <c r="M21" s="20">
        <f t="shared" ref="M21:M38" si="26">N21-R21</f>
        <v>23</v>
      </c>
      <c r="N21" s="20">
        <f>SUM(P21:Q21)</f>
        <v>131</v>
      </c>
      <c r="O21" s="20">
        <v>-6</v>
      </c>
      <c r="P21" s="20">
        <v>87</v>
      </c>
      <c r="Q21" s="20">
        <v>44</v>
      </c>
      <c r="R21" s="20">
        <f t="shared" ref="R21:R38" si="27">SUM(T21:U21)</f>
        <v>108</v>
      </c>
      <c r="S21" s="20">
        <v>-7</v>
      </c>
      <c r="T21" s="20">
        <v>83</v>
      </c>
      <c r="U21" s="20">
        <v>25</v>
      </c>
      <c r="V21" s="26">
        <v>3.7214353791253849</v>
      </c>
    </row>
    <row r="22" spans="1:22" ht="15" customHeight="1" x14ac:dyDescent="0.2">
      <c r="A22" s="3" t="s">
        <v>16</v>
      </c>
      <c r="B22" s="20">
        <f t="shared" si="23"/>
        <v>-30</v>
      </c>
      <c r="C22" s="20">
        <v>6</v>
      </c>
      <c r="D22" s="20">
        <f t="shared" si="24"/>
        <v>-3</v>
      </c>
      <c r="E22" s="20">
        <f t="shared" si="25"/>
        <v>-21</v>
      </c>
      <c r="F22" s="20">
        <v>7</v>
      </c>
      <c r="G22" s="20">
        <v>1</v>
      </c>
      <c r="H22" s="20">
        <v>28</v>
      </c>
      <c r="I22" s="20">
        <v>9</v>
      </c>
      <c r="J22" s="26">
        <f t="shared" si="3"/>
        <v>-11.169887208183965</v>
      </c>
      <c r="K22" s="26">
        <v>3.7232957360613219</v>
      </c>
      <c r="L22" s="26">
        <v>14.893182944245288</v>
      </c>
      <c r="M22" s="20">
        <f t="shared" si="26"/>
        <v>-9</v>
      </c>
      <c r="N22" s="20">
        <f t="shared" ref="N22:N38" si="28">SUM(P22:Q22)</f>
        <v>32</v>
      </c>
      <c r="O22" s="20">
        <v>4</v>
      </c>
      <c r="P22" s="20">
        <v>10</v>
      </c>
      <c r="Q22" s="20">
        <v>22</v>
      </c>
      <c r="R22" s="20">
        <f t="shared" si="27"/>
        <v>41</v>
      </c>
      <c r="S22" s="20">
        <v>-1</v>
      </c>
      <c r="T22" s="20">
        <v>20</v>
      </c>
      <c r="U22" s="20">
        <v>21</v>
      </c>
      <c r="V22" s="26">
        <v>-4.787094517793129</v>
      </c>
    </row>
    <row r="23" spans="1:22" ht="15" customHeight="1" x14ac:dyDescent="0.2">
      <c r="A23" s="1" t="s">
        <v>15</v>
      </c>
      <c r="B23" s="19">
        <f t="shared" si="23"/>
        <v>-2</v>
      </c>
      <c r="C23" s="19">
        <v>-8</v>
      </c>
      <c r="D23" s="19">
        <f t="shared" si="24"/>
        <v>9</v>
      </c>
      <c r="E23" s="19">
        <f t="shared" si="25"/>
        <v>-16</v>
      </c>
      <c r="F23" s="19">
        <v>4</v>
      </c>
      <c r="G23" s="19">
        <v>0</v>
      </c>
      <c r="H23" s="19">
        <v>20</v>
      </c>
      <c r="I23" s="19">
        <v>-4</v>
      </c>
      <c r="J23" s="30">
        <f t="shared" si="3"/>
        <v>-11.973592487800877</v>
      </c>
      <c r="K23" s="30">
        <v>2.9933981219502193</v>
      </c>
      <c r="L23" s="30">
        <v>14.966990609751097</v>
      </c>
      <c r="M23" s="19">
        <f t="shared" si="26"/>
        <v>14</v>
      </c>
      <c r="N23" s="19">
        <f t="shared" si="28"/>
        <v>46</v>
      </c>
      <c r="O23" s="19">
        <v>15</v>
      </c>
      <c r="P23" s="19">
        <v>31</v>
      </c>
      <c r="Q23" s="19">
        <v>15</v>
      </c>
      <c r="R23" s="19">
        <f t="shared" si="27"/>
        <v>32</v>
      </c>
      <c r="S23" s="24">
        <v>10</v>
      </c>
      <c r="T23" s="24">
        <v>21</v>
      </c>
      <c r="U23" s="24">
        <v>11</v>
      </c>
      <c r="V23" s="31">
        <v>10.476893426825772</v>
      </c>
    </row>
    <row r="24" spans="1:22" ht="15" customHeight="1" x14ac:dyDescent="0.2">
      <c r="A24" s="7" t="s">
        <v>14</v>
      </c>
      <c r="B24" s="17">
        <f t="shared" si="23"/>
        <v>-12</v>
      </c>
      <c r="C24" s="17">
        <v>-9</v>
      </c>
      <c r="D24" s="17">
        <f t="shared" si="24"/>
        <v>-3</v>
      </c>
      <c r="E24" s="18">
        <f t="shared" si="25"/>
        <v>-11</v>
      </c>
      <c r="F24" s="17">
        <v>0</v>
      </c>
      <c r="G24" s="17">
        <v>-2</v>
      </c>
      <c r="H24" s="17">
        <v>11</v>
      </c>
      <c r="I24" s="23">
        <v>4</v>
      </c>
      <c r="J24" s="38">
        <f t="shared" si="3"/>
        <v>-25.742129896775019</v>
      </c>
      <c r="K24" s="38">
        <v>0</v>
      </c>
      <c r="L24" s="38">
        <v>25.742129896775019</v>
      </c>
      <c r="M24" s="18">
        <f t="shared" si="26"/>
        <v>-1</v>
      </c>
      <c r="N24" s="17">
        <f t="shared" si="28"/>
        <v>8</v>
      </c>
      <c r="O24" s="17">
        <v>-1</v>
      </c>
      <c r="P24" s="17">
        <v>5</v>
      </c>
      <c r="Q24" s="17">
        <v>3</v>
      </c>
      <c r="R24" s="17">
        <f t="shared" si="27"/>
        <v>9</v>
      </c>
      <c r="S24" s="17">
        <v>-4</v>
      </c>
      <c r="T24" s="17">
        <v>5</v>
      </c>
      <c r="U24" s="17">
        <v>4</v>
      </c>
      <c r="V24" s="28">
        <v>-2.3401936269795485</v>
      </c>
    </row>
    <row r="25" spans="1:22" ht="15" customHeight="1" x14ac:dyDescent="0.2">
      <c r="A25" s="5" t="s">
        <v>13</v>
      </c>
      <c r="B25" s="18">
        <f t="shared" si="23"/>
        <v>-6</v>
      </c>
      <c r="C25" s="18">
        <v>-4</v>
      </c>
      <c r="D25" s="18">
        <f t="shared" si="24"/>
        <v>-1</v>
      </c>
      <c r="E25" s="18">
        <f t="shared" si="25"/>
        <v>-6</v>
      </c>
      <c r="F25" s="18">
        <v>0</v>
      </c>
      <c r="G25" s="18">
        <v>-1</v>
      </c>
      <c r="H25" s="18">
        <v>6</v>
      </c>
      <c r="I25" s="18">
        <v>2</v>
      </c>
      <c r="J25" s="25">
        <f t="shared" si="3"/>
        <v>-58.728881737731299</v>
      </c>
      <c r="K25" s="25">
        <v>0</v>
      </c>
      <c r="L25" s="25">
        <v>58.728881737731299</v>
      </c>
      <c r="M25" s="18">
        <f t="shared" si="26"/>
        <v>0</v>
      </c>
      <c r="N25" s="18">
        <f t="shared" si="28"/>
        <v>1</v>
      </c>
      <c r="O25" s="18">
        <v>-2</v>
      </c>
      <c r="P25" s="18">
        <v>0</v>
      </c>
      <c r="Q25" s="18">
        <v>1</v>
      </c>
      <c r="R25" s="18">
        <f t="shared" si="27"/>
        <v>1</v>
      </c>
      <c r="S25" s="22">
        <v>-4</v>
      </c>
      <c r="T25" s="22">
        <v>1</v>
      </c>
      <c r="U25" s="22">
        <v>0</v>
      </c>
      <c r="V25" s="29">
        <v>0</v>
      </c>
    </row>
    <row r="26" spans="1:22" ht="15" customHeight="1" x14ac:dyDescent="0.2">
      <c r="A26" s="3" t="s">
        <v>12</v>
      </c>
      <c r="B26" s="20">
        <f t="shared" si="23"/>
        <v>-1</v>
      </c>
      <c r="C26" s="20">
        <v>13</v>
      </c>
      <c r="D26" s="20">
        <f t="shared" si="24"/>
        <v>5</v>
      </c>
      <c r="E26" s="20">
        <f t="shared" si="25"/>
        <v>0</v>
      </c>
      <c r="F26" s="20">
        <v>1</v>
      </c>
      <c r="G26" s="20">
        <v>1</v>
      </c>
      <c r="H26" s="20">
        <v>1</v>
      </c>
      <c r="I26" s="20">
        <v>-7</v>
      </c>
      <c r="J26" s="26">
        <f t="shared" si="3"/>
        <v>0</v>
      </c>
      <c r="K26" s="26">
        <v>4.0650406504065035</v>
      </c>
      <c r="L26" s="26">
        <v>4.0650406504065035</v>
      </c>
      <c r="M26" s="20">
        <f t="shared" si="26"/>
        <v>-1</v>
      </c>
      <c r="N26" s="20">
        <f t="shared" si="28"/>
        <v>2</v>
      </c>
      <c r="O26" s="20">
        <v>-3</v>
      </c>
      <c r="P26" s="20">
        <v>2</v>
      </c>
      <c r="Q26" s="20">
        <v>0</v>
      </c>
      <c r="R26" s="20">
        <f t="shared" si="27"/>
        <v>3</v>
      </c>
      <c r="S26" s="20">
        <v>0</v>
      </c>
      <c r="T26" s="20">
        <v>1</v>
      </c>
      <c r="U26" s="20">
        <v>2</v>
      </c>
      <c r="V26" s="26">
        <v>-4.0650406504065053</v>
      </c>
    </row>
    <row r="27" spans="1:22" ht="15" customHeight="1" x14ac:dyDescent="0.2">
      <c r="A27" s="1" t="s">
        <v>11</v>
      </c>
      <c r="B27" s="19">
        <f t="shared" si="23"/>
        <v>-11</v>
      </c>
      <c r="C27" s="19">
        <v>-1</v>
      </c>
      <c r="D27" s="19">
        <f t="shared" si="24"/>
        <v>5</v>
      </c>
      <c r="E27" s="19">
        <f t="shared" si="25"/>
        <v>-9</v>
      </c>
      <c r="F27" s="19">
        <v>2</v>
      </c>
      <c r="G27" s="19">
        <v>0</v>
      </c>
      <c r="H27" s="19">
        <v>11</v>
      </c>
      <c r="I27" s="19">
        <v>1</v>
      </c>
      <c r="J27" s="30">
        <f t="shared" si="3"/>
        <v>-14.570858283433129</v>
      </c>
      <c r="K27" s="30">
        <v>3.2379685074295854</v>
      </c>
      <c r="L27" s="30">
        <v>17.808826790862714</v>
      </c>
      <c r="M27" s="19">
        <f t="shared" si="26"/>
        <v>-2</v>
      </c>
      <c r="N27" s="19">
        <f t="shared" si="28"/>
        <v>12</v>
      </c>
      <c r="O27" s="24">
        <v>5</v>
      </c>
      <c r="P27" s="24">
        <v>4</v>
      </c>
      <c r="Q27" s="24">
        <v>8</v>
      </c>
      <c r="R27" s="24">
        <f t="shared" si="27"/>
        <v>14</v>
      </c>
      <c r="S27" s="24">
        <v>-1</v>
      </c>
      <c r="T27" s="24">
        <v>4</v>
      </c>
      <c r="U27" s="24">
        <v>10</v>
      </c>
      <c r="V27" s="31">
        <v>-3.2379685074295885</v>
      </c>
    </row>
    <row r="28" spans="1:22" ht="15" customHeight="1" x14ac:dyDescent="0.2">
      <c r="A28" s="5" t="s">
        <v>10</v>
      </c>
      <c r="B28" s="18">
        <f t="shared" si="23"/>
        <v>-11</v>
      </c>
      <c r="C28" s="18">
        <v>-10</v>
      </c>
      <c r="D28" s="18">
        <f t="shared" si="24"/>
        <v>-3</v>
      </c>
      <c r="E28" s="18">
        <f t="shared" si="25"/>
        <v>-5</v>
      </c>
      <c r="F28" s="18">
        <v>0</v>
      </c>
      <c r="G28" s="18">
        <v>-2</v>
      </c>
      <c r="H28" s="18">
        <v>5</v>
      </c>
      <c r="I28" s="18">
        <v>-2</v>
      </c>
      <c r="J28" s="25">
        <f t="shared" si="3"/>
        <v>-22.365196078431371</v>
      </c>
      <c r="K28" s="25">
        <v>0</v>
      </c>
      <c r="L28" s="25">
        <v>22.365196078431371</v>
      </c>
      <c r="M28" s="18">
        <f t="shared" si="26"/>
        <v>-6</v>
      </c>
      <c r="N28" s="18">
        <f t="shared" si="28"/>
        <v>3</v>
      </c>
      <c r="O28" s="18">
        <v>2</v>
      </c>
      <c r="P28" s="18">
        <v>2</v>
      </c>
      <c r="Q28" s="18">
        <v>1</v>
      </c>
      <c r="R28" s="18">
        <f t="shared" si="27"/>
        <v>9</v>
      </c>
      <c r="S28" s="18">
        <v>5</v>
      </c>
      <c r="T28" s="18">
        <v>1</v>
      </c>
      <c r="U28" s="18">
        <v>8</v>
      </c>
      <c r="V28" s="25">
        <v>-26.838235294117649</v>
      </c>
    </row>
    <row r="29" spans="1:22" ht="15" customHeight="1" x14ac:dyDescent="0.2">
      <c r="A29" s="3" t="s">
        <v>9</v>
      </c>
      <c r="B29" s="20">
        <f t="shared" si="23"/>
        <v>-4</v>
      </c>
      <c r="C29" s="20">
        <v>-1</v>
      </c>
      <c r="D29" s="20">
        <f t="shared" si="24"/>
        <v>-20</v>
      </c>
      <c r="E29" s="20">
        <f t="shared" si="25"/>
        <v>-4</v>
      </c>
      <c r="F29" s="20">
        <v>5</v>
      </c>
      <c r="G29" s="20">
        <v>2</v>
      </c>
      <c r="H29" s="20">
        <v>9</v>
      </c>
      <c r="I29" s="20">
        <v>4</v>
      </c>
      <c r="J29" s="26">
        <f t="shared" si="3"/>
        <v>-6.0260855208849273</v>
      </c>
      <c r="K29" s="26">
        <v>7.5326069011061572</v>
      </c>
      <c r="L29" s="26">
        <v>13.558692421991084</v>
      </c>
      <c r="M29" s="20">
        <f t="shared" si="26"/>
        <v>0</v>
      </c>
      <c r="N29" s="20">
        <f t="shared" si="28"/>
        <v>18</v>
      </c>
      <c r="O29" s="20">
        <v>-2</v>
      </c>
      <c r="P29" s="20">
        <v>3</v>
      </c>
      <c r="Q29" s="20">
        <v>15</v>
      </c>
      <c r="R29" s="20">
        <f t="shared" si="27"/>
        <v>18</v>
      </c>
      <c r="S29" s="20">
        <v>16</v>
      </c>
      <c r="T29" s="20">
        <v>6</v>
      </c>
      <c r="U29" s="20">
        <v>12</v>
      </c>
      <c r="V29" s="26">
        <v>0</v>
      </c>
    </row>
    <row r="30" spans="1:22" ht="15" customHeight="1" x14ac:dyDescent="0.2">
      <c r="A30" s="3" t="s">
        <v>8</v>
      </c>
      <c r="B30" s="20">
        <f t="shared" si="23"/>
        <v>-20</v>
      </c>
      <c r="C30" s="20">
        <v>-12</v>
      </c>
      <c r="D30" s="20">
        <f t="shared" si="24"/>
        <v>-8</v>
      </c>
      <c r="E30" s="20">
        <f t="shared" si="25"/>
        <v>-19</v>
      </c>
      <c r="F30" s="20">
        <v>3</v>
      </c>
      <c r="G30" s="20">
        <v>1</v>
      </c>
      <c r="H30" s="20">
        <v>22</v>
      </c>
      <c r="I30" s="20">
        <v>11</v>
      </c>
      <c r="J30" s="26">
        <f t="shared" si="3"/>
        <v>-29.835656513508859</v>
      </c>
      <c r="K30" s="26">
        <v>4.7108931337119255</v>
      </c>
      <c r="L30" s="26">
        <v>34.546549647220786</v>
      </c>
      <c r="M30" s="20">
        <f t="shared" si="26"/>
        <v>-1</v>
      </c>
      <c r="N30" s="20">
        <f t="shared" si="28"/>
        <v>7</v>
      </c>
      <c r="O30" s="20">
        <v>-4</v>
      </c>
      <c r="P30" s="20">
        <v>4</v>
      </c>
      <c r="Q30" s="20">
        <v>3</v>
      </c>
      <c r="R30" s="20">
        <f t="shared" si="27"/>
        <v>8</v>
      </c>
      <c r="S30" s="20">
        <v>-6</v>
      </c>
      <c r="T30" s="20">
        <v>7</v>
      </c>
      <c r="U30" s="20">
        <v>1</v>
      </c>
      <c r="V30" s="26">
        <v>-1.5702977112373073</v>
      </c>
    </row>
    <row r="31" spans="1:22" ht="15" customHeight="1" x14ac:dyDescent="0.2">
      <c r="A31" s="1" t="s">
        <v>7</v>
      </c>
      <c r="B31" s="19">
        <f t="shared" si="23"/>
        <v>-4</v>
      </c>
      <c r="C31" s="19">
        <v>-11</v>
      </c>
      <c r="D31" s="19">
        <f t="shared" si="24"/>
        <v>0</v>
      </c>
      <c r="E31" s="19">
        <f t="shared" si="25"/>
        <v>-8</v>
      </c>
      <c r="F31" s="19">
        <v>2</v>
      </c>
      <c r="G31" s="19">
        <v>-3</v>
      </c>
      <c r="H31" s="19">
        <v>10</v>
      </c>
      <c r="I31" s="19">
        <v>-2</v>
      </c>
      <c r="J31" s="30">
        <f t="shared" si="3"/>
        <v>-13.936617029400534</v>
      </c>
      <c r="K31" s="30">
        <v>3.4841542573501334</v>
      </c>
      <c r="L31" s="30">
        <v>17.420771286750668</v>
      </c>
      <c r="M31" s="19">
        <f t="shared" si="26"/>
        <v>4</v>
      </c>
      <c r="N31" s="19">
        <f t="shared" si="28"/>
        <v>11</v>
      </c>
      <c r="O31" s="19">
        <v>1</v>
      </c>
      <c r="P31" s="19">
        <v>3</v>
      </c>
      <c r="Q31" s="19">
        <v>8</v>
      </c>
      <c r="R31" s="19">
        <f t="shared" si="27"/>
        <v>7</v>
      </c>
      <c r="S31" s="19">
        <v>0</v>
      </c>
      <c r="T31" s="19">
        <v>2</v>
      </c>
      <c r="U31" s="19">
        <v>5</v>
      </c>
      <c r="V31" s="30">
        <v>6.9683085147002632</v>
      </c>
    </row>
    <row r="32" spans="1:22" ht="15" customHeight="1" x14ac:dyDescent="0.2">
      <c r="A32" s="5" t="s">
        <v>6</v>
      </c>
      <c r="B32" s="18">
        <f t="shared" si="23"/>
        <v>-4</v>
      </c>
      <c r="C32" s="18">
        <v>0</v>
      </c>
      <c r="D32" s="18">
        <f t="shared" si="24"/>
        <v>-1</v>
      </c>
      <c r="E32" s="18">
        <f t="shared" si="25"/>
        <v>-4</v>
      </c>
      <c r="F32" s="18">
        <v>0</v>
      </c>
      <c r="G32" s="18">
        <v>-1</v>
      </c>
      <c r="H32" s="18">
        <v>4</v>
      </c>
      <c r="I32" s="18">
        <v>3</v>
      </c>
      <c r="J32" s="25">
        <f t="shared" si="3"/>
        <v>-25.790496378731671</v>
      </c>
      <c r="K32" s="25">
        <v>0</v>
      </c>
      <c r="L32" s="25">
        <v>25.790496378731671</v>
      </c>
      <c r="M32" s="18">
        <f t="shared" si="26"/>
        <v>0</v>
      </c>
      <c r="N32" s="18">
        <f t="shared" si="28"/>
        <v>3</v>
      </c>
      <c r="O32" s="22">
        <v>-3</v>
      </c>
      <c r="P32" s="22">
        <v>0</v>
      </c>
      <c r="Q32" s="22">
        <v>3</v>
      </c>
      <c r="R32" s="22">
        <f t="shared" si="27"/>
        <v>3</v>
      </c>
      <c r="S32" s="22">
        <v>-6</v>
      </c>
      <c r="T32" s="22">
        <v>2</v>
      </c>
      <c r="U32" s="22">
        <v>1</v>
      </c>
      <c r="V32" s="29">
        <v>0</v>
      </c>
    </row>
    <row r="33" spans="1:22" ht="15" customHeight="1" x14ac:dyDescent="0.2">
      <c r="A33" s="3" t="s">
        <v>5</v>
      </c>
      <c r="B33" s="20">
        <f t="shared" si="23"/>
        <v>-4</v>
      </c>
      <c r="C33" s="20">
        <v>14</v>
      </c>
      <c r="D33" s="20">
        <f t="shared" si="24"/>
        <v>8</v>
      </c>
      <c r="E33" s="20">
        <f>F33-H33</f>
        <v>-8</v>
      </c>
      <c r="F33" s="20">
        <v>1</v>
      </c>
      <c r="G33" s="20">
        <v>0</v>
      </c>
      <c r="H33" s="20">
        <v>9</v>
      </c>
      <c r="I33" s="20">
        <v>-5</v>
      </c>
      <c r="J33" s="26">
        <f t="shared" si="3"/>
        <v>-13.403102910125769</v>
      </c>
      <c r="K33" s="26">
        <v>1.6753878637657211</v>
      </c>
      <c r="L33" s="26">
        <v>15.07849077389149</v>
      </c>
      <c r="M33" s="20">
        <f>N33-R33</f>
        <v>4</v>
      </c>
      <c r="N33" s="20">
        <f t="shared" si="28"/>
        <v>11</v>
      </c>
      <c r="O33" s="20">
        <v>-3</v>
      </c>
      <c r="P33" s="20">
        <v>5</v>
      </c>
      <c r="Q33" s="20">
        <v>6</v>
      </c>
      <c r="R33" s="20">
        <f t="shared" si="27"/>
        <v>7</v>
      </c>
      <c r="S33" s="20">
        <v>-6</v>
      </c>
      <c r="T33" s="20">
        <v>4</v>
      </c>
      <c r="U33" s="20">
        <v>3</v>
      </c>
      <c r="V33" s="26">
        <v>6.7015514550628801</v>
      </c>
    </row>
    <row r="34" spans="1:22" ht="15" customHeight="1" x14ac:dyDescent="0.2">
      <c r="A34" s="3" t="s">
        <v>4</v>
      </c>
      <c r="B34" s="20">
        <f t="shared" si="23"/>
        <v>-11</v>
      </c>
      <c r="C34" s="20">
        <v>-15</v>
      </c>
      <c r="D34" s="20">
        <f t="shared" si="24"/>
        <v>-10</v>
      </c>
      <c r="E34" s="20">
        <f t="shared" si="25"/>
        <v>-3</v>
      </c>
      <c r="F34" s="20">
        <v>2</v>
      </c>
      <c r="G34" s="20">
        <v>1</v>
      </c>
      <c r="H34" s="20">
        <v>5</v>
      </c>
      <c r="I34" s="20">
        <v>-2</v>
      </c>
      <c r="J34" s="26">
        <f t="shared" si="3"/>
        <v>-7.2593476531424015</v>
      </c>
      <c r="K34" s="26">
        <v>4.8395651020949346</v>
      </c>
      <c r="L34" s="26">
        <v>12.098912755237336</v>
      </c>
      <c r="M34" s="20">
        <f t="shared" si="26"/>
        <v>-8</v>
      </c>
      <c r="N34" s="20">
        <f t="shared" si="28"/>
        <v>7</v>
      </c>
      <c r="O34" s="20">
        <v>-5</v>
      </c>
      <c r="P34" s="20">
        <v>6</v>
      </c>
      <c r="Q34" s="20">
        <v>1</v>
      </c>
      <c r="R34" s="20">
        <f t="shared" si="27"/>
        <v>15</v>
      </c>
      <c r="S34" s="20">
        <v>8</v>
      </c>
      <c r="T34" s="20">
        <v>6</v>
      </c>
      <c r="U34" s="20">
        <v>9</v>
      </c>
      <c r="V34" s="26">
        <v>-19.358260408379735</v>
      </c>
    </row>
    <row r="35" spans="1:22" ht="15" customHeight="1" x14ac:dyDescent="0.2">
      <c r="A35" s="1" t="s">
        <v>3</v>
      </c>
      <c r="B35" s="19">
        <f t="shared" si="23"/>
        <v>-12</v>
      </c>
      <c r="C35" s="19">
        <v>-8</v>
      </c>
      <c r="D35" s="19">
        <f t="shared" si="24"/>
        <v>-13</v>
      </c>
      <c r="E35" s="19">
        <f t="shared" si="25"/>
        <v>-8</v>
      </c>
      <c r="F35" s="19">
        <v>1</v>
      </c>
      <c r="G35" s="19">
        <v>-3</v>
      </c>
      <c r="H35" s="19">
        <v>9</v>
      </c>
      <c r="I35" s="19">
        <v>-5</v>
      </c>
      <c r="J35" s="30">
        <f t="shared" si="3"/>
        <v>-18.514995878511193</v>
      </c>
      <c r="K35" s="30">
        <v>2.3143744848138987</v>
      </c>
      <c r="L35" s="30">
        <v>20.829370363325094</v>
      </c>
      <c r="M35" s="19">
        <f t="shared" si="26"/>
        <v>-4</v>
      </c>
      <c r="N35" s="19">
        <f t="shared" si="28"/>
        <v>4</v>
      </c>
      <c r="O35" s="24">
        <v>-13</v>
      </c>
      <c r="P35" s="24">
        <v>3</v>
      </c>
      <c r="Q35" s="24">
        <v>1</v>
      </c>
      <c r="R35" s="24">
        <f t="shared" si="27"/>
        <v>8</v>
      </c>
      <c r="S35" s="24">
        <v>2</v>
      </c>
      <c r="T35" s="24">
        <v>1</v>
      </c>
      <c r="U35" s="24">
        <v>7</v>
      </c>
      <c r="V35" s="31">
        <v>-9.2574979392555949</v>
      </c>
    </row>
    <row r="36" spans="1:22" ht="15" customHeight="1" x14ac:dyDescent="0.2">
      <c r="A36" s="5" t="s">
        <v>2</v>
      </c>
      <c r="B36" s="18">
        <f t="shared" si="23"/>
        <v>-12</v>
      </c>
      <c r="C36" s="18">
        <v>-2</v>
      </c>
      <c r="D36" s="18">
        <f t="shared" si="24"/>
        <v>-3</v>
      </c>
      <c r="E36" s="18">
        <f t="shared" si="25"/>
        <v>-6</v>
      </c>
      <c r="F36" s="18">
        <v>0</v>
      </c>
      <c r="G36" s="18">
        <v>0</v>
      </c>
      <c r="H36" s="18">
        <v>6</v>
      </c>
      <c r="I36" s="18">
        <v>2</v>
      </c>
      <c r="J36" s="25">
        <f t="shared" si="3"/>
        <v>-39.7170837867247</v>
      </c>
      <c r="K36" s="25">
        <v>0</v>
      </c>
      <c r="L36" s="25">
        <v>39.7170837867247</v>
      </c>
      <c r="M36" s="18">
        <f t="shared" si="26"/>
        <v>-6</v>
      </c>
      <c r="N36" s="18">
        <f t="shared" si="28"/>
        <v>3</v>
      </c>
      <c r="O36" s="18">
        <v>2</v>
      </c>
      <c r="P36" s="18">
        <v>2</v>
      </c>
      <c r="Q36" s="18">
        <v>1</v>
      </c>
      <c r="R36" s="18">
        <f t="shared" si="27"/>
        <v>9</v>
      </c>
      <c r="S36" s="18">
        <v>3</v>
      </c>
      <c r="T36" s="18">
        <v>3</v>
      </c>
      <c r="U36" s="18">
        <v>6</v>
      </c>
      <c r="V36" s="25">
        <v>-39.7170837867247</v>
      </c>
    </row>
    <row r="37" spans="1:22" ht="15" customHeight="1" x14ac:dyDescent="0.2">
      <c r="A37" s="3" t="s">
        <v>1</v>
      </c>
      <c r="B37" s="20">
        <f t="shared" si="23"/>
        <v>0</v>
      </c>
      <c r="C37" s="20">
        <v>3</v>
      </c>
      <c r="D37" s="20">
        <f t="shared" si="24"/>
        <v>-2</v>
      </c>
      <c r="E37" s="20">
        <f t="shared" si="25"/>
        <v>-2</v>
      </c>
      <c r="F37" s="20">
        <v>0</v>
      </c>
      <c r="G37" s="20">
        <v>0</v>
      </c>
      <c r="H37" s="20">
        <v>2</v>
      </c>
      <c r="I37" s="20">
        <v>-1</v>
      </c>
      <c r="J37" s="26">
        <f t="shared" si="3"/>
        <v>-18.254563640910227</v>
      </c>
      <c r="K37" s="26">
        <v>0</v>
      </c>
      <c r="L37" s="26">
        <v>18.254563640910227</v>
      </c>
      <c r="M37" s="20">
        <f t="shared" si="26"/>
        <v>2</v>
      </c>
      <c r="N37" s="20">
        <f t="shared" si="28"/>
        <v>3</v>
      </c>
      <c r="O37" s="20">
        <v>-3</v>
      </c>
      <c r="P37" s="20">
        <v>0</v>
      </c>
      <c r="Q37" s="20">
        <v>3</v>
      </c>
      <c r="R37" s="20">
        <f t="shared" si="27"/>
        <v>1</v>
      </c>
      <c r="S37" s="20">
        <v>0</v>
      </c>
      <c r="T37" s="20">
        <v>1</v>
      </c>
      <c r="U37" s="20">
        <v>0</v>
      </c>
      <c r="V37" s="26">
        <v>18.254563640910227</v>
      </c>
    </row>
    <row r="38" spans="1:22" ht="15" customHeight="1" x14ac:dyDescent="0.2">
      <c r="A38" s="1" t="s">
        <v>0</v>
      </c>
      <c r="B38" s="19">
        <f t="shared" si="23"/>
        <v>-3</v>
      </c>
      <c r="C38" s="19">
        <v>-2</v>
      </c>
      <c r="D38" s="19">
        <f t="shared" si="24"/>
        <v>0</v>
      </c>
      <c r="E38" s="19">
        <f t="shared" si="25"/>
        <v>-2</v>
      </c>
      <c r="F38" s="19">
        <v>0</v>
      </c>
      <c r="G38" s="19">
        <v>0</v>
      </c>
      <c r="H38" s="19">
        <v>2</v>
      </c>
      <c r="I38" s="19">
        <v>-1</v>
      </c>
      <c r="J38" s="30">
        <f t="shared" si="3"/>
        <v>-19.52915997859818</v>
      </c>
      <c r="K38" s="30">
        <v>0</v>
      </c>
      <c r="L38" s="30">
        <v>19.52915997859818</v>
      </c>
      <c r="M38" s="19">
        <f t="shared" si="26"/>
        <v>-1</v>
      </c>
      <c r="N38" s="19">
        <f t="shared" si="28"/>
        <v>1</v>
      </c>
      <c r="O38" s="19">
        <v>-3</v>
      </c>
      <c r="P38" s="19">
        <v>1</v>
      </c>
      <c r="Q38" s="19">
        <v>0</v>
      </c>
      <c r="R38" s="19">
        <f t="shared" si="27"/>
        <v>2</v>
      </c>
      <c r="S38" s="19">
        <v>-2</v>
      </c>
      <c r="T38" s="19">
        <v>0</v>
      </c>
      <c r="U38" s="19">
        <v>2</v>
      </c>
      <c r="V38" s="30">
        <v>-9.7645799892990901</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2025-12-15T01:08:59Z</dcterms:modified>
</cp:coreProperties>
</file>