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1公表分\③公表資料\01_統計表\"/>
    </mc:Choice>
  </mc:AlternateContent>
  <xr:revisionPtr revIDLastSave="0" documentId="13_ncr:1_{A7334118-FA2E-46A1-AF56-69C39E33121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N10" i="6" l="1"/>
  <c r="P9" i="19"/>
  <c r="P9" i="17"/>
  <c r="N10" i="12"/>
  <c r="P9" i="9"/>
  <c r="P9" i="10"/>
  <c r="N10" i="4"/>
  <c r="P9" i="2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H9" i="4" l="1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AE38" i="21" s="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Y40" i="4" s="1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1" i="4" l="1"/>
  <c r="AC41" i="4" s="1"/>
  <c r="AH40" i="21"/>
  <c r="W40" i="21" s="1"/>
  <c r="AK38" i="18"/>
  <c r="AH40" i="7"/>
  <c r="AK42" i="8"/>
  <c r="AC42" i="8" s="1"/>
  <c r="AK39" i="4"/>
  <c r="AC39" i="4" s="1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29" i="1" l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<sst xmlns="http://schemas.openxmlformats.org/spreadsheetml/2006/main" count="7700" uniqueCount="97">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</sst>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250</v>
      </c>
      <c r="C9" s="17">
        <f>SUM(C10:C30)</f>
        <v>133</v>
      </c>
      <c r="D9" s="17">
        <f>SUM(D10:D30)</f>
        <v>117</v>
      </c>
      <c r="E9" s="17">
        <f>F9+G9</f>
        <v>19</v>
      </c>
      <c r="F9" s="17">
        <f>SUM(F10:F30)</f>
        <v>-2</v>
      </c>
      <c r="G9" s="17">
        <f>SUM(G10:G30)</f>
        <v>21</v>
      </c>
      <c r="H9" s="15">
        <f>IF(B9=E9,0,(1-(B9/(B9-E9)))*-100)</f>
        <v>8.2251082251082241</v>
      </c>
      <c r="I9" s="15">
        <f>IF(C9=F9,0,(1-(C9/(C9-F9)))*-100)</f>
        <v>-1.4814814814814836</v>
      </c>
      <c r="J9" s="15">
        <f>IF(D9=G9,0,(1-(D9/(D9-G9)))*-100)</f>
        <v>21.875</v>
      </c>
      <c r="K9" s="17">
        <f>L9+M9</f>
        <v>2</v>
      </c>
      <c r="L9" s="17">
        <f>SUM(L10:L30)</f>
        <v>9</v>
      </c>
      <c r="M9" s="17">
        <f>SUM(M10:M30)</f>
        <v>-7</v>
      </c>
      <c r="N9" s="15">
        <f>IF(B9=K9,0,(1-(B9/(B9-K9)))*-100)</f>
        <v>0.80645161290322509</v>
      </c>
      <c r="O9" s="15">
        <f t="shared" ref="O9" si="0">IF(C9=L9,0,(1-(C9/(C9-L9)))*-100)</f>
        <v>7.2580645161290258</v>
      </c>
      <c r="P9" s="15">
        <f>IF(D9=M9,0,(1-(D9/(D9-M9)))*-100)</f>
        <v>-5.6451612903225756</v>
      </c>
      <c r="Q9" s="17">
        <f>R9+S9</f>
        <v>718</v>
      </c>
      <c r="R9" s="17">
        <f>SUM(R10:R30)</f>
        <v>344</v>
      </c>
      <c r="S9" s="17">
        <f>SUM(S10:S30)</f>
        <v>374</v>
      </c>
      <c r="T9" s="17">
        <f>U9+V9</f>
        <v>59</v>
      </c>
      <c r="U9" s="17">
        <f>SUM(U10:U30)</f>
        <v>41</v>
      </c>
      <c r="V9" s="17">
        <f>SUM(V10:V30)</f>
        <v>18</v>
      </c>
      <c r="W9" s="15">
        <f>IF(Q9=T9,IF(Q9&gt;0,"皆増",0),(1-(Q9/(Q9-T9)))*-100)</f>
        <v>8.9529590288315539</v>
      </c>
      <c r="X9" s="15">
        <f t="shared" ref="X9:Y30" si="1">IF(R9=U9,IF(R9&gt;0,"皆増",0),(1-(R9/(R9-U9)))*-100)</f>
        <v>13.531353135313529</v>
      </c>
      <c r="Y9" s="15">
        <f t="shared" si="1"/>
        <v>5.0561797752809001</v>
      </c>
      <c r="Z9" s="17">
        <f>AA9+AB9</f>
        <v>-38</v>
      </c>
      <c r="AA9" s="17">
        <f>SUM(AA10:AA30)</f>
        <v>-32</v>
      </c>
      <c r="AB9" s="17">
        <f>SUM(AB10:AB30)</f>
        <v>-6</v>
      </c>
      <c r="AC9" s="15">
        <f>IF(Q9=Z9,IF(Q9&gt;0,"皆増",0),(1-(Q9/(Q9-Z9)))*-100)</f>
        <v>-5.0264550264550234</v>
      </c>
      <c r="AD9" s="15">
        <f t="shared" ref="AD9:AE30" si="2">IF(R9=AA9,IF(R9&gt;0,"皆増",0),(1-(R9/(R9-AA9)))*-100)</f>
        <v>-8.5106382978723421</v>
      </c>
      <c r="AE9" s="15">
        <f t="shared" si="2"/>
        <v>-1.5789473684210575</v>
      </c>
      <c r="AH9" s="4">
        <f t="shared" ref="AH9:AH30" si="3">Q9-T9</f>
        <v>659</v>
      </c>
      <c r="AI9" s="4">
        <f t="shared" ref="AI9:AI30" si="4">R9-U9</f>
        <v>303</v>
      </c>
      <c r="AJ9" s="4">
        <f t="shared" ref="AJ9:AJ30" si="5">S9-V9</f>
        <v>356</v>
      </c>
      <c r="AK9" s="4">
        <f t="shared" ref="AK9:AK30" si="6">Q9-Z9</f>
        <v>756</v>
      </c>
      <c r="AL9" s="4">
        <f t="shared" ref="AL9:AL30" si="7">R9-AA9</f>
        <v>376</v>
      </c>
      <c r="AM9" s="4">
        <f t="shared" ref="AM9:AM30" si="8">S9-AB9</f>
        <v>380</v>
      </c>
    </row>
    <row r="10" spans="1:39" s="1" customFormat="1" ht="18" customHeight="1" x14ac:dyDescent="0.2">
      <c r="A10" s="4" t="s">
        <v>1</v>
      </c>
      <c r="B10" s="17">
        <f t="shared" ref="B10" si="9">C10+D10</f>
        <v>250</v>
      </c>
      <c r="C10" s="17">
        <v>133</v>
      </c>
      <c r="D10" s="17">
        <v>117</v>
      </c>
      <c r="E10" s="17">
        <f t="shared" ref="E10" si="10">F10+G10</f>
        <v>19</v>
      </c>
      <c r="F10" s="17">
        <v>-2</v>
      </c>
      <c r="G10" s="17">
        <v>21</v>
      </c>
      <c r="H10" s="15">
        <f>IF(B10=E10,0,(1-(B10/(B10-E10)))*-100)</f>
        <v>8.2251082251082241</v>
      </c>
      <c r="I10" s="15">
        <f t="shared" ref="I10" si="11">IF(C10=F10,0,(1-(C10/(C10-F10)))*-100)</f>
        <v>-1.4814814814814836</v>
      </c>
      <c r="J10" s="15">
        <f>IF(D10=G10,0,(1-(D10/(D10-G10)))*-100)</f>
        <v>21.875</v>
      </c>
      <c r="K10" s="17">
        <f t="shared" ref="K10" si="12">L10+M10</f>
        <v>2</v>
      </c>
      <c r="L10" s="17">
        <v>9</v>
      </c>
      <c r="M10" s="17">
        <v>-7</v>
      </c>
      <c r="N10" s="15">
        <f>IF(B10=K10,0,(1-(B10/(B10-K10)))*-100)</f>
        <v>0.80645161290322509</v>
      </c>
      <c r="O10" s="15">
        <f t="shared" ref="O10" si="13">IF(C10=L10,0,(1-(C10/(C10-L10)))*-100)</f>
        <v>7.2580645161290258</v>
      </c>
      <c r="P10" s="15">
        <f t="shared" ref="P10" si="14">IF(D10=M10,0,(1-(D10/(D10-M10)))*-100)</f>
        <v>-5.6451612903225756</v>
      </c>
      <c r="Q10" s="17">
        <f t="shared" ref="Q10:Q30" si="15">R10+S10</f>
        <v>1</v>
      </c>
      <c r="R10" s="17">
        <v>0</v>
      </c>
      <c r="S10" s="17">
        <v>1</v>
      </c>
      <c r="T10" s="17">
        <f t="shared" ref="T10:T30" si="16">U10+V10</f>
        <v>-1</v>
      </c>
      <c r="U10" s="17">
        <v>-2</v>
      </c>
      <c r="V10" s="17">
        <v>1</v>
      </c>
      <c r="W10" s="15">
        <f t="shared" ref="W10:W30" si="17">IF(Q10=T10,IF(Q10&gt;0,"皆増",0),(1-(Q10/(Q10-T10)))*-100)</f>
        <v>-50</v>
      </c>
      <c r="X10" s="15">
        <f t="shared" si="1"/>
        <v>-100</v>
      </c>
      <c r="Y10" s="15" t="str">
        <f t="shared" si="1"/>
        <v>皆増</v>
      </c>
      <c r="Z10" s="17">
        <f t="shared" ref="Z10:Z30" si="18">AA10+AB10</f>
        <v>0</v>
      </c>
      <c r="AA10" s="17">
        <v>0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2</v>
      </c>
      <c r="AI10" s="4">
        <f t="shared" si="4"/>
        <v>2</v>
      </c>
      <c r="AJ10" s="4">
        <f t="shared" si="5"/>
        <v>0</v>
      </c>
      <c r="AK10" s="4">
        <f t="shared" si="6"/>
        <v>1</v>
      </c>
      <c r="AL10" s="4">
        <f t="shared" si="7"/>
        <v>0</v>
      </c>
      <c r="AM10" s="4">
        <f t="shared" si="8"/>
        <v>1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-1</v>
      </c>
      <c r="U11" s="17">
        <v>-1</v>
      </c>
      <c r="V11" s="17">
        <v>0</v>
      </c>
      <c r="W11" s="15">
        <f t="shared" si="17"/>
        <v>-100</v>
      </c>
      <c r="X11" s="15">
        <f t="shared" si="1"/>
        <v>-100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1</v>
      </c>
      <c r="AI11" s="4">
        <f t="shared" si="4"/>
        <v>1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1</v>
      </c>
      <c r="R13" s="17">
        <v>1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1</v>
      </c>
      <c r="AA13" s="17">
        <v>1</v>
      </c>
      <c r="AB13" s="17">
        <v>0</v>
      </c>
      <c r="AC13" s="15" t="str">
        <f t="shared" si="19"/>
        <v>皆増</v>
      </c>
      <c r="AD13" s="15" t="str">
        <f t="shared" si="2"/>
        <v>皆増</v>
      </c>
      <c r="AE13" s="15">
        <f t="shared" si="2"/>
        <v>0</v>
      </c>
      <c r="AH13" s="4">
        <f t="shared" si="3"/>
        <v>1</v>
      </c>
      <c r="AI13" s="4">
        <f t="shared" si="4"/>
        <v>1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-1</v>
      </c>
      <c r="U14" s="17">
        <v>-1</v>
      </c>
      <c r="V14" s="17">
        <v>0</v>
      </c>
      <c r="W14" s="15">
        <f t="shared" si="17"/>
        <v>-100</v>
      </c>
      <c r="X14" s="15">
        <f t="shared" si="1"/>
        <v>-100</v>
      </c>
      <c r="Y14" s="15">
        <f t="shared" si="1"/>
        <v>0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4"/>
        <v>1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1</v>
      </c>
      <c r="S15" s="17">
        <v>0</v>
      </c>
      <c r="T15" s="17">
        <f t="shared" si="16"/>
        <v>1</v>
      </c>
      <c r="U15" s="17">
        <v>1</v>
      </c>
      <c r="V15" s="17">
        <v>0</v>
      </c>
      <c r="W15" s="15" t="str">
        <f t="shared" si="17"/>
        <v>皆増</v>
      </c>
      <c r="X15" s="15" t="str">
        <f t="shared" si="1"/>
        <v>皆増</v>
      </c>
      <c r="Y15" s="15">
        <f t="shared" si="1"/>
        <v>0</v>
      </c>
      <c r="Z15" s="17">
        <f t="shared" si="18"/>
        <v>1</v>
      </c>
      <c r="AA15" s="17">
        <v>1</v>
      </c>
      <c r="AB15" s="17">
        <v>0</v>
      </c>
      <c r="AC15" s="15" t="str">
        <f t="shared" si="19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0</v>
      </c>
      <c r="AA16" s="17">
        <v>0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2</v>
      </c>
      <c r="R17" s="17">
        <v>1</v>
      </c>
      <c r="S17" s="17">
        <v>1</v>
      </c>
      <c r="T17" s="17">
        <f t="shared" si="16"/>
        <v>-1</v>
      </c>
      <c r="U17" s="17">
        <v>-1</v>
      </c>
      <c r="V17" s="17">
        <v>0</v>
      </c>
      <c r="W17" s="15">
        <f t="shared" si="17"/>
        <v>-33.333333333333336</v>
      </c>
      <c r="X17" s="15">
        <f t="shared" si="1"/>
        <v>-50</v>
      </c>
      <c r="Y17" s="15">
        <f t="shared" si="1"/>
        <v>0</v>
      </c>
      <c r="Z17" s="17">
        <f t="shared" si="18"/>
        <v>1</v>
      </c>
      <c r="AA17" s="17">
        <v>0</v>
      </c>
      <c r="AB17" s="17">
        <v>1</v>
      </c>
      <c r="AC17" s="15">
        <f t="shared" si="19"/>
        <v>100</v>
      </c>
      <c r="AD17" s="15">
        <f t="shared" si="2"/>
        <v>0</v>
      </c>
      <c r="AE17" s="15" t="str">
        <f t="shared" si="2"/>
        <v>皆増</v>
      </c>
      <c r="AH17" s="4">
        <f t="shared" si="3"/>
        <v>3</v>
      </c>
      <c r="AI17" s="4">
        <f t="shared" si="4"/>
        <v>2</v>
      </c>
      <c r="AJ17" s="4">
        <f t="shared" si="5"/>
        <v>1</v>
      </c>
      <c r="AK17" s="4">
        <f t="shared" si="6"/>
        <v>1</v>
      </c>
      <c r="AL17" s="4">
        <f t="shared" si="7"/>
        <v>1</v>
      </c>
      <c r="AM17" s="4">
        <f t="shared" si="8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3</v>
      </c>
      <c r="R18" s="17">
        <v>2</v>
      </c>
      <c r="S18" s="17">
        <v>1</v>
      </c>
      <c r="T18" s="17">
        <f t="shared" si="16"/>
        <v>1</v>
      </c>
      <c r="U18" s="17">
        <v>0</v>
      </c>
      <c r="V18" s="17">
        <v>1</v>
      </c>
      <c r="W18" s="15">
        <f t="shared" si="17"/>
        <v>50</v>
      </c>
      <c r="X18" s="15">
        <f t="shared" si="1"/>
        <v>0</v>
      </c>
      <c r="Y18" s="15" t="str">
        <f t="shared" si="1"/>
        <v>皆増</v>
      </c>
      <c r="Z18" s="17">
        <f t="shared" si="18"/>
        <v>0</v>
      </c>
      <c r="AA18" s="17">
        <v>0</v>
      </c>
      <c r="AB18" s="17">
        <v>0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2</v>
      </c>
      <c r="AI18" s="4">
        <f t="shared" si="4"/>
        <v>2</v>
      </c>
      <c r="AJ18" s="4">
        <f t="shared" si="5"/>
        <v>0</v>
      </c>
      <c r="AK18" s="4">
        <f t="shared" si="6"/>
        <v>3</v>
      </c>
      <c r="AL18" s="4">
        <f t="shared" si="7"/>
        <v>2</v>
      </c>
      <c r="AM18" s="4">
        <f t="shared" si="8"/>
        <v>1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4</v>
      </c>
      <c r="R19" s="17">
        <v>3</v>
      </c>
      <c r="S19" s="17">
        <v>1</v>
      </c>
      <c r="T19" s="17">
        <f t="shared" si="16"/>
        <v>2</v>
      </c>
      <c r="U19" s="17">
        <v>1</v>
      </c>
      <c r="V19" s="17">
        <v>1</v>
      </c>
      <c r="W19" s="15">
        <f t="shared" si="17"/>
        <v>100</v>
      </c>
      <c r="X19" s="15">
        <f t="shared" si="1"/>
        <v>50</v>
      </c>
      <c r="Y19" s="15" t="str">
        <f t="shared" si="1"/>
        <v>皆増</v>
      </c>
      <c r="Z19" s="17">
        <f t="shared" si="18"/>
        <v>-1</v>
      </c>
      <c r="AA19" s="17">
        <v>2</v>
      </c>
      <c r="AB19" s="17">
        <v>-3</v>
      </c>
      <c r="AC19" s="15">
        <f t="shared" si="19"/>
        <v>-19.999999999999996</v>
      </c>
      <c r="AD19" s="15">
        <f t="shared" si="2"/>
        <v>200</v>
      </c>
      <c r="AE19" s="15">
        <f t="shared" si="2"/>
        <v>-75</v>
      </c>
      <c r="AH19" s="4">
        <f t="shared" si="3"/>
        <v>2</v>
      </c>
      <c r="AI19" s="4">
        <f t="shared" si="4"/>
        <v>2</v>
      </c>
      <c r="AJ19" s="4">
        <f t="shared" si="5"/>
        <v>0</v>
      </c>
      <c r="AK19" s="4">
        <f t="shared" si="6"/>
        <v>5</v>
      </c>
      <c r="AL19" s="4">
        <f t="shared" si="7"/>
        <v>1</v>
      </c>
      <c r="AM19" s="4">
        <f t="shared" si="8"/>
        <v>4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6</v>
      </c>
      <c r="R20" s="17">
        <v>5</v>
      </c>
      <c r="S20" s="17">
        <v>1</v>
      </c>
      <c r="T20" s="17">
        <f t="shared" si="16"/>
        <v>2</v>
      </c>
      <c r="U20" s="17">
        <v>2</v>
      </c>
      <c r="V20" s="17">
        <v>0</v>
      </c>
      <c r="W20" s="15">
        <f t="shared" si="17"/>
        <v>50</v>
      </c>
      <c r="X20" s="15">
        <f t="shared" si="1"/>
        <v>66.666666666666671</v>
      </c>
      <c r="Y20" s="15">
        <f t="shared" si="1"/>
        <v>0</v>
      </c>
      <c r="Z20" s="17">
        <f t="shared" si="18"/>
        <v>-3</v>
      </c>
      <c r="AA20" s="17">
        <v>-2</v>
      </c>
      <c r="AB20" s="17">
        <v>-1</v>
      </c>
      <c r="AC20" s="15">
        <f t="shared" si="19"/>
        <v>-33.333333333333336</v>
      </c>
      <c r="AD20" s="15">
        <f t="shared" si="2"/>
        <v>-28.571428571428569</v>
      </c>
      <c r="AE20" s="15">
        <f t="shared" si="2"/>
        <v>-50</v>
      </c>
      <c r="AH20" s="4">
        <f t="shared" si="3"/>
        <v>4</v>
      </c>
      <c r="AI20" s="4">
        <f t="shared" si="4"/>
        <v>3</v>
      </c>
      <c r="AJ20" s="4">
        <f t="shared" si="5"/>
        <v>1</v>
      </c>
      <c r="AK20" s="4">
        <f t="shared" si="6"/>
        <v>9</v>
      </c>
      <c r="AL20" s="4">
        <f t="shared" si="7"/>
        <v>7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12</v>
      </c>
      <c r="R21" s="17">
        <v>5</v>
      </c>
      <c r="S21" s="17">
        <v>7</v>
      </c>
      <c r="T21" s="17">
        <f t="shared" si="16"/>
        <v>4</v>
      </c>
      <c r="U21" s="17">
        <v>2</v>
      </c>
      <c r="V21" s="17">
        <v>2</v>
      </c>
      <c r="W21" s="15">
        <f t="shared" si="17"/>
        <v>50</v>
      </c>
      <c r="X21" s="15">
        <f t="shared" si="1"/>
        <v>66.666666666666671</v>
      </c>
      <c r="Y21" s="15">
        <f t="shared" si="1"/>
        <v>39.999999999999993</v>
      </c>
      <c r="Z21" s="17">
        <f t="shared" si="18"/>
        <v>6</v>
      </c>
      <c r="AA21" s="17">
        <v>-1</v>
      </c>
      <c r="AB21" s="17">
        <v>7</v>
      </c>
      <c r="AC21" s="15">
        <f t="shared" si="19"/>
        <v>100</v>
      </c>
      <c r="AD21" s="15">
        <f t="shared" si="2"/>
        <v>-16.666666666666664</v>
      </c>
      <c r="AE21" s="15" t="str">
        <f t="shared" si="2"/>
        <v>皆増</v>
      </c>
      <c r="AH21" s="4">
        <f t="shared" si="3"/>
        <v>8</v>
      </c>
      <c r="AI21" s="4">
        <f t="shared" si="4"/>
        <v>3</v>
      </c>
      <c r="AJ21" s="4">
        <f t="shared" si="5"/>
        <v>5</v>
      </c>
      <c r="AK21" s="4">
        <f t="shared" si="6"/>
        <v>6</v>
      </c>
      <c r="AL21" s="4">
        <f t="shared" si="7"/>
        <v>6</v>
      </c>
      <c r="AM21" s="4">
        <f t="shared" si="8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14</v>
      </c>
      <c r="R22" s="17">
        <v>8</v>
      </c>
      <c r="S22" s="17">
        <v>6</v>
      </c>
      <c r="T22" s="17">
        <f t="shared" si="16"/>
        <v>-1</v>
      </c>
      <c r="U22" s="17">
        <v>-2</v>
      </c>
      <c r="V22" s="17">
        <v>1</v>
      </c>
      <c r="W22" s="15">
        <f t="shared" si="17"/>
        <v>-6.6666666666666652</v>
      </c>
      <c r="X22" s="15">
        <f t="shared" si="1"/>
        <v>-19.999999999999996</v>
      </c>
      <c r="Y22" s="15">
        <f t="shared" si="1"/>
        <v>19.999999999999996</v>
      </c>
      <c r="Z22" s="17">
        <f t="shared" si="18"/>
        <v>-4</v>
      </c>
      <c r="AA22" s="17">
        <v>-5</v>
      </c>
      <c r="AB22" s="17">
        <v>1</v>
      </c>
      <c r="AC22" s="15">
        <f t="shared" si="19"/>
        <v>-22.222222222222221</v>
      </c>
      <c r="AD22" s="15">
        <f t="shared" si="2"/>
        <v>-38.46153846153846</v>
      </c>
      <c r="AE22" s="15">
        <f t="shared" si="2"/>
        <v>19.999999999999996</v>
      </c>
      <c r="AH22" s="4">
        <f t="shared" si="3"/>
        <v>15</v>
      </c>
      <c r="AI22" s="4">
        <f t="shared" si="4"/>
        <v>10</v>
      </c>
      <c r="AJ22" s="4">
        <f t="shared" si="5"/>
        <v>5</v>
      </c>
      <c r="AK22" s="4">
        <f t="shared" si="6"/>
        <v>18</v>
      </c>
      <c r="AL22" s="4">
        <f t="shared" si="7"/>
        <v>13</v>
      </c>
      <c r="AM22" s="4">
        <f t="shared" si="8"/>
        <v>5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30</v>
      </c>
      <c r="R23" s="17">
        <v>22</v>
      </c>
      <c r="S23" s="17">
        <v>8</v>
      </c>
      <c r="T23" s="17">
        <f t="shared" si="16"/>
        <v>-2</v>
      </c>
      <c r="U23" s="17">
        <v>2</v>
      </c>
      <c r="V23" s="17">
        <v>-4</v>
      </c>
      <c r="W23" s="15">
        <f t="shared" si="17"/>
        <v>-6.25</v>
      </c>
      <c r="X23" s="15">
        <f t="shared" si="1"/>
        <v>10.000000000000009</v>
      </c>
      <c r="Y23" s="15">
        <f t="shared" si="1"/>
        <v>-33.333333333333336</v>
      </c>
      <c r="Z23" s="17">
        <f t="shared" si="18"/>
        <v>-5</v>
      </c>
      <c r="AA23" s="17">
        <v>-1</v>
      </c>
      <c r="AB23" s="17">
        <v>-4</v>
      </c>
      <c r="AC23" s="15">
        <f t="shared" si="19"/>
        <v>-14.28571428571429</v>
      </c>
      <c r="AD23" s="15">
        <f t="shared" si="2"/>
        <v>-4.3478260869565188</v>
      </c>
      <c r="AE23" s="15">
        <f t="shared" si="2"/>
        <v>-33.333333333333336</v>
      </c>
      <c r="AH23" s="4">
        <f t="shared" si="3"/>
        <v>32</v>
      </c>
      <c r="AI23" s="4">
        <f t="shared" si="4"/>
        <v>20</v>
      </c>
      <c r="AJ23" s="4">
        <f t="shared" si="5"/>
        <v>12</v>
      </c>
      <c r="AK23" s="4">
        <f t="shared" si="6"/>
        <v>35</v>
      </c>
      <c r="AL23" s="4">
        <f t="shared" si="7"/>
        <v>23</v>
      </c>
      <c r="AM23" s="4">
        <f t="shared" si="8"/>
        <v>12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43</v>
      </c>
      <c r="R24" s="17">
        <v>33</v>
      </c>
      <c r="S24" s="17">
        <v>10</v>
      </c>
      <c r="T24" s="17">
        <f t="shared" si="16"/>
        <v>-2</v>
      </c>
      <c r="U24" s="17">
        <v>-1</v>
      </c>
      <c r="V24" s="17">
        <v>-1</v>
      </c>
      <c r="W24" s="15">
        <f t="shared" si="17"/>
        <v>-4.4444444444444393</v>
      </c>
      <c r="X24" s="15">
        <f t="shared" si="1"/>
        <v>-2.9411764705882359</v>
      </c>
      <c r="Y24" s="15">
        <f t="shared" si="1"/>
        <v>-9.0909090909090935</v>
      </c>
      <c r="Z24" s="17">
        <f t="shared" si="18"/>
        <v>-15</v>
      </c>
      <c r="AA24" s="17">
        <v>-11</v>
      </c>
      <c r="AB24" s="17">
        <v>-4</v>
      </c>
      <c r="AC24" s="15">
        <f t="shared" si="19"/>
        <v>-25.862068965517238</v>
      </c>
      <c r="AD24" s="15">
        <f t="shared" si="2"/>
        <v>-25</v>
      </c>
      <c r="AE24" s="15">
        <f t="shared" si="2"/>
        <v>-28.571428571428569</v>
      </c>
      <c r="AH24" s="4">
        <f t="shared" si="3"/>
        <v>45</v>
      </c>
      <c r="AI24" s="4">
        <f t="shared" si="4"/>
        <v>34</v>
      </c>
      <c r="AJ24" s="4">
        <f t="shared" si="5"/>
        <v>11</v>
      </c>
      <c r="AK24" s="4">
        <f t="shared" si="6"/>
        <v>58</v>
      </c>
      <c r="AL24" s="4">
        <f t="shared" si="7"/>
        <v>44</v>
      </c>
      <c r="AM24" s="4">
        <f t="shared" si="8"/>
        <v>14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92</v>
      </c>
      <c r="R25" s="17">
        <v>58</v>
      </c>
      <c r="S25" s="17">
        <v>34</v>
      </c>
      <c r="T25" s="17">
        <f t="shared" si="16"/>
        <v>25</v>
      </c>
      <c r="U25" s="17">
        <v>16</v>
      </c>
      <c r="V25" s="17">
        <v>9</v>
      </c>
      <c r="W25" s="15">
        <f t="shared" si="17"/>
        <v>37.31343283582089</v>
      </c>
      <c r="X25" s="15">
        <f t="shared" si="1"/>
        <v>38.095238095238095</v>
      </c>
      <c r="Y25" s="15">
        <f t="shared" si="1"/>
        <v>36.000000000000007</v>
      </c>
      <c r="Z25" s="17">
        <f t="shared" si="18"/>
        <v>12</v>
      </c>
      <c r="AA25" s="17">
        <v>8</v>
      </c>
      <c r="AB25" s="17">
        <v>4</v>
      </c>
      <c r="AC25" s="15">
        <f t="shared" si="19"/>
        <v>14.999999999999991</v>
      </c>
      <c r="AD25" s="15">
        <f t="shared" si="2"/>
        <v>15.999999999999993</v>
      </c>
      <c r="AE25" s="15">
        <f t="shared" si="2"/>
        <v>13.33333333333333</v>
      </c>
      <c r="AH25" s="4">
        <f t="shared" si="3"/>
        <v>67</v>
      </c>
      <c r="AI25" s="4">
        <f t="shared" si="4"/>
        <v>42</v>
      </c>
      <c r="AJ25" s="4">
        <f t="shared" si="5"/>
        <v>25</v>
      </c>
      <c r="AK25" s="4">
        <f t="shared" si="6"/>
        <v>80</v>
      </c>
      <c r="AL25" s="4">
        <f t="shared" si="7"/>
        <v>50</v>
      </c>
      <c r="AM25" s="4">
        <f t="shared" si="8"/>
        <v>30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97</v>
      </c>
      <c r="R26" s="17">
        <v>68</v>
      </c>
      <c r="S26" s="17">
        <v>29</v>
      </c>
      <c r="T26" s="17">
        <f t="shared" si="16"/>
        <v>26</v>
      </c>
      <c r="U26" s="17">
        <v>29</v>
      </c>
      <c r="V26" s="17">
        <v>-3</v>
      </c>
      <c r="W26" s="15">
        <f t="shared" si="17"/>
        <v>36.619718309859152</v>
      </c>
      <c r="X26" s="15">
        <f t="shared" si="1"/>
        <v>74.358974358974365</v>
      </c>
      <c r="Y26" s="15">
        <f t="shared" si="1"/>
        <v>-9.375</v>
      </c>
      <c r="Z26" s="17">
        <f t="shared" si="18"/>
        <v>-12</v>
      </c>
      <c r="AA26" s="17">
        <v>9</v>
      </c>
      <c r="AB26" s="17">
        <v>-21</v>
      </c>
      <c r="AC26" s="15">
        <f t="shared" si="19"/>
        <v>-11.009174311926607</v>
      </c>
      <c r="AD26" s="15">
        <f t="shared" si="2"/>
        <v>15.254237288135597</v>
      </c>
      <c r="AE26" s="15">
        <f t="shared" si="2"/>
        <v>-42.000000000000007</v>
      </c>
      <c r="AH26" s="4">
        <f t="shared" si="3"/>
        <v>71</v>
      </c>
      <c r="AI26" s="4">
        <f t="shared" si="4"/>
        <v>39</v>
      </c>
      <c r="AJ26" s="4">
        <f t="shared" si="5"/>
        <v>32</v>
      </c>
      <c r="AK26" s="4">
        <f t="shared" si="6"/>
        <v>109</v>
      </c>
      <c r="AL26" s="4">
        <f t="shared" si="7"/>
        <v>59</v>
      </c>
      <c r="AM26" s="4">
        <f t="shared" si="8"/>
        <v>50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124</v>
      </c>
      <c r="R27" s="17">
        <v>59</v>
      </c>
      <c r="S27" s="17">
        <v>65</v>
      </c>
      <c r="T27" s="17">
        <f t="shared" si="16"/>
        <v>-4</v>
      </c>
      <c r="U27" s="17">
        <v>-5</v>
      </c>
      <c r="V27" s="17">
        <v>1</v>
      </c>
      <c r="W27" s="15">
        <f t="shared" si="17"/>
        <v>-3.125</v>
      </c>
      <c r="X27" s="15">
        <f t="shared" si="1"/>
        <v>-7.8125</v>
      </c>
      <c r="Y27" s="15">
        <f t="shared" si="1"/>
        <v>1.5625</v>
      </c>
      <c r="Z27" s="17">
        <f t="shared" si="18"/>
        <v>-17</v>
      </c>
      <c r="AA27" s="17">
        <v>-21</v>
      </c>
      <c r="AB27" s="17">
        <v>4</v>
      </c>
      <c r="AC27" s="15">
        <f t="shared" si="19"/>
        <v>-12.056737588652478</v>
      </c>
      <c r="AD27" s="15">
        <f t="shared" si="2"/>
        <v>-26.249999999999996</v>
      </c>
      <c r="AE27" s="15">
        <f t="shared" si="2"/>
        <v>6.5573770491803351</v>
      </c>
      <c r="AH27" s="4">
        <f t="shared" si="3"/>
        <v>128</v>
      </c>
      <c r="AI27" s="4">
        <f t="shared" si="4"/>
        <v>64</v>
      </c>
      <c r="AJ27" s="4">
        <f t="shared" si="5"/>
        <v>64</v>
      </c>
      <c r="AK27" s="4">
        <f t="shared" si="6"/>
        <v>141</v>
      </c>
      <c r="AL27" s="4">
        <f t="shared" si="7"/>
        <v>80</v>
      </c>
      <c r="AM27" s="4">
        <f t="shared" si="8"/>
        <v>61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158</v>
      </c>
      <c r="R28" s="17">
        <v>53</v>
      </c>
      <c r="S28" s="17">
        <v>105</v>
      </c>
      <c r="T28" s="17">
        <f t="shared" si="16"/>
        <v>16</v>
      </c>
      <c r="U28" s="17">
        <v>7</v>
      </c>
      <c r="V28" s="17">
        <v>9</v>
      </c>
      <c r="W28" s="15">
        <f t="shared" si="17"/>
        <v>11.267605633802823</v>
      </c>
      <c r="X28" s="15">
        <f t="shared" si="1"/>
        <v>15.217391304347828</v>
      </c>
      <c r="Y28" s="15">
        <f t="shared" si="1"/>
        <v>9.375</v>
      </c>
      <c r="Z28" s="17">
        <f t="shared" si="18"/>
        <v>-2</v>
      </c>
      <c r="AA28" s="17">
        <v>-5</v>
      </c>
      <c r="AB28" s="17">
        <v>3</v>
      </c>
      <c r="AC28" s="15">
        <f t="shared" si="19"/>
        <v>-1.2499999999999956</v>
      </c>
      <c r="AD28" s="15">
        <f t="shared" si="2"/>
        <v>-8.6206896551724093</v>
      </c>
      <c r="AE28" s="15">
        <f t="shared" si="2"/>
        <v>2.9411764705882248</v>
      </c>
      <c r="AH28" s="4">
        <f t="shared" si="3"/>
        <v>142</v>
      </c>
      <c r="AI28" s="4">
        <f t="shared" si="4"/>
        <v>46</v>
      </c>
      <c r="AJ28" s="4">
        <f t="shared" si="5"/>
        <v>96</v>
      </c>
      <c r="AK28" s="4">
        <f t="shared" si="6"/>
        <v>160</v>
      </c>
      <c r="AL28" s="4">
        <f t="shared" si="7"/>
        <v>58</v>
      </c>
      <c r="AM28" s="4">
        <f t="shared" si="8"/>
        <v>102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104</v>
      </c>
      <c r="R29" s="17">
        <v>21</v>
      </c>
      <c r="S29" s="17">
        <v>83</v>
      </c>
      <c r="T29" s="17">
        <f t="shared" si="16"/>
        <v>-2</v>
      </c>
      <c r="U29" s="17">
        <v>-4</v>
      </c>
      <c r="V29" s="17">
        <v>2</v>
      </c>
      <c r="W29" s="15">
        <f t="shared" si="17"/>
        <v>-1.8867924528301883</v>
      </c>
      <c r="X29" s="15">
        <f t="shared" si="1"/>
        <v>-16.000000000000004</v>
      </c>
      <c r="Y29" s="15">
        <f t="shared" si="1"/>
        <v>2.4691358024691468</v>
      </c>
      <c r="Z29" s="17">
        <f t="shared" si="18"/>
        <v>0</v>
      </c>
      <c r="AA29" s="17">
        <v>-8</v>
      </c>
      <c r="AB29" s="17">
        <v>8</v>
      </c>
      <c r="AC29" s="15">
        <f t="shared" si="19"/>
        <v>0</v>
      </c>
      <c r="AD29" s="15">
        <f t="shared" si="2"/>
        <v>-27.586206896551722</v>
      </c>
      <c r="AE29" s="15">
        <f t="shared" si="2"/>
        <v>10.666666666666668</v>
      </c>
      <c r="AH29" s="4">
        <f t="shared" si="3"/>
        <v>106</v>
      </c>
      <c r="AI29" s="4">
        <f t="shared" si="4"/>
        <v>25</v>
      </c>
      <c r="AJ29" s="4">
        <f t="shared" si="5"/>
        <v>81</v>
      </c>
      <c r="AK29" s="4">
        <f t="shared" si="6"/>
        <v>104</v>
      </c>
      <c r="AL29" s="4">
        <f t="shared" si="7"/>
        <v>29</v>
      </c>
      <c r="AM29" s="4">
        <f t="shared" si="8"/>
        <v>75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26</v>
      </c>
      <c r="R30" s="17">
        <v>4</v>
      </c>
      <c r="S30" s="17">
        <v>22</v>
      </c>
      <c r="T30" s="17">
        <f t="shared" si="16"/>
        <v>-3</v>
      </c>
      <c r="U30" s="17">
        <v>-2</v>
      </c>
      <c r="V30" s="17">
        <v>-1</v>
      </c>
      <c r="W30" s="15">
        <f t="shared" si="17"/>
        <v>-10.344827586206895</v>
      </c>
      <c r="X30" s="15">
        <f t="shared" si="1"/>
        <v>-33.333333333333336</v>
      </c>
      <c r="Y30" s="15">
        <f t="shared" si="1"/>
        <v>-4.3478260869565188</v>
      </c>
      <c r="Z30" s="17">
        <f t="shared" si="18"/>
        <v>0</v>
      </c>
      <c r="AA30" s="17">
        <v>1</v>
      </c>
      <c r="AB30" s="17">
        <v>-1</v>
      </c>
      <c r="AC30" s="15">
        <f t="shared" si="19"/>
        <v>0</v>
      </c>
      <c r="AD30" s="15">
        <f t="shared" si="2"/>
        <v>33.333333333333329</v>
      </c>
      <c r="AE30" s="15">
        <f t="shared" si="2"/>
        <v>-4.3478260869565188</v>
      </c>
      <c r="AH30" s="4">
        <f t="shared" si="3"/>
        <v>29</v>
      </c>
      <c r="AI30" s="4">
        <f t="shared" si="4"/>
        <v>6</v>
      </c>
      <c r="AJ30" s="4">
        <f t="shared" si="5"/>
        <v>23</v>
      </c>
      <c r="AK30" s="4">
        <f t="shared" si="6"/>
        <v>26</v>
      </c>
      <c r="AL30" s="4">
        <f t="shared" si="7"/>
        <v>3</v>
      </c>
      <c r="AM30" s="4">
        <f t="shared" si="8"/>
        <v>23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AB32" si="20">SUM(R10:R12)</f>
        <v>0</v>
      </c>
      <c r="S32" s="17">
        <f t="shared" si="20"/>
        <v>1</v>
      </c>
      <c r="T32" s="17">
        <f t="shared" si="20"/>
        <v>-2</v>
      </c>
      <c r="U32" s="17">
        <f t="shared" si="20"/>
        <v>-3</v>
      </c>
      <c r="V32" s="17">
        <f t="shared" si="20"/>
        <v>1</v>
      </c>
      <c r="W32" s="15">
        <f t="shared" ref="W32:Y36" si="21">IF(Q32=T32,IF(Q32&gt;0,"皆増",0),(1-(Q32/(Q32-T32)))*-100)</f>
        <v>-66.666666666666671</v>
      </c>
      <c r="X32" s="15">
        <f t="shared" si="21"/>
        <v>-100</v>
      </c>
      <c r="Y32" s="15" t="str">
        <f t="shared" si="21"/>
        <v>皆増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3</v>
      </c>
      <c r="AI32" s="4">
        <f t="shared" si="23"/>
        <v>3</v>
      </c>
      <c r="AJ32" s="4">
        <f t="shared" si="23"/>
        <v>0</v>
      </c>
      <c r="AK32" s="4">
        <f t="shared" si="23"/>
        <v>1</v>
      </c>
      <c r="AL32" s="4">
        <f t="shared" si="23"/>
        <v>0</v>
      </c>
      <c r="AM32" s="4">
        <f t="shared" si="23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43</v>
      </c>
      <c r="R33" s="17">
        <f t="shared" si="24"/>
        <v>26</v>
      </c>
      <c r="S33" s="17">
        <f>SUM(S13:S22)</f>
        <v>17</v>
      </c>
      <c r="T33" s="17">
        <f t="shared" si="24"/>
        <v>7</v>
      </c>
      <c r="U33" s="17">
        <f t="shared" si="24"/>
        <v>2</v>
      </c>
      <c r="V33" s="17">
        <f t="shared" si="24"/>
        <v>5</v>
      </c>
      <c r="W33" s="15">
        <f t="shared" si="21"/>
        <v>19.444444444444443</v>
      </c>
      <c r="X33" s="15">
        <f t="shared" si="21"/>
        <v>8.333333333333325</v>
      </c>
      <c r="Y33" s="15">
        <f t="shared" si="21"/>
        <v>41.666666666666671</v>
      </c>
      <c r="Z33" s="17">
        <f t="shared" si="24"/>
        <v>1</v>
      </c>
      <c r="AA33" s="17">
        <f t="shared" si="24"/>
        <v>-4</v>
      </c>
      <c r="AB33" s="17">
        <f t="shared" si="24"/>
        <v>5</v>
      </c>
      <c r="AC33" s="15">
        <f t="shared" si="22"/>
        <v>2.3809523809523725</v>
      </c>
      <c r="AD33" s="15">
        <f t="shared" si="22"/>
        <v>-13.33333333333333</v>
      </c>
      <c r="AE33" s="15">
        <f t="shared" si="22"/>
        <v>41.666666666666671</v>
      </c>
      <c r="AH33" s="4">
        <f t="shared" ref="AH33:AI33" si="25">SUM(AH13:AH22)</f>
        <v>36</v>
      </c>
      <c r="AI33" s="4">
        <f t="shared" si="25"/>
        <v>24</v>
      </c>
      <c r="AJ33" s="4">
        <f t="shared" ref="AJ33" si="26">SUM(AJ13:AJ22)</f>
        <v>12</v>
      </c>
      <c r="AK33" s="4">
        <f>SUM(AK13:AK22)</f>
        <v>42</v>
      </c>
      <c r="AL33" s="4">
        <f>SUM(AL13:AL22)</f>
        <v>30</v>
      </c>
      <c r="AM33" s="4">
        <f>SUM(AM13:AM22)</f>
        <v>12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674</v>
      </c>
      <c r="R34" s="17">
        <f t="shared" si="27"/>
        <v>318</v>
      </c>
      <c r="S34" s="17">
        <f t="shared" si="27"/>
        <v>356</v>
      </c>
      <c r="T34" s="17">
        <f t="shared" si="27"/>
        <v>54</v>
      </c>
      <c r="U34" s="17">
        <f t="shared" si="27"/>
        <v>42</v>
      </c>
      <c r="V34" s="17">
        <f t="shared" si="27"/>
        <v>12</v>
      </c>
      <c r="W34" s="15">
        <f t="shared" si="21"/>
        <v>8.7096774193548434</v>
      </c>
      <c r="X34" s="15">
        <f t="shared" si="21"/>
        <v>15.217391304347828</v>
      </c>
      <c r="Y34" s="15">
        <f t="shared" si="21"/>
        <v>3.488372093023262</v>
      </c>
      <c r="Z34" s="17">
        <f t="shared" si="27"/>
        <v>-39</v>
      </c>
      <c r="AA34" s="17">
        <f t="shared" si="27"/>
        <v>-28</v>
      </c>
      <c r="AB34" s="17">
        <f t="shared" si="27"/>
        <v>-11</v>
      </c>
      <c r="AC34" s="15">
        <f t="shared" si="22"/>
        <v>-5.4698457223001373</v>
      </c>
      <c r="AD34" s="15">
        <f t="shared" si="22"/>
        <v>-8.0924855491329435</v>
      </c>
      <c r="AE34" s="15">
        <f t="shared" si="22"/>
        <v>-2.9972752043596729</v>
      </c>
      <c r="AH34" s="4">
        <f t="shared" ref="AH34:AI34" si="28">SUM(AH23:AH30)</f>
        <v>620</v>
      </c>
      <c r="AI34" s="4">
        <f t="shared" si="28"/>
        <v>276</v>
      </c>
      <c r="AJ34" s="4">
        <f t="shared" ref="AJ34" si="29">SUM(AJ23:AJ30)</f>
        <v>344</v>
      </c>
      <c r="AK34" s="4">
        <f>SUM(AK23:AK30)</f>
        <v>713</v>
      </c>
      <c r="AL34" s="4">
        <f>SUM(AL23:AL30)</f>
        <v>346</v>
      </c>
      <c r="AM34" s="4">
        <f>SUM(AM23:AM30)</f>
        <v>367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601</v>
      </c>
      <c r="R35" s="17">
        <f t="shared" si="30"/>
        <v>263</v>
      </c>
      <c r="S35" s="17">
        <f t="shared" si="30"/>
        <v>338</v>
      </c>
      <c r="T35" s="17">
        <f t="shared" si="30"/>
        <v>58</v>
      </c>
      <c r="U35" s="17">
        <f t="shared" si="30"/>
        <v>41</v>
      </c>
      <c r="V35" s="17">
        <f t="shared" si="30"/>
        <v>17</v>
      </c>
      <c r="W35" s="15">
        <f t="shared" si="21"/>
        <v>10.68139963167587</v>
      </c>
      <c r="X35" s="15">
        <f t="shared" si="21"/>
        <v>18.468468468468458</v>
      </c>
      <c r="Y35" s="15">
        <f t="shared" si="21"/>
        <v>5.2959501557632294</v>
      </c>
      <c r="Z35" s="17">
        <f t="shared" si="30"/>
        <v>-19</v>
      </c>
      <c r="AA35" s="17">
        <f t="shared" si="30"/>
        <v>-16</v>
      </c>
      <c r="AB35" s="17">
        <f t="shared" si="30"/>
        <v>-3</v>
      </c>
      <c r="AC35" s="15">
        <f t="shared" si="22"/>
        <v>-3.0645161290322576</v>
      </c>
      <c r="AD35" s="15">
        <f t="shared" si="22"/>
        <v>-5.7347670250896048</v>
      </c>
      <c r="AE35" s="15">
        <f t="shared" si="22"/>
        <v>-0.87976539589442737</v>
      </c>
      <c r="AH35" s="4">
        <f t="shared" ref="AH35:AI35" si="31">SUM(AH25:AH30)</f>
        <v>543</v>
      </c>
      <c r="AI35" s="4">
        <f t="shared" si="31"/>
        <v>222</v>
      </c>
      <c r="AJ35" s="4">
        <f t="shared" ref="AJ35" si="32">SUM(AJ25:AJ30)</f>
        <v>321</v>
      </c>
      <c r="AK35" s="4">
        <f>SUM(AK25:AK30)</f>
        <v>620</v>
      </c>
      <c r="AL35" s="4">
        <f>SUM(AL25:AL30)</f>
        <v>279</v>
      </c>
      <c r="AM35" s="4">
        <f>SUM(AM25:AM30)</f>
        <v>341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412</v>
      </c>
      <c r="R36" s="17">
        <f t="shared" si="33"/>
        <v>137</v>
      </c>
      <c r="S36" s="17">
        <f t="shared" si="33"/>
        <v>275</v>
      </c>
      <c r="T36" s="17">
        <f t="shared" si="33"/>
        <v>7</v>
      </c>
      <c r="U36" s="17">
        <f t="shared" si="33"/>
        <v>-4</v>
      </c>
      <c r="V36" s="17">
        <f t="shared" si="33"/>
        <v>11</v>
      </c>
      <c r="W36" s="15">
        <f t="shared" si="21"/>
        <v>1.7283950617283939</v>
      </c>
      <c r="X36" s="15">
        <f t="shared" si="21"/>
        <v>-2.8368794326241176</v>
      </c>
      <c r="Y36" s="15">
        <f t="shared" si="21"/>
        <v>4.1666666666666741</v>
      </c>
      <c r="Z36" s="17">
        <f t="shared" si="33"/>
        <v>-19</v>
      </c>
      <c r="AA36" s="17">
        <f t="shared" si="33"/>
        <v>-33</v>
      </c>
      <c r="AB36" s="17">
        <f t="shared" si="33"/>
        <v>14</v>
      </c>
      <c r="AC36" s="15">
        <f t="shared" si="22"/>
        <v>-4.4083526682134551</v>
      </c>
      <c r="AD36" s="15">
        <f t="shared" si="22"/>
        <v>-19.411764705882351</v>
      </c>
      <c r="AE36" s="15">
        <f t="shared" si="22"/>
        <v>5.3639846743295028</v>
      </c>
      <c r="AH36" s="4">
        <f t="shared" ref="AH36:AI36" si="34">SUM(AH27:AH30)</f>
        <v>405</v>
      </c>
      <c r="AI36" s="4">
        <f t="shared" si="34"/>
        <v>141</v>
      </c>
      <c r="AJ36" s="4">
        <f t="shared" ref="AJ36" si="35">SUM(AJ27:AJ30)</f>
        <v>264</v>
      </c>
      <c r="AK36" s="4">
        <f>SUM(AK27:AK30)</f>
        <v>431</v>
      </c>
      <c r="AL36" s="4">
        <f>SUM(AL27:AL30)</f>
        <v>170</v>
      </c>
      <c r="AM36" s="4">
        <f>SUM(AM27:AM30)</f>
        <v>261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0.1392757660167131</v>
      </c>
      <c r="R38" s="12">
        <f t="shared" si="36"/>
        <v>0</v>
      </c>
      <c r="S38" s="12">
        <f t="shared" si="36"/>
        <v>0.26737967914438499</v>
      </c>
      <c r="T38" s="12">
        <f>T32/T9*100</f>
        <v>-3.3898305084745761</v>
      </c>
      <c r="U38" s="12">
        <f t="shared" ref="U38:V38" si="37">U32/U9*100</f>
        <v>-7.3170731707317067</v>
      </c>
      <c r="V38" s="12">
        <f t="shared" si="37"/>
        <v>5.5555555555555554</v>
      </c>
      <c r="W38" s="12">
        <f>Q38-AH38</f>
        <v>-0.31595943883912908</v>
      </c>
      <c r="X38" s="12">
        <f t="shared" ref="X38:Y42" si="38">R38-AI38</f>
        <v>-0.99009900990099009</v>
      </c>
      <c r="Y38" s="12">
        <f t="shared" si="38"/>
        <v>0.26737967914438499</v>
      </c>
      <c r="Z38" s="12">
        <f>Z32/Z9*100</f>
        <v>0</v>
      </c>
      <c r="AA38" s="12">
        <f t="shared" ref="AA38:AB38" si="39">AA32/AA9*100</f>
        <v>0</v>
      </c>
      <c r="AB38" s="12">
        <f t="shared" si="39"/>
        <v>0</v>
      </c>
      <c r="AC38" s="12">
        <f>Q38-AK38</f>
        <v>7.0006337415808306E-3</v>
      </c>
      <c r="AD38" s="12">
        <f t="shared" ref="AD38:AE42" si="40">R38-AL38</f>
        <v>0</v>
      </c>
      <c r="AE38" s="12">
        <f t="shared" si="40"/>
        <v>4.2217844075428945E-3</v>
      </c>
      <c r="AH38" s="12">
        <f t="shared" ref="AH38:AI38" si="41">AH32/AH9*100</f>
        <v>0.45523520485584218</v>
      </c>
      <c r="AI38" s="12">
        <f t="shared" si="41"/>
        <v>0.99009900990099009</v>
      </c>
      <c r="AJ38" s="12">
        <f t="shared" ref="AJ38" si="42">AJ32/AJ9*100</f>
        <v>0</v>
      </c>
      <c r="AK38" s="12">
        <f>AK32/AK9*100</f>
        <v>0.13227513227513227</v>
      </c>
      <c r="AL38" s="12">
        <f>AL32/AL9*100</f>
        <v>0</v>
      </c>
      <c r="AM38" s="12">
        <f>AM32/AM9*100</f>
        <v>0.26315789473684209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5.9888579387186631</v>
      </c>
      <c r="R39" s="12">
        <f>R33/R9*100</f>
        <v>7.5581395348837201</v>
      </c>
      <c r="S39" s="13">
        <f t="shared" si="43"/>
        <v>4.5454545454545459</v>
      </c>
      <c r="T39" s="12">
        <f>T33/T9*100</f>
        <v>11.864406779661017</v>
      </c>
      <c r="U39" s="12">
        <f t="shared" ref="U39:V39" si="44">U33/U9*100</f>
        <v>4.8780487804878048</v>
      </c>
      <c r="V39" s="12">
        <f t="shared" si="44"/>
        <v>27.777777777777779</v>
      </c>
      <c r="W39" s="12">
        <f>Q39-AH39</f>
        <v>0.52603548044855675</v>
      </c>
      <c r="X39" s="12">
        <f t="shared" si="38"/>
        <v>-0.36265254432420058</v>
      </c>
      <c r="Y39" s="12">
        <f>S39-AJ39</f>
        <v>1.1746680286006135</v>
      </c>
      <c r="Z39" s="12">
        <f t="shared" si="43"/>
        <v>-2.6315789473684208</v>
      </c>
      <c r="AA39" s="12">
        <f t="shared" ref="AA39:AB39" si="45">AA33/AA9*100</f>
        <v>12.5</v>
      </c>
      <c r="AB39" s="12">
        <f t="shared" si="45"/>
        <v>-83.333333333333343</v>
      </c>
      <c r="AC39" s="12">
        <f>Q39-AK39</f>
        <v>0.43330238316310776</v>
      </c>
      <c r="AD39" s="12">
        <f t="shared" si="40"/>
        <v>-0.42058386937159931</v>
      </c>
      <c r="AE39" s="12">
        <f t="shared" si="40"/>
        <v>1.3875598086124405</v>
      </c>
      <c r="AH39" s="12">
        <f t="shared" ref="AH39:AI39" si="46">AH33/AH9*100</f>
        <v>5.4628224582701064</v>
      </c>
      <c r="AI39" s="12">
        <f t="shared" si="46"/>
        <v>7.9207920792079207</v>
      </c>
      <c r="AJ39" s="12">
        <f t="shared" ref="AJ39" si="47">AJ33/AJ9*100</f>
        <v>3.3707865168539324</v>
      </c>
      <c r="AK39" s="12">
        <f>AK33/AK9*100</f>
        <v>5.5555555555555554</v>
      </c>
      <c r="AL39" s="12">
        <f>AL33/AL9*100</f>
        <v>7.9787234042553195</v>
      </c>
      <c r="AM39" s="12">
        <f>AM33/AM9*100</f>
        <v>3.1578947368421053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93.871866295264624</v>
      </c>
      <c r="R40" s="12">
        <f t="shared" si="48"/>
        <v>92.441860465116278</v>
      </c>
      <c r="S40" s="12">
        <f t="shared" si="48"/>
        <v>95.18716577540107</v>
      </c>
      <c r="T40" s="12">
        <f>T34/T9*100</f>
        <v>91.525423728813564</v>
      </c>
      <c r="U40" s="12">
        <f t="shared" ref="U40:V40" si="49">U34/U9*100</f>
        <v>102.4390243902439</v>
      </c>
      <c r="V40" s="12">
        <f t="shared" si="49"/>
        <v>66.666666666666657</v>
      </c>
      <c r="W40" s="12">
        <f t="shared" ref="W40:W42" si="50">Q40-AH40</f>
        <v>-0.21007604160942606</v>
      </c>
      <c r="X40" s="12">
        <f t="shared" si="38"/>
        <v>1.3527515542251791</v>
      </c>
      <c r="Y40" s="12">
        <f>S40-AJ40</f>
        <v>-1.4420477077450045</v>
      </c>
      <c r="Z40" s="12">
        <f>Z34/Z9*100</f>
        <v>102.63157894736842</v>
      </c>
      <c r="AA40" s="12">
        <f t="shared" ref="AA40:AB40" si="51">AA34/AA9*100</f>
        <v>87.5</v>
      </c>
      <c r="AB40" s="12">
        <f t="shared" si="51"/>
        <v>183.33333333333331</v>
      </c>
      <c r="AC40" s="12">
        <f t="shared" ref="AC40:AC42" si="52">Q40-AK40</f>
        <v>-0.44030301690469287</v>
      </c>
      <c r="AD40" s="12">
        <f t="shared" si="40"/>
        <v>0.42058386937159753</v>
      </c>
      <c r="AE40" s="12">
        <f t="shared" si="40"/>
        <v>-1.3917815930199851</v>
      </c>
      <c r="AH40" s="12">
        <f t="shared" ref="AH40:AI40" si="53">AH34/AH9*100</f>
        <v>94.08194233687405</v>
      </c>
      <c r="AI40" s="12">
        <f t="shared" si="53"/>
        <v>91.089108910891099</v>
      </c>
      <c r="AJ40" s="12">
        <f t="shared" ref="AJ40" si="54">AJ34/AJ9*100</f>
        <v>96.629213483146074</v>
      </c>
      <c r="AK40" s="12">
        <f>AK34/AK9*100</f>
        <v>94.312169312169317</v>
      </c>
      <c r="AL40" s="12">
        <f>AL34/AL9*100</f>
        <v>92.021276595744681</v>
      </c>
      <c r="AM40" s="12">
        <f>AM34/AM9*100</f>
        <v>96.578947368421055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83.704735376044567</v>
      </c>
      <c r="R41" s="12">
        <f t="shared" si="55"/>
        <v>76.45348837209302</v>
      </c>
      <c r="S41" s="12">
        <f t="shared" si="55"/>
        <v>90.37433155080214</v>
      </c>
      <c r="T41" s="12">
        <f>T35/T9*100</f>
        <v>98.305084745762713</v>
      </c>
      <c r="U41" s="12">
        <f t="shared" ref="U41:V41" si="56">U35/U9*100</f>
        <v>100</v>
      </c>
      <c r="V41" s="12">
        <f t="shared" si="56"/>
        <v>94.444444444444443</v>
      </c>
      <c r="W41" s="12">
        <f t="shared" si="50"/>
        <v>1.3071632971371372</v>
      </c>
      <c r="X41" s="12">
        <f t="shared" si="38"/>
        <v>3.1861616394197512</v>
      </c>
      <c r="Y41" s="12">
        <f>S41-AJ41</f>
        <v>0.20579222495943839</v>
      </c>
      <c r="Z41" s="12">
        <f>Z35/Z9*100</f>
        <v>50</v>
      </c>
      <c r="AA41" s="12">
        <f t="shared" ref="AA41:AB41" si="57">AA35/AA9*100</f>
        <v>50</v>
      </c>
      <c r="AB41" s="12">
        <f t="shared" si="57"/>
        <v>50</v>
      </c>
      <c r="AC41" s="12">
        <f t="shared" si="52"/>
        <v>1.6941533654625545</v>
      </c>
      <c r="AD41" s="12">
        <f>R41-AL41</f>
        <v>2.2513607125185473</v>
      </c>
      <c r="AE41" s="12">
        <f t="shared" si="40"/>
        <v>0.63748944553897502</v>
      </c>
      <c r="AH41" s="12">
        <f>AH35/AH9*100</f>
        <v>82.39757207890743</v>
      </c>
      <c r="AI41" s="12">
        <f>AI35/AI9*100</f>
        <v>73.267326732673268</v>
      </c>
      <c r="AJ41" s="12">
        <f>AJ35/AJ9*100</f>
        <v>90.168539325842701</v>
      </c>
      <c r="AK41" s="12">
        <f t="shared" ref="AK41:AL41" si="58">AK35/AK9*100</f>
        <v>82.010582010582013</v>
      </c>
      <c r="AL41" s="12">
        <f t="shared" si="58"/>
        <v>74.202127659574472</v>
      </c>
      <c r="AM41" s="12">
        <f t="shared" ref="AM41" si="59">AM35/AM9*100</f>
        <v>89.736842105263165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57.381615598885794</v>
      </c>
      <c r="R42" s="12">
        <f t="shared" si="60"/>
        <v>39.825581395348834</v>
      </c>
      <c r="S42" s="12">
        <f t="shared" si="60"/>
        <v>73.529411764705884</v>
      </c>
      <c r="T42" s="12">
        <f t="shared" ref="T42:V42" si="61">T36/T9*100</f>
        <v>11.864406779661017</v>
      </c>
      <c r="U42" s="12">
        <f t="shared" si="61"/>
        <v>-9.7560975609756095</v>
      </c>
      <c r="V42" s="12">
        <f t="shared" si="61"/>
        <v>61.111111111111114</v>
      </c>
      <c r="W42" s="12">
        <f t="shared" si="50"/>
        <v>-4.075137056652899</v>
      </c>
      <c r="X42" s="12">
        <f t="shared" si="38"/>
        <v>-6.7090720699977027</v>
      </c>
      <c r="Y42" s="12">
        <f>S42-AJ42</f>
        <v>-0.6278916060806381</v>
      </c>
      <c r="Z42" s="12">
        <f t="shared" si="60"/>
        <v>50</v>
      </c>
      <c r="AA42" s="12">
        <f t="shared" ref="AA42:AB42" si="62">AA36/AA9*100</f>
        <v>103.125</v>
      </c>
      <c r="AB42" s="12">
        <f t="shared" si="62"/>
        <v>-233.33333333333334</v>
      </c>
      <c r="AC42" s="12">
        <f t="shared" si="52"/>
        <v>0.37103358830378141</v>
      </c>
      <c r="AD42" s="12">
        <f>R42-AL42</f>
        <v>-5.3871845620979784</v>
      </c>
      <c r="AE42" s="12">
        <f t="shared" si="40"/>
        <v>4.8452012383900893</v>
      </c>
      <c r="AH42" s="12">
        <f t="shared" ref="AH42:AI42" si="63">AH36/AH9*100</f>
        <v>61.456752655538693</v>
      </c>
      <c r="AI42" s="12">
        <f t="shared" si="63"/>
        <v>46.534653465346537</v>
      </c>
      <c r="AJ42" s="12">
        <f t="shared" ref="AJ42" si="64">AJ36/AJ9*100</f>
        <v>74.157303370786522</v>
      </c>
      <c r="AK42" s="12">
        <f>AK36/AK9*100</f>
        <v>57.010582010582013</v>
      </c>
      <c r="AL42" s="12">
        <f>AL36/AL9*100</f>
        <v>45.212765957446813</v>
      </c>
      <c r="AM42" s="12">
        <f>AM36/AM9*100</f>
        <v>68.684210526315795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2</v>
      </c>
      <c r="F9" s="17">
        <f>SUM(F10:F30)</f>
        <v>2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100</v>
      </c>
      <c r="O9" s="15">
        <f t="shared" ref="O9:P10" si="0">IF(C9=L9,0,(1-(C9/(C9-L9)))*-100)</f>
        <v>100</v>
      </c>
      <c r="P9" s="15">
        <f>IF(D9=M9,0,(1-(D9/(D9-M9)))*-100)</f>
        <v>0</v>
      </c>
      <c r="Q9" s="17">
        <f>R9+S9</f>
        <v>13</v>
      </c>
      <c r="R9" s="17">
        <f>SUM(R10:R30)</f>
        <v>4</v>
      </c>
      <c r="S9" s="17">
        <f>SUM(S10:S30)</f>
        <v>9</v>
      </c>
      <c r="T9" s="17">
        <f>U9+V9</f>
        <v>2</v>
      </c>
      <c r="U9" s="17">
        <f>SUM(U10:U30)</f>
        <v>-2</v>
      </c>
      <c r="V9" s="17">
        <f>SUM(V10:V30)</f>
        <v>4</v>
      </c>
      <c r="W9" s="15">
        <f>IF(Q9=T9,IF(Q9&gt;0,"皆増",0),(1-(Q9/(Q9-T9)))*-100)</f>
        <v>18.181818181818187</v>
      </c>
      <c r="X9" s="15">
        <f t="shared" ref="X9:Y30" si="1">IF(R9=U9,IF(R9&gt;0,"皆増",0),(1-(R9/(R9-U9)))*-100)</f>
        <v>-33.333333333333336</v>
      </c>
      <c r="Y9" s="15">
        <f t="shared" si="1"/>
        <v>80</v>
      </c>
      <c r="Z9" s="17">
        <f>AA9+AB9</f>
        <v>-1</v>
      </c>
      <c r="AA9" s="17">
        <f>SUM(AA10:AA30)</f>
        <v>-3</v>
      </c>
      <c r="AB9" s="17">
        <f>SUM(AB10:AB30)</f>
        <v>2</v>
      </c>
      <c r="AC9" s="15">
        <f>IF(Q9=Z9,IF(Q9&gt;0,"皆増",0),(1-(Q9/(Q9-Z9)))*-100)</f>
        <v>-7.1428571428571397</v>
      </c>
      <c r="AD9" s="15">
        <f t="shared" ref="AD9:AE30" si="2">IF(R9=AA9,IF(R9&gt;0,"皆増",0),(1-(R9/(R9-AA9)))*-100)</f>
        <v>-42.857142857142861</v>
      </c>
      <c r="AE9" s="15">
        <f t="shared" si="2"/>
        <v>28.57142857142858</v>
      </c>
      <c r="AH9" s="4">
        <f t="shared" ref="AH9:AJ30" si="3">Q9-T9</f>
        <v>11</v>
      </c>
      <c r="AI9" s="4">
        <f t="shared" si="3"/>
        <v>6</v>
      </c>
      <c r="AJ9" s="4">
        <f t="shared" si="3"/>
        <v>5</v>
      </c>
      <c r="AK9" s="4">
        <f t="shared" ref="AK9:AM30" si="4">Q9-Z9</f>
        <v>14</v>
      </c>
      <c r="AL9" s="4">
        <f t="shared" si="4"/>
        <v>7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2</v>
      </c>
      <c r="F10" s="17">
        <v>2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100</v>
      </c>
      <c r="O10" s="15">
        <f t="shared" si="0"/>
        <v>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0</v>
      </c>
      <c r="U22" s="17">
        <v>-1</v>
      </c>
      <c r="V22" s="17">
        <v>1</v>
      </c>
      <c r="W22" s="15">
        <f t="shared" si="11"/>
        <v>0</v>
      </c>
      <c r="X22" s="15">
        <f t="shared" si="1"/>
        <v>-100</v>
      </c>
      <c r="Y22" s="15" t="str">
        <f t="shared" si="1"/>
        <v>皆増</v>
      </c>
      <c r="Z22" s="17">
        <f t="shared" si="12"/>
        <v>0</v>
      </c>
      <c r="AA22" s="17">
        <v>-1</v>
      </c>
      <c r="AB22" s="17">
        <v>1</v>
      </c>
      <c r="AC22" s="15">
        <f t="shared" si="13"/>
        <v>0</v>
      </c>
      <c r="AD22" s="15">
        <f t="shared" si="2"/>
        <v>-100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100</v>
      </c>
      <c r="X25" s="15">
        <f t="shared" si="1"/>
        <v>0</v>
      </c>
      <c r="Y25" s="15" t="str">
        <f t="shared" si="1"/>
        <v>皆増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>
        <f t="shared" si="2"/>
        <v>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-3</v>
      </c>
      <c r="U28" s="17">
        <v>-1</v>
      </c>
      <c r="V28" s="17">
        <v>-2</v>
      </c>
      <c r="W28" s="15">
        <f t="shared" si="11"/>
        <v>-75</v>
      </c>
      <c r="X28" s="15">
        <f t="shared" si="1"/>
        <v>-100</v>
      </c>
      <c r="Y28" s="15">
        <f t="shared" si="1"/>
        <v>-66.666666666666671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-66.666666666666671</v>
      </c>
      <c r="AD28" s="15">
        <f t="shared" si="2"/>
        <v>0</v>
      </c>
      <c r="AE28" s="15">
        <f t="shared" si="2"/>
        <v>-66.666666666666671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4</v>
      </c>
      <c r="U29" s="17">
        <v>0</v>
      </c>
      <c r="V29" s="17">
        <v>4</v>
      </c>
      <c r="W29" s="15">
        <f t="shared" si="11"/>
        <v>400</v>
      </c>
      <c r="X29" s="15">
        <f t="shared" si="1"/>
        <v>0</v>
      </c>
      <c r="Y29" s="15" t="str">
        <f t="shared" si="1"/>
        <v>皆増</v>
      </c>
      <c r="Z29" s="17">
        <f t="shared" si="12"/>
        <v>2</v>
      </c>
      <c r="AA29" s="17">
        <v>-1</v>
      </c>
      <c r="AB29" s="17">
        <v>3</v>
      </c>
      <c r="AC29" s="15">
        <f t="shared" si="13"/>
        <v>66.666666666666671</v>
      </c>
      <c r="AD29" s="15">
        <f t="shared" si="2"/>
        <v>-50</v>
      </c>
      <c r="AE29" s="15">
        <f t="shared" si="2"/>
        <v>300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-1</v>
      </c>
      <c r="AB33" s="17">
        <f t="shared" si="20"/>
        <v>1</v>
      </c>
      <c r="AC33" s="15">
        <f t="shared" si="17"/>
        <v>0</v>
      </c>
      <c r="AD33" s="15">
        <f t="shared" si="17"/>
        <v>-100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4</v>
      </c>
      <c r="S34" s="17">
        <f t="shared" si="22"/>
        <v>8</v>
      </c>
      <c r="T34" s="17">
        <f t="shared" si="22"/>
        <v>2</v>
      </c>
      <c r="U34" s="17">
        <f t="shared" si="22"/>
        <v>-1</v>
      </c>
      <c r="V34" s="17">
        <f t="shared" si="22"/>
        <v>3</v>
      </c>
      <c r="W34" s="15">
        <f t="shared" si="15"/>
        <v>19.999999999999996</v>
      </c>
      <c r="X34" s="15">
        <f t="shared" si="15"/>
        <v>-19.999999999999996</v>
      </c>
      <c r="Y34" s="15">
        <f t="shared" si="15"/>
        <v>60.000000000000007</v>
      </c>
      <c r="Z34" s="17">
        <f t="shared" ref="Z34:AB34" si="23">SUM(Z23:Z30)</f>
        <v>-1</v>
      </c>
      <c r="AA34" s="17">
        <f t="shared" si="23"/>
        <v>-2</v>
      </c>
      <c r="AB34" s="17">
        <f t="shared" si="23"/>
        <v>1</v>
      </c>
      <c r="AC34" s="15">
        <f t="shared" si="17"/>
        <v>-7.6923076923076872</v>
      </c>
      <c r="AD34" s="15">
        <f t="shared" si="17"/>
        <v>-33.333333333333336</v>
      </c>
      <c r="AE34" s="15">
        <f t="shared" si="17"/>
        <v>14.285714285714279</v>
      </c>
      <c r="AH34" s="4">
        <f t="shared" ref="AH34:AJ34" si="24">SUM(AH23:AH30)</f>
        <v>10</v>
      </c>
      <c r="AI34" s="4">
        <f t="shared" si="24"/>
        <v>5</v>
      </c>
      <c r="AJ34" s="4">
        <f t="shared" si="24"/>
        <v>5</v>
      </c>
      <c r="AK34" s="4">
        <f>SUM(AK23:AK30)</f>
        <v>13</v>
      </c>
      <c r="AL34" s="4">
        <f>SUM(AL23:AL30)</f>
        <v>6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3</v>
      </c>
      <c r="S35" s="17">
        <f t="shared" si="25"/>
        <v>8</v>
      </c>
      <c r="T35" s="17">
        <f t="shared" si="25"/>
        <v>1</v>
      </c>
      <c r="U35" s="17">
        <f t="shared" si="25"/>
        <v>-2</v>
      </c>
      <c r="V35" s="17">
        <f t="shared" si="25"/>
        <v>3</v>
      </c>
      <c r="W35" s="15">
        <f t="shared" si="15"/>
        <v>10.000000000000009</v>
      </c>
      <c r="X35" s="15">
        <f t="shared" si="15"/>
        <v>-40</v>
      </c>
      <c r="Y35" s="15">
        <f t="shared" si="15"/>
        <v>60.000000000000007</v>
      </c>
      <c r="Z35" s="17">
        <f t="shared" ref="Z35:AB35" si="26">SUM(Z25:Z30)</f>
        <v>-1</v>
      </c>
      <c r="AA35" s="17">
        <f t="shared" si="26"/>
        <v>-2</v>
      </c>
      <c r="AB35" s="17">
        <f t="shared" si="26"/>
        <v>1</v>
      </c>
      <c r="AC35" s="15">
        <f t="shared" si="17"/>
        <v>-8.3333333333333375</v>
      </c>
      <c r="AD35" s="15">
        <f t="shared" si="17"/>
        <v>-40</v>
      </c>
      <c r="AE35" s="15">
        <f t="shared" si="17"/>
        <v>14.285714285714279</v>
      </c>
      <c r="AH35" s="4">
        <f t="shared" ref="AH35:AJ35" si="27">SUM(AH25:AH30)</f>
        <v>10</v>
      </c>
      <c r="AI35" s="4">
        <f t="shared" si="27"/>
        <v>5</v>
      </c>
      <c r="AJ35" s="4">
        <f t="shared" si="27"/>
        <v>5</v>
      </c>
      <c r="AK35" s="4">
        <f>SUM(AK25:AK30)</f>
        <v>12</v>
      </c>
      <c r="AL35" s="4">
        <f>SUM(AL25:AL30)</f>
        <v>5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2</v>
      </c>
      <c r="S36" s="17">
        <f t="shared" si="28"/>
        <v>7</v>
      </c>
      <c r="T36" s="17">
        <f t="shared" si="28"/>
        <v>1</v>
      </c>
      <c r="U36" s="17">
        <f t="shared" si="28"/>
        <v>-1</v>
      </c>
      <c r="V36" s="17">
        <f t="shared" si="28"/>
        <v>2</v>
      </c>
      <c r="W36" s="15">
        <f t="shared" si="15"/>
        <v>12.5</v>
      </c>
      <c r="X36" s="15">
        <f t="shared" si="15"/>
        <v>-33.333333333333336</v>
      </c>
      <c r="Y36" s="15">
        <f t="shared" si="15"/>
        <v>39.999999999999993</v>
      </c>
      <c r="Z36" s="17">
        <f t="shared" ref="Z36:AB36" si="29">SUM(Z27:Z30)</f>
        <v>0</v>
      </c>
      <c r="AA36" s="17">
        <f t="shared" si="29"/>
        <v>-1</v>
      </c>
      <c r="AB36" s="17">
        <f t="shared" si="29"/>
        <v>1</v>
      </c>
      <c r="AC36" s="15">
        <f t="shared" si="17"/>
        <v>0</v>
      </c>
      <c r="AD36" s="15">
        <f t="shared" si="17"/>
        <v>-33.333333333333336</v>
      </c>
      <c r="AE36" s="15">
        <f t="shared" si="17"/>
        <v>16.666666666666675</v>
      </c>
      <c r="AH36" s="4">
        <f t="shared" ref="AH36:AJ36" si="30">SUM(AH27:AH30)</f>
        <v>8</v>
      </c>
      <c r="AI36" s="4">
        <f t="shared" si="30"/>
        <v>3</v>
      </c>
      <c r="AJ36" s="4">
        <f t="shared" si="30"/>
        <v>5</v>
      </c>
      <c r="AK36" s="4">
        <f>SUM(AK27:AK30)</f>
        <v>9</v>
      </c>
      <c r="AL36" s="4">
        <f>SUM(AL27:AL30)</f>
        <v>3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0</v>
      </c>
      <c r="S39" s="13">
        <f t="shared" si="37"/>
        <v>11.111111111111111</v>
      </c>
      <c r="T39" s="12">
        <f>T33/T9*100</f>
        <v>0</v>
      </c>
      <c r="U39" s="12">
        <f t="shared" ref="U39:V39" si="38">U33/U9*100</f>
        <v>50</v>
      </c>
      <c r="V39" s="12">
        <f t="shared" si="38"/>
        <v>25</v>
      </c>
      <c r="W39" s="12">
        <f>Q39-AH39</f>
        <v>-1.3986013986013992</v>
      </c>
      <c r="X39" s="12">
        <f t="shared" si="33"/>
        <v>-16.666666666666664</v>
      </c>
      <c r="Y39" s="12">
        <f>S39-AJ39</f>
        <v>11.111111111111111</v>
      </c>
      <c r="Z39" s="12">
        <f t="shared" si="37"/>
        <v>0</v>
      </c>
      <c r="AA39" s="12">
        <f t="shared" si="37"/>
        <v>33.333333333333329</v>
      </c>
      <c r="AB39" s="12">
        <f t="shared" si="37"/>
        <v>50</v>
      </c>
      <c r="AC39" s="12">
        <f>Q39-AK39</f>
        <v>0.54945054945055016</v>
      </c>
      <c r="AD39" s="12">
        <f t="shared" si="35"/>
        <v>-14.285714285714285</v>
      </c>
      <c r="AE39" s="12">
        <f t="shared" si="35"/>
        <v>11.111111111111111</v>
      </c>
      <c r="AH39" s="12">
        <f t="shared" ref="AH39:AJ39" si="39">AH33/AH9*100</f>
        <v>9.0909090909090917</v>
      </c>
      <c r="AI39" s="12">
        <f t="shared" si="39"/>
        <v>16.666666666666664</v>
      </c>
      <c r="AJ39" s="12">
        <f t="shared" si="39"/>
        <v>0</v>
      </c>
      <c r="AK39" s="12">
        <f>AK33/AK9*100</f>
        <v>7.1428571428571423</v>
      </c>
      <c r="AL39" s="12">
        <f>AL33/AL9*100</f>
        <v>14.285714285714285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100</v>
      </c>
      <c r="S40" s="12">
        <f t="shared" si="40"/>
        <v>88.888888888888886</v>
      </c>
      <c r="T40" s="12">
        <f>T34/T9*100</f>
        <v>100</v>
      </c>
      <c r="U40" s="12">
        <f t="shared" ref="U40:V40" si="41">U34/U9*100</f>
        <v>50</v>
      </c>
      <c r="V40" s="12">
        <f t="shared" si="41"/>
        <v>75</v>
      </c>
      <c r="W40" s="12">
        <f t="shared" ref="W40:W42" si="42">Q40-AH40</f>
        <v>1.3986013986014001</v>
      </c>
      <c r="X40" s="12">
        <f t="shared" si="33"/>
        <v>16.666666666666657</v>
      </c>
      <c r="Y40" s="12">
        <f>S40-AJ40</f>
        <v>-11.111111111111114</v>
      </c>
      <c r="Z40" s="12">
        <f>Z34/Z9*100</f>
        <v>100</v>
      </c>
      <c r="AA40" s="12">
        <f t="shared" ref="AA40:AB40" si="43">AA34/AA9*100</f>
        <v>66.666666666666657</v>
      </c>
      <c r="AB40" s="12">
        <f t="shared" si="43"/>
        <v>50</v>
      </c>
      <c r="AC40" s="12">
        <f t="shared" ref="AC40:AC42" si="44">Q40-AK40</f>
        <v>-0.5494505494505546</v>
      </c>
      <c r="AD40" s="12">
        <f t="shared" si="35"/>
        <v>14.285714285714292</v>
      </c>
      <c r="AE40" s="12">
        <f t="shared" si="35"/>
        <v>-11.111111111111114</v>
      </c>
      <c r="AH40" s="12">
        <f t="shared" ref="AH40:AJ40" si="45">AH34/AH9*100</f>
        <v>90.909090909090907</v>
      </c>
      <c r="AI40" s="12">
        <f t="shared" si="45"/>
        <v>83.333333333333343</v>
      </c>
      <c r="AJ40" s="12">
        <f t="shared" si="45"/>
        <v>100</v>
      </c>
      <c r="AK40" s="12">
        <f>AK34/AK9*100</f>
        <v>92.857142857142861</v>
      </c>
      <c r="AL40" s="12">
        <f>AL34/AL9*100</f>
        <v>85.714285714285708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84.615384615384613</v>
      </c>
      <c r="R41" s="12">
        <f t="shared" si="46"/>
        <v>75</v>
      </c>
      <c r="S41" s="12">
        <f t="shared" si="46"/>
        <v>88.888888888888886</v>
      </c>
      <c r="T41" s="12">
        <f>T35/T9*100</f>
        <v>50</v>
      </c>
      <c r="U41" s="12">
        <f t="shared" ref="U41:V41" si="47">U35/U9*100</f>
        <v>100</v>
      </c>
      <c r="V41" s="12">
        <f t="shared" si="47"/>
        <v>75</v>
      </c>
      <c r="W41" s="12">
        <f t="shared" si="42"/>
        <v>-6.2937062937062933</v>
      </c>
      <c r="X41" s="12">
        <f t="shared" si="33"/>
        <v>-8.3333333333333428</v>
      </c>
      <c r="Y41" s="12">
        <f>S41-AJ41</f>
        <v>-11.111111111111114</v>
      </c>
      <c r="Z41" s="12">
        <f>Z35/Z9*100</f>
        <v>100</v>
      </c>
      <c r="AA41" s="12">
        <f t="shared" ref="AA41:AB41" si="48">AA35/AA9*100</f>
        <v>66.666666666666657</v>
      </c>
      <c r="AB41" s="12">
        <f t="shared" si="48"/>
        <v>50</v>
      </c>
      <c r="AC41" s="12">
        <f t="shared" si="44"/>
        <v>-1.098901098901095</v>
      </c>
      <c r="AD41" s="12">
        <f>R41-AL41</f>
        <v>3.5714285714285694</v>
      </c>
      <c r="AE41" s="12">
        <f t="shared" si="35"/>
        <v>-11.111111111111114</v>
      </c>
      <c r="AH41" s="12">
        <f>AH35/AH9*100</f>
        <v>90.909090909090907</v>
      </c>
      <c r="AI41" s="12">
        <f>AI35/AI9*100</f>
        <v>83.333333333333343</v>
      </c>
      <c r="AJ41" s="12">
        <f>AJ35/AJ9*100</f>
        <v>100</v>
      </c>
      <c r="AK41" s="12">
        <f t="shared" ref="AK41:AM41" si="49">AK35/AK9*100</f>
        <v>85.714285714285708</v>
      </c>
      <c r="AL41" s="12">
        <f t="shared" si="49"/>
        <v>71.428571428571431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69.230769230769226</v>
      </c>
      <c r="R42" s="12">
        <f t="shared" si="50"/>
        <v>50</v>
      </c>
      <c r="S42" s="12">
        <f t="shared" si="50"/>
        <v>77.777777777777786</v>
      </c>
      <c r="T42" s="12">
        <f t="shared" si="50"/>
        <v>50</v>
      </c>
      <c r="U42" s="12">
        <f t="shared" si="50"/>
        <v>50</v>
      </c>
      <c r="V42" s="12">
        <f t="shared" si="50"/>
        <v>50</v>
      </c>
      <c r="W42" s="12">
        <f t="shared" si="42"/>
        <v>-3.4965034965035073</v>
      </c>
      <c r="X42" s="12">
        <f t="shared" si="33"/>
        <v>0</v>
      </c>
      <c r="Y42" s="12">
        <f>S42-AJ42</f>
        <v>-22.222222222222214</v>
      </c>
      <c r="Z42" s="12">
        <f t="shared" si="50"/>
        <v>0</v>
      </c>
      <c r="AA42" s="12">
        <f t="shared" si="50"/>
        <v>33.333333333333329</v>
      </c>
      <c r="AB42" s="12">
        <f t="shared" si="50"/>
        <v>50</v>
      </c>
      <c r="AC42" s="12">
        <f t="shared" si="44"/>
        <v>4.9450549450549346</v>
      </c>
      <c r="AD42" s="12">
        <f>R42-AL42</f>
        <v>7.1428571428571459</v>
      </c>
      <c r="AE42" s="12">
        <f t="shared" si="35"/>
        <v>-7.9365079365079225</v>
      </c>
      <c r="AH42" s="12">
        <f t="shared" ref="AH42:AJ42" si="51">AH36/AH9*100</f>
        <v>72.727272727272734</v>
      </c>
      <c r="AI42" s="12">
        <f t="shared" si="51"/>
        <v>50</v>
      </c>
      <c r="AJ42" s="12">
        <f t="shared" si="51"/>
        <v>100</v>
      </c>
      <c r="AK42" s="12">
        <f>AK36/AK9*100</f>
        <v>64.285714285714292</v>
      </c>
      <c r="AL42" s="12">
        <f>AL36/AL9*100</f>
        <v>42.857142857142854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5</v>
      </c>
      <c r="D9" s="17">
        <f>SUM(D10:D30)</f>
        <v>7</v>
      </c>
      <c r="E9" s="17">
        <f>F9+G9</f>
        <v>0</v>
      </c>
      <c r="F9" s="17">
        <f>SUM(F10:F30)</f>
        <v>-2</v>
      </c>
      <c r="G9" s="17">
        <f>SUM(G10:G30)</f>
        <v>2</v>
      </c>
      <c r="H9" s="15">
        <f>IF(B9=E9,0,(1-(B9/(B9-E9)))*-100)</f>
        <v>0</v>
      </c>
      <c r="I9" s="15">
        <f>IF(C9=F9,0,(1-(C9/(C9-F9)))*-100)</f>
        <v>-28.571428571428569</v>
      </c>
      <c r="J9" s="15">
        <f>IF(D9=G9,0,(1-(D9/(D9-G9)))*-100)</f>
        <v>39.999999999999993</v>
      </c>
      <c r="K9" s="17">
        <f>L9+M9</f>
        <v>3</v>
      </c>
      <c r="L9" s="17">
        <f>SUM(L10:L30)</f>
        <v>1</v>
      </c>
      <c r="M9" s="17">
        <f>SUM(M10:M30)</f>
        <v>2</v>
      </c>
      <c r="N9" s="15">
        <f>IF(B9=K9,0,(1-(B9/(B9-K9)))*-100)</f>
        <v>33.333333333333329</v>
      </c>
      <c r="O9" s="15">
        <f t="shared" ref="O9:P10" si="0">IF(C9=L9,0,(1-(C9/(C9-L9)))*-100)</f>
        <v>25</v>
      </c>
      <c r="P9" s="15">
        <f>IF(D9=M9,0,(1-(D9/(D9-M9)))*-100)</f>
        <v>39.999999999999993</v>
      </c>
      <c r="Q9" s="17">
        <f>R9+S9</f>
        <v>16</v>
      </c>
      <c r="R9" s="17">
        <f>SUM(R10:R30)</f>
        <v>9</v>
      </c>
      <c r="S9" s="17">
        <f>SUM(S10:S30)</f>
        <v>7</v>
      </c>
      <c r="T9" s="17">
        <f>U9+V9</f>
        <v>-7</v>
      </c>
      <c r="U9" s="17">
        <f>SUM(U10:U30)</f>
        <v>-5</v>
      </c>
      <c r="V9" s="17">
        <f>SUM(V10:V30)</f>
        <v>-2</v>
      </c>
      <c r="W9" s="15">
        <f>IF(Q9=T9,IF(Q9&gt;0,"皆増",0),(1-(Q9/(Q9-T9)))*-100)</f>
        <v>-30.434782608695656</v>
      </c>
      <c r="X9" s="15">
        <f t="shared" ref="X9:Y30" si="1">IF(R9=U9,IF(R9&gt;0,"皆増",0),(1-(R9/(R9-U9)))*-100)</f>
        <v>-35.714285714285708</v>
      </c>
      <c r="Y9" s="15">
        <f t="shared" si="1"/>
        <v>-22.222222222222221</v>
      </c>
      <c r="Z9" s="17">
        <f>AA9+AB9</f>
        <v>-4</v>
      </c>
      <c r="AA9" s="17">
        <f>SUM(AA10:AA30)</f>
        <v>-3</v>
      </c>
      <c r="AB9" s="17">
        <f>SUM(AB10:AB30)</f>
        <v>-1</v>
      </c>
      <c r="AC9" s="15">
        <f>IF(Q9=Z9,IF(Q9&gt;0,"皆増",0),(1-(Q9/(Q9-Z9)))*-100)</f>
        <v>-19.999999999999996</v>
      </c>
      <c r="AD9" s="15">
        <f t="shared" ref="AD9:AE30" si="2">IF(R9=AA9,IF(R9&gt;0,"皆増",0),(1-(R9/(R9-AA9)))*-100)</f>
        <v>-25</v>
      </c>
      <c r="AE9" s="15">
        <f t="shared" si="2"/>
        <v>-12.5</v>
      </c>
      <c r="AH9" s="4">
        <f t="shared" ref="AH9:AJ30" si="3">Q9-T9</f>
        <v>23</v>
      </c>
      <c r="AI9" s="4">
        <f t="shared" si="3"/>
        <v>14</v>
      </c>
      <c r="AJ9" s="4">
        <f t="shared" si="3"/>
        <v>9</v>
      </c>
      <c r="AK9" s="4">
        <f t="shared" ref="AK9:AM30" si="4">Q9-Z9</f>
        <v>20</v>
      </c>
      <c r="AL9" s="4">
        <f t="shared" si="4"/>
        <v>12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5</v>
      </c>
      <c r="D10" s="17">
        <v>7</v>
      </c>
      <c r="E10" s="17">
        <f t="shared" ref="E10" si="6">F10+G10</f>
        <v>0</v>
      </c>
      <c r="F10" s="17">
        <v>-2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-28.571428571428569</v>
      </c>
      <c r="J10" s="15">
        <f>IF(D10=G10,0,(1-(D10/(D10-G10)))*-100)</f>
        <v>39.999999999999993</v>
      </c>
      <c r="K10" s="17">
        <f t="shared" ref="K10" si="8">L10+M10</f>
        <v>3</v>
      </c>
      <c r="L10" s="17">
        <v>1</v>
      </c>
      <c r="M10" s="17">
        <v>2</v>
      </c>
      <c r="N10" s="15">
        <f>IF(B10=K10,0,(1-(B10/(B10-K10)))*-100)</f>
        <v>33.333333333333329</v>
      </c>
      <c r="O10" s="15">
        <f t="shared" si="0"/>
        <v>25</v>
      </c>
      <c r="P10" s="15">
        <f t="shared" si="0"/>
        <v>39.999999999999993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-1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-2</v>
      </c>
      <c r="U24" s="17">
        <v>-1</v>
      </c>
      <c r="V24" s="17">
        <v>-1</v>
      </c>
      <c r="W24" s="15">
        <f t="shared" si="11"/>
        <v>-66.666666666666671</v>
      </c>
      <c r="X24" s="15">
        <f t="shared" si="1"/>
        <v>-50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-4</v>
      </c>
      <c r="U25" s="17">
        <v>-1</v>
      </c>
      <c r="V25" s="17">
        <v>-3</v>
      </c>
      <c r="W25" s="15">
        <f t="shared" si="11"/>
        <v>-66.666666666666671</v>
      </c>
      <c r="X25" s="15">
        <f t="shared" si="1"/>
        <v>-33.333333333333336</v>
      </c>
      <c r="Y25" s="15">
        <f t="shared" si="1"/>
        <v>-100</v>
      </c>
      <c r="Z25" s="17">
        <f t="shared" si="12"/>
        <v>-4</v>
      </c>
      <c r="AA25" s="17">
        <v>-3</v>
      </c>
      <c r="AB25" s="17">
        <v>-1</v>
      </c>
      <c r="AC25" s="15">
        <f t="shared" si="13"/>
        <v>-66.666666666666671</v>
      </c>
      <c r="AD25" s="15">
        <f t="shared" si="2"/>
        <v>-60</v>
      </c>
      <c r="AE25" s="15">
        <f t="shared" si="2"/>
        <v>-100</v>
      </c>
      <c r="AH25" s="4">
        <f t="shared" si="3"/>
        <v>6</v>
      </c>
      <c r="AI25" s="4">
        <f t="shared" si="3"/>
        <v>3</v>
      </c>
      <c r="AJ25" s="4">
        <f t="shared" si="3"/>
        <v>3</v>
      </c>
      <c r="AK25" s="4">
        <f t="shared" si="4"/>
        <v>6</v>
      </c>
      <c r="AL25" s="4">
        <f t="shared" si="4"/>
        <v>5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-100</v>
      </c>
      <c r="AE26" s="15" t="str">
        <f t="shared" si="2"/>
        <v>皆増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>
        <f t="shared" si="11"/>
        <v>100</v>
      </c>
      <c r="X27" s="15">
        <f t="shared" si="1"/>
        <v>50</v>
      </c>
      <c r="Y27" s="15" t="str">
        <f t="shared" si="1"/>
        <v>皆増</v>
      </c>
      <c r="Z27" s="17">
        <f t="shared" si="12"/>
        <v>2</v>
      </c>
      <c r="AA27" s="17">
        <v>2</v>
      </c>
      <c r="AB27" s="17">
        <v>0</v>
      </c>
      <c r="AC27" s="15">
        <f t="shared" si="13"/>
        <v>100</v>
      </c>
      <c r="AD27" s="15">
        <f t="shared" si="2"/>
        <v>200</v>
      </c>
      <c r="AE27" s="15">
        <f t="shared" si="2"/>
        <v>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-1</v>
      </c>
      <c r="U28" s="17">
        <v>-2</v>
      </c>
      <c r="V28" s="17">
        <v>1</v>
      </c>
      <c r="W28" s="15">
        <f t="shared" si="11"/>
        <v>-19.999999999999996</v>
      </c>
      <c r="X28" s="15">
        <f t="shared" si="1"/>
        <v>-66.666666666666671</v>
      </c>
      <c r="Y28" s="15">
        <f t="shared" si="1"/>
        <v>50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-19.999999999999996</v>
      </c>
      <c r="AD28" s="15">
        <f t="shared" si="2"/>
        <v>0</v>
      </c>
      <c r="AE28" s="15">
        <f t="shared" si="2"/>
        <v>-25</v>
      </c>
      <c r="AH28" s="4">
        <f t="shared" si="3"/>
        <v>5</v>
      </c>
      <c r="AI28" s="4">
        <f t="shared" si="3"/>
        <v>3</v>
      </c>
      <c r="AJ28" s="4">
        <f t="shared" si="3"/>
        <v>2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>
        <f t="shared" si="1"/>
        <v>100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-1</v>
      </c>
      <c r="V30" s="17">
        <v>0</v>
      </c>
      <c r="W30" s="15">
        <f t="shared" si="11"/>
        <v>-100</v>
      </c>
      <c r="X30" s="15">
        <f t="shared" si="1"/>
        <v>-100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>
        <f t="shared" si="15"/>
        <v>100</v>
      </c>
      <c r="X33" s="15">
        <f t="shared" si="15"/>
        <v>100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7</v>
      </c>
      <c r="S34" s="17">
        <f t="shared" si="22"/>
        <v>7</v>
      </c>
      <c r="T34" s="17">
        <f t="shared" si="22"/>
        <v>-8</v>
      </c>
      <c r="U34" s="17">
        <f t="shared" si="22"/>
        <v>-6</v>
      </c>
      <c r="V34" s="17">
        <f t="shared" si="22"/>
        <v>-2</v>
      </c>
      <c r="W34" s="15">
        <f t="shared" si="15"/>
        <v>-36.363636363636367</v>
      </c>
      <c r="X34" s="15">
        <f t="shared" si="15"/>
        <v>-46.153846153846153</v>
      </c>
      <c r="Y34" s="15">
        <f t="shared" si="15"/>
        <v>-22.222222222222221</v>
      </c>
      <c r="Z34" s="17">
        <f t="shared" ref="Z34:AB34" si="23">SUM(Z23:Z30)</f>
        <v>-5</v>
      </c>
      <c r="AA34" s="17">
        <f t="shared" si="23"/>
        <v>-4</v>
      </c>
      <c r="AB34" s="17">
        <f t="shared" si="23"/>
        <v>-1</v>
      </c>
      <c r="AC34" s="15">
        <f t="shared" si="17"/>
        <v>-26.315789473684216</v>
      </c>
      <c r="AD34" s="15">
        <f t="shared" si="17"/>
        <v>-36.363636363636367</v>
      </c>
      <c r="AE34" s="15">
        <f t="shared" si="17"/>
        <v>-12.5</v>
      </c>
      <c r="AH34" s="4">
        <f t="shared" ref="AH34:AJ34" si="24">SUM(AH23:AH30)</f>
        <v>22</v>
      </c>
      <c r="AI34" s="4">
        <f t="shared" si="24"/>
        <v>13</v>
      </c>
      <c r="AJ34" s="4">
        <f t="shared" si="24"/>
        <v>9</v>
      </c>
      <c r="AK34" s="4">
        <f>SUM(AK23:AK30)</f>
        <v>19</v>
      </c>
      <c r="AL34" s="4">
        <f>SUM(AL23:AL30)</f>
        <v>11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-4</v>
      </c>
      <c r="U35" s="17">
        <f t="shared" si="25"/>
        <v>-4</v>
      </c>
      <c r="V35" s="17">
        <f t="shared" si="25"/>
        <v>0</v>
      </c>
      <c r="W35" s="15">
        <f t="shared" si="15"/>
        <v>-23.529411764705888</v>
      </c>
      <c r="X35" s="15">
        <f t="shared" si="15"/>
        <v>-40</v>
      </c>
      <c r="Y35" s="15">
        <f t="shared" si="15"/>
        <v>0</v>
      </c>
      <c r="Z35" s="17">
        <f t="shared" ref="Z35:AB35" si="26">SUM(Z25:Z30)</f>
        <v>-3</v>
      </c>
      <c r="AA35" s="17">
        <f t="shared" si="26"/>
        <v>-2</v>
      </c>
      <c r="AB35" s="17">
        <f t="shared" si="26"/>
        <v>-1</v>
      </c>
      <c r="AC35" s="15">
        <f t="shared" si="17"/>
        <v>-18.75</v>
      </c>
      <c r="AD35" s="15">
        <f t="shared" si="17"/>
        <v>-25</v>
      </c>
      <c r="AE35" s="15">
        <f t="shared" si="17"/>
        <v>-12.5</v>
      </c>
      <c r="AH35" s="4">
        <f t="shared" ref="AH35:AJ35" si="27">SUM(AH25:AH30)</f>
        <v>17</v>
      </c>
      <c r="AI35" s="4">
        <f t="shared" si="27"/>
        <v>10</v>
      </c>
      <c r="AJ35" s="4">
        <f t="shared" si="27"/>
        <v>7</v>
      </c>
      <c r="AK35" s="4">
        <f>SUM(AK25:AK30)</f>
        <v>16</v>
      </c>
      <c r="AL35" s="4">
        <f>SUM(AL25:AL30)</f>
        <v>8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0</v>
      </c>
      <c r="U36" s="17">
        <f t="shared" si="28"/>
        <v>-3</v>
      </c>
      <c r="V36" s="17">
        <f t="shared" si="28"/>
        <v>3</v>
      </c>
      <c r="W36" s="15">
        <f t="shared" si="15"/>
        <v>0</v>
      </c>
      <c r="X36" s="15">
        <f t="shared" si="15"/>
        <v>-42.857142857142861</v>
      </c>
      <c r="Y36" s="15">
        <f t="shared" si="15"/>
        <v>100</v>
      </c>
      <c r="Z36" s="17">
        <f t="shared" ref="Z36:AB36" si="29">SUM(Z27:Z30)</f>
        <v>1</v>
      </c>
      <c r="AA36" s="17">
        <f t="shared" si="29"/>
        <v>2</v>
      </c>
      <c r="AB36" s="17">
        <f t="shared" si="29"/>
        <v>-1</v>
      </c>
      <c r="AC36" s="15">
        <f t="shared" si="17"/>
        <v>11.111111111111116</v>
      </c>
      <c r="AD36" s="15">
        <f t="shared" si="17"/>
        <v>100</v>
      </c>
      <c r="AE36" s="15">
        <f t="shared" si="17"/>
        <v>-14.28571428571429</v>
      </c>
      <c r="AH36" s="4">
        <f t="shared" ref="AH36:AJ36" si="30">SUM(AH27:AH30)</f>
        <v>10</v>
      </c>
      <c r="AI36" s="4">
        <f t="shared" si="30"/>
        <v>7</v>
      </c>
      <c r="AJ36" s="4">
        <f t="shared" si="30"/>
        <v>3</v>
      </c>
      <c r="AK36" s="4">
        <f>SUM(AK27:AK30)</f>
        <v>9</v>
      </c>
      <c r="AL36" s="4">
        <f>SUM(AL27:AL30)</f>
        <v>2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</v>
      </c>
      <c r="R39" s="12">
        <f>R33/R9*100</f>
        <v>22.222222222222221</v>
      </c>
      <c r="S39" s="13">
        <f t="shared" si="37"/>
        <v>0</v>
      </c>
      <c r="T39" s="12">
        <f>T33/T9*100</f>
        <v>-14.285714285714285</v>
      </c>
      <c r="U39" s="12">
        <f t="shared" ref="U39:V39" si="38">U33/U9*100</f>
        <v>-20</v>
      </c>
      <c r="V39" s="12">
        <f t="shared" si="38"/>
        <v>0</v>
      </c>
      <c r="W39" s="12">
        <f>Q39-AH39</f>
        <v>8.1521739130434785</v>
      </c>
      <c r="X39" s="12">
        <f t="shared" si="33"/>
        <v>15.079365079365079</v>
      </c>
      <c r="Y39" s="12">
        <f>S39-AJ39</f>
        <v>0</v>
      </c>
      <c r="Z39" s="12">
        <f t="shared" si="37"/>
        <v>-25</v>
      </c>
      <c r="AA39" s="12">
        <f t="shared" si="37"/>
        <v>-33.333333333333329</v>
      </c>
      <c r="AB39" s="12">
        <f t="shared" si="37"/>
        <v>0</v>
      </c>
      <c r="AC39" s="12">
        <f>Q39-AK39</f>
        <v>7.5</v>
      </c>
      <c r="AD39" s="12">
        <f t="shared" si="35"/>
        <v>13.888888888888889</v>
      </c>
      <c r="AE39" s="12">
        <f t="shared" si="35"/>
        <v>0</v>
      </c>
      <c r="AH39" s="12">
        <f t="shared" ref="AH39:AJ39" si="39">AH33/AH9*100</f>
        <v>4.3478260869565215</v>
      </c>
      <c r="AI39" s="12">
        <f t="shared" si="39"/>
        <v>7.1428571428571423</v>
      </c>
      <c r="AJ39" s="12">
        <f t="shared" si="39"/>
        <v>0</v>
      </c>
      <c r="AK39" s="12">
        <f>AK33/AK9*100</f>
        <v>5</v>
      </c>
      <c r="AL39" s="12">
        <f>AL33/AL9*100</f>
        <v>8.3333333333333321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87.5</v>
      </c>
      <c r="R40" s="12">
        <f t="shared" si="40"/>
        <v>77.777777777777786</v>
      </c>
      <c r="S40" s="12">
        <f t="shared" si="40"/>
        <v>100</v>
      </c>
      <c r="T40" s="12">
        <f>T34/T9*100</f>
        <v>114.28571428571428</v>
      </c>
      <c r="U40" s="12">
        <f t="shared" ref="U40:V40" si="41">U34/U9*100</f>
        <v>120</v>
      </c>
      <c r="V40" s="12">
        <f t="shared" si="41"/>
        <v>100</v>
      </c>
      <c r="W40" s="12">
        <f t="shared" ref="W40:W42" si="42">Q40-AH40</f>
        <v>-8.1521739130434838</v>
      </c>
      <c r="X40" s="12">
        <f t="shared" si="33"/>
        <v>-15.079365079365076</v>
      </c>
      <c r="Y40" s="12">
        <f>S40-AJ40</f>
        <v>0</v>
      </c>
      <c r="Z40" s="12">
        <f>Z34/Z9*100</f>
        <v>125</v>
      </c>
      <c r="AA40" s="12">
        <f t="shared" ref="AA40:AB40" si="43">AA34/AA9*100</f>
        <v>133.33333333333331</v>
      </c>
      <c r="AB40" s="12">
        <f t="shared" si="43"/>
        <v>100</v>
      </c>
      <c r="AC40" s="12">
        <f t="shared" ref="AC40:AC42" si="44">Q40-AK40</f>
        <v>-7.5</v>
      </c>
      <c r="AD40" s="12">
        <f t="shared" si="35"/>
        <v>-13.888888888888872</v>
      </c>
      <c r="AE40" s="12">
        <f t="shared" si="35"/>
        <v>0</v>
      </c>
      <c r="AH40" s="12">
        <f t="shared" ref="AH40:AJ40" si="45">AH34/AH9*100</f>
        <v>95.652173913043484</v>
      </c>
      <c r="AI40" s="12">
        <f t="shared" si="45"/>
        <v>92.857142857142861</v>
      </c>
      <c r="AJ40" s="12">
        <f t="shared" si="45"/>
        <v>100</v>
      </c>
      <c r="AK40" s="12">
        <f>AK34/AK9*100</f>
        <v>95</v>
      </c>
      <c r="AL40" s="12">
        <f>AL34/AL9*100</f>
        <v>91.666666666666657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81.25</v>
      </c>
      <c r="R41" s="12">
        <f t="shared" si="46"/>
        <v>66.666666666666657</v>
      </c>
      <c r="S41" s="12">
        <f t="shared" si="46"/>
        <v>100</v>
      </c>
      <c r="T41" s="12">
        <f>T35/T9*100</f>
        <v>57.142857142857139</v>
      </c>
      <c r="U41" s="12">
        <f t="shared" ref="U41:V41" si="47">U35/U9*100</f>
        <v>80</v>
      </c>
      <c r="V41" s="12">
        <f t="shared" si="47"/>
        <v>0</v>
      </c>
      <c r="W41" s="12">
        <f t="shared" si="42"/>
        <v>7.3369565217391397</v>
      </c>
      <c r="X41" s="12">
        <f t="shared" si="33"/>
        <v>-4.7619047619047734</v>
      </c>
      <c r="Y41" s="12">
        <f>S41-AJ41</f>
        <v>22.222222222222214</v>
      </c>
      <c r="Z41" s="12">
        <f>Z35/Z9*100</f>
        <v>75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1.25</v>
      </c>
      <c r="AD41" s="12">
        <f>R41-AL41</f>
        <v>0</v>
      </c>
      <c r="AE41" s="12">
        <f t="shared" si="35"/>
        <v>0</v>
      </c>
      <c r="AH41" s="12">
        <f>AH35/AH9*100</f>
        <v>73.91304347826086</v>
      </c>
      <c r="AI41" s="12">
        <f>AI35/AI9*100</f>
        <v>71.428571428571431</v>
      </c>
      <c r="AJ41" s="12">
        <f>AJ35/AJ9*100</f>
        <v>77.777777777777786</v>
      </c>
      <c r="AK41" s="12">
        <f t="shared" ref="AK41:AM41" si="49">AK35/AK9*100</f>
        <v>80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62.5</v>
      </c>
      <c r="R42" s="12">
        <f t="shared" si="50"/>
        <v>44.444444444444443</v>
      </c>
      <c r="S42" s="12">
        <f t="shared" si="50"/>
        <v>85.714285714285708</v>
      </c>
      <c r="T42" s="12">
        <f t="shared" si="50"/>
        <v>0</v>
      </c>
      <c r="U42" s="12">
        <f t="shared" si="50"/>
        <v>60</v>
      </c>
      <c r="V42" s="12">
        <f t="shared" si="50"/>
        <v>-150</v>
      </c>
      <c r="W42" s="12">
        <f t="shared" si="42"/>
        <v>19.021739130434781</v>
      </c>
      <c r="X42" s="12">
        <f t="shared" si="33"/>
        <v>-5.5555555555555571</v>
      </c>
      <c r="Y42" s="12">
        <f>S42-AJ42</f>
        <v>52.38095238095238</v>
      </c>
      <c r="Z42" s="12">
        <f t="shared" si="50"/>
        <v>-25</v>
      </c>
      <c r="AA42" s="12">
        <f t="shared" si="50"/>
        <v>-66.666666666666657</v>
      </c>
      <c r="AB42" s="12">
        <f t="shared" si="50"/>
        <v>100</v>
      </c>
      <c r="AC42" s="12">
        <f t="shared" si="44"/>
        <v>17.5</v>
      </c>
      <c r="AD42" s="12">
        <f>R42-AL42</f>
        <v>27.777777777777779</v>
      </c>
      <c r="AE42" s="12">
        <f t="shared" si="35"/>
        <v>-1.7857142857142918</v>
      </c>
      <c r="AH42" s="12">
        <f t="shared" ref="AH42:AJ42" si="51">AH36/AH9*100</f>
        <v>43.478260869565219</v>
      </c>
      <c r="AI42" s="12">
        <f t="shared" si="51"/>
        <v>50</v>
      </c>
      <c r="AJ42" s="12">
        <f t="shared" si="51"/>
        <v>33.333333333333329</v>
      </c>
      <c r="AK42" s="12">
        <f>AK36/AK9*100</f>
        <v>45</v>
      </c>
      <c r="AL42" s="12">
        <f>AL36/AL9*100</f>
        <v>16.666666666666664</v>
      </c>
      <c r="AM42" s="12">
        <f>AM36/AM9*100</f>
        <v>87.5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3</v>
      </c>
      <c r="D9" s="17">
        <f>SUM(D10:D30)</f>
        <v>3</v>
      </c>
      <c r="E9" s="17">
        <f>F9+G9</f>
        <v>2</v>
      </c>
      <c r="F9" s="17">
        <f>SUM(F10:F30)</f>
        <v>2</v>
      </c>
      <c r="G9" s="17">
        <f>SUM(G10:G30)</f>
        <v>0</v>
      </c>
      <c r="H9" s="15">
        <f>IF(B9=E9,0,(1-(B9/(B9-E9)))*-100)</f>
        <v>50</v>
      </c>
      <c r="I9" s="15">
        <f>IF(C9=F9,0,(1-(C9/(C9-F9)))*-100)</f>
        <v>200</v>
      </c>
      <c r="J9" s="15">
        <f>IF(D9=G9,0,(1-(D9/(D9-G9)))*-100)</f>
        <v>0</v>
      </c>
      <c r="K9" s="17">
        <f>L9+M9</f>
        <v>-1</v>
      </c>
      <c r="L9" s="17">
        <f>SUM(L10:L30)</f>
        <v>1</v>
      </c>
      <c r="M9" s="17">
        <f>SUM(M10:M30)</f>
        <v>-2</v>
      </c>
      <c r="N9" s="15">
        <f>IF(B9=K9,0,(1-(B9/(B9-K9)))*-100)</f>
        <v>-14.28571428571429</v>
      </c>
      <c r="O9" s="15">
        <f t="shared" ref="O9:P10" si="0">IF(C9=L9,0,(1-(C9/(C9-L9)))*-100)</f>
        <v>50</v>
      </c>
      <c r="P9" s="15">
        <f>IF(D9=M9,0,(1-(D9/(D9-M9)))*-100)</f>
        <v>-40</v>
      </c>
      <c r="Q9" s="17">
        <f>R9+S9</f>
        <v>27</v>
      </c>
      <c r="R9" s="17">
        <f>SUM(R10:R30)</f>
        <v>16</v>
      </c>
      <c r="S9" s="17">
        <f>SUM(S10:S30)</f>
        <v>11</v>
      </c>
      <c r="T9" s="17">
        <f>U9+V9</f>
        <v>-4</v>
      </c>
      <c r="U9" s="17">
        <f>SUM(U10:U30)</f>
        <v>7</v>
      </c>
      <c r="V9" s="17">
        <f>SUM(V10:V30)</f>
        <v>-11</v>
      </c>
      <c r="W9" s="15">
        <f>IF(Q9=T9,IF(Q9&gt;0,"皆増",0),(1-(Q9/(Q9-T9)))*-100)</f>
        <v>-12.903225806451612</v>
      </c>
      <c r="X9" s="15">
        <f t="shared" ref="X9:Y30" si="1">IF(R9=U9,IF(R9&gt;0,"皆増",0),(1-(R9/(R9-U9)))*-100)</f>
        <v>77.777777777777771</v>
      </c>
      <c r="Y9" s="15">
        <f t="shared" si="1"/>
        <v>-50</v>
      </c>
      <c r="Z9" s="17">
        <f>AA9+AB9</f>
        <v>-5</v>
      </c>
      <c r="AA9" s="17">
        <f>SUM(AA10:AA30)</f>
        <v>5</v>
      </c>
      <c r="AB9" s="17">
        <f>SUM(AB10:AB30)</f>
        <v>-10</v>
      </c>
      <c r="AC9" s="15">
        <f>IF(Q9=Z9,IF(Q9&gt;0,"皆増",0),(1-(Q9/(Q9-Z9)))*-100)</f>
        <v>-15.625</v>
      </c>
      <c r="AD9" s="15">
        <f t="shared" ref="AD9:AE30" si="2">IF(R9=AA9,IF(R9&gt;0,"皆増",0),(1-(R9/(R9-AA9)))*-100)</f>
        <v>45.45454545454546</v>
      </c>
      <c r="AE9" s="15">
        <f t="shared" si="2"/>
        <v>-47.619047619047613</v>
      </c>
      <c r="AH9" s="4">
        <f t="shared" ref="AH9:AJ30" si="3">Q9-T9</f>
        <v>31</v>
      </c>
      <c r="AI9" s="4">
        <f t="shared" si="3"/>
        <v>9</v>
      </c>
      <c r="AJ9" s="4">
        <f t="shared" si="3"/>
        <v>22</v>
      </c>
      <c r="AK9" s="4">
        <f t="shared" ref="AK9:AM30" si="4">Q9-Z9</f>
        <v>32</v>
      </c>
      <c r="AL9" s="4">
        <f t="shared" si="4"/>
        <v>11</v>
      </c>
      <c r="AM9" s="4">
        <f t="shared" si="4"/>
        <v>21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3</v>
      </c>
      <c r="D10" s="17">
        <v>3</v>
      </c>
      <c r="E10" s="17">
        <f t="shared" ref="E10" si="6">F10+G10</f>
        <v>2</v>
      </c>
      <c r="F10" s="17">
        <v>2</v>
      </c>
      <c r="G10" s="17">
        <v>0</v>
      </c>
      <c r="H10" s="15">
        <f>IF(B10=E10,0,(1-(B10/(B10-E10)))*-100)</f>
        <v>50</v>
      </c>
      <c r="I10" s="15">
        <f t="shared" ref="I10" si="7">IF(C10=F10,0,(1-(C10/(C10-F10)))*-100)</f>
        <v>200</v>
      </c>
      <c r="J10" s="15">
        <f>IF(D10=G10,0,(1-(D10/(D10-G10)))*-100)</f>
        <v>0</v>
      </c>
      <c r="K10" s="17">
        <f t="shared" ref="K10" si="8">L10+M10</f>
        <v>-1</v>
      </c>
      <c r="L10" s="17">
        <v>1</v>
      </c>
      <c r="M10" s="17">
        <v>-2</v>
      </c>
      <c r="N10" s="15">
        <f>IF(B10=K10,0,(1-(B10/(B10-K10)))*-100)</f>
        <v>-14.28571428571429</v>
      </c>
      <c r="O10" s="15">
        <f t="shared" si="0"/>
        <v>50</v>
      </c>
      <c r="P10" s="15">
        <f t="shared" si="0"/>
        <v>-40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>
        <f t="shared" si="11"/>
        <v>50</v>
      </c>
      <c r="X24" s="15">
        <f t="shared" si="1"/>
        <v>0</v>
      </c>
      <c r="Y24" s="15" t="str">
        <f t="shared" si="1"/>
        <v>皆増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-40</v>
      </c>
      <c r="AD24" s="15">
        <f t="shared" si="2"/>
        <v>-33.333333333333336</v>
      </c>
      <c r="AE24" s="15">
        <f t="shared" si="2"/>
        <v>-50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5</v>
      </c>
      <c r="AL24" s="4">
        <f t="shared" si="4"/>
        <v>3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4</v>
      </c>
      <c r="S25" s="17">
        <v>2</v>
      </c>
      <c r="T25" s="17">
        <f t="shared" si="10"/>
        <v>4</v>
      </c>
      <c r="U25" s="17">
        <v>3</v>
      </c>
      <c r="V25" s="17">
        <v>1</v>
      </c>
      <c r="W25" s="15">
        <f t="shared" si="11"/>
        <v>200</v>
      </c>
      <c r="X25" s="15">
        <f t="shared" si="1"/>
        <v>300</v>
      </c>
      <c r="Y25" s="15">
        <f t="shared" si="1"/>
        <v>100</v>
      </c>
      <c r="Z25" s="17">
        <f t="shared" si="12"/>
        <v>4</v>
      </c>
      <c r="AA25" s="17">
        <v>2</v>
      </c>
      <c r="AB25" s="17">
        <v>2</v>
      </c>
      <c r="AC25" s="15">
        <f t="shared" si="13"/>
        <v>200</v>
      </c>
      <c r="AD25" s="15">
        <f t="shared" si="2"/>
        <v>100</v>
      </c>
      <c r="AE25" s="15" t="str">
        <f t="shared" si="2"/>
        <v>皆増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8</v>
      </c>
      <c r="R26" s="17">
        <v>6</v>
      </c>
      <c r="S26" s="17">
        <v>2</v>
      </c>
      <c r="T26" s="17">
        <f t="shared" si="10"/>
        <v>3</v>
      </c>
      <c r="U26" s="17">
        <v>4</v>
      </c>
      <c r="V26" s="17">
        <v>-1</v>
      </c>
      <c r="W26" s="15">
        <f t="shared" si="11"/>
        <v>60.000000000000007</v>
      </c>
      <c r="X26" s="15">
        <f t="shared" si="1"/>
        <v>200</v>
      </c>
      <c r="Y26" s="15">
        <f t="shared" si="1"/>
        <v>-33.333333333333336</v>
      </c>
      <c r="Z26" s="17">
        <f t="shared" si="12"/>
        <v>2</v>
      </c>
      <c r="AA26" s="17">
        <v>4</v>
      </c>
      <c r="AB26" s="17">
        <v>-2</v>
      </c>
      <c r="AC26" s="15">
        <f t="shared" si="13"/>
        <v>33.333333333333329</v>
      </c>
      <c r="AD26" s="15">
        <f t="shared" si="2"/>
        <v>200</v>
      </c>
      <c r="AE26" s="15">
        <f t="shared" si="2"/>
        <v>-50</v>
      </c>
      <c r="AH26" s="4">
        <f t="shared" si="3"/>
        <v>5</v>
      </c>
      <c r="AI26" s="4">
        <f t="shared" si="3"/>
        <v>2</v>
      </c>
      <c r="AJ26" s="4">
        <f t="shared" si="3"/>
        <v>3</v>
      </c>
      <c r="AK26" s="4">
        <f t="shared" si="4"/>
        <v>6</v>
      </c>
      <c r="AL26" s="4">
        <f t="shared" si="4"/>
        <v>2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-4</v>
      </c>
      <c r="U27" s="17">
        <v>0</v>
      </c>
      <c r="V27" s="17">
        <v>-4</v>
      </c>
      <c r="W27" s="15">
        <f t="shared" si="11"/>
        <v>-50</v>
      </c>
      <c r="X27" s="15">
        <f t="shared" si="1"/>
        <v>0</v>
      </c>
      <c r="Y27" s="15">
        <f t="shared" si="1"/>
        <v>-57.142857142857139</v>
      </c>
      <c r="Z27" s="17">
        <f t="shared" si="12"/>
        <v>1</v>
      </c>
      <c r="AA27" s="17">
        <v>-1</v>
      </c>
      <c r="AB27" s="17">
        <v>2</v>
      </c>
      <c r="AC27" s="15">
        <f t="shared" si="13"/>
        <v>33.333333333333329</v>
      </c>
      <c r="AD27" s="15">
        <f t="shared" si="2"/>
        <v>-50</v>
      </c>
      <c r="AE27" s="15">
        <f t="shared" si="2"/>
        <v>200</v>
      </c>
      <c r="AH27" s="4">
        <f t="shared" si="3"/>
        <v>8</v>
      </c>
      <c r="AI27" s="4">
        <f t="shared" si="3"/>
        <v>1</v>
      </c>
      <c r="AJ27" s="4">
        <f t="shared" si="3"/>
        <v>7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-5</v>
      </c>
      <c r="U28" s="17">
        <v>0</v>
      </c>
      <c r="V28" s="17">
        <v>-5</v>
      </c>
      <c r="W28" s="15">
        <f t="shared" si="11"/>
        <v>-55.555555555555557</v>
      </c>
      <c r="X28" s="15">
        <f t="shared" si="1"/>
        <v>0</v>
      </c>
      <c r="Y28" s="15">
        <f t="shared" si="1"/>
        <v>-71.428571428571431</v>
      </c>
      <c r="Z28" s="17">
        <f t="shared" si="12"/>
        <v>-3</v>
      </c>
      <c r="AA28" s="17">
        <v>2</v>
      </c>
      <c r="AB28" s="17">
        <v>-5</v>
      </c>
      <c r="AC28" s="15">
        <f t="shared" si="13"/>
        <v>-42.857142857142861</v>
      </c>
      <c r="AD28" s="15" t="str">
        <f t="shared" si="2"/>
        <v>皆増</v>
      </c>
      <c r="AE28" s="15">
        <f t="shared" si="2"/>
        <v>-71.428571428571431</v>
      </c>
      <c r="AH28" s="4">
        <f t="shared" si="3"/>
        <v>9</v>
      </c>
      <c r="AI28" s="4">
        <f t="shared" si="3"/>
        <v>2</v>
      </c>
      <c r="AJ28" s="4">
        <f t="shared" si="3"/>
        <v>7</v>
      </c>
      <c r="AK28" s="4">
        <f t="shared" si="4"/>
        <v>7</v>
      </c>
      <c r="AL28" s="4">
        <f t="shared" si="4"/>
        <v>0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-3</v>
      </c>
      <c r="U29" s="17">
        <v>0</v>
      </c>
      <c r="V29" s="17">
        <v>-3</v>
      </c>
      <c r="W29" s="15">
        <f t="shared" si="11"/>
        <v>-75</v>
      </c>
      <c r="X29" s="15">
        <f t="shared" si="1"/>
        <v>0</v>
      </c>
      <c r="Y29" s="15">
        <f t="shared" si="1"/>
        <v>-75</v>
      </c>
      <c r="Z29" s="17">
        <f t="shared" si="12"/>
        <v>-6</v>
      </c>
      <c r="AA29" s="17">
        <v>-2</v>
      </c>
      <c r="AB29" s="17">
        <v>-4</v>
      </c>
      <c r="AC29" s="15">
        <f t="shared" si="13"/>
        <v>-85.714285714285722</v>
      </c>
      <c r="AD29" s="15">
        <f t="shared" si="2"/>
        <v>-100</v>
      </c>
      <c r="AE29" s="15">
        <f t="shared" si="2"/>
        <v>-80</v>
      </c>
      <c r="AH29" s="4">
        <f t="shared" si="3"/>
        <v>4</v>
      </c>
      <c r="AI29" s="4">
        <f t="shared" si="3"/>
        <v>0</v>
      </c>
      <c r="AJ29" s="4">
        <f t="shared" si="3"/>
        <v>4</v>
      </c>
      <c r="AK29" s="4">
        <f t="shared" si="4"/>
        <v>7</v>
      </c>
      <c r="AL29" s="4">
        <f t="shared" si="4"/>
        <v>2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27</v>
      </c>
      <c r="R34" s="17">
        <f t="shared" si="22"/>
        <v>16</v>
      </c>
      <c r="S34" s="17">
        <f t="shared" si="22"/>
        <v>11</v>
      </c>
      <c r="T34" s="17">
        <f t="shared" si="22"/>
        <v>-4</v>
      </c>
      <c r="U34" s="17">
        <f t="shared" si="22"/>
        <v>7</v>
      </c>
      <c r="V34" s="17">
        <f t="shared" si="22"/>
        <v>-11</v>
      </c>
      <c r="W34" s="15">
        <f t="shared" si="15"/>
        <v>-12.903225806451612</v>
      </c>
      <c r="X34" s="15">
        <f t="shared" si="15"/>
        <v>77.777777777777771</v>
      </c>
      <c r="Y34" s="15">
        <f t="shared" si="15"/>
        <v>-50</v>
      </c>
      <c r="Z34" s="17">
        <f t="shared" ref="Z34:AB34" si="23">SUM(Z23:Z30)</f>
        <v>-4</v>
      </c>
      <c r="AA34" s="17">
        <f t="shared" si="23"/>
        <v>5</v>
      </c>
      <c r="AB34" s="17">
        <f t="shared" si="23"/>
        <v>-9</v>
      </c>
      <c r="AC34" s="15">
        <f t="shared" si="17"/>
        <v>-12.903225806451612</v>
      </c>
      <c r="AD34" s="15">
        <f t="shared" si="17"/>
        <v>45.45454545454546</v>
      </c>
      <c r="AE34" s="15">
        <f t="shared" si="17"/>
        <v>-44.999999999999993</v>
      </c>
      <c r="AH34" s="4">
        <f t="shared" ref="AH34:AJ34" si="24">SUM(AH23:AH30)</f>
        <v>31</v>
      </c>
      <c r="AI34" s="4">
        <f t="shared" si="24"/>
        <v>9</v>
      </c>
      <c r="AJ34" s="4">
        <f t="shared" si="24"/>
        <v>22</v>
      </c>
      <c r="AK34" s="4">
        <f>SUM(AK23:AK30)</f>
        <v>31</v>
      </c>
      <c r="AL34" s="4">
        <f>SUM(AL23:AL30)</f>
        <v>11</v>
      </c>
      <c r="AM34" s="4">
        <f>SUM(AM23:AM30)</f>
        <v>20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23</v>
      </c>
      <c r="R35" s="17">
        <f t="shared" si="25"/>
        <v>13</v>
      </c>
      <c r="S35" s="17">
        <f t="shared" si="25"/>
        <v>10</v>
      </c>
      <c r="T35" s="17">
        <f t="shared" si="25"/>
        <v>-5</v>
      </c>
      <c r="U35" s="17">
        <f t="shared" si="25"/>
        <v>7</v>
      </c>
      <c r="V35" s="17">
        <f t="shared" si="25"/>
        <v>-12</v>
      </c>
      <c r="W35" s="15">
        <f t="shared" si="15"/>
        <v>-17.857142857142861</v>
      </c>
      <c r="X35" s="15">
        <f t="shared" si="15"/>
        <v>116.66666666666666</v>
      </c>
      <c r="Y35" s="15">
        <f t="shared" si="15"/>
        <v>-54.54545454545454</v>
      </c>
      <c r="Z35" s="17">
        <f t="shared" ref="Z35:AB35" si="26">SUM(Z25:Z30)</f>
        <v>-3</v>
      </c>
      <c r="AA35" s="17">
        <f t="shared" si="26"/>
        <v>5</v>
      </c>
      <c r="AB35" s="17">
        <f t="shared" si="26"/>
        <v>-8</v>
      </c>
      <c r="AC35" s="15">
        <f t="shared" si="17"/>
        <v>-11.538461538461542</v>
      </c>
      <c r="AD35" s="15">
        <f t="shared" si="17"/>
        <v>62.5</v>
      </c>
      <c r="AE35" s="15">
        <f t="shared" si="17"/>
        <v>-44.444444444444443</v>
      </c>
      <c r="AH35" s="4">
        <f t="shared" ref="AH35:AJ35" si="27">SUM(AH25:AH30)</f>
        <v>28</v>
      </c>
      <c r="AI35" s="4">
        <f t="shared" si="27"/>
        <v>6</v>
      </c>
      <c r="AJ35" s="4">
        <f t="shared" si="27"/>
        <v>22</v>
      </c>
      <c r="AK35" s="4">
        <f>SUM(AK25:AK30)</f>
        <v>26</v>
      </c>
      <c r="AL35" s="4">
        <f>SUM(AL25:AL30)</f>
        <v>8</v>
      </c>
      <c r="AM35" s="4">
        <f>SUM(AM25:AM30)</f>
        <v>18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3</v>
      </c>
      <c r="S36" s="17">
        <f t="shared" si="28"/>
        <v>6</v>
      </c>
      <c r="T36" s="17">
        <f t="shared" si="28"/>
        <v>-12</v>
      </c>
      <c r="U36" s="17">
        <f t="shared" si="28"/>
        <v>0</v>
      </c>
      <c r="V36" s="17">
        <f t="shared" si="28"/>
        <v>-12</v>
      </c>
      <c r="W36" s="15">
        <f t="shared" si="15"/>
        <v>-57.142857142857139</v>
      </c>
      <c r="X36" s="15">
        <f t="shared" si="15"/>
        <v>0</v>
      </c>
      <c r="Y36" s="15">
        <f t="shared" si="15"/>
        <v>-66.666666666666671</v>
      </c>
      <c r="Z36" s="17">
        <f t="shared" ref="Z36:AB36" si="29">SUM(Z27:Z30)</f>
        <v>-9</v>
      </c>
      <c r="AA36" s="17">
        <f t="shared" si="29"/>
        <v>-1</v>
      </c>
      <c r="AB36" s="17">
        <f t="shared" si="29"/>
        <v>-8</v>
      </c>
      <c r="AC36" s="15">
        <f t="shared" si="17"/>
        <v>-50</v>
      </c>
      <c r="AD36" s="15">
        <f t="shared" si="17"/>
        <v>-25</v>
      </c>
      <c r="AE36" s="15">
        <f t="shared" si="17"/>
        <v>-57.142857142857139</v>
      </c>
      <c r="AH36" s="4">
        <f t="shared" ref="AH36:AJ36" si="30">SUM(AH27:AH30)</f>
        <v>21</v>
      </c>
      <c r="AI36" s="4">
        <f t="shared" si="30"/>
        <v>3</v>
      </c>
      <c r="AJ36" s="4">
        <f t="shared" si="30"/>
        <v>18</v>
      </c>
      <c r="AK36" s="4">
        <f>SUM(AK27:AK30)</f>
        <v>18</v>
      </c>
      <c r="AL36" s="4">
        <f>SUM(AL27:AL30)</f>
        <v>4</v>
      </c>
      <c r="AM36" s="4">
        <f>SUM(AM27:AM30)</f>
        <v>14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20</v>
      </c>
      <c r="AA39" s="12">
        <f t="shared" si="37"/>
        <v>0</v>
      </c>
      <c r="AB39" s="12">
        <f t="shared" si="37"/>
        <v>10</v>
      </c>
      <c r="AC39" s="12">
        <f>Q39-AK39</f>
        <v>-3.125</v>
      </c>
      <c r="AD39" s="12">
        <f t="shared" si="35"/>
        <v>0</v>
      </c>
      <c r="AE39" s="12">
        <f t="shared" si="35"/>
        <v>-4.7619047619047619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3.125</v>
      </c>
      <c r="AL39" s="12">
        <f>AL33/AL9*100</f>
        <v>0</v>
      </c>
      <c r="AM39" s="12">
        <f>AM33/AM9*100</f>
        <v>4.7619047619047619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80</v>
      </c>
      <c r="AA40" s="12">
        <f t="shared" ref="AA40:AB40" si="43">AA34/AA9*100</f>
        <v>100</v>
      </c>
      <c r="AB40" s="12">
        <f t="shared" si="43"/>
        <v>90</v>
      </c>
      <c r="AC40" s="12">
        <f t="shared" ref="AC40:AC42" si="44">Q40-AK40</f>
        <v>3.125</v>
      </c>
      <c r="AD40" s="12">
        <f t="shared" si="35"/>
        <v>0</v>
      </c>
      <c r="AE40" s="12">
        <f t="shared" si="35"/>
        <v>4.7619047619047734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96.875</v>
      </c>
      <c r="AL40" s="12">
        <f>AL34/AL9*100</f>
        <v>100</v>
      </c>
      <c r="AM40" s="12">
        <f>AM34/AM9*100</f>
        <v>95.238095238095227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85.18518518518519</v>
      </c>
      <c r="R41" s="12">
        <f t="shared" si="46"/>
        <v>81.25</v>
      </c>
      <c r="S41" s="12">
        <f t="shared" si="46"/>
        <v>90.909090909090907</v>
      </c>
      <c r="T41" s="12">
        <f>T35/T9*100</f>
        <v>125</v>
      </c>
      <c r="U41" s="12">
        <f t="shared" ref="U41:V41" si="47">U35/U9*100</f>
        <v>100</v>
      </c>
      <c r="V41" s="12">
        <f t="shared" si="47"/>
        <v>109.09090909090908</v>
      </c>
      <c r="W41" s="12">
        <f t="shared" si="42"/>
        <v>-5.1373954599760907</v>
      </c>
      <c r="X41" s="12">
        <f t="shared" si="33"/>
        <v>14.583333333333343</v>
      </c>
      <c r="Y41" s="12">
        <f>S41-AJ41</f>
        <v>-9.0909090909090935</v>
      </c>
      <c r="Z41" s="12">
        <f>Z35/Z9*100</f>
        <v>60</v>
      </c>
      <c r="AA41" s="12">
        <f t="shared" ref="AA41:AB41" si="48">AA35/AA9*100</f>
        <v>100</v>
      </c>
      <c r="AB41" s="12">
        <f t="shared" si="48"/>
        <v>80</v>
      </c>
      <c r="AC41" s="12">
        <f t="shared" si="44"/>
        <v>3.9351851851851904</v>
      </c>
      <c r="AD41" s="12">
        <f>R41-AL41</f>
        <v>8.5227272727272663</v>
      </c>
      <c r="AE41" s="12">
        <f t="shared" si="35"/>
        <v>5.1948051948051983</v>
      </c>
      <c r="AH41" s="12">
        <f>AH35/AH9*100</f>
        <v>90.322580645161281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81.25</v>
      </c>
      <c r="AL41" s="12">
        <f t="shared" si="49"/>
        <v>72.727272727272734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33.333333333333329</v>
      </c>
      <c r="R42" s="12">
        <f t="shared" si="50"/>
        <v>18.75</v>
      </c>
      <c r="S42" s="12">
        <f t="shared" si="50"/>
        <v>54.54545454545454</v>
      </c>
      <c r="T42" s="12">
        <f t="shared" si="50"/>
        <v>300</v>
      </c>
      <c r="U42" s="12">
        <f t="shared" si="50"/>
        <v>0</v>
      </c>
      <c r="V42" s="12">
        <f t="shared" si="50"/>
        <v>109.09090909090908</v>
      </c>
      <c r="W42" s="12">
        <f t="shared" si="42"/>
        <v>-34.408602150537632</v>
      </c>
      <c r="X42" s="12">
        <f t="shared" si="33"/>
        <v>-14.583333333333329</v>
      </c>
      <c r="Y42" s="12">
        <f>S42-AJ42</f>
        <v>-27.272727272727288</v>
      </c>
      <c r="Z42" s="12">
        <f t="shared" si="50"/>
        <v>180</v>
      </c>
      <c r="AA42" s="12">
        <f t="shared" si="50"/>
        <v>-20</v>
      </c>
      <c r="AB42" s="12">
        <f t="shared" si="50"/>
        <v>80</v>
      </c>
      <c r="AC42" s="12">
        <f t="shared" si="44"/>
        <v>-22.916666666666671</v>
      </c>
      <c r="AD42" s="12">
        <f>R42-AL42</f>
        <v>-17.613636363636367</v>
      </c>
      <c r="AE42" s="12">
        <f t="shared" si="35"/>
        <v>-12.121212121212118</v>
      </c>
      <c r="AH42" s="12">
        <f t="shared" ref="AH42:AJ42" si="51">AH36/AH9*100</f>
        <v>67.741935483870961</v>
      </c>
      <c r="AI42" s="12">
        <f t="shared" si="51"/>
        <v>33.333333333333329</v>
      </c>
      <c r="AJ42" s="12">
        <f t="shared" si="51"/>
        <v>81.818181818181827</v>
      </c>
      <c r="AK42" s="12">
        <f>AK36/AK9*100</f>
        <v>56.25</v>
      </c>
      <c r="AL42" s="12">
        <f>AL36/AL9*100</f>
        <v>36.363636363636367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4</v>
      </c>
      <c r="D9" s="17">
        <f>SUM(D10:D30)</f>
        <v>4</v>
      </c>
      <c r="E9" s="17">
        <f>F9+G9</f>
        <v>4</v>
      </c>
      <c r="F9" s="17">
        <f>SUM(F10:F30)</f>
        <v>2</v>
      </c>
      <c r="G9" s="17">
        <f>SUM(G10:G30)</f>
        <v>2</v>
      </c>
      <c r="H9" s="15">
        <f>IF(B9=E9,0,(1-(B9/(B9-E9)))*-100)</f>
        <v>100</v>
      </c>
      <c r="I9" s="15">
        <f>IF(C9=F9,0,(1-(C9/(C9-F9)))*-100)</f>
        <v>100</v>
      </c>
      <c r="J9" s="15">
        <f>IF(D9=G9,0,(1-(D9/(D9-G9)))*-100)</f>
        <v>100</v>
      </c>
      <c r="K9" s="17">
        <f>L9+M9</f>
        <v>3</v>
      </c>
      <c r="L9" s="17">
        <f>SUM(L10:L30)</f>
        <v>4</v>
      </c>
      <c r="M9" s="17">
        <f>SUM(M10:M30)</f>
        <v>-1</v>
      </c>
      <c r="N9" s="15">
        <f>IF(B9=K9,0,(1-(B9/(B9-K9)))*-100)</f>
        <v>60.000000000000007</v>
      </c>
      <c r="O9" s="15">
        <f t="shared" ref="O9:P10" si="0">IF(C9=L9,0,(1-(C9/(C9-L9)))*-100)</f>
        <v>0</v>
      </c>
      <c r="P9" s="15">
        <f>IF(D9=M9,0,(1-(D9/(D9-M9)))*-100)</f>
        <v>-19.999999999999996</v>
      </c>
      <c r="Q9" s="17">
        <f>R9+S9</f>
        <v>19</v>
      </c>
      <c r="R9" s="17">
        <f>SUM(R10:R30)</f>
        <v>10</v>
      </c>
      <c r="S9" s="17">
        <f>SUM(S10:S30)</f>
        <v>9</v>
      </c>
      <c r="T9" s="17">
        <f>U9+V9</f>
        <v>-4</v>
      </c>
      <c r="U9" s="17">
        <f>SUM(U10:U30)</f>
        <v>-3</v>
      </c>
      <c r="V9" s="17">
        <f>SUM(V10:V30)</f>
        <v>-1</v>
      </c>
      <c r="W9" s="15">
        <f>IF(Q9=T9,IF(Q9&gt;0,"皆増",0),(1-(Q9/(Q9-T9)))*-100)</f>
        <v>-17.391304347826086</v>
      </c>
      <c r="X9" s="15">
        <f t="shared" ref="X9:Y30" si="1">IF(R9=U9,IF(R9&gt;0,"皆増",0),(1-(R9/(R9-U9)))*-100)</f>
        <v>-23.076923076923073</v>
      </c>
      <c r="Y9" s="15">
        <f t="shared" si="1"/>
        <v>-9.9999999999999982</v>
      </c>
      <c r="Z9" s="17">
        <f>AA9+AB9</f>
        <v>-5</v>
      </c>
      <c r="AA9" s="17">
        <f>SUM(AA10:AA30)</f>
        <v>-6</v>
      </c>
      <c r="AB9" s="17">
        <f>SUM(AB10:AB30)</f>
        <v>1</v>
      </c>
      <c r="AC9" s="15">
        <f>IF(Q9=Z9,IF(Q9&gt;0,"皆増",0),(1-(Q9/(Q9-Z9)))*-100)</f>
        <v>-20.833333333333336</v>
      </c>
      <c r="AD9" s="15">
        <f t="shared" ref="AD9:AE30" si="2">IF(R9=AA9,IF(R9&gt;0,"皆増",0),(1-(R9/(R9-AA9)))*-100)</f>
        <v>-37.5</v>
      </c>
      <c r="AE9" s="15">
        <f t="shared" si="2"/>
        <v>12.5</v>
      </c>
      <c r="AH9" s="4">
        <f t="shared" ref="AH9:AJ30" si="3">Q9-T9</f>
        <v>23</v>
      </c>
      <c r="AI9" s="4">
        <f t="shared" si="3"/>
        <v>13</v>
      </c>
      <c r="AJ9" s="4">
        <f t="shared" si="3"/>
        <v>10</v>
      </c>
      <c r="AK9" s="4">
        <f t="shared" ref="AK9:AM30" si="4">Q9-Z9</f>
        <v>24</v>
      </c>
      <c r="AL9" s="4">
        <f t="shared" si="4"/>
        <v>16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4</v>
      </c>
      <c r="D10" s="17">
        <v>4</v>
      </c>
      <c r="E10" s="17">
        <f t="shared" ref="E10" si="6">F10+G10</f>
        <v>4</v>
      </c>
      <c r="F10" s="17">
        <v>2</v>
      </c>
      <c r="G10" s="17">
        <v>2</v>
      </c>
      <c r="H10" s="15">
        <f>IF(B10=E10,0,(1-(B10/(B10-E10)))*-100)</f>
        <v>100</v>
      </c>
      <c r="I10" s="15">
        <f t="shared" ref="I10" si="7">IF(C10=F10,0,(1-(C10/(C10-F10)))*-100)</f>
        <v>100</v>
      </c>
      <c r="J10" s="15">
        <f>IF(D10=G10,0,(1-(D10/(D10-G10)))*-100)</f>
        <v>100</v>
      </c>
      <c r="K10" s="17">
        <f t="shared" ref="K10" si="8">L10+M10</f>
        <v>3</v>
      </c>
      <c r="L10" s="17">
        <v>4</v>
      </c>
      <c r="M10" s="17">
        <v>-1</v>
      </c>
      <c r="N10" s="15">
        <f>IF(B10=K10,0,(1-(B10/(B10-K10)))*-100)</f>
        <v>60.000000000000007</v>
      </c>
      <c r="O10" s="15">
        <f t="shared" si="0"/>
        <v>0</v>
      </c>
      <c r="P10" s="15">
        <f t="shared" si="0"/>
        <v>-19.999999999999996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-100</v>
      </c>
      <c r="AD20" s="15">
        <f t="shared" si="2"/>
        <v>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3</v>
      </c>
      <c r="S24" s="17">
        <v>0</v>
      </c>
      <c r="T24" s="17">
        <f t="shared" si="10"/>
        <v>2</v>
      </c>
      <c r="U24" s="17">
        <v>3</v>
      </c>
      <c r="V24" s="17">
        <v>-1</v>
      </c>
      <c r="W24" s="15">
        <f t="shared" si="11"/>
        <v>200</v>
      </c>
      <c r="X24" s="15" t="str">
        <f t="shared" si="1"/>
        <v>皆増</v>
      </c>
      <c r="Y24" s="15">
        <f t="shared" si="1"/>
        <v>-100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-25</v>
      </c>
      <c r="AD24" s="15">
        <f t="shared" si="2"/>
        <v>0</v>
      </c>
      <c r="AE24" s="15">
        <f t="shared" si="2"/>
        <v>-100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4</v>
      </c>
      <c r="AL24" s="4">
        <f t="shared" si="4"/>
        <v>3</v>
      </c>
      <c r="AM24" s="4">
        <f t="shared" si="4"/>
        <v>1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2</v>
      </c>
      <c r="S25" s="17">
        <v>3</v>
      </c>
      <c r="T25" s="17">
        <f t="shared" si="10"/>
        <v>3</v>
      </c>
      <c r="U25" s="17">
        <v>0</v>
      </c>
      <c r="V25" s="17">
        <v>3</v>
      </c>
      <c r="W25" s="15">
        <f t="shared" si="11"/>
        <v>150</v>
      </c>
      <c r="X25" s="15">
        <f t="shared" si="1"/>
        <v>0</v>
      </c>
      <c r="Y25" s="15" t="str">
        <f t="shared" si="1"/>
        <v>皆増</v>
      </c>
      <c r="Z25" s="17">
        <f t="shared" si="12"/>
        <v>2</v>
      </c>
      <c r="AA25" s="17">
        <v>-1</v>
      </c>
      <c r="AB25" s="17">
        <v>3</v>
      </c>
      <c r="AC25" s="15">
        <f t="shared" si="13"/>
        <v>66.666666666666671</v>
      </c>
      <c r="AD25" s="15">
        <f t="shared" si="2"/>
        <v>-33.333333333333336</v>
      </c>
      <c r="AE25" s="15" t="str">
        <f t="shared" si="2"/>
        <v>皆増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1</v>
      </c>
      <c r="S26" s="17">
        <v>2</v>
      </c>
      <c r="T26" s="17">
        <f t="shared" si="10"/>
        <v>1</v>
      </c>
      <c r="U26" s="17">
        <v>0</v>
      </c>
      <c r="V26" s="17">
        <v>1</v>
      </c>
      <c r="W26" s="15">
        <f t="shared" si="11"/>
        <v>50</v>
      </c>
      <c r="X26" s="15">
        <f t="shared" si="1"/>
        <v>0</v>
      </c>
      <c r="Y26" s="15">
        <f t="shared" si="1"/>
        <v>100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-50</v>
      </c>
      <c r="AE26" s="15">
        <f t="shared" si="2"/>
        <v>100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-7</v>
      </c>
      <c r="U27" s="17">
        <v>-4</v>
      </c>
      <c r="V27" s="17">
        <v>-3</v>
      </c>
      <c r="W27" s="15">
        <f t="shared" si="11"/>
        <v>-87.5</v>
      </c>
      <c r="X27" s="15">
        <f t="shared" si="1"/>
        <v>-80</v>
      </c>
      <c r="Y27" s="15">
        <f t="shared" si="1"/>
        <v>-100</v>
      </c>
      <c r="Z27" s="17">
        <f t="shared" si="12"/>
        <v>-3</v>
      </c>
      <c r="AA27" s="17">
        <v>-3</v>
      </c>
      <c r="AB27" s="17">
        <v>0</v>
      </c>
      <c r="AC27" s="15">
        <f t="shared" si="13"/>
        <v>-75</v>
      </c>
      <c r="AD27" s="15">
        <f t="shared" si="2"/>
        <v>-75</v>
      </c>
      <c r="AE27" s="15">
        <f t="shared" si="2"/>
        <v>0</v>
      </c>
      <c r="AH27" s="4">
        <f t="shared" si="3"/>
        <v>8</v>
      </c>
      <c r="AI27" s="4">
        <f t="shared" si="3"/>
        <v>5</v>
      </c>
      <c r="AJ27" s="4">
        <f t="shared" si="3"/>
        <v>3</v>
      </c>
      <c r="AK27" s="4">
        <f t="shared" si="4"/>
        <v>4</v>
      </c>
      <c r="AL27" s="4">
        <f t="shared" si="4"/>
        <v>4</v>
      </c>
      <c r="AM27" s="4">
        <f t="shared" si="4"/>
        <v>0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-2</v>
      </c>
      <c r="U28" s="17">
        <v>-2</v>
      </c>
      <c r="V28" s="17">
        <v>0</v>
      </c>
      <c r="W28" s="15">
        <f t="shared" si="11"/>
        <v>-33.333333333333336</v>
      </c>
      <c r="X28" s="15">
        <f t="shared" si="1"/>
        <v>-50</v>
      </c>
      <c r="Y28" s="15">
        <f t="shared" si="1"/>
        <v>0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-33.333333333333336</v>
      </c>
      <c r="AE28" s="15">
        <f t="shared" si="2"/>
        <v>100</v>
      </c>
      <c r="AH28" s="4">
        <f t="shared" si="3"/>
        <v>6</v>
      </c>
      <c r="AI28" s="4">
        <f t="shared" si="3"/>
        <v>4</v>
      </c>
      <c r="AJ28" s="4">
        <f t="shared" si="3"/>
        <v>2</v>
      </c>
      <c r="AK28" s="4">
        <f t="shared" si="4"/>
        <v>4</v>
      </c>
      <c r="AL28" s="4">
        <f t="shared" si="4"/>
        <v>3</v>
      </c>
      <c r="AM28" s="4">
        <f t="shared" si="4"/>
        <v>1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-1</v>
      </c>
      <c r="U29" s="17">
        <v>1</v>
      </c>
      <c r="V29" s="17">
        <v>-2</v>
      </c>
      <c r="W29" s="15">
        <f t="shared" si="11"/>
        <v>-33.333333333333336</v>
      </c>
      <c r="X29" s="15" t="str">
        <f t="shared" si="1"/>
        <v>皆増</v>
      </c>
      <c r="Y29" s="15">
        <f t="shared" si="1"/>
        <v>-66.666666666666671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-33.333333333333336</v>
      </c>
      <c r="AD29" s="15" t="str">
        <f t="shared" si="2"/>
        <v>皆増</v>
      </c>
      <c r="AE29" s="15">
        <f t="shared" si="2"/>
        <v>-66.666666666666671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</v>
      </c>
      <c r="R34" s="17">
        <f t="shared" si="22"/>
        <v>10</v>
      </c>
      <c r="S34" s="17">
        <f t="shared" si="22"/>
        <v>9</v>
      </c>
      <c r="T34" s="17">
        <f t="shared" si="22"/>
        <v>-4</v>
      </c>
      <c r="U34" s="17">
        <f t="shared" si="22"/>
        <v>-3</v>
      </c>
      <c r="V34" s="17">
        <f t="shared" si="22"/>
        <v>-1</v>
      </c>
      <c r="W34" s="15">
        <f t="shared" si="15"/>
        <v>-17.391304347826086</v>
      </c>
      <c r="X34" s="15">
        <f t="shared" si="15"/>
        <v>-23.076923076923073</v>
      </c>
      <c r="Y34" s="15">
        <f t="shared" si="15"/>
        <v>-9.9999999999999982</v>
      </c>
      <c r="Z34" s="17">
        <f t="shared" ref="Z34:AB34" si="23">SUM(Z23:Z30)</f>
        <v>-4</v>
      </c>
      <c r="AA34" s="17">
        <f t="shared" si="23"/>
        <v>-6</v>
      </c>
      <c r="AB34" s="17">
        <f t="shared" si="23"/>
        <v>2</v>
      </c>
      <c r="AC34" s="15">
        <f t="shared" si="17"/>
        <v>-17.391304347826086</v>
      </c>
      <c r="AD34" s="15">
        <f t="shared" si="17"/>
        <v>-37.5</v>
      </c>
      <c r="AE34" s="15">
        <f t="shared" si="17"/>
        <v>28.57142857142858</v>
      </c>
      <c r="AH34" s="4">
        <f t="shared" ref="AH34:AJ34" si="24">SUM(AH23:AH30)</f>
        <v>23</v>
      </c>
      <c r="AI34" s="4">
        <f t="shared" si="24"/>
        <v>13</v>
      </c>
      <c r="AJ34" s="4">
        <f t="shared" si="24"/>
        <v>10</v>
      </c>
      <c r="AK34" s="4">
        <f>SUM(AK23:AK30)</f>
        <v>23</v>
      </c>
      <c r="AL34" s="4">
        <f>SUM(AL23:AL30)</f>
        <v>16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7</v>
      </c>
      <c r="S35" s="17">
        <f t="shared" si="25"/>
        <v>9</v>
      </c>
      <c r="T35" s="17">
        <f t="shared" si="25"/>
        <v>-5</v>
      </c>
      <c r="U35" s="17">
        <f t="shared" si="25"/>
        <v>-5</v>
      </c>
      <c r="V35" s="17">
        <f t="shared" si="25"/>
        <v>0</v>
      </c>
      <c r="W35" s="15">
        <f t="shared" si="15"/>
        <v>-23.809523809523814</v>
      </c>
      <c r="X35" s="15">
        <f t="shared" si="15"/>
        <v>-41.666666666666664</v>
      </c>
      <c r="Y35" s="15">
        <f t="shared" si="15"/>
        <v>0</v>
      </c>
      <c r="Z35" s="17">
        <f t="shared" ref="Z35:AB35" si="26">SUM(Z25:Z30)</f>
        <v>-2</v>
      </c>
      <c r="AA35" s="17">
        <f t="shared" si="26"/>
        <v>-5</v>
      </c>
      <c r="AB35" s="17">
        <f t="shared" si="26"/>
        <v>3</v>
      </c>
      <c r="AC35" s="15">
        <f t="shared" si="17"/>
        <v>-11.111111111111116</v>
      </c>
      <c r="AD35" s="15">
        <f t="shared" si="17"/>
        <v>-41.666666666666664</v>
      </c>
      <c r="AE35" s="15">
        <f t="shared" si="17"/>
        <v>50</v>
      </c>
      <c r="AH35" s="4">
        <f t="shared" ref="AH35:AJ35" si="27">SUM(AH25:AH30)</f>
        <v>21</v>
      </c>
      <c r="AI35" s="4">
        <f t="shared" si="27"/>
        <v>12</v>
      </c>
      <c r="AJ35" s="4">
        <f t="shared" si="27"/>
        <v>9</v>
      </c>
      <c r="AK35" s="4">
        <f>SUM(AK25:AK30)</f>
        <v>18</v>
      </c>
      <c r="AL35" s="4">
        <f>SUM(AL25:AL30)</f>
        <v>12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4</v>
      </c>
      <c r="S36" s="17">
        <f t="shared" si="28"/>
        <v>4</v>
      </c>
      <c r="T36" s="17">
        <f t="shared" si="28"/>
        <v>-9</v>
      </c>
      <c r="U36" s="17">
        <f t="shared" si="28"/>
        <v>-5</v>
      </c>
      <c r="V36" s="17">
        <f t="shared" si="28"/>
        <v>-4</v>
      </c>
      <c r="W36" s="15">
        <f t="shared" si="15"/>
        <v>-52.941176470588239</v>
      </c>
      <c r="X36" s="15">
        <f t="shared" si="15"/>
        <v>-55.555555555555557</v>
      </c>
      <c r="Y36" s="15">
        <f t="shared" si="15"/>
        <v>-50</v>
      </c>
      <c r="Z36" s="17">
        <f t="shared" ref="Z36:AB36" si="29">SUM(Z27:Z30)</f>
        <v>-4</v>
      </c>
      <c r="AA36" s="17">
        <f t="shared" si="29"/>
        <v>-3</v>
      </c>
      <c r="AB36" s="17">
        <f t="shared" si="29"/>
        <v>-1</v>
      </c>
      <c r="AC36" s="15">
        <f t="shared" si="17"/>
        <v>-33.333333333333336</v>
      </c>
      <c r="AD36" s="15">
        <f t="shared" si="17"/>
        <v>-42.857142857142861</v>
      </c>
      <c r="AE36" s="15">
        <f t="shared" si="17"/>
        <v>-19.999999999999996</v>
      </c>
      <c r="AH36" s="4">
        <f t="shared" ref="AH36:AJ36" si="30">SUM(AH27:AH30)</f>
        <v>17</v>
      </c>
      <c r="AI36" s="4">
        <f t="shared" si="30"/>
        <v>9</v>
      </c>
      <c r="AJ36" s="4">
        <f t="shared" si="30"/>
        <v>8</v>
      </c>
      <c r="AK36" s="4">
        <f>SUM(AK27:AK30)</f>
        <v>12</v>
      </c>
      <c r="AL36" s="4">
        <f>SUM(AL27:AL30)</f>
        <v>7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20</v>
      </c>
      <c r="AA39" s="12">
        <f t="shared" si="37"/>
        <v>0</v>
      </c>
      <c r="AB39" s="12">
        <f t="shared" si="37"/>
        <v>-100</v>
      </c>
      <c r="AC39" s="12">
        <f>Q39-AK39</f>
        <v>-4.1666666666666661</v>
      </c>
      <c r="AD39" s="12">
        <f t="shared" si="35"/>
        <v>0</v>
      </c>
      <c r="AE39" s="12">
        <f t="shared" si="35"/>
        <v>-12.5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4.1666666666666661</v>
      </c>
      <c r="AL39" s="12">
        <f>AL33/AL9*100</f>
        <v>0</v>
      </c>
      <c r="AM39" s="12">
        <f>AM33/AM9*100</f>
        <v>12.5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80</v>
      </c>
      <c r="AA40" s="12">
        <f t="shared" ref="AA40:AB40" si="43">AA34/AA9*100</f>
        <v>100</v>
      </c>
      <c r="AB40" s="12">
        <f t="shared" si="43"/>
        <v>200</v>
      </c>
      <c r="AC40" s="12">
        <f t="shared" ref="AC40:AC42" si="44">Q40-AK40</f>
        <v>4.1666666666666572</v>
      </c>
      <c r="AD40" s="12">
        <f t="shared" si="35"/>
        <v>0</v>
      </c>
      <c r="AE40" s="12">
        <f t="shared" si="35"/>
        <v>12.5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95.833333333333343</v>
      </c>
      <c r="AL40" s="12">
        <f>AL34/AL9*100</f>
        <v>100</v>
      </c>
      <c r="AM40" s="12">
        <f>AM34/AM9*100</f>
        <v>87.5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84.210526315789465</v>
      </c>
      <c r="R41" s="12">
        <f t="shared" si="46"/>
        <v>70</v>
      </c>
      <c r="S41" s="12">
        <f t="shared" si="46"/>
        <v>100</v>
      </c>
      <c r="T41" s="12">
        <f>T35/T9*100</f>
        <v>125</v>
      </c>
      <c r="U41" s="12">
        <f t="shared" ref="U41:V41" si="47">U35/U9*100</f>
        <v>166.66666666666669</v>
      </c>
      <c r="V41" s="12">
        <f t="shared" si="47"/>
        <v>0</v>
      </c>
      <c r="W41" s="12">
        <f t="shared" si="42"/>
        <v>-7.093821510297488</v>
      </c>
      <c r="X41" s="12">
        <f t="shared" si="33"/>
        <v>-22.307692307692307</v>
      </c>
      <c r="Y41" s="12">
        <f>S41-AJ41</f>
        <v>10</v>
      </c>
      <c r="Z41" s="12">
        <f>Z35/Z9*100</f>
        <v>40</v>
      </c>
      <c r="AA41" s="12">
        <f t="shared" ref="AA41:AB41" si="48">AA35/AA9*100</f>
        <v>83.333333333333343</v>
      </c>
      <c r="AB41" s="12">
        <f t="shared" si="48"/>
        <v>300</v>
      </c>
      <c r="AC41" s="12">
        <f t="shared" si="44"/>
        <v>9.2105263157894655</v>
      </c>
      <c r="AD41" s="12">
        <f>R41-AL41</f>
        <v>-5</v>
      </c>
      <c r="AE41" s="12">
        <f t="shared" si="35"/>
        <v>25</v>
      </c>
      <c r="AH41" s="12">
        <f>AH35/AH9*100</f>
        <v>91.304347826086953</v>
      </c>
      <c r="AI41" s="12">
        <f>AI35/AI9*100</f>
        <v>92.307692307692307</v>
      </c>
      <c r="AJ41" s="12">
        <f>AJ35/AJ9*100</f>
        <v>90</v>
      </c>
      <c r="AK41" s="12">
        <f t="shared" ref="AK41:AM41" si="49">AK35/AK9*100</f>
        <v>75</v>
      </c>
      <c r="AL41" s="12">
        <f t="shared" si="49"/>
        <v>75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42.105263157894733</v>
      </c>
      <c r="R42" s="12">
        <f t="shared" si="50"/>
        <v>40</v>
      </c>
      <c r="S42" s="12">
        <f t="shared" si="50"/>
        <v>44.444444444444443</v>
      </c>
      <c r="T42" s="12">
        <f t="shared" si="50"/>
        <v>225</v>
      </c>
      <c r="U42" s="12">
        <f t="shared" si="50"/>
        <v>166.66666666666669</v>
      </c>
      <c r="V42" s="12">
        <f t="shared" si="50"/>
        <v>400</v>
      </c>
      <c r="W42" s="12">
        <f t="shared" si="42"/>
        <v>-31.807780320366128</v>
      </c>
      <c r="X42" s="12">
        <f t="shared" si="33"/>
        <v>-29.230769230769226</v>
      </c>
      <c r="Y42" s="12">
        <f>S42-AJ42</f>
        <v>-35.555555555555557</v>
      </c>
      <c r="Z42" s="12">
        <f t="shared" si="50"/>
        <v>80</v>
      </c>
      <c r="AA42" s="12">
        <f t="shared" si="50"/>
        <v>50</v>
      </c>
      <c r="AB42" s="12">
        <f t="shared" si="50"/>
        <v>-100</v>
      </c>
      <c r="AC42" s="12">
        <f t="shared" si="44"/>
        <v>-7.8947368421052673</v>
      </c>
      <c r="AD42" s="12">
        <f>R42-AL42</f>
        <v>-3.75</v>
      </c>
      <c r="AE42" s="12">
        <f t="shared" si="35"/>
        <v>-18.055555555555557</v>
      </c>
      <c r="AH42" s="12">
        <f t="shared" ref="AH42:AJ42" si="51">AH36/AH9*100</f>
        <v>73.91304347826086</v>
      </c>
      <c r="AI42" s="12">
        <f t="shared" si="51"/>
        <v>69.230769230769226</v>
      </c>
      <c r="AJ42" s="12">
        <f t="shared" si="51"/>
        <v>80</v>
      </c>
      <c r="AK42" s="12">
        <f>AK36/AK9*100</f>
        <v>50</v>
      </c>
      <c r="AL42" s="12">
        <f>AL36/AL9*100</f>
        <v>43.75</v>
      </c>
      <c r="AM42" s="12">
        <f>AM36/AM9*100</f>
        <v>62.5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-3</v>
      </c>
      <c r="L9" s="17">
        <f>SUM(L10:L30)</f>
        <v>0</v>
      </c>
      <c r="M9" s="17">
        <f>SUM(M10:M30)</f>
        <v>-3</v>
      </c>
      <c r="N9" s="15">
        <f>IF(B9=K9,0,(1-(B9/(B9-K9)))*-100)</f>
        <v>-75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2</v>
      </c>
      <c r="R9" s="17">
        <f>SUM(R10:R30)</f>
        <v>2</v>
      </c>
      <c r="S9" s="17">
        <f>SUM(S10:S30)</f>
        <v>0</v>
      </c>
      <c r="T9" s="17">
        <f>U9+V9</f>
        <v>-3</v>
      </c>
      <c r="U9" s="17">
        <f>SUM(U10:U30)</f>
        <v>1</v>
      </c>
      <c r="V9" s="17">
        <f>SUM(V10:V30)</f>
        <v>-4</v>
      </c>
      <c r="W9" s="15">
        <f>IF(Q9=T9,IF(Q9&gt;0,"皆増",0),(1-(Q9/(Q9-T9)))*-100)</f>
        <v>-60</v>
      </c>
      <c r="X9" s="15">
        <f t="shared" ref="X9:Y30" si="1">IF(R9=U9,IF(R9&gt;0,"皆増",0),(1-(R9/(R9-U9)))*-100)</f>
        <v>100</v>
      </c>
      <c r="Y9" s="15">
        <f t="shared" si="1"/>
        <v>-100</v>
      </c>
      <c r="Z9" s="17">
        <f>AA9+AB9</f>
        <v>0</v>
      </c>
      <c r="AA9" s="17">
        <f>SUM(AA10:AA30)</f>
        <v>2</v>
      </c>
      <c r="AB9" s="17">
        <f>SUM(AB10:AB30)</f>
        <v>-2</v>
      </c>
      <c r="AC9" s="15">
        <f>IF(Q9=Z9,IF(Q9&gt;0,"皆増",0),(1-(Q9/(Q9-Z9)))*-100)</f>
        <v>0</v>
      </c>
      <c r="AD9" s="15" t="str">
        <f t="shared" ref="AD9:AE30" si="2">IF(R9=AA9,IF(R9&gt;0,"皆増",0),(1-(R9/(R9-AA9)))*-100)</f>
        <v>皆増</v>
      </c>
      <c r="AE9" s="15">
        <f t="shared" si="2"/>
        <v>-100</v>
      </c>
      <c r="AH9" s="4">
        <f t="shared" ref="AH9:AJ30" si="3">Q9-T9</f>
        <v>5</v>
      </c>
      <c r="AI9" s="4">
        <f t="shared" si="3"/>
        <v>1</v>
      </c>
      <c r="AJ9" s="4">
        <f t="shared" si="3"/>
        <v>4</v>
      </c>
      <c r="AK9" s="4">
        <f t="shared" ref="AK9:AM30" si="4">Q9-Z9</f>
        <v>2</v>
      </c>
      <c r="AL9" s="4">
        <f t="shared" si="4"/>
        <v>0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-3</v>
      </c>
      <c r="L10" s="17">
        <v>0</v>
      </c>
      <c r="M10" s="17">
        <v>-3</v>
      </c>
      <c r="N10" s="15">
        <f>IF(B10=K10,0,(1-(B10/(B10-K10)))*-100)</f>
        <v>-75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-100</v>
      </c>
      <c r="AD25" s="15">
        <f t="shared" si="2"/>
        <v>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-66.666666666666671</v>
      </c>
      <c r="X28" s="15">
        <f t="shared" si="1"/>
        <v>0</v>
      </c>
      <c r="Y28" s="15">
        <f t="shared" si="1"/>
        <v>-100</v>
      </c>
      <c r="Z28" s="17">
        <f t="shared" si="12"/>
        <v>1</v>
      </c>
      <c r="AA28" s="17">
        <v>1</v>
      </c>
      <c r="AB28" s="17">
        <v>0</v>
      </c>
      <c r="AC28" s="15" t="str">
        <f t="shared" si="13"/>
        <v>皆増</v>
      </c>
      <c r="AD28" s="15" t="str">
        <f t="shared" si="2"/>
        <v>皆増</v>
      </c>
      <c r="AE28" s="15">
        <f t="shared" si="2"/>
        <v>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</v>
      </c>
      <c r="R34" s="17">
        <f t="shared" si="22"/>
        <v>2</v>
      </c>
      <c r="S34" s="17">
        <f t="shared" si="22"/>
        <v>0</v>
      </c>
      <c r="T34" s="17">
        <f t="shared" si="22"/>
        <v>-3</v>
      </c>
      <c r="U34" s="17">
        <f t="shared" si="22"/>
        <v>1</v>
      </c>
      <c r="V34" s="17">
        <f t="shared" si="22"/>
        <v>-4</v>
      </c>
      <c r="W34" s="15">
        <f t="shared" si="15"/>
        <v>-60</v>
      </c>
      <c r="X34" s="15">
        <f t="shared" si="15"/>
        <v>100</v>
      </c>
      <c r="Y34" s="15">
        <f t="shared" si="15"/>
        <v>-100</v>
      </c>
      <c r="Z34" s="17">
        <f t="shared" ref="Z34:AB34" si="23">SUM(Z23:Z30)</f>
        <v>0</v>
      </c>
      <c r="AA34" s="17">
        <f t="shared" si="23"/>
        <v>2</v>
      </c>
      <c r="AB34" s="17">
        <f t="shared" si="23"/>
        <v>-2</v>
      </c>
      <c r="AC34" s="15">
        <f t="shared" si="17"/>
        <v>0</v>
      </c>
      <c r="AD34" s="15" t="str">
        <f t="shared" si="17"/>
        <v>皆増</v>
      </c>
      <c r="AE34" s="15">
        <f t="shared" si="17"/>
        <v>-100</v>
      </c>
      <c r="AH34" s="4">
        <f t="shared" ref="AH34:AJ34" si="24">SUM(AH23:AH30)</f>
        <v>5</v>
      </c>
      <c r="AI34" s="4">
        <f t="shared" si="24"/>
        <v>1</v>
      </c>
      <c r="AJ34" s="4">
        <f t="shared" si="24"/>
        <v>4</v>
      </c>
      <c r="AK34" s="4">
        <f>SUM(AK23:AK30)</f>
        <v>2</v>
      </c>
      <c r="AL34" s="4">
        <f>SUM(AL23:AL30)</f>
        <v>0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2</v>
      </c>
      <c r="S35" s="17">
        <f t="shared" si="25"/>
        <v>0</v>
      </c>
      <c r="T35" s="17">
        <f t="shared" si="25"/>
        <v>-3</v>
      </c>
      <c r="U35" s="17">
        <f t="shared" si="25"/>
        <v>1</v>
      </c>
      <c r="V35" s="17">
        <f t="shared" si="25"/>
        <v>-4</v>
      </c>
      <c r="W35" s="15">
        <f t="shared" si="15"/>
        <v>-60</v>
      </c>
      <c r="X35" s="15">
        <f t="shared" si="15"/>
        <v>100</v>
      </c>
      <c r="Y35" s="15">
        <f t="shared" si="15"/>
        <v>-100</v>
      </c>
      <c r="Z35" s="17">
        <f t="shared" ref="Z35:AB35" si="26">SUM(Z25:Z30)</f>
        <v>0</v>
      </c>
      <c r="AA35" s="17">
        <f t="shared" si="26"/>
        <v>2</v>
      </c>
      <c r="AB35" s="17">
        <f t="shared" si="26"/>
        <v>-2</v>
      </c>
      <c r="AC35" s="15">
        <f t="shared" si="17"/>
        <v>0</v>
      </c>
      <c r="AD35" s="15" t="str">
        <f t="shared" si="17"/>
        <v>皆増</v>
      </c>
      <c r="AE35" s="15">
        <f t="shared" si="17"/>
        <v>-100</v>
      </c>
      <c r="AH35" s="4">
        <f t="shared" ref="AH35:AJ35" si="27">SUM(AH25:AH30)</f>
        <v>5</v>
      </c>
      <c r="AI35" s="4">
        <f t="shared" si="27"/>
        <v>1</v>
      </c>
      <c r="AJ35" s="4">
        <f t="shared" si="27"/>
        <v>4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-4</v>
      </c>
      <c r="U36" s="17">
        <f t="shared" si="28"/>
        <v>0</v>
      </c>
      <c r="V36" s="17">
        <f t="shared" si="28"/>
        <v>-4</v>
      </c>
      <c r="W36" s="15">
        <f t="shared" si="15"/>
        <v>-80</v>
      </c>
      <c r="X36" s="15">
        <f t="shared" si="15"/>
        <v>0</v>
      </c>
      <c r="Y36" s="15">
        <f t="shared" si="15"/>
        <v>-100</v>
      </c>
      <c r="Z36" s="17">
        <f t="shared" ref="Z36:AB36" si="29">SUM(Z27:Z30)</f>
        <v>0</v>
      </c>
      <c r="AA36" s="17">
        <f t="shared" si="29"/>
        <v>1</v>
      </c>
      <c r="AB36" s="17">
        <f t="shared" si="29"/>
        <v>-1</v>
      </c>
      <c r="AC36" s="15">
        <f t="shared" si="17"/>
        <v>0</v>
      </c>
      <c r="AD36" s="15" t="str">
        <f t="shared" si="17"/>
        <v>皆増</v>
      </c>
      <c r="AE36" s="15">
        <f t="shared" si="17"/>
        <v>-100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1</v>
      </c>
      <c r="AL36" s="4">
        <f>SUM(AL27:AL30)</f>
        <v>0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 t="e">
        <f t="shared" si="31"/>
        <v>#DIV/0!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 t="e">
        <f t="shared" si="33"/>
        <v>#DIV/0!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 t="e">
        <f t="shared" si="35"/>
        <v>#DIV/0!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 t="e">
        <f t="shared" si="37"/>
        <v>#DIV/0!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 t="e">
        <f>S39-AJ39</f>
        <v>#DIV/0!</v>
      </c>
      <c r="Z39" s="12" t="e">
        <f t="shared" si="37"/>
        <v>#DIV/0!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 t="e">
        <f t="shared" si="35"/>
        <v>#DIV/0!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 t="e">
        <f t="shared" si="40"/>
        <v>#DIV/0!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 t="e">
        <f>S40-AJ40</f>
        <v>#DIV/0!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 t="e">
        <f t="shared" si="35"/>
        <v>#DIV/0!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 t="e">
        <f t="shared" si="46"/>
        <v>#DIV/0!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 t="e">
        <f>S41-AJ41</f>
        <v>#DIV/0!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 t="e">
        <f>R41-AL41</f>
        <v>#DIV/0!</v>
      </c>
      <c r="AE41" s="12" t="e">
        <f t="shared" si="35"/>
        <v>#DIV/0!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50</v>
      </c>
      <c r="S42" s="12" t="e">
        <f t="shared" si="50"/>
        <v>#DIV/0!</v>
      </c>
      <c r="T42" s="12">
        <f t="shared" si="50"/>
        <v>133.33333333333331</v>
      </c>
      <c r="U42" s="12">
        <f t="shared" si="50"/>
        <v>0</v>
      </c>
      <c r="V42" s="12">
        <f t="shared" si="50"/>
        <v>100</v>
      </c>
      <c r="W42" s="12">
        <f t="shared" si="42"/>
        <v>-50</v>
      </c>
      <c r="X42" s="12">
        <f t="shared" si="33"/>
        <v>-50</v>
      </c>
      <c r="Y42" s="12" t="e">
        <f>S42-AJ42</f>
        <v>#DIV/0!</v>
      </c>
      <c r="Z42" s="12" t="e">
        <f t="shared" si="50"/>
        <v>#DIV/0!</v>
      </c>
      <c r="AA42" s="12">
        <f t="shared" si="50"/>
        <v>50</v>
      </c>
      <c r="AB42" s="12">
        <f t="shared" si="50"/>
        <v>50</v>
      </c>
      <c r="AC42" s="12">
        <f t="shared" si="44"/>
        <v>0</v>
      </c>
      <c r="AD42" s="12" t="e">
        <f>R42-AL42</f>
        <v>#DIV/0!</v>
      </c>
      <c r="AE42" s="12" t="e">
        <f t="shared" si="35"/>
        <v>#DIV/0!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50</v>
      </c>
      <c r="AL42" s="12" t="e">
        <f>AL36/AL9*100</f>
        <v>#DIV/0!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</v>
      </c>
      <c r="C9" s="17">
        <f>SUM(C10:C30)</f>
        <v>3</v>
      </c>
      <c r="D9" s="17">
        <f>SUM(D10:D30)</f>
        <v>6</v>
      </c>
      <c r="E9" s="17">
        <f>F9+G9</f>
        <v>5</v>
      </c>
      <c r="F9" s="17">
        <f>SUM(F10:F30)</f>
        <v>0</v>
      </c>
      <c r="G9" s="17">
        <f>SUM(G10:G30)</f>
        <v>5</v>
      </c>
      <c r="H9" s="15">
        <f>IF(B9=E9,0,(1-(B9/(B9-E9)))*-100)</f>
        <v>125</v>
      </c>
      <c r="I9" s="15">
        <f>IF(C9=F9,0,(1-(C9/(C9-F9)))*-100)</f>
        <v>0</v>
      </c>
      <c r="J9" s="15">
        <f>IF(D9=G9,0,(1-(D9/(D9-G9)))*-100)</f>
        <v>500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50</v>
      </c>
      <c r="O9" s="15">
        <f t="shared" ref="O9:P10" si="0">IF(C9=L9,0,(1-(C9/(C9-L9)))*-100)</f>
        <v>200</v>
      </c>
      <c r="P9" s="15">
        <f>IF(D9=M9,0,(1-(D9/(D9-M9)))*-100)</f>
        <v>19.999999999999996</v>
      </c>
      <c r="Q9" s="17">
        <f>R9+S9</f>
        <v>33</v>
      </c>
      <c r="R9" s="17">
        <f>SUM(R10:R30)</f>
        <v>17</v>
      </c>
      <c r="S9" s="17">
        <f>SUM(S10:S30)</f>
        <v>16</v>
      </c>
      <c r="T9" s="17">
        <f>U9+V9</f>
        <v>9</v>
      </c>
      <c r="U9" s="17">
        <f>SUM(U10:U30)</f>
        <v>2</v>
      </c>
      <c r="V9" s="17">
        <f>SUM(V10:V30)</f>
        <v>7</v>
      </c>
      <c r="W9" s="15">
        <f>IF(Q9=T9,IF(Q9&gt;0,"皆増",0),(1-(Q9/(Q9-T9)))*-100)</f>
        <v>37.5</v>
      </c>
      <c r="X9" s="15">
        <f t="shared" ref="X9:Y30" si="1">IF(R9=U9,IF(R9&gt;0,"皆増",0),(1-(R9/(R9-U9)))*-100)</f>
        <v>13.33333333333333</v>
      </c>
      <c r="Y9" s="15">
        <f t="shared" si="1"/>
        <v>77.777777777777771</v>
      </c>
      <c r="Z9" s="17">
        <f>AA9+AB9</f>
        <v>13</v>
      </c>
      <c r="AA9" s="17">
        <f>SUM(AA10:AA30)</f>
        <v>6</v>
      </c>
      <c r="AB9" s="17">
        <f>SUM(AB10:AB30)</f>
        <v>7</v>
      </c>
      <c r="AC9" s="15">
        <f>IF(Q9=Z9,IF(Q9&gt;0,"皆増",0),(1-(Q9/(Q9-Z9)))*-100)</f>
        <v>64.999999999999986</v>
      </c>
      <c r="AD9" s="15">
        <f t="shared" ref="AD9:AE30" si="2">IF(R9=AA9,IF(R9&gt;0,"皆増",0),(1-(R9/(R9-AA9)))*-100)</f>
        <v>54.54545454545454</v>
      </c>
      <c r="AE9" s="15">
        <f t="shared" si="2"/>
        <v>77.777777777777771</v>
      </c>
      <c r="AH9" s="4">
        <f t="shared" ref="AH9:AJ30" si="3">Q9-T9</f>
        <v>24</v>
      </c>
      <c r="AI9" s="4">
        <f t="shared" si="3"/>
        <v>15</v>
      </c>
      <c r="AJ9" s="4">
        <f t="shared" si="3"/>
        <v>9</v>
      </c>
      <c r="AK9" s="4">
        <f t="shared" ref="AK9:AM30" si="4">Q9-Z9</f>
        <v>20</v>
      </c>
      <c r="AL9" s="4">
        <f t="shared" si="4"/>
        <v>11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9</v>
      </c>
      <c r="C10" s="17">
        <v>3</v>
      </c>
      <c r="D10" s="17">
        <v>6</v>
      </c>
      <c r="E10" s="17">
        <f t="shared" ref="E10" si="6">F10+G10</f>
        <v>5</v>
      </c>
      <c r="F10" s="17">
        <v>0</v>
      </c>
      <c r="G10" s="17">
        <v>5</v>
      </c>
      <c r="H10" s="15">
        <f>IF(B10=E10,0,(1-(B10/(B10-E10)))*-100)</f>
        <v>125</v>
      </c>
      <c r="I10" s="15">
        <f t="shared" ref="I10" si="7">IF(C10=F10,0,(1-(C10/(C10-F10)))*-100)</f>
        <v>0</v>
      </c>
      <c r="J10" s="15">
        <f>IF(D10=G10,0,(1-(D10/(D10-G10)))*-100)</f>
        <v>500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50</v>
      </c>
      <c r="O10" s="15">
        <f t="shared" si="0"/>
        <v>200</v>
      </c>
      <c r="P10" s="15">
        <f t="shared" si="0"/>
        <v>19.999999999999996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-100</v>
      </c>
      <c r="AD20" s="15">
        <f t="shared" si="2"/>
        <v>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>
        <f t="shared" si="11"/>
        <v>100</v>
      </c>
      <c r="X23" s="15">
        <f t="shared" si="1"/>
        <v>100</v>
      </c>
      <c r="Y23" s="15">
        <f t="shared" si="1"/>
        <v>0</v>
      </c>
      <c r="Z23" s="17">
        <f t="shared" si="12"/>
        <v>2</v>
      </c>
      <c r="AA23" s="17">
        <v>2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-33.333333333333336</v>
      </c>
      <c r="X24" s="15">
        <f t="shared" si="1"/>
        <v>-33.333333333333336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-33.333333333333336</v>
      </c>
      <c r="AD24" s="15">
        <f t="shared" si="2"/>
        <v>-33.333333333333336</v>
      </c>
      <c r="AE24" s="15">
        <f t="shared" si="2"/>
        <v>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5</v>
      </c>
      <c r="S25" s="17">
        <v>1</v>
      </c>
      <c r="T25" s="17">
        <f t="shared" si="10"/>
        <v>3</v>
      </c>
      <c r="U25" s="17">
        <v>3</v>
      </c>
      <c r="V25" s="17">
        <v>0</v>
      </c>
      <c r="W25" s="15">
        <f t="shared" si="11"/>
        <v>100</v>
      </c>
      <c r="X25" s="15">
        <f t="shared" si="1"/>
        <v>150</v>
      </c>
      <c r="Y25" s="15">
        <f t="shared" si="1"/>
        <v>0</v>
      </c>
      <c r="Z25" s="17">
        <f t="shared" si="12"/>
        <v>6</v>
      </c>
      <c r="AA25" s="17">
        <v>5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3</v>
      </c>
      <c r="S26" s="17">
        <v>1</v>
      </c>
      <c r="T26" s="17">
        <f t="shared" si="10"/>
        <v>4</v>
      </c>
      <c r="U26" s="17">
        <v>3</v>
      </c>
      <c r="V26" s="17">
        <v>1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4</v>
      </c>
      <c r="AL26" s="4">
        <f t="shared" si="4"/>
        <v>3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-3</v>
      </c>
      <c r="U27" s="17">
        <v>-4</v>
      </c>
      <c r="V27" s="17">
        <v>1</v>
      </c>
      <c r="W27" s="15">
        <f t="shared" si="11"/>
        <v>-60</v>
      </c>
      <c r="X27" s="15">
        <f t="shared" si="1"/>
        <v>-100</v>
      </c>
      <c r="Y27" s="15">
        <f t="shared" si="1"/>
        <v>100</v>
      </c>
      <c r="Z27" s="17">
        <f t="shared" si="12"/>
        <v>-1</v>
      </c>
      <c r="AA27" s="17">
        <v>-2</v>
      </c>
      <c r="AB27" s="17">
        <v>1</v>
      </c>
      <c r="AC27" s="15">
        <f t="shared" si="13"/>
        <v>-33.333333333333336</v>
      </c>
      <c r="AD27" s="15">
        <f t="shared" si="2"/>
        <v>-100</v>
      </c>
      <c r="AE27" s="15">
        <f t="shared" si="2"/>
        <v>100</v>
      </c>
      <c r="AH27" s="4">
        <f t="shared" si="3"/>
        <v>5</v>
      </c>
      <c r="AI27" s="4">
        <f t="shared" si="3"/>
        <v>4</v>
      </c>
      <c r="AJ27" s="4">
        <f t="shared" si="3"/>
        <v>1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3</v>
      </c>
      <c r="S28" s="17">
        <v>5</v>
      </c>
      <c r="T28" s="17">
        <f t="shared" si="10"/>
        <v>3</v>
      </c>
      <c r="U28" s="17">
        <v>-1</v>
      </c>
      <c r="V28" s="17">
        <v>4</v>
      </c>
      <c r="W28" s="15">
        <f t="shared" si="11"/>
        <v>60.000000000000007</v>
      </c>
      <c r="X28" s="15">
        <f t="shared" si="1"/>
        <v>-25</v>
      </c>
      <c r="Y28" s="15">
        <f t="shared" si="1"/>
        <v>400</v>
      </c>
      <c r="Z28" s="17">
        <f t="shared" si="12"/>
        <v>4</v>
      </c>
      <c r="AA28" s="17">
        <v>2</v>
      </c>
      <c r="AB28" s="17">
        <v>2</v>
      </c>
      <c r="AC28" s="15">
        <f t="shared" si="13"/>
        <v>100</v>
      </c>
      <c r="AD28" s="15">
        <f t="shared" si="2"/>
        <v>200</v>
      </c>
      <c r="AE28" s="15">
        <f t="shared" si="2"/>
        <v>66.666666666666671</v>
      </c>
      <c r="AH28" s="4">
        <f t="shared" si="3"/>
        <v>5</v>
      </c>
      <c r="AI28" s="4">
        <f t="shared" si="3"/>
        <v>4</v>
      </c>
      <c r="AJ28" s="4">
        <f t="shared" si="3"/>
        <v>1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7</v>
      </c>
      <c r="R29" s="17">
        <v>1</v>
      </c>
      <c r="S29" s="17">
        <v>6</v>
      </c>
      <c r="T29" s="17">
        <f t="shared" si="10"/>
        <v>1</v>
      </c>
      <c r="U29" s="17">
        <v>1</v>
      </c>
      <c r="V29" s="17">
        <v>0</v>
      </c>
      <c r="W29" s="15">
        <f t="shared" si="11"/>
        <v>16.666666666666675</v>
      </c>
      <c r="X29" s="15" t="str">
        <f t="shared" si="1"/>
        <v>皆増</v>
      </c>
      <c r="Y29" s="15">
        <f t="shared" si="1"/>
        <v>0</v>
      </c>
      <c r="Z29" s="17">
        <f t="shared" si="12"/>
        <v>3</v>
      </c>
      <c r="AA29" s="17">
        <v>-1</v>
      </c>
      <c r="AB29" s="17">
        <v>4</v>
      </c>
      <c r="AC29" s="15">
        <f t="shared" si="13"/>
        <v>75</v>
      </c>
      <c r="AD29" s="15">
        <f t="shared" si="2"/>
        <v>-50</v>
      </c>
      <c r="AE29" s="15">
        <f t="shared" si="2"/>
        <v>200</v>
      </c>
      <c r="AH29" s="4">
        <f t="shared" si="3"/>
        <v>6</v>
      </c>
      <c r="AI29" s="4">
        <f t="shared" si="3"/>
        <v>0</v>
      </c>
      <c r="AJ29" s="4">
        <f t="shared" si="3"/>
        <v>6</v>
      </c>
      <c r="AK29" s="4">
        <f t="shared" si="4"/>
        <v>4</v>
      </c>
      <c r="AL29" s="4">
        <f t="shared" si="4"/>
        <v>2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1</v>
      </c>
      <c r="AB33" s="17">
        <f t="shared" si="20"/>
        <v>-1</v>
      </c>
      <c r="AC33" s="15">
        <f t="shared" si="17"/>
        <v>0</v>
      </c>
      <c r="AD33" s="15" t="str">
        <f t="shared" si="17"/>
        <v>皆増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32</v>
      </c>
      <c r="R34" s="17">
        <f t="shared" si="22"/>
        <v>16</v>
      </c>
      <c r="S34" s="17">
        <f t="shared" si="22"/>
        <v>16</v>
      </c>
      <c r="T34" s="17">
        <f t="shared" si="22"/>
        <v>9</v>
      </c>
      <c r="U34" s="17">
        <f t="shared" si="22"/>
        <v>2</v>
      </c>
      <c r="V34" s="17">
        <f t="shared" si="22"/>
        <v>7</v>
      </c>
      <c r="W34" s="15">
        <f t="shared" si="15"/>
        <v>39.130434782608688</v>
      </c>
      <c r="X34" s="15">
        <f t="shared" si="15"/>
        <v>14.285714285714279</v>
      </c>
      <c r="Y34" s="15">
        <f t="shared" si="15"/>
        <v>77.777777777777771</v>
      </c>
      <c r="Z34" s="17">
        <f t="shared" ref="Z34:AB34" si="23">SUM(Z23:Z30)</f>
        <v>13</v>
      </c>
      <c r="AA34" s="17">
        <f t="shared" si="23"/>
        <v>5</v>
      </c>
      <c r="AB34" s="17">
        <f t="shared" si="23"/>
        <v>8</v>
      </c>
      <c r="AC34" s="15">
        <f t="shared" si="17"/>
        <v>68.421052631578931</v>
      </c>
      <c r="AD34" s="15">
        <f t="shared" si="17"/>
        <v>45.45454545454546</v>
      </c>
      <c r="AE34" s="15">
        <f t="shared" si="17"/>
        <v>100</v>
      </c>
      <c r="AH34" s="4">
        <f t="shared" ref="AH34:AJ34" si="24">SUM(AH23:AH30)</f>
        <v>23</v>
      </c>
      <c r="AI34" s="4">
        <f t="shared" si="24"/>
        <v>14</v>
      </c>
      <c r="AJ34" s="4">
        <f t="shared" si="24"/>
        <v>9</v>
      </c>
      <c r="AK34" s="4">
        <f>SUM(AK23:AK30)</f>
        <v>19</v>
      </c>
      <c r="AL34" s="4">
        <f>SUM(AL23:AL30)</f>
        <v>11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28</v>
      </c>
      <c r="R35" s="17">
        <f t="shared" si="25"/>
        <v>12</v>
      </c>
      <c r="S35" s="17">
        <f t="shared" si="25"/>
        <v>16</v>
      </c>
      <c r="T35" s="17">
        <f t="shared" si="25"/>
        <v>9</v>
      </c>
      <c r="U35" s="17">
        <f t="shared" si="25"/>
        <v>2</v>
      </c>
      <c r="V35" s="17">
        <f t="shared" si="25"/>
        <v>7</v>
      </c>
      <c r="W35" s="15">
        <f t="shared" si="15"/>
        <v>47.368421052631568</v>
      </c>
      <c r="X35" s="15">
        <f t="shared" si="15"/>
        <v>19.999999999999996</v>
      </c>
      <c r="Y35" s="15">
        <f t="shared" si="15"/>
        <v>77.777777777777771</v>
      </c>
      <c r="Z35" s="17">
        <f t="shared" ref="Z35:AB35" si="26">SUM(Z25:Z30)</f>
        <v>12</v>
      </c>
      <c r="AA35" s="17">
        <f t="shared" si="26"/>
        <v>4</v>
      </c>
      <c r="AB35" s="17">
        <f t="shared" si="26"/>
        <v>8</v>
      </c>
      <c r="AC35" s="15">
        <f t="shared" si="17"/>
        <v>75</v>
      </c>
      <c r="AD35" s="15">
        <f t="shared" si="17"/>
        <v>50</v>
      </c>
      <c r="AE35" s="15">
        <f t="shared" si="17"/>
        <v>100</v>
      </c>
      <c r="AH35" s="4">
        <f t="shared" ref="AH35:AJ35" si="27">SUM(AH25:AH30)</f>
        <v>19</v>
      </c>
      <c r="AI35" s="4">
        <f t="shared" si="27"/>
        <v>10</v>
      </c>
      <c r="AJ35" s="4">
        <f t="shared" si="27"/>
        <v>9</v>
      </c>
      <c r="AK35" s="4">
        <f>SUM(AK25:AK30)</f>
        <v>16</v>
      </c>
      <c r="AL35" s="4">
        <f>SUM(AL25:AL30)</f>
        <v>8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18</v>
      </c>
      <c r="R36" s="17">
        <f t="shared" si="28"/>
        <v>4</v>
      </c>
      <c r="S36" s="17">
        <f t="shared" si="28"/>
        <v>14</v>
      </c>
      <c r="T36" s="17">
        <f t="shared" si="28"/>
        <v>2</v>
      </c>
      <c r="U36" s="17">
        <f t="shared" si="28"/>
        <v>-4</v>
      </c>
      <c r="V36" s="17">
        <f t="shared" si="28"/>
        <v>6</v>
      </c>
      <c r="W36" s="15">
        <f t="shared" si="15"/>
        <v>12.5</v>
      </c>
      <c r="X36" s="15">
        <f t="shared" si="15"/>
        <v>-50</v>
      </c>
      <c r="Y36" s="15">
        <f t="shared" si="15"/>
        <v>75</v>
      </c>
      <c r="Z36" s="17">
        <f t="shared" ref="Z36:AB36" si="29">SUM(Z27:Z30)</f>
        <v>6</v>
      </c>
      <c r="AA36" s="17">
        <f t="shared" si="29"/>
        <v>-1</v>
      </c>
      <c r="AB36" s="17">
        <f t="shared" si="29"/>
        <v>7</v>
      </c>
      <c r="AC36" s="15">
        <f t="shared" si="17"/>
        <v>50</v>
      </c>
      <c r="AD36" s="15">
        <f t="shared" si="17"/>
        <v>-19.999999999999996</v>
      </c>
      <c r="AE36" s="15">
        <f t="shared" si="17"/>
        <v>100</v>
      </c>
      <c r="AH36" s="4">
        <f t="shared" ref="AH36:AJ36" si="30">SUM(AH27:AH30)</f>
        <v>16</v>
      </c>
      <c r="AI36" s="4">
        <f t="shared" si="30"/>
        <v>8</v>
      </c>
      <c r="AJ36" s="4">
        <f t="shared" si="30"/>
        <v>8</v>
      </c>
      <c r="AK36" s="4">
        <f>SUM(AK27:AK30)</f>
        <v>12</v>
      </c>
      <c r="AL36" s="4">
        <f>SUM(AL27:AL30)</f>
        <v>5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3.0303030303030303</v>
      </c>
      <c r="R39" s="12">
        <f>R33/R9*100</f>
        <v>5.8823529411764701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-1.1363636363636358</v>
      </c>
      <c r="X39" s="12">
        <f t="shared" si="33"/>
        <v>-0.78431372549019684</v>
      </c>
      <c r="Y39" s="12">
        <f>S39-AJ39</f>
        <v>0</v>
      </c>
      <c r="Z39" s="12">
        <f t="shared" si="37"/>
        <v>0</v>
      </c>
      <c r="AA39" s="12">
        <f t="shared" si="37"/>
        <v>16.666666666666664</v>
      </c>
      <c r="AB39" s="12">
        <f t="shared" si="37"/>
        <v>-14.285714285714285</v>
      </c>
      <c r="AC39" s="12">
        <f>Q39-AK39</f>
        <v>-1.9696969696969697</v>
      </c>
      <c r="AD39" s="12">
        <f t="shared" si="35"/>
        <v>5.8823529411764701</v>
      </c>
      <c r="AE39" s="12">
        <f t="shared" si="35"/>
        <v>-11.111111111111111</v>
      </c>
      <c r="AH39" s="12">
        <f t="shared" ref="AH39:AJ39" si="39">AH33/AH9*100</f>
        <v>4.1666666666666661</v>
      </c>
      <c r="AI39" s="12">
        <f t="shared" si="39"/>
        <v>6.666666666666667</v>
      </c>
      <c r="AJ39" s="12">
        <f t="shared" si="39"/>
        <v>0</v>
      </c>
      <c r="AK39" s="12">
        <f>AK33/AK9*100</f>
        <v>5</v>
      </c>
      <c r="AL39" s="12">
        <f>AL33/AL9*100</f>
        <v>0</v>
      </c>
      <c r="AM39" s="12">
        <f>AM33/AM9*100</f>
        <v>11.111111111111111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96.969696969696969</v>
      </c>
      <c r="R40" s="12">
        <f t="shared" si="40"/>
        <v>94.117647058823522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1.136363636363626</v>
      </c>
      <c r="X40" s="12">
        <f t="shared" si="33"/>
        <v>0.78431372549019329</v>
      </c>
      <c r="Y40" s="12">
        <f>S40-AJ40</f>
        <v>0</v>
      </c>
      <c r="Z40" s="12">
        <f>Z34/Z9*100</f>
        <v>100</v>
      </c>
      <c r="AA40" s="12">
        <f t="shared" ref="AA40:AB40" si="43">AA34/AA9*100</f>
        <v>83.333333333333343</v>
      </c>
      <c r="AB40" s="12">
        <f t="shared" si="43"/>
        <v>114.28571428571428</v>
      </c>
      <c r="AC40" s="12">
        <f t="shared" ref="AC40:AC42" si="44">Q40-AK40</f>
        <v>1.9696969696969688</v>
      </c>
      <c r="AD40" s="12">
        <f t="shared" si="35"/>
        <v>-5.8823529411764781</v>
      </c>
      <c r="AE40" s="12">
        <f t="shared" si="35"/>
        <v>11.111111111111114</v>
      </c>
      <c r="AH40" s="12">
        <f t="shared" ref="AH40:AJ40" si="45">AH34/AH9*100</f>
        <v>95.833333333333343</v>
      </c>
      <c r="AI40" s="12">
        <f t="shared" si="45"/>
        <v>93.333333333333329</v>
      </c>
      <c r="AJ40" s="12">
        <f t="shared" si="45"/>
        <v>100</v>
      </c>
      <c r="AK40" s="12">
        <f>AK34/AK9*100</f>
        <v>95</v>
      </c>
      <c r="AL40" s="12">
        <f>AL34/AL9*100</f>
        <v>100</v>
      </c>
      <c r="AM40" s="12">
        <f>AM34/AM9*100</f>
        <v>88.888888888888886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84.848484848484844</v>
      </c>
      <c r="R41" s="12">
        <f t="shared" si="46"/>
        <v>70.588235294117652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5.681818181818187</v>
      </c>
      <c r="X41" s="12">
        <f t="shared" si="33"/>
        <v>3.9215686274509949</v>
      </c>
      <c r="Y41" s="12">
        <f>S41-AJ41</f>
        <v>0</v>
      </c>
      <c r="Z41" s="12">
        <f>Z35/Z9*100</f>
        <v>92.307692307692307</v>
      </c>
      <c r="AA41" s="12">
        <f t="shared" ref="AA41:AB41" si="48">AA35/AA9*100</f>
        <v>66.666666666666657</v>
      </c>
      <c r="AB41" s="12">
        <f t="shared" si="48"/>
        <v>114.28571428571428</v>
      </c>
      <c r="AC41" s="12">
        <f t="shared" si="44"/>
        <v>4.8484848484848442</v>
      </c>
      <c r="AD41" s="12">
        <f>R41-AL41</f>
        <v>-2.1390374331550817</v>
      </c>
      <c r="AE41" s="12">
        <f t="shared" si="35"/>
        <v>11.111111111111114</v>
      </c>
      <c r="AH41" s="12">
        <f>AH35/AH9*100</f>
        <v>79.166666666666657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72.727272727272734</v>
      </c>
      <c r="AM41" s="12">
        <f t="shared" si="49"/>
        <v>88.888888888888886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54.54545454545454</v>
      </c>
      <c r="R42" s="12">
        <f t="shared" si="50"/>
        <v>23.52941176470588</v>
      </c>
      <c r="S42" s="12">
        <f t="shared" si="50"/>
        <v>87.5</v>
      </c>
      <c r="T42" s="12">
        <f t="shared" si="50"/>
        <v>22.222222222222221</v>
      </c>
      <c r="U42" s="12">
        <f t="shared" si="50"/>
        <v>-200</v>
      </c>
      <c r="V42" s="12">
        <f t="shared" si="50"/>
        <v>85.714285714285708</v>
      </c>
      <c r="W42" s="12">
        <f t="shared" si="42"/>
        <v>-12.121212121212118</v>
      </c>
      <c r="X42" s="12">
        <f t="shared" si="33"/>
        <v>-29.803921568627455</v>
      </c>
      <c r="Y42" s="12">
        <f>S42-AJ42</f>
        <v>-1.3888888888888857</v>
      </c>
      <c r="Z42" s="12">
        <f t="shared" si="50"/>
        <v>46.153846153846153</v>
      </c>
      <c r="AA42" s="12">
        <f t="shared" si="50"/>
        <v>-16.666666666666664</v>
      </c>
      <c r="AB42" s="12">
        <f t="shared" si="50"/>
        <v>100</v>
      </c>
      <c r="AC42" s="12">
        <f t="shared" si="44"/>
        <v>-5.4545454545454604</v>
      </c>
      <c r="AD42" s="12">
        <f>R42-AL42</f>
        <v>-21.925133689839573</v>
      </c>
      <c r="AE42" s="12">
        <f t="shared" si="35"/>
        <v>9.7222222222222143</v>
      </c>
      <c r="AH42" s="12">
        <f t="shared" ref="AH42:AJ42" si="51">AH36/AH9*100</f>
        <v>66.666666666666657</v>
      </c>
      <c r="AI42" s="12">
        <f t="shared" si="51"/>
        <v>53.333333333333336</v>
      </c>
      <c r="AJ42" s="12">
        <f t="shared" si="51"/>
        <v>88.888888888888886</v>
      </c>
      <c r="AK42" s="12">
        <f>AK36/AK9*100</f>
        <v>60</v>
      </c>
      <c r="AL42" s="12">
        <f>AL36/AL9*100</f>
        <v>45.454545454545453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0</v>
      </c>
      <c r="F9" s="17">
        <f>SUM(F10:F30)</f>
        <v>1</v>
      </c>
      <c r="G9" s="17">
        <f>SUM(G10:G30)</f>
        <v>-1</v>
      </c>
      <c r="H9" s="15">
        <f>IF(B9=E9,0,(1-(B9/(B9-E9)))*-100)</f>
        <v>0</v>
      </c>
      <c r="I9" s="15">
        <f>IF(C9=F9,0,(1-(C9/(C9-F9)))*-100)</f>
        <v>100</v>
      </c>
      <c r="J9" s="15">
        <f>IF(D9=G9,0,(1-(D9/(D9-G9)))*-100)</f>
        <v>-50</v>
      </c>
      <c r="K9" s="17">
        <f>L9+M9</f>
        <v>-2</v>
      </c>
      <c r="L9" s="17">
        <f>SUM(L10:L30)</f>
        <v>0</v>
      </c>
      <c r="M9" s="17">
        <f>SUM(M10:M30)</f>
        <v>-2</v>
      </c>
      <c r="N9" s="15">
        <f>IF(B9=K9,0,(1-(B9/(B9-K9)))*-100)</f>
        <v>-40</v>
      </c>
      <c r="O9" s="15">
        <f t="shared" ref="O9:P10" si="0">IF(C9=L9,0,(1-(C9/(C9-L9)))*-100)</f>
        <v>0</v>
      </c>
      <c r="P9" s="15">
        <f>IF(D9=M9,0,(1-(D9/(D9-M9)))*-100)</f>
        <v>-66.666666666666671</v>
      </c>
      <c r="Q9" s="17">
        <f>R9+S9</f>
        <v>15</v>
      </c>
      <c r="R9" s="17">
        <f>SUM(R10:R30)</f>
        <v>7</v>
      </c>
      <c r="S9" s="17">
        <f>SUM(S10:S30)</f>
        <v>8</v>
      </c>
      <c r="T9" s="17">
        <f>U9+V9</f>
        <v>4</v>
      </c>
      <c r="U9" s="17">
        <f>SUM(U10:U30)</f>
        <v>1</v>
      </c>
      <c r="V9" s="17">
        <f>SUM(V10:V30)</f>
        <v>3</v>
      </c>
      <c r="W9" s="15">
        <f>IF(Q9=T9,IF(Q9&gt;0,"皆増",0),(1-(Q9/(Q9-T9)))*-100)</f>
        <v>36.363636363636353</v>
      </c>
      <c r="X9" s="15">
        <f t="shared" ref="X9:Y30" si="1">IF(R9=U9,IF(R9&gt;0,"皆増",0),(1-(R9/(R9-U9)))*-100)</f>
        <v>16.666666666666675</v>
      </c>
      <c r="Y9" s="15">
        <f t="shared" si="1"/>
        <v>60.000000000000007</v>
      </c>
      <c r="Z9" s="17">
        <f>AA9+AB9</f>
        <v>-3</v>
      </c>
      <c r="AA9" s="17">
        <f>SUM(AA10:AA30)</f>
        <v>-4</v>
      </c>
      <c r="AB9" s="17">
        <f>SUM(AB10:AB30)</f>
        <v>1</v>
      </c>
      <c r="AC9" s="15">
        <f>IF(Q9=Z9,IF(Q9&gt;0,"皆増",0),(1-(Q9/(Q9-Z9)))*-100)</f>
        <v>-16.666666666666664</v>
      </c>
      <c r="AD9" s="15">
        <f t="shared" ref="AD9:AE30" si="2">IF(R9=AA9,IF(R9&gt;0,"皆増",0),(1-(R9/(R9-AA9)))*-100)</f>
        <v>-36.363636363636367</v>
      </c>
      <c r="AE9" s="15">
        <f t="shared" si="2"/>
        <v>14.285714285714279</v>
      </c>
      <c r="AH9" s="4">
        <f t="shared" ref="AH9:AJ30" si="3">Q9-T9</f>
        <v>11</v>
      </c>
      <c r="AI9" s="4">
        <f t="shared" si="3"/>
        <v>6</v>
      </c>
      <c r="AJ9" s="4">
        <f t="shared" si="3"/>
        <v>5</v>
      </c>
      <c r="AK9" s="4">
        <f t="shared" ref="AK9:AM30" si="4">Q9-Z9</f>
        <v>18</v>
      </c>
      <c r="AL9" s="4">
        <f t="shared" si="4"/>
        <v>11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0</v>
      </c>
      <c r="F10" s="17">
        <v>1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100</v>
      </c>
      <c r="J10" s="15">
        <f>IF(D10=G10,0,(1-(D10/(D10-G10)))*-100)</f>
        <v>-50</v>
      </c>
      <c r="K10" s="17">
        <f t="shared" ref="K10" si="8">L10+M10</f>
        <v>-2</v>
      </c>
      <c r="L10" s="17">
        <v>0</v>
      </c>
      <c r="M10" s="17">
        <v>-2</v>
      </c>
      <c r="N10" s="15">
        <f>IF(B10=K10,0,(1-(B10/(B10-K10)))*-100)</f>
        <v>-40</v>
      </c>
      <c r="O10" s="15">
        <f t="shared" si="0"/>
        <v>0</v>
      </c>
      <c r="P10" s="15">
        <f t="shared" si="0"/>
        <v>-66.666666666666671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-100</v>
      </c>
      <c r="AE24" s="15" t="str">
        <f t="shared" si="2"/>
        <v>皆増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-1</v>
      </c>
      <c r="U26" s="17">
        <v>0</v>
      </c>
      <c r="V26" s="17">
        <v>-1</v>
      </c>
      <c r="W26" s="15">
        <f t="shared" si="11"/>
        <v>-25</v>
      </c>
      <c r="X26" s="15">
        <f t="shared" si="1"/>
        <v>0</v>
      </c>
      <c r="Y26" s="15">
        <f t="shared" si="1"/>
        <v>-50</v>
      </c>
      <c r="Z26" s="17">
        <f t="shared" si="12"/>
        <v>1</v>
      </c>
      <c r="AA26" s="17">
        <v>0</v>
      </c>
      <c r="AB26" s="17">
        <v>1</v>
      </c>
      <c r="AC26" s="15">
        <f t="shared" si="13"/>
        <v>50</v>
      </c>
      <c r="AD26" s="15">
        <f t="shared" si="2"/>
        <v>0</v>
      </c>
      <c r="AE26" s="15" t="str">
        <f t="shared" si="2"/>
        <v>皆増</v>
      </c>
      <c r="AH26" s="4">
        <f t="shared" si="3"/>
        <v>4</v>
      </c>
      <c r="AI26" s="4">
        <f t="shared" si="3"/>
        <v>2</v>
      </c>
      <c r="AJ26" s="4">
        <f t="shared" si="3"/>
        <v>2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1</v>
      </c>
      <c r="U27" s="17">
        <v>1</v>
      </c>
      <c r="V27" s="17">
        <v>0</v>
      </c>
      <c r="W27" s="15">
        <f t="shared" si="11"/>
        <v>100</v>
      </c>
      <c r="X27" s="15">
        <f t="shared" si="1"/>
        <v>100</v>
      </c>
      <c r="Y27" s="15">
        <f t="shared" si="1"/>
        <v>0</v>
      </c>
      <c r="Z27" s="17">
        <f t="shared" si="12"/>
        <v>-4</v>
      </c>
      <c r="AA27" s="17">
        <v>-2</v>
      </c>
      <c r="AB27" s="17">
        <v>-2</v>
      </c>
      <c r="AC27" s="15">
        <f t="shared" si="13"/>
        <v>-66.666666666666671</v>
      </c>
      <c r="AD27" s="15">
        <f t="shared" si="2"/>
        <v>-50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6</v>
      </c>
      <c r="AL27" s="4">
        <f t="shared" si="4"/>
        <v>4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4</v>
      </c>
      <c r="U28" s="17">
        <v>2</v>
      </c>
      <c r="V28" s="17">
        <v>2</v>
      </c>
      <c r="W28" s="15">
        <f t="shared" si="11"/>
        <v>400</v>
      </c>
      <c r="X28" s="15" t="str">
        <f t="shared" si="1"/>
        <v>皆増</v>
      </c>
      <c r="Y28" s="15">
        <f t="shared" si="1"/>
        <v>200</v>
      </c>
      <c r="Z28" s="17">
        <f t="shared" si="12"/>
        <v>1</v>
      </c>
      <c r="AA28" s="17">
        <v>1</v>
      </c>
      <c r="AB28" s="17">
        <v>0</v>
      </c>
      <c r="AC28" s="15">
        <f t="shared" si="13"/>
        <v>25</v>
      </c>
      <c r="AD28" s="15">
        <f t="shared" si="2"/>
        <v>100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1</v>
      </c>
      <c r="U29" s="17">
        <v>0</v>
      </c>
      <c r="V29" s="17">
        <v>1</v>
      </c>
      <c r="W29" s="15">
        <f t="shared" si="11"/>
        <v>50</v>
      </c>
      <c r="X29" s="15">
        <f t="shared" si="1"/>
        <v>0</v>
      </c>
      <c r="Y29" s="15">
        <f t="shared" si="1"/>
        <v>50</v>
      </c>
      <c r="Z29" s="17">
        <f t="shared" si="12"/>
        <v>3</v>
      </c>
      <c r="AA29" s="17">
        <v>0</v>
      </c>
      <c r="AB29" s="17">
        <v>3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6</v>
      </c>
      <c r="S34" s="17">
        <f t="shared" si="22"/>
        <v>8</v>
      </c>
      <c r="T34" s="17">
        <f t="shared" si="22"/>
        <v>4</v>
      </c>
      <c r="U34" s="17">
        <f t="shared" si="22"/>
        <v>1</v>
      </c>
      <c r="V34" s="17">
        <f t="shared" si="22"/>
        <v>3</v>
      </c>
      <c r="W34" s="15">
        <f t="shared" si="15"/>
        <v>39.999999999999993</v>
      </c>
      <c r="X34" s="15">
        <f t="shared" si="15"/>
        <v>19.999999999999996</v>
      </c>
      <c r="Y34" s="15">
        <f t="shared" si="15"/>
        <v>60.000000000000007</v>
      </c>
      <c r="Z34" s="17">
        <f t="shared" ref="Z34:AB34" si="23">SUM(Z23:Z30)</f>
        <v>-3</v>
      </c>
      <c r="AA34" s="17">
        <f t="shared" si="23"/>
        <v>-4</v>
      </c>
      <c r="AB34" s="17">
        <f t="shared" si="23"/>
        <v>1</v>
      </c>
      <c r="AC34" s="15">
        <f t="shared" si="17"/>
        <v>-17.647058823529417</v>
      </c>
      <c r="AD34" s="15">
        <f t="shared" si="17"/>
        <v>-40</v>
      </c>
      <c r="AE34" s="15">
        <f t="shared" si="17"/>
        <v>14.285714285714279</v>
      </c>
      <c r="AH34" s="4">
        <f t="shared" ref="AH34:AJ34" si="24">SUM(AH23:AH30)</f>
        <v>10</v>
      </c>
      <c r="AI34" s="4">
        <f t="shared" si="24"/>
        <v>5</v>
      </c>
      <c r="AJ34" s="4">
        <f t="shared" si="24"/>
        <v>5</v>
      </c>
      <c r="AK34" s="4">
        <f>SUM(AK23:AK30)</f>
        <v>17</v>
      </c>
      <c r="AL34" s="4">
        <f>SUM(AL23:AL30)</f>
        <v>10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4</v>
      </c>
      <c r="U35" s="17">
        <f t="shared" si="25"/>
        <v>2</v>
      </c>
      <c r="V35" s="17">
        <f t="shared" si="25"/>
        <v>2</v>
      </c>
      <c r="W35" s="15">
        <f t="shared" si="15"/>
        <v>44.444444444444443</v>
      </c>
      <c r="X35" s="15">
        <f t="shared" si="15"/>
        <v>50</v>
      </c>
      <c r="Y35" s="15">
        <f t="shared" si="15"/>
        <v>39.999999999999993</v>
      </c>
      <c r="Z35" s="17">
        <f t="shared" ref="Z35:AB35" si="26">SUM(Z25:Z30)</f>
        <v>-1</v>
      </c>
      <c r="AA35" s="17">
        <f t="shared" si="26"/>
        <v>-2</v>
      </c>
      <c r="AB35" s="17">
        <f t="shared" si="26"/>
        <v>1</v>
      </c>
      <c r="AC35" s="15">
        <f t="shared" si="17"/>
        <v>-7.1428571428571397</v>
      </c>
      <c r="AD35" s="15">
        <f t="shared" si="17"/>
        <v>-25</v>
      </c>
      <c r="AE35" s="15">
        <f t="shared" si="17"/>
        <v>16.666666666666675</v>
      </c>
      <c r="AH35" s="4">
        <f t="shared" ref="AH35:AJ35" si="27">SUM(AH25:AH30)</f>
        <v>9</v>
      </c>
      <c r="AI35" s="4">
        <f t="shared" si="27"/>
        <v>4</v>
      </c>
      <c r="AJ35" s="4">
        <f t="shared" si="27"/>
        <v>5</v>
      </c>
      <c r="AK35" s="4">
        <f>SUM(AK25:AK30)</f>
        <v>14</v>
      </c>
      <c r="AL35" s="4">
        <f>SUM(AL25:AL30)</f>
        <v>8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6</v>
      </c>
      <c r="U36" s="17">
        <f t="shared" si="28"/>
        <v>3</v>
      </c>
      <c r="V36" s="17">
        <f t="shared" si="28"/>
        <v>3</v>
      </c>
      <c r="W36" s="15">
        <f t="shared" si="15"/>
        <v>150</v>
      </c>
      <c r="X36" s="15">
        <f t="shared" si="15"/>
        <v>300</v>
      </c>
      <c r="Y36" s="15">
        <f t="shared" si="15"/>
        <v>100</v>
      </c>
      <c r="Z36" s="17">
        <f t="shared" ref="Z36:AB36" si="29">SUM(Z27:Z30)</f>
        <v>-2</v>
      </c>
      <c r="AA36" s="17">
        <f t="shared" si="29"/>
        <v>-2</v>
      </c>
      <c r="AB36" s="17">
        <f t="shared" si="29"/>
        <v>0</v>
      </c>
      <c r="AC36" s="15">
        <f t="shared" si="17"/>
        <v>-16.666666666666664</v>
      </c>
      <c r="AD36" s="15">
        <f t="shared" si="17"/>
        <v>-33.333333333333336</v>
      </c>
      <c r="AE36" s="15">
        <f t="shared" si="17"/>
        <v>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12</v>
      </c>
      <c r="AL36" s="4">
        <f>SUM(AL27:AL30)</f>
        <v>6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14.285714285714285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-2.4242424242424248</v>
      </c>
      <c r="X39" s="12">
        <f t="shared" si="33"/>
        <v>-2.3809523809523796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1.1111111111111116</v>
      </c>
      <c r="AD39" s="12">
        <f t="shared" si="35"/>
        <v>5.194805194805193</v>
      </c>
      <c r="AE39" s="12">
        <f t="shared" si="35"/>
        <v>0</v>
      </c>
      <c r="AH39" s="12">
        <f t="shared" ref="AH39:AJ39" si="39">AH33/AH9*100</f>
        <v>9.0909090909090917</v>
      </c>
      <c r="AI39" s="12">
        <f t="shared" si="39"/>
        <v>16.666666666666664</v>
      </c>
      <c r="AJ39" s="12">
        <f t="shared" si="39"/>
        <v>0</v>
      </c>
      <c r="AK39" s="12">
        <f>AK33/AK9*100</f>
        <v>5.5555555555555554</v>
      </c>
      <c r="AL39" s="12">
        <f>AL33/AL9*100</f>
        <v>9.0909090909090917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85.714285714285708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2.4242424242424221</v>
      </c>
      <c r="X40" s="12">
        <f t="shared" si="33"/>
        <v>2.3809523809523654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-1.1111111111111143</v>
      </c>
      <c r="AD40" s="12">
        <f t="shared" si="35"/>
        <v>-5.1948051948051983</v>
      </c>
      <c r="AE40" s="12">
        <f t="shared" si="35"/>
        <v>0</v>
      </c>
      <c r="AH40" s="12">
        <f t="shared" ref="AH40:AJ40" si="45">AH34/AH9*100</f>
        <v>90.909090909090907</v>
      </c>
      <c r="AI40" s="12">
        <f t="shared" si="45"/>
        <v>83.333333333333343</v>
      </c>
      <c r="AJ40" s="12">
        <f t="shared" si="45"/>
        <v>100</v>
      </c>
      <c r="AK40" s="12">
        <f>AK34/AK9*100</f>
        <v>94.444444444444443</v>
      </c>
      <c r="AL40" s="12">
        <f>AL34/AL9*100</f>
        <v>90.909090909090907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86.666666666666671</v>
      </c>
      <c r="R41" s="12">
        <f t="shared" si="46"/>
        <v>85.714285714285708</v>
      </c>
      <c r="S41" s="12">
        <f t="shared" si="46"/>
        <v>87.5</v>
      </c>
      <c r="T41" s="12">
        <f>T35/T9*100</f>
        <v>100</v>
      </c>
      <c r="U41" s="12">
        <f t="shared" ref="U41:V41" si="47">U35/U9*100</f>
        <v>200</v>
      </c>
      <c r="V41" s="12">
        <f t="shared" si="47"/>
        <v>66.666666666666657</v>
      </c>
      <c r="W41" s="12">
        <f t="shared" si="42"/>
        <v>4.8484848484848442</v>
      </c>
      <c r="X41" s="12">
        <f t="shared" si="33"/>
        <v>19.047619047619051</v>
      </c>
      <c r="Y41" s="12">
        <f>S41-AJ41</f>
        <v>-12.5</v>
      </c>
      <c r="Z41" s="12">
        <f>Z35/Z9*100</f>
        <v>33.333333333333329</v>
      </c>
      <c r="AA41" s="12">
        <f t="shared" ref="AA41:AB41" si="48">AA35/AA9*100</f>
        <v>50</v>
      </c>
      <c r="AB41" s="12">
        <f t="shared" si="48"/>
        <v>100</v>
      </c>
      <c r="AC41" s="12">
        <f t="shared" si="44"/>
        <v>8.8888888888888857</v>
      </c>
      <c r="AD41" s="12">
        <f>R41-AL41</f>
        <v>12.987012987012974</v>
      </c>
      <c r="AE41" s="12">
        <f t="shared" si="35"/>
        <v>1.7857142857142918</v>
      </c>
      <c r="AH41" s="12">
        <f>AH35/AH9*100</f>
        <v>81.818181818181827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77.777777777777786</v>
      </c>
      <c r="AL41" s="12">
        <f t="shared" si="49"/>
        <v>72.727272727272734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57.142857142857139</v>
      </c>
      <c r="S42" s="12">
        <f t="shared" si="50"/>
        <v>75</v>
      </c>
      <c r="T42" s="12">
        <f t="shared" si="50"/>
        <v>150</v>
      </c>
      <c r="U42" s="12">
        <f t="shared" si="50"/>
        <v>300</v>
      </c>
      <c r="V42" s="12">
        <f t="shared" si="50"/>
        <v>100</v>
      </c>
      <c r="W42" s="12">
        <f t="shared" si="42"/>
        <v>30.30303030303029</v>
      </c>
      <c r="X42" s="12">
        <f t="shared" si="33"/>
        <v>40.476190476190474</v>
      </c>
      <c r="Y42" s="12">
        <f>S42-AJ42</f>
        <v>15</v>
      </c>
      <c r="Z42" s="12">
        <f t="shared" si="50"/>
        <v>66.666666666666657</v>
      </c>
      <c r="AA42" s="12">
        <f t="shared" si="50"/>
        <v>50</v>
      </c>
      <c r="AB42" s="12">
        <f t="shared" si="50"/>
        <v>0</v>
      </c>
      <c r="AC42" s="12">
        <f t="shared" si="44"/>
        <v>0</v>
      </c>
      <c r="AD42" s="12">
        <f>R42-AL42</f>
        <v>2.5974025974025992</v>
      </c>
      <c r="AE42" s="12">
        <f t="shared" si="35"/>
        <v>-10.714285714285708</v>
      </c>
      <c r="AH42" s="12">
        <f t="shared" ref="AH42:AJ42" si="51">AH36/AH9*100</f>
        <v>36.363636363636367</v>
      </c>
      <c r="AI42" s="12">
        <f t="shared" si="51"/>
        <v>16.666666666666664</v>
      </c>
      <c r="AJ42" s="12">
        <f t="shared" si="51"/>
        <v>60</v>
      </c>
      <c r="AK42" s="12">
        <f>AK36/AK9*100</f>
        <v>66.666666666666657</v>
      </c>
      <c r="AL42" s="12">
        <f>AL36/AL9*100</f>
        <v>54.54545454545454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33.333333333333329</v>
      </c>
      <c r="I9" s="15">
        <f>IF(C9=F9,0,(1-(C9/(C9-F9)))*-100)</f>
        <v>0</v>
      </c>
      <c r="J9" s="15">
        <f>IF(D9=G9,0,(1-(D9/(D9-G9)))*-100)</f>
        <v>100</v>
      </c>
      <c r="K9" s="17">
        <f>L9+M9</f>
        <v>3</v>
      </c>
      <c r="L9" s="17">
        <f>SUM(L10:L30)</f>
        <v>1</v>
      </c>
      <c r="M9" s="17">
        <f>SUM(M10:M30)</f>
        <v>2</v>
      </c>
      <c r="N9" s="15">
        <f>IF(B9=K9,0,(1-(B9/(B9-K9)))*-100)</f>
        <v>300</v>
      </c>
      <c r="O9" s="15">
        <f t="shared" ref="O9:P10" si="0">IF(C9=L9,0,(1-(C9/(C9-L9)))*-100)</f>
        <v>100</v>
      </c>
      <c r="P9" s="15">
        <f>IF(D9=M9,0,(1-(D9/(D9-M9)))*-100)</f>
        <v>0</v>
      </c>
      <c r="Q9" s="17">
        <f>R9+S9</f>
        <v>17</v>
      </c>
      <c r="R9" s="17">
        <f>SUM(R10:R30)</f>
        <v>11</v>
      </c>
      <c r="S9" s="17">
        <f>SUM(S10:S30)</f>
        <v>6</v>
      </c>
      <c r="T9" s="17">
        <f>U9+V9</f>
        <v>-1</v>
      </c>
      <c r="U9" s="17">
        <f>SUM(U10:U30)</f>
        <v>2</v>
      </c>
      <c r="V9" s="17">
        <f>SUM(V10:V30)</f>
        <v>-3</v>
      </c>
      <c r="W9" s="15">
        <f>IF(Q9=T9,IF(Q9&gt;0,"皆増",0),(1-(Q9/(Q9-T9)))*-100)</f>
        <v>-5.555555555555558</v>
      </c>
      <c r="X9" s="15">
        <f t="shared" ref="X9:Y30" si="1">IF(R9=U9,IF(R9&gt;0,"皆増",0),(1-(R9/(R9-U9)))*-100)</f>
        <v>22.222222222222232</v>
      </c>
      <c r="Y9" s="15">
        <f t="shared" si="1"/>
        <v>-33.333333333333336</v>
      </c>
      <c r="Z9" s="17">
        <f>AA9+AB9</f>
        <v>0</v>
      </c>
      <c r="AA9" s="17">
        <f>SUM(AA10:AA30)</f>
        <v>2</v>
      </c>
      <c r="AB9" s="17">
        <f>SUM(AB10:AB30)</f>
        <v>-2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22.222222222222232</v>
      </c>
      <c r="AE9" s="15">
        <f t="shared" si="2"/>
        <v>-25</v>
      </c>
      <c r="AH9" s="4">
        <f t="shared" ref="AH9:AJ30" si="3">Q9-T9</f>
        <v>18</v>
      </c>
      <c r="AI9" s="4">
        <f t="shared" si="3"/>
        <v>9</v>
      </c>
      <c r="AJ9" s="4">
        <f t="shared" si="3"/>
        <v>9</v>
      </c>
      <c r="AK9" s="4">
        <f t="shared" ref="AK9:AM30" si="4">Q9-Z9</f>
        <v>17</v>
      </c>
      <c r="AL9" s="4">
        <f t="shared" si="4"/>
        <v>9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33.333333333333329</v>
      </c>
      <c r="I10" s="15">
        <f t="shared" ref="I10" si="7">IF(C10=F10,0,(1-(C10/(C10-F10)))*-100)</f>
        <v>0</v>
      </c>
      <c r="J10" s="15">
        <f>IF(D10=G10,0,(1-(D10/(D10-G10)))*-100)</f>
        <v>100</v>
      </c>
      <c r="K10" s="17">
        <f t="shared" ref="K10" si="8">L10+M10</f>
        <v>3</v>
      </c>
      <c r="L10" s="17">
        <v>1</v>
      </c>
      <c r="M10" s="17">
        <v>2</v>
      </c>
      <c r="N10" s="15">
        <f>IF(B10=K10,0,(1-(B10/(B10-K10)))*-100)</f>
        <v>300</v>
      </c>
      <c r="O10" s="15">
        <f t="shared" si="0"/>
        <v>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-2</v>
      </c>
      <c r="U21" s="17">
        <v>0</v>
      </c>
      <c r="V21" s="17">
        <v>-2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2</v>
      </c>
      <c r="AI21" s="4">
        <f t="shared" si="3"/>
        <v>0</v>
      </c>
      <c r="AJ21" s="4">
        <f t="shared" si="3"/>
        <v>2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 t="str">
        <f t="shared" si="2"/>
        <v>皆増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3</v>
      </c>
      <c r="U25" s="17">
        <v>2</v>
      </c>
      <c r="V25" s="17">
        <v>1</v>
      </c>
      <c r="W25" s="15">
        <f t="shared" si="11"/>
        <v>300</v>
      </c>
      <c r="X25" s="15">
        <f t="shared" si="1"/>
        <v>200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>
        <f t="shared" si="13"/>
        <v>33.333333333333329</v>
      </c>
      <c r="AD25" s="15">
        <f t="shared" si="2"/>
        <v>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-6</v>
      </c>
      <c r="U27" s="17">
        <v>-4</v>
      </c>
      <c r="V27" s="17">
        <v>-2</v>
      </c>
      <c r="W27" s="15">
        <f t="shared" si="11"/>
        <v>-75</v>
      </c>
      <c r="X27" s="15">
        <f t="shared" si="1"/>
        <v>-80</v>
      </c>
      <c r="Y27" s="15">
        <f t="shared" si="1"/>
        <v>-66.666666666666671</v>
      </c>
      <c r="Z27" s="17">
        <f t="shared" si="12"/>
        <v>-1</v>
      </c>
      <c r="AA27" s="17">
        <v>-2</v>
      </c>
      <c r="AB27" s="17">
        <v>1</v>
      </c>
      <c r="AC27" s="15">
        <f t="shared" si="13"/>
        <v>-33.333333333333336</v>
      </c>
      <c r="AD27" s="15">
        <f t="shared" si="2"/>
        <v>-66.666666666666671</v>
      </c>
      <c r="AE27" s="15" t="str">
        <f t="shared" si="2"/>
        <v>皆増</v>
      </c>
      <c r="AH27" s="4">
        <f t="shared" si="3"/>
        <v>8</v>
      </c>
      <c r="AI27" s="4">
        <f t="shared" si="3"/>
        <v>5</v>
      </c>
      <c r="AJ27" s="4">
        <f t="shared" si="3"/>
        <v>3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-1</v>
      </c>
      <c r="U28" s="17">
        <v>1</v>
      </c>
      <c r="V28" s="17">
        <v>-2</v>
      </c>
      <c r="W28" s="15">
        <f t="shared" si="11"/>
        <v>-25</v>
      </c>
      <c r="X28" s="15">
        <f t="shared" si="1"/>
        <v>100</v>
      </c>
      <c r="Y28" s="15">
        <f t="shared" si="1"/>
        <v>-66.666666666666671</v>
      </c>
      <c r="Z28" s="17">
        <f t="shared" si="12"/>
        <v>-3</v>
      </c>
      <c r="AA28" s="17">
        <v>0</v>
      </c>
      <c r="AB28" s="17">
        <v>-3</v>
      </c>
      <c r="AC28" s="15">
        <f t="shared" si="13"/>
        <v>-50</v>
      </c>
      <c r="AD28" s="15">
        <f t="shared" si="2"/>
        <v>0</v>
      </c>
      <c r="AE28" s="15">
        <f t="shared" si="2"/>
        <v>-75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6</v>
      </c>
      <c r="AL28" s="4">
        <f t="shared" si="4"/>
        <v>2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2</v>
      </c>
      <c r="S29" s="17">
        <v>2</v>
      </c>
      <c r="T29" s="17">
        <f t="shared" si="10"/>
        <v>3</v>
      </c>
      <c r="U29" s="17">
        <v>2</v>
      </c>
      <c r="V29" s="17">
        <v>1</v>
      </c>
      <c r="W29" s="15">
        <f t="shared" si="11"/>
        <v>300</v>
      </c>
      <c r="X29" s="15" t="str">
        <f t="shared" si="1"/>
        <v>皆増</v>
      </c>
      <c r="Y29" s="15">
        <f t="shared" si="1"/>
        <v>100</v>
      </c>
      <c r="Z29" s="17">
        <f t="shared" si="12"/>
        <v>1</v>
      </c>
      <c r="AA29" s="17">
        <v>2</v>
      </c>
      <c r="AB29" s="17">
        <v>-1</v>
      </c>
      <c r="AC29" s="15">
        <f t="shared" si="13"/>
        <v>33.333333333333329</v>
      </c>
      <c r="AD29" s="15" t="str">
        <f t="shared" si="2"/>
        <v>皆増</v>
      </c>
      <c r="AE29" s="15">
        <f t="shared" si="2"/>
        <v>-33.333333333333336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0</v>
      </c>
      <c r="V33" s="17">
        <f t="shared" si="19"/>
        <v>-2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0</v>
      </c>
      <c r="AJ33" s="4">
        <f t="shared" si="21"/>
        <v>2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11</v>
      </c>
      <c r="S34" s="17">
        <f t="shared" si="22"/>
        <v>6</v>
      </c>
      <c r="T34" s="17">
        <f t="shared" si="22"/>
        <v>1</v>
      </c>
      <c r="U34" s="17">
        <f t="shared" si="22"/>
        <v>2</v>
      </c>
      <c r="V34" s="17">
        <f t="shared" si="22"/>
        <v>-1</v>
      </c>
      <c r="W34" s="15">
        <f t="shared" si="15"/>
        <v>6.25</v>
      </c>
      <c r="X34" s="15">
        <f t="shared" si="15"/>
        <v>22.222222222222232</v>
      </c>
      <c r="Y34" s="15">
        <f t="shared" si="15"/>
        <v>-14.28571428571429</v>
      </c>
      <c r="Z34" s="17">
        <f t="shared" ref="Z34:AB34" si="23">SUM(Z23:Z30)</f>
        <v>0</v>
      </c>
      <c r="AA34" s="17">
        <f t="shared" si="23"/>
        <v>2</v>
      </c>
      <c r="AB34" s="17">
        <f t="shared" si="23"/>
        <v>-2</v>
      </c>
      <c r="AC34" s="15">
        <f t="shared" si="17"/>
        <v>0</v>
      </c>
      <c r="AD34" s="15">
        <f t="shared" si="17"/>
        <v>22.222222222222232</v>
      </c>
      <c r="AE34" s="15">
        <f t="shared" si="17"/>
        <v>-25</v>
      </c>
      <c r="AH34" s="4">
        <f t="shared" ref="AH34:AJ34" si="24">SUM(AH23:AH30)</f>
        <v>16</v>
      </c>
      <c r="AI34" s="4">
        <f t="shared" si="24"/>
        <v>9</v>
      </c>
      <c r="AJ34" s="4">
        <f t="shared" si="24"/>
        <v>7</v>
      </c>
      <c r="AK34" s="4">
        <f>SUM(AK23:AK30)</f>
        <v>17</v>
      </c>
      <c r="AL34" s="4">
        <f>SUM(AL23:AL30)</f>
        <v>9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10</v>
      </c>
      <c r="S35" s="17">
        <f t="shared" si="25"/>
        <v>6</v>
      </c>
      <c r="T35" s="17">
        <f t="shared" si="25"/>
        <v>1</v>
      </c>
      <c r="U35" s="17">
        <f t="shared" si="25"/>
        <v>2</v>
      </c>
      <c r="V35" s="17">
        <f t="shared" si="25"/>
        <v>-1</v>
      </c>
      <c r="W35" s="15">
        <f t="shared" si="15"/>
        <v>6.6666666666666652</v>
      </c>
      <c r="X35" s="15">
        <f t="shared" si="15"/>
        <v>25</v>
      </c>
      <c r="Y35" s="15">
        <f t="shared" si="15"/>
        <v>-14.28571428571429</v>
      </c>
      <c r="Z35" s="17">
        <f t="shared" ref="Z35:AB35" si="26">SUM(Z25:Z30)</f>
        <v>1</v>
      </c>
      <c r="AA35" s="17">
        <f t="shared" si="26"/>
        <v>2</v>
      </c>
      <c r="AB35" s="17">
        <f t="shared" si="26"/>
        <v>-1</v>
      </c>
      <c r="AC35" s="15">
        <f t="shared" si="17"/>
        <v>6.6666666666666652</v>
      </c>
      <c r="AD35" s="15">
        <f t="shared" si="17"/>
        <v>25</v>
      </c>
      <c r="AE35" s="15">
        <f t="shared" si="17"/>
        <v>-14.28571428571429</v>
      </c>
      <c r="AH35" s="4">
        <f t="shared" ref="AH35:AJ35" si="27">SUM(AH25:AH30)</f>
        <v>15</v>
      </c>
      <c r="AI35" s="4">
        <f t="shared" si="27"/>
        <v>8</v>
      </c>
      <c r="AJ35" s="4">
        <f t="shared" si="27"/>
        <v>7</v>
      </c>
      <c r="AK35" s="4">
        <f>SUM(AK25:AK30)</f>
        <v>15</v>
      </c>
      <c r="AL35" s="4">
        <f>SUM(AL25:AL30)</f>
        <v>8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5</v>
      </c>
      <c r="S36" s="17">
        <f t="shared" si="28"/>
        <v>5</v>
      </c>
      <c r="T36" s="17">
        <f t="shared" si="28"/>
        <v>-3</v>
      </c>
      <c r="U36" s="17">
        <f t="shared" si="28"/>
        <v>-1</v>
      </c>
      <c r="V36" s="17">
        <f t="shared" si="28"/>
        <v>-2</v>
      </c>
      <c r="W36" s="15">
        <f t="shared" si="15"/>
        <v>-23.076923076923073</v>
      </c>
      <c r="X36" s="15">
        <f t="shared" si="15"/>
        <v>-16.666666666666664</v>
      </c>
      <c r="Y36" s="15">
        <f t="shared" si="15"/>
        <v>-28.571428571428569</v>
      </c>
      <c r="Z36" s="17">
        <f t="shared" ref="Z36:AB36" si="29">SUM(Z27:Z30)</f>
        <v>-2</v>
      </c>
      <c r="AA36" s="17">
        <f t="shared" si="29"/>
        <v>0</v>
      </c>
      <c r="AB36" s="17">
        <f t="shared" si="29"/>
        <v>-2</v>
      </c>
      <c r="AC36" s="15">
        <f t="shared" si="17"/>
        <v>-16.666666666666664</v>
      </c>
      <c r="AD36" s="15">
        <f t="shared" si="17"/>
        <v>0</v>
      </c>
      <c r="AE36" s="15">
        <f t="shared" si="17"/>
        <v>-28.571428571428569</v>
      </c>
      <c r="AH36" s="4">
        <f t="shared" ref="AH36:AJ36" si="30">SUM(AH27:AH30)</f>
        <v>13</v>
      </c>
      <c r="AI36" s="4">
        <f t="shared" si="30"/>
        <v>6</v>
      </c>
      <c r="AJ36" s="4">
        <f t="shared" si="30"/>
        <v>7</v>
      </c>
      <c r="AK36" s="4">
        <f>SUM(AK27:AK30)</f>
        <v>12</v>
      </c>
      <c r="AL36" s="4">
        <f>SUM(AL27:AL30)</f>
        <v>5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200</v>
      </c>
      <c r="U39" s="12">
        <f t="shared" ref="U39:V39" si="38">U33/U9*100</f>
        <v>0</v>
      </c>
      <c r="V39" s="12">
        <f t="shared" si="38"/>
        <v>66.666666666666657</v>
      </c>
      <c r="W39" s="12">
        <f>Q39-AH39</f>
        <v>-11.111111111111111</v>
      </c>
      <c r="X39" s="12">
        <f t="shared" si="33"/>
        <v>0</v>
      </c>
      <c r="Y39" s="12">
        <f>S39-AJ39</f>
        <v>-22.222222222222221</v>
      </c>
      <c r="Z39" s="12" t="e">
        <f t="shared" si="37"/>
        <v>#DIV/0!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11.111111111111111</v>
      </c>
      <c r="AI39" s="12">
        <f t="shared" si="39"/>
        <v>0</v>
      </c>
      <c r="AJ39" s="12">
        <f t="shared" si="39"/>
        <v>22.222222222222221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-100</v>
      </c>
      <c r="U40" s="12">
        <f t="shared" ref="U40:V40" si="41">U34/U9*100</f>
        <v>100</v>
      </c>
      <c r="V40" s="12">
        <f t="shared" si="41"/>
        <v>33.333333333333329</v>
      </c>
      <c r="W40" s="12">
        <f t="shared" ref="W40:W42" si="42">Q40-AH40</f>
        <v>11.111111111111114</v>
      </c>
      <c r="X40" s="12">
        <f t="shared" si="33"/>
        <v>0</v>
      </c>
      <c r="Y40" s="12">
        <f>S40-AJ40</f>
        <v>22.222222222222214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88.888888888888886</v>
      </c>
      <c r="AI40" s="12">
        <f t="shared" si="45"/>
        <v>100</v>
      </c>
      <c r="AJ40" s="12">
        <f t="shared" si="45"/>
        <v>77.777777777777786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94.117647058823522</v>
      </c>
      <c r="R41" s="12">
        <f t="shared" si="46"/>
        <v>90.909090909090907</v>
      </c>
      <c r="S41" s="12">
        <f t="shared" si="46"/>
        <v>100</v>
      </c>
      <c r="T41" s="12">
        <f>T35/T9*100</f>
        <v>-100</v>
      </c>
      <c r="U41" s="12">
        <f t="shared" ref="U41:V41" si="47">U35/U9*100</f>
        <v>100</v>
      </c>
      <c r="V41" s="12">
        <f t="shared" si="47"/>
        <v>33.333333333333329</v>
      </c>
      <c r="W41" s="12">
        <f t="shared" si="42"/>
        <v>10.784313725490179</v>
      </c>
      <c r="X41" s="12">
        <f t="shared" si="33"/>
        <v>2.0202020202020208</v>
      </c>
      <c r="Y41" s="12">
        <f>S41-AJ41</f>
        <v>22.222222222222214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50</v>
      </c>
      <c r="AC41" s="12">
        <f t="shared" si="44"/>
        <v>5.8823529411764639</v>
      </c>
      <c r="AD41" s="12">
        <f>R41-AL41</f>
        <v>2.0202020202020208</v>
      </c>
      <c r="AE41" s="12">
        <f t="shared" si="35"/>
        <v>12.5</v>
      </c>
      <c r="AH41" s="12">
        <f>AH35/AH9*100</f>
        <v>83.333333333333343</v>
      </c>
      <c r="AI41" s="12">
        <f>AI35/AI9*100</f>
        <v>88.888888888888886</v>
      </c>
      <c r="AJ41" s="12">
        <f>AJ35/AJ9*100</f>
        <v>77.777777777777786</v>
      </c>
      <c r="AK41" s="12">
        <f t="shared" ref="AK41:AM41" si="49">AK35/AK9*100</f>
        <v>88.235294117647058</v>
      </c>
      <c r="AL41" s="12">
        <f t="shared" si="49"/>
        <v>88.888888888888886</v>
      </c>
      <c r="AM41" s="12">
        <f t="shared" si="49"/>
        <v>87.5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58.82352941176471</v>
      </c>
      <c r="R42" s="12">
        <f t="shared" si="50"/>
        <v>45.454545454545453</v>
      </c>
      <c r="S42" s="12">
        <f t="shared" si="50"/>
        <v>83.333333333333343</v>
      </c>
      <c r="T42" s="12">
        <f t="shared" si="50"/>
        <v>300</v>
      </c>
      <c r="U42" s="12">
        <f t="shared" si="50"/>
        <v>-50</v>
      </c>
      <c r="V42" s="12">
        <f t="shared" si="50"/>
        <v>66.666666666666657</v>
      </c>
      <c r="W42" s="12">
        <f t="shared" si="42"/>
        <v>-13.398692810457504</v>
      </c>
      <c r="X42" s="12">
        <f t="shared" si="33"/>
        <v>-21.212121212121204</v>
      </c>
      <c r="Y42" s="12">
        <f>S42-AJ42</f>
        <v>5.5555555555555571</v>
      </c>
      <c r="Z42" s="12" t="e">
        <f t="shared" si="50"/>
        <v>#DIV/0!</v>
      </c>
      <c r="AA42" s="12">
        <f t="shared" si="50"/>
        <v>0</v>
      </c>
      <c r="AB42" s="12">
        <f t="shared" si="50"/>
        <v>100</v>
      </c>
      <c r="AC42" s="12">
        <f t="shared" si="44"/>
        <v>-11.764705882352942</v>
      </c>
      <c r="AD42" s="12">
        <f>R42-AL42</f>
        <v>-10.101010101010104</v>
      </c>
      <c r="AE42" s="12">
        <f t="shared" si="35"/>
        <v>-4.1666666666666572</v>
      </c>
      <c r="AH42" s="12">
        <f t="shared" ref="AH42:AJ42" si="51">AH36/AH9*100</f>
        <v>72.222222222222214</v>
      </c>
      <c r="AI42" s="12">
        <f t="shared" si="51"/>
        <v>66.666666666666657</v>
      </c>
      <c r="AJ42" s="12">
        <f t="shared" si="51"/>
        <v>77.777777777777786</v>
      </c>
      <c r="AK42" s="12">
        <f>AK36/AK9*100</f>
        <v>70.588235294117652</v>
      </c>
      <c r="AL42" s="12">
        <f>AL36/AL9*100</f>
        <v>55.555555555555557</v>
      </c>
      <c r="AM42" s="12">
        <f>AM36/AM9*100</f>
        <v>87.5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100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11</v>
      </c>
      <c r="R9" s="17">
        <f>SUM(R10:R30)</f>
        <v>5</v>
      </c>
      <c r="S9" s="17">
        <f>SUM(S10:S30)</f>
        <v>6</v>
      </c>
      <c r="T9" s="17">
        <f>U9+V9</f>
        <v>-4</v>
      </c>
      <c r="U9" s="17">
        <f>SUM(U10:U30)</f>
        <v>-4</v>
      </c>
      <c r="V9" s="17">
        <f>SUM(V10:V30)</f>
        <v>0</v>
      </c>
      <c r="W9" s="15">
        <f>IF(Q9=T9,IF(Q9&gt;0,"皆増",0),(1-(Q9/(Q9-T9)))*-100)</f>
        <v>-26.666666666666671</v>
      </c>
      <c r="X9" s="15">
        <f t="shared" ref="X9:Y30" si="1">IF(R9=U9,IF(R9&gt;0,"皆増",0),(1-(R9/(R9-U9)))*-100)</f>
        <v>-44.444444444444443</v>
      </c>
      <c r="Y9" s="15">
        <f t="shared" si="1"/>
        <v>0</v>
      </c>
      <c r="Z9" s="17">
        <f>AA9+AB9</f>
        <v>-5</v>
      </c>
      <c r="AA9" s="17">
        <f>SUM(AA10:AA30)</f>
        <v>-2</v>
      </c>
      <c r="AB9" s="17">
        <f>SUM(AB10:AB30)</f>
        <v>-3</v>
      </c>
      <c r="AC9" s="15">
        <f>IF(Q9=Z9,IF(Q9&gt;0,"皆増",0),(1-(Q9/(Q9-Z9)))*-100)</f>
        <v>-31.25</v>
      </c>
      <c r="AD9" s="15">
        <f t="shared" ref="AD9:AE30" si="2">IF(R9=AA9,IF(R9&gt;0,"皆増",0),(1-(R9/(R9-AA9)))*-100)</f>
        <v>-28.571428571428569</v>
      </c>
      <c r="AE9" s="15">
        <f t="shared" si="2"/>
        <v>-33.333333333333336</v>
      </c>
      <c r="AH9" s="4">
        <f t="shared" ref="AH9:AJ30" si="3">Q9-T9</f>
        <v>15</v>
      </c>
      <c r="AI9" s="4">
        <f t="shared" si="3"/>
        <v>9</v>
      </c>
      <c r="AJ9" s="4">
        <f t="shared" si="3"/>
        <v>6</v>
      </c>
      <c r="AK9" s="4">
        <f t="shared" ref="AK9:AM30" si="4">Q9-Z9</f>
        <v>16</v>
      </c>
      <c r="AL9" s="4">
        <f t="shared" si="4"/>
        <v>7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100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0</v>
      </c>
      <c r="U25" s="17">
        <v>-1</v>
      </c>
      <c r="V25" s="17">
        <v>1</v>
      </c>
      <c r="W25" s="15">
        <f t="shared" si="11"/>
        <v>0</v>
      </c>
      <c r="X25" s="15">
        <f t="shared" si="1"/>
        <v>-100</v>
      </c>
      <c r="Y25" s="15" t="str">
        <f t="shared" si="1"/>
        <v>皆増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-100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-75</v>
      </c>
      <c r="X27" s="15">
        <f t="shared" si="1"/>
        <v>-50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-66.666666666666671</v>
      </c>
      <c r="AD27" s="15">
        <f t="shared" si="2"/>
        <v>-50</v>
      </c>
      <c r="AE27" s="15">
        <f t="shared" si="2"/>
        <v>-100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-1</v>
      </c>
      <c r="U28" s="17">
        <v>-2</v>
      </c>
      <c r="V28" s="17">
        <v>1</v>
      </c>
      <c r="W28" s="15">
        <f t="shared" si="11"/>
        <v>-25</v>
      </c>
      <c r="X28" s="15">
        <f t="shared" si="1"/>
        <v>-66.666666666666671</v>
      </c>
      <c r="Y28" s="15">
        <f t="shared" si="1"/>
        <v>100</v>
      </c>
      <c r="Z28" s="17">
        <f t="shared" si="12"/>
        <v>2</v>
      </c>
      <c r="AA28" s="17">
        <v>1</v>
      </c>
      <c r="AB28" s="17">
        <v>1</v>
      </c>
      <c r="AC28" s="15">
        <f t="shared" si="13"/>
        <v>200</v>
      </c>
      <c r="AD28" s="15" t="str">
        <f t="shared" si="2"/>
        <v>皆増</v>
      </c>
      <c r="AE28" s="15">
        <f t="shared" si="2"/>
        <v>100</v>
      </c>
      <c r="AH28" s="4">
        <f t="shared" si="3"/>
        <v>4</v>
      </c>
      <c r="AI28" s="4">
        <f t="shared" si="3"/>
        <v>3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-1</v>
      </c>
      <c r="V29" s="17">
        <v>0</v>
      </c>
      <c r="W29" s="15">
        <f t="shared" si="11"/>
        <v>-50</v>
      </c>
      <c r="X29" s="15">
        <f t="shared" si="1"/>
        <v>-100</v>
      </c>
      <c r="Y29" s="15">
        <f t="shared" si="1"/>
        <v>0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-75</v>
      </c>
      <c r="AD29" s="15">
        <f t="shared" si="2"/>
        <v>0</v>
      </c>
      <c r="AE29" s="15">
        <f t="shared" si="2"/>
        <v>-75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-1</v>
      </c>
      <c r="V30" s="17">
        <v>0</v>
      </c>
      <c r="W30" s="15">
        <f t="shared" si="11"/>
        <v>-50</v>
      </c>
      <c r="X30" s="15">
        <f t="shared" si="1"/>
        <v>-100</v>
      </c>
      <c r="Y30" s="15">
        <f t="shared" si="1"/>
        <v>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-66.666666666666671</v>
      </c>
      <c r="AD30" s="15">
        <f t="shared" si="2"/>
        <v>0</v>
      </c>
      <c r="AE30" s="15">
        <f t="shared" si="2"/>
        <v>-66.666666666666671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5</v>
      </c>
      <c r="S34" s="17">
        <f t="shared" si="22"/>
        <v>6</v>
      </c>
      <c r="T34" s="17">
        <f t="shared" si="22"/>
        <v>-4</v>
      </c>
      <c r="U34" s="17">
        <f t="shared" si="22"/>
        <v>-4</v>
      </c>
      <c r="V34" s="17">
        <f t="shared" si="22"/>
        <v>0</v>
      </c>
      <c r="W34" s="15">
        <f t="shared" si="15"/>
        <v>-26.666666666666671</v>
      </c>
      <c r="X34" s="15">
        <f t="shared" si="15"/>
        <v>-44.444444444444443</v>
      </c>
      <c r="Y34" s="15">
        <f t="shared" si="15"/>
        <v>0</v>
      </c>
      <c r="Z34" s="17">
        <f t="shared" ref="Z34:AB34" si="23">SUM(Z23:Z30)</f>
        <v>-4</v>
      </c>
      <c r="AA34" s="17">
        <f t="shared" si="23"/>
        <v>-1</v>
      </c>
      <c r="AB34" s="17">
        <f t="shared" si="23"/>
        <v>-3</v>
      </c>
      <c r="AC34" s="15">
        <f t="shared" si="17"/>
        <v>-26.666666666666671</v>
      </c>
      <c r="AD34" s="15">
        <f t="shared" si="17"/>
        <v>-16.666666666666664</v>
      </c>
      <c r="AE34" s="15">
        <f t="shared" si="17"/>
        <v>-33.333333333333336</v>
      </c>
      <c r="AH34" s="4">
        <f t="shared" ref="AH34:AJ34" si="24">SUM(AH23:AH30)</f>
        <v>15</v>
      </c>
      <c r="AI34" s="4">
        <f t="shared" si="24"/>
        <v>9</v>
      </c>
      <c r="AJ34" s="4">
        <f t="shared" si="24"/>
        <v>6</v>
      </c>
      <c r="AK34" s="4">
        <f>SUM(AK23:AK30)</f>
        <v>15</v>
      </c>
      <c r="AL34" s="4">
        <f>SUM(AL23:AL30)</f>
        <v>6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4</v>
      </c>
      <c r="S35" s="17">
        <f t="shared" si="25"/>
        <v>5</v>
      </c>
      <c r="T35" s="17">
        <f t="shared" si="25"/>
        <v>-4</v>
      </c>
      <c r="U35" s="17">
        <f t="shared" si="25"/>
        <v>-4</v>
      </c>
      <c r="V35" s="17">
        <f t="shared" si="25"/>
        <v>0</v>
      </c>
      <c r="W35" s="15">
        <f t="shared" si="15"/>
        <v>-30.76923076923077</v>
      </c>
      <c r="X35" s="15">
        <f t="shared" si="15"/>
        <v>-50</v>
      </c>
      <c r="Y35" s="15">
        <f t="shared" si="15"/>
        <v>0</v>
      </c>
      <c r="Z35" s="17">
        <f t="shared" ref="Z35:AB35" si="26">SUM(Z25:Z30)</f>
        <v>-5</v>
      </c>
      <c r="AA35" s="17">
        <f t="shared" si="26"/>
        <v>-1</v>
      </c>
      <c r="AB35" s="17">
        <f t="shared" si="26"/>
        <v>-4</v>
      </c>
      <c r="AC35" s="15">
        <f t="shared" si="17"/>
        <v>-35.714285714285708</v>
      </c>
      <c r="AD35" s="15">
        <f t="shared" si="17"/>
        <v>-19.999999999999996</v>
      </c>
      <c r="AE35" s="15">
        <f t="shared" si="17"/>
        <v>-44.444444444444443</v>
      </c>
      <c r="AH35" s="4">
        <f t="shared" ref="AH35:AJ35" si="27">SUM(AH25:AH30)</f>
        <v>13</v>
      </c>
      <c r="AI35" s="4">
        <f t="shared" si="27"/>
        <v>8</v>
      </c>
      <c r="AJ35" s="4">
        <f t="shared" si="27"/>
        <v>5</v>
      </c>
      <c r="AK35" s="4">
        <f>SUM(AK25:AK30)</f>
        <v>14</v>
      </c>
      <c r="AL35" s="4">
        <f>SUM(AL25:AL30)</f>
        <v>5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-6</v>
      </c>
      <c r="U36" s="17">
        <f t="shared" si="28"/>
        <v>-5</v>
      </c>
      <c r="V36" s="17">
        <f t="shared" si="28"/>
        <v>-1</v>
      </c>
      <c r="W36" s="15">
        <f t="shared" si="15"/>
        <v>-50</v>
      </c>
      <c r="X36" s="15">
        <f t="shared" si="15"/>
        <v>-71.428571428571431</v>
      </c>
      <c r="Y36" s="15">
        <f t="shared" si="15"/>
        <v>-19.999999999999996</v>
      </c>
      <c r="Z36" s="17">
        <f t="shared" ref="Z36:AB36" si="29">SUM(Z27:Z30)</f>
        <v>-5</v>
      </c>
      <c r="AA36" s="17">
        <f t="shared" si="29"/>
        <v>0</v>
      </c>
      <c r="AB36" s="17">
        <f t="shared" si="29"/>
        <v>-5</v>
      </c>
      <c r="AC36" s="15">
        <f t="shared" si="17"/>
        <v>-45.45454545454546</v>
      </c>
      <c r="AD36" s="15">
        <f t="shared" si="17"/>
        <v>0</v>
      </c>
      <c r="AE36" s="15">
        <f t="shared" si="17"/>
        <v>-55.555555555555557</v>
      </c>
      <c r="AH36" s="4">
        <f t="shared" ref="AH36:AJ36" si="30">SUM(AH27:AH30)</f>
        <v>12</v>
      </c>
      <c r="AI36" s="4">
        <f t="shared" si="30"/>
        <v>7</v>
      </c>
      <c r="AJ36" s="4">
        <f t="shared" si="30"/>
        <v>5</v>
      </c>
      <c r="AK36" s="4">
        <f>SUM(AK27:AK30)</f>
        <v>11</v>
      </c>
      <c r="AL36" s="4">
        <f>SUM(AL27:AL30)</f>
        <v>2</v>
      </c>
      <c r="AM36" s="4">
        <f>SUM(AM27:AM30)</f>
        <v>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20</v>
      </c>
      <c r="AA39" s="12">
        <f t="shared" si="37"/>
        <v>50</v>
      </c>
      <c r="AB39" s="12">
        <f t="shared" si="37"/>
        <v>0</v>
      </c>
      <c r="AC39" s="12">
        <f>Q39-AK39</f>
        <v>-6.25</v>
      </c>
      <c r="AD39" s="12">
        <f t="shared" si="35"/>
        <v>-14.285714285714285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6.25</v>
      </c>
      <c r="AL39" s="12">
        <f>AL33/AL9*100</f>
        <v>14.285714285714285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80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6.25</v>
      </c>
      <c r="AD40" s="12">
        <f t="shared" si="35"/>
        <v>14.285714285714292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93.75</v>
      </c>
      <c r="AL40" s="12">
        <f>AL34/AL9*100</f>
        <v>85.714285714285708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81.818181818181827</v>
      </c>
      <c r="R41" s="12">
        <f t="shared" si="46"/>
        <v>80</v>
      </c>
      <c r="S41" s="12">
        <f t="shared" si="46"/>
        <v>83.333333333333343</v>
      </c>
      <c r="T41" s="12">
        <f>T35/T9*100</f>
        <v>100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-4.8484848484848442</v>
      </c>
      <c r="X41" s="12">
        <f t="shared" si="33"/>
        <v>-8.8888888888888857</v>
      </c>
      <c r="Y41" s="12">
        <f>S41-AJ41</f>
        <v>0</v>
      </c>
      <c r="Z41" s="12">
        <f>Z35/Z9*100</f>
        <v>100</v>
      </c>
      <c r="AA41" s="12">
        <f t="shared" ref="AA41:AB41" si="48">AA35/AA9*100</f>
        <v>50</v>
      </c>
      <c r="AB41" s="12">
        <f t="shared" si="48"/>
        <v>133.33333333333331</v>
      </c>
      <c r="AC41" s="12">
        <f t="shared" si="44"/>
        <v>-5.6818181818181728</v>
      </c>
      <c r="AD41" s="12">
        <f>R41-AL41</f>
        <v>8.5714285714285694</v>
      </c>
      <c r="AE41" s="12">
        <f t="shared" si="35"/>
        <v>-16.666666666666657</v>
      </c>
      <c r="AH41" s="12">
        <f>AH35/AH9*100</f>
        <v>86.666666666666671</v>
      </c>
      <c r="AI41" s="12">
        <f>AI35/AI9*100</f>
        <v>88.888888888888886</v>
      </c>
      <c r="AJ41" s="12">
        <f>AJ35/AJ9*100</f>
        <v>83.333333333333343</v>
      </c>
      <c r="AK41" s="12">
        <f t="shared" ref="AK41:AM41" si="49">AK35/AK9*100</f>
        <v>87.5</v>
      </c>
      <c r="AL41" s="12">
        <f t="shared" si="49"/>
        <v>71.428571428571431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54.54545454545454</v>
      </c>
      <c r="R42" s="12">
        <f t="shared" si="50"/>
        <v>40</v>
      </c>
      <c r="S42" s="12">
        <f t="shared" si="50"/>
        <v>66.666666666666657</v>
      </c>
      <c r="T42" s="12">
        <f t="shared" si="50"/>
        <v>150</v>
      </c>
      <c r="U42" s="12">
        <f t="shared" si="50"/>
        <v>125</v>
      </c>
      <c r="V42" s="12" t="e">
        <f t="shared" si="50"/>
        <v>#DIV/0!</v>
      </c>
      <c r="W42" s="12">
        <f t="shared" si="42"/>
        <v>-25.45454545454546</v>
      </c>
      <c r="X42" s="12">
        <f t="shared" si="33"/>
        <v>-37.777777777777786</v>
      </c>
      <c r="Y42" s="12">
        <f>S42-AJ42</f>
        <v>-16.666666666666686</v>
      </c>
      <c r="Z42" s="12">
        <f t="shared" si="50"/>
        <v>100</v>
      </c>
      <c r="AA42" s="12">
        <f t="shared" si="50"/>
        <v>0</v>
      </c>
      <c r="AB42" s="12">
        <f t="shared" si="50"/>
        <v>166.66666666666669</v>
      </c>
      <c r="AC42" s="12">
        <f t="shared" si="44"/>
        <v>-14.20454545454546</v>
      </c>
      <c r="AD42" s="12">
        <f>R42-AL42</f>
        <v>11.428571428571431</v>
      </c>
      <c r="AE42" s="12">
        <f t="shared" si="35"/>
        <v>-33.333333333333343</v>
      </c>
      <c r="AH42" s="12">
        <f t="shared" ref="AH42:AJ42" si="51">AH36/AH9*100</f>
        <v>80</v>
      </c>
      <c r="AI42" s="12">
        <f t="shared" si="51"/>
        <v>77.777777777777786</v>
      </c>
      <c r="AJ42" s="12">
        <f t="shared" si="51"/>
        <v>83.333333333333343</v>
      </c>
      <c r="AK42" s="12">
        <f>AK36/AK9*100</f>
        <v>68.75</v>
      </c>
      <c r="AL42" s="12">
        <f>AL36/AL9*100</f>
        <v>28.571428571428569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-100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3</v>
      </c>
      <c r="S9" s="17">
        <f>SUM(S10:S30)</f>
        <v>2</v>
      </c>
      <c r="T9" s="17">
        <f>U9+V9</f>
        <v>3</v>
      </c>
      <c r="U9" s="17">
        <f>SUM(U10:U30)</f>
        <v>3</v>
      </c>
      <c r="V9" s="17">
        <f>SUM(V10:V30)</f>
        <v>0</v>
      </c>
      <c r="W9" s="15">
        <f>IF(Q9=T9,IF(Q9&gt;0,"皆増",0),(1-(Q9/(Q9-T9)))*-100)</f>
        <v>150</v>
      </c>
      <c r="X9" s="15" t="str">
        <f t="shared" ref="X9:Y30" si="1">IF(R9=U9,IF(R9&gt;0,"皆増",0),(1-(R9/(R9-U9)))*-100)</f>
        <v>皆増</v>
      </c>
      <c r="Y9" s="15">
        <f t="shared" si="1"/>
        <v>0</v>
      </c>
      <c r="Z9" s="17">
        <f>AA9+AB9</f>
        <v>1</v>
      </c>
      <c r="AA9" s="17">
        <f>SUM(AA10:AA30)</f>
        <v>3</v>
      </c>
      <c r="AB9" s="17">
        <f>SUM(AB10:AB30)</f>
        <v>-2</v>
      </c>
      <c r="AC9" s="15">
        <f>IF(Q9=Z9,IF(Q9&gt;0,"皆増",0),(1-(Q9/(Q9-Z9)))*-100)</f>
        <v>25</v>
      </c>
      <c r="AD9" s="15" t="str">
        <f t="shared" ref="AD9:AE30" si="2">IF(R9=AA9,IF(R9&gt;0,"皆増",0),(1-(R9/(R9-AA9)))*-100)</f>
        <v>皆増</v>
      </c>
      <c r="AE9" s="15">
        <f t="shared" si="2"/>
        <v>-50</v>
      </c>
      <c r="AH9" s="4">
        <f t="shared" ref="AH9:AJ30" si="3">Q9-T9</f>
        <v>2</v>
      </c>
      <c r="AI9" s="4">
        <f t="shared" si="3"/>
        <v>0</v>
      </c>
      <c r="AJ9" s="4">
        <f t="shared" si="3"/>
        <v>2</v>
      </c>
      <c r="AK9" s="4">
        <f t="shared" ref="AK9:AM30" si="4">Q9-Z9</f>
        <v>4</v>
      </c>
      <c r="AL9" s="4">
        <f t="shared" si="4"/>
        <v>0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 t="str">
        <f t="shared" si="2"/>
        <v>皆増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 t="str">
        <f t="shared" si="11"/>
        <v>皆増</v>
      </c>
      <c r="X27" s="15">
        <f t="shared" si="1"/>
        <v>0</v>
      </c>
      <c r="Y27" s="15" t="str">
        <f t="shared" si="1"/>
        <v>皆増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-100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2</v>
      </c>
      <c r="U30" s="17">
        <v>1</v>
      </c>
      <c r="V30" s="17">
        <v>1</v>
      </c>
      <c r="W30" s="15" t="str">
        <f t="shared" si="11"/>
        <v>皆増</v>
      </c>
      <c r="X30" s="15" t="str">
        <f t="shared" si="1"/>
        <v>皆増</v>
      </c>
      <c r="Y30" s="15" t="str">
        <f t="shared" si="1"/>
        <v>皆増</v>
      </c>
      <c r="Z30" s="17">
        <f t="shared" si="12"/>
        <v>2</v>
      </c>
      <c r="AA30" s="17">
        <v>1</v>
      </c>
      <c r="AB30" s="17">
        <v>1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3</v>
      </c>
      <c r="S34" s="17">
        <f t="shared" si="22"/>
        <v>2</v>
      </c>
      <c r="T34" s="17">
        <f t="shared" si="22"/>
        <v>3</v>
      </c>
      <c r="U34" s="17">
        <f t="shared" si="22"/>
        <v>3</v>
      </c>
      <c r="V34" s="17">
        <f t="shared" si="22"/>
        <v>0</v>
      </c>
      <c r="W34" s="15">
        <f t="shared" si="15"/>
        <v>150</v>
      </c>
      <c r="X34" s="15" t="str">
        <f t="shared" si="15"/>
        <v>皆増</v>
      </c>
      <c r="Y34" s="15">
        <f t="shared" si="15"/>
        <v>0</v>
      </c>
      <c r="Z34" s="17">
        <f t="shared" ref="Z34:AB34" si="23">SUM(Z23:Z30)</f>
        <v>1</v>
      </c>
      <c r="AA34" s="17">
        <f t="shared" si="23"/>
        <v>3</v>
      </c>
      <c r="AB34" s="17">
        <f t="shared" si="23"/>
        <v>-2</v>
      </c>
      <c r="AC34" s="15">
        <f t="shared" si="17"/>
        <v>25</v>
      </c>
      <c r="AD34" s="15" t="str">
        <f t="shared" si="17"/>
        <v>皆増</v>
      </c>
      <c r="AE34" s="15">
        <f t="shared" si="17"/>
        <v>-50</v>
      </c>
      <c r="AH34" s="4">
        <f t="shared" ref="AH34:AJ34" si="24">SUM(AH23:AH30)</f>
        <v>2</v>
      </c>
      <c r="AI34" s="4">
        <f t="shared" si="24"/>
        <v>0</v>
      </c>
      <c r="AJ34" s="4">
        <f t="shared" si="24"/>
        <v>2</v>
      </c>
      <c r="AK34" s="4">
        <f>SUM(AK23:AK30)</f>
        <v>4</v>
      </c>
      <c r="AL34" s="4">
        <f>SUM(AL23:AL30)</f>
        <v>0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3</v>
      </c>
      <c r="S35" s="17">
        <f t="shared" si="25"/>
        <v>2</v>
      </c>
      <c r="T35" s="17">
        <f t="shared" si="25"/>
        <v>3</v>
      </c>
      <c r="U35" s="17">
        <f t="shared" si="25"/>
        <v>3</v>
      </c>
      <c r="V35" s="17">
        <f t="shared" si="25"/>
        <v>0</v>
      </c>
      <c r="W35" s="15">
        <f t="shared" si="15"/>
        <v>150</v>
      </c>
      <c r="X35" s="15" t="str">
        <f t="shared" si="15"/>
        <v>皆増</v>
      </c>
      <c r="Y35" s="15">
        <f t="shared" si="15"/>
        <v>0</v>
      </c>
      <c r="Z35" s="17">
        <f t="shared" ref="Z35:AB35" si="26">SUM(Z25:Z30)</f>
        <v>1</v>
      </c>
      <c r="AA35" s="17">
        <f t="shared" si="26"/>
        <v>3</v>
      </c>
      <c r="AB35" s="17">
        <f t="shared" si="26"/>
        <v>-2</v>
      </c>
      <c r="AC35" s="15">
        <f t="shared" si="17"/>
        <v>25</v>
      </c>
      <c r="AD35" s="15" t="str">
        <f t="shared" si="17"/>
        <v>皆増</v>
      </c>
      <c r="AE35" s="15">
        <f t="shared" si="17"/>
        <v>-50</v>
      </c>
      <c r="AH35" s="4">
        <f t="shared" ref="AH35:AJ35" si="27">SUM(AH25:AH30)</f>
        <v>2</v>
      </c>
      <c r="AI35" s="4">
        <f t="shared" si="27"/>
        <v>0</v>
      </c>
      <c r="AJ35" s="4">
        <f t="shared" si="27"/>
        <v>2</v>
      </c>
      <c r="AK35" s="4">
        <f>SUM(AK25:AK30)</f>
        <v>4</v>
      </c>
      <c r="AL35" s="4">
        <f>SUM(AL25:AL30)</f>
        <v>0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2</v>
      </c>
      <c r="S36" s="17">
        <f t="shared" si="28"/>
        <v>2</v>
      </c>
      <c r="T36" s="17">
        <f t="shared" si="28"/>
        <v>2</v>
      </c>
      <c r="U36" s="17">
        <f t="shared" si="28"/>
        <v>2</v>
      </c>
      <c r="V36" s="17">
        <f t="shared" si="28"/>
        <v>0</v>
      </c>
      <c r="W36" s="15">
        <f t="shared" si="15"/>
        <v>100</v>
      </c>
      <c r="X36" s="15" t="str">
        <f t="shared" si="15"/>
        <v>皆増</v>
      </c>
      <c r="Y36" s="15">
        <f t="shared" si="15"/>
        <v>0</v>
      </c>
      <c r="Z36" s="17">
        <f t="shared" ref="Z36:AB36" si="29">SUM(Z27:Z30)</f>
        <v>1</v>
      </c>
      <c r="AA36" s="17">
        <f t="shared" si="29"/>
        <v>2</v>
      </c>
      <c r="AB36" s="17">
        <f t="shared" si="29"/>
        <v>-1</v>
      </c>
      <c r="AC36" s="15">
        <f t="shared" si="17"/>
        <v>33.333333333333329</v>
      </c>
      <c r="AD36" s="15" t="str">
        <f t="shared" si="17"/>
        <v>皆増</v>
      </c>
      <c r="AE36" s="15">
        <f t="shared" si="17"/>
        <v>-33.333333333333336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3</v>
      </c>
      <c r="AL36" s="4">
        <f>SUM(AL27:AL30)</f>
        <v>0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0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 t="e">
        <f>R41-AL41</f>
        <v>#DIV/0!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66.666666666666657</v>
      </c>
      <c r="S42" s="12">
        <f t="shared" si="50"/>
        <v>100</v>
      </c>
      <c r="T42" s="12">
        <f t="shared" si="50"/>
        <v>66.666666666666657</v>
      </c>
      <c r="U42" s="12">
        <f t="shared" si="50"/>
        <v>66.666666666666657</v>
      </c>
      <c r="V42" s="12" t="e">
        <f t="shared" si="50"/>
        <v>#DIV/0!</v>
      </c>
      <c r="W42" s="12">
        <f t="shared" si="42"/>
        <v>-20</v>
      </c>
      <c r="X42" s="12" t="e">
        <f t="shared" si="33"/>
        <v>#DIV/0!</v>
      </c>
      <c r="Y42" s="12">
        <f>S42-AJ42</f>
        <v>0</v>
      </c>
      <c r="Z42" s="12">
        <f t="shared" si="50"/>
        <v>100</v>
      </c>
      <c r="AA42" s="12">
        <f t="shared" si="50"/>
        <v>66.666666666666657</v>
      </c>
      <c r="AB42" s="12">
        <f t="shared" si="50"/>
        <v>50</v>
      </c>
      <c r="AC42" s="12">
        <f t="shared" si="44"/>
        <v>5</v>
      </c>
      <c r="AD42" s="12" t="e">
        <f>R42-AL42</f>
        <v>#DIV/0!</v>
      </c>
      <c r="AE42" s="12">
        <f t="shared" si="35"/>
        <v>25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75</v>
      </c>
      <c r="AL42" s="12" t="e">
        <f>AL36/AL9*100</f>
        <v>#DIV/0!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78</v>
      </c>
      <c r="C9" s="17">
        <f>SUM(C10:C30)</f>
        <v>46</v>
      </c>
      <c r="D9" s="17">
        <f>SUM(D10:D30)</f>
        <v>32</v>
      </c>
      <c r="E9" s="17">
        <f>F9+G9</f>
        <v>-5</v>
      </c>
      <c r="F9" s="17">
        <f>SUM(F10:F30)</f>
        <v>-5</v>
      </c>
      <c r="G9" s="17">
        <f>SUM(G10:G30)</f>
        <v>0</v>
      </c>
      <c r="H9" s="15">
        <f>IF(B9=E9,0,(1-(B9/(B9-E9)))*-100)</f>
        <v>-6.0240963855421654</v>
      </c>
      <c r="I9" s="15">
        <f>IF(C9=F9,0,(1-(C9/(C9-F9)))*-100)</f>
        <v>-9.8039215686274499</v>
      </c>
      <c r="J9" s="15">
        <f>IF(D9=G9,0,(1-(D9/(D9-G9)))*-100)</f>
        <v>0</v>
      </c>
      <c r="K9" s="17">
        <f>L9+M9</f>
        <v>1</v>
      </c>
      <c r="L9" s="17">
        <f>SUM(L10:L30)</f>
        <v>5</v>
      </c>
      <c r="M9" s="17">
        <f>SUM(M10:M30)</f>
        <v>-4</v>
      </c>
      <c r="N9" s="15">
        <f>IF(B9=K9,0,(1-(B9/(B9-K9)))*-100)</f>
        <v>1.298701298701288</v>
      </c>
      <c r="O9" s="15">
        <f t="shared" ref="O9:P10" si="0">IF(C9=L9,0,(1-(C9/(C9-L9)))*-100)</f>
        <v>12.195121951219523</v>
      </c>
      <c r="P9" s="15">
        <f>IF(D9=M9,0,(1-(D9/(D9-M9)))*-100)</f>
        <v>-11.111111111111116</v>
      </c>
      <c r="Q9" s="17">
        <f>R9+S9</f>
        <v>225</v>
      </c>
      <c r="R9" s="17">
        <f>SUM(R10:R30)</f>
        <v>93</v>
      </c>
      <c r="S9" s="17">
        <f>SUM(S10:S30)</f>
        <v>132</v>
      </c>
      <c r="T9" s="17">
        <f>U9+V9</f>
        <v>34</v>
      </c>
      <c r="U9" s="17">
        <f>SUM(U10:U30)</f>
        <v>15</v>
      </c>
      <c r="V9" s="17">
        <f>SUM(V10:V30)</f>
        <v>19</v>
      </c>
      <c r="W9" s="15">
        <f>IF(Q9=T9,IF(Q9&gt;0,"皆増",0),(1-(Q9/(Q9-T9)))*-100)</f>
        <v>17.801047120418858</v>
      </c>
      <c r="X9" s="15">
        <f t="shared" ref="X9:Y30" si="1">IF(R9=U9,IF(R9&gt;0,"皆増",0),(1-(R9/(R9-U9)))*-100)</f>
        <v>19.23076923076923</v>
      </c>
      <c r="Y9" s="15">
        <f t="shared" si="1"/>
        <v>16.814159292035402</v>
      </c>
      <c r="Z9" s="17">
        <f>AA9+AB9</f>
        <v>-15</v>
      </c>
      <c r="AA9" s="17">
        <f>SUM(AA10:AA30)</f>
        <v>-27</v>
      </c>
      <c r="AB9" s="17">
        <f>SUM(AB10:AB30)</f>
        <v>12</v>
      </c>
      <c r="AC9" s="15">
        <f>IF(Q9=Z9,IF(Q9&gt;0,"皆増",0),(1-(Q9/(Q9-Z9)))*-100)</f>
        <v>-6.25</v>
      </c>
      <c r="AD9" s="15">
        <f t="shared" ref="AD9:AE30" si="2">IF(R9=AA9,IF(R9&gt;0,"皆増",0),(1-(R9/(R9-AA9)))*-100)</f>
        <v>-22.499999999999996</v>
      </c>
      <c r="AE9" s="15">
        <f t="shared" si="2"/>
        <v>10.000000000000009</v>
      </c>
      <c r="AH9" s="4">
        <f t="shared" ref="AH9:AJ30" si="3">Q9-T9</f>
        <v>191</v>
      </c>
      <c r="AI9" s="4">
        <f t="shared" si="3"/>
        <v>78</v>
      </c>
      <c r="AJ9" s="4">
        <f t="shared" si="3"/>
        <v>113</v>
      </c>
      <c r="AK9" s="4">
        <f t="shared" ref="AK9:AM30" si="4">Q9-Z9</f>
        <v>240</v>
      </c>
      <c r="AL9" s="4">
        <f t="shared" si="4"/>
        <v>120</v>
      </c>
      <c r="AM9" s="4">
        <f t="shared" si="4"/>
        <v>120</v>
      </c>
    </row>
    <row r="10" spans="1:39" s="1" customFormat="1" ht="18" customHeight="1" x14ac:dyDescent="0.2">
      <c r="A10" s="4" t="s">
        <v>1</v>
      </c>
      <c r="B10" s="17">
        <f t="shared" ref="B10" si="5">C10+D10</f>
        <v>78</v>
      </c>
      <c r="C10" s="17">
        <v>46</v>
      </c>
      <c r="D10" s="17">
        <v>32</v>
      </c>
      <c r="E10" s="17">
        <f t="shared" ref="E10" si="6">F10+G10</f>
        <v>-5</v>
      </c>
      <c r="F10" s="17">
        <v>-5</v>
      </c>
      <c r="G10" s="17">
        <v>0</v>
      </c>
      <c r="H10" s="15">
        <f>IF(B10=E10,0,(1-(B10/(B10-E10)))*-100)</f>
        <v>-6.0240963855421654</v>
      </c>
      <c r="I10" s="15">
        <f t="shared" ref="I10" si="7">IF(C10=F10,0,(1-(C10/(C10-F10)))*-100)</f>
        <v>-9.8039215686274499</v>
      </c>
      <c r="J10" s="15">
        <f>IF(D10=G10,0,(1-(D10/(D10-G10)))*-100)</f>
        <v>0</v>
      </c>
      <c r="K10" s="17">
        <f t="shared" ref="K10" si="8">L10+M10</f>
        <v>1</v>
      </c>
      <c r="L10" s="17">
        <v>5</v>
      </c>
      <c r="M10" s="17">
        <v>-4</v>
      </c>
      <c r="N10" s="15">
        <f>IF(B10=K10,0,(1-(B10/(B10-K10)))*-100)</f>
        <v>1.298701298701288</v>
      </c>
      <c r="O10" s="15">
        <f t="shared" si="0"/>
        <v>12.195121951219523</v>
      </c>
      <c r="P10" s="15">
        <f t="shared" si="0"/>
        <v>-11.111111111111116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1</v>
      </c>
      <c r="R13" s="17">
        <v>1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1</v>
      </c>
      <c r="AA13" s="17">
        <v>1</v>
      </c>
      <c r="AB13" s="17">
        <v>0</v>
      </c>
      <c r="AC13" s="15" t="str">
        <f t="shared" si="13"/>
        <v>皆増</v>
      </c>
      <c r="AD13" s="15" t="str">
        <f t="shared" si="2"/>
        <v>皆増</v>
      </c>
      <c r="AE13" s="15">
        <f t="shared" si="2"/>
        <v>0</v>
      </c>
      <c r="AH13" s="4">
        <f t="shared" si="3"/>
        <v>1</v>
      </c>
      <c r="AI13" s="4">
        <f t="shared" si="3"/>
        <v>1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-1</v>
      </c>
      <c r="U14" s="17">
        <v>-1</v>
      </c>
      <c r="V14" s="17">
        <v>0</v>
      </c>
      <c r="W14" s="15">
        <f t="shared" si="11"/>
        <v>-100</v>
      </c>
      <c r="X14" s="15">
        <f t="shared" si="1"/>
        <v>-100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1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1</v>
      </c>
      <c r="AA15" s="17">
        <v>1</v>
      </c>
      <c r="AB15" s="17">
        <v>0</v>
      </c>
      <c r="AC15" s="15" t="str">
        <f t="shared" si="13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-1</v>
      </c>
      <c r="AA17" s="17">
        <v>-1</v>
      </c>
      <c r="AB17" s="17">
        <v>0</v>
      </c>
      <c r="AC17" s="15">
        <f t="shared" si="13"/>
        <v>-100</v>
      </c>
      <c r="AD17" s="15">
        <f t="shared" si="2"/>
        <v>-100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1</v>
      </c>
      <c r="AL17" s="4">
        <f t="shared" si="4"/>
        <v>1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0</v>
      </c>
      <c r="S18" s="17">
        <v>1</v>
      </c>
      <c r="T18" s="17">
        <f t="shared" si="10"/>
        <v>0</v>
      </c>
      <c r="U18" s="17">
        <v>-1</v>
      </c>
      <c r="V18" s="17">
        <v>1</v>
      </c>
      <c r="W18" s="15">
        <f t="shared" si="11"/>
        <v>0</v>
      </c>
      <c r="X18" s="15">
        <f t="shared" si="1"/>
        <v>-100</v>
      </c>
      <c r="Y18" s="15" t="str">
        <f t="shared" si="1"/>
        <v>皆増</v>
      </c>
      <c r="Z18" s="17">
        <f t="shared" si="12"/>
        <v>0</v>
      </c>
      <c r="AA18" s="17">
        <v>-1</v>
      </c>
      <c r="AB18" s="17">
        <v>1</v>
      </c>
      <c r="AC18" s="15">
        <f t="shared" si="13"/>
        <v>0</v>
      </c>
      <c r="AD18" s="15">
        <f t="shared" si="2"/>
        <v>-100</v>
      </c>
      <c r="AE18" s="15" t="str">
        <f t="shared" si="2"/>
        <v>皆増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2</v>
      </c>
      <c r="R19" s="17">
        <v>2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>
        <f t="shared" si="11"/>
        <v>100</v>
      </c>
      <c r="X19" s="15">
        <f t="shared" si="1"/>
        <v>100</v>
      </c>
      <c r="Y19" s="15">
        <f t="shared" si="1"/>
        <v>0</v>
      </c>
      <c r="Z19" s="17">
        <f t="shared" si="12"/>
        <v>-1</v>
      </c>
      <c r="AA19" s="17">
        <v>1</v>
      </c>
      <c r="AB19" s="17">
        <v>-2</v>
      </c>
      <c r="AC19" s="15">
        <f t="shared" si="13"/>
        <v>-33.333333333333336</v>
      </c>
      <c r="AD19" s="15">
        <f t="shared" si="2"/>
        <v>100</v>
      </c>
      <c r="AE19" s="15">
        <f t="shared" si="2"/>
        <v>-100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3</v>
      </c>
      <c r="AL19" s="4">
        <f t="shared" si="4"/>
        <v>1</v>
      </c>
      <c r="AM19" s="4">
        <f t="shared" si="4"/>
        <v>2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3</v>
      </c>
      <c r="R20" s="17">
        <v>3</v>
      </c>
      <c r="S20" s="17">
        <v>0</v>
      </c>
      <c r="T20" s="17">
        <f t="shared" si="10"/>
        <v>0</v>
      </c>
      <c r="U20" s="17">
        <v>1</v>
      </c>
      <c r="V20" s="17">
        <v>-1</v>
      </c>
      <c r="W20" s="15">
        <f t="shared" si="11"/>
        <v>0</v>
      </c>
      <c r="X20" s="15">
        <f t="shared" si="1"/>
        <v>50</v>
      </c>
      <c r="Y20" s="15">
        <f t="shared" si="1"/>
        <v>-100</v>
      </c>
      <c r="Z20" s="17">
        <f t="shared" si="12"/>
        <v>1</v>
      </c>
      <c r="AA20" s="17">
        <v>1</v>
      </c>
      <c r="AB20" s="17">
        <v>0</v>
      </c>
      <c r="AC20" s="15">
        <f t="shared" si="13"/>
        <v>50</v>
      </c>
      <c r="AD20" s="15">
        <f t="shared" si="2"/>
        <v>50</v>
      </c>
      <c r="AE20" s="15">
        <f t="shared" si="2"/>
        <v>0</v>
      </c>
      <c r="AH20" s="4">
        <f t="shared" si="3"/>
        <v>3</v>
      </c>
      <c r="AI20" s="4">
        <f t="shared" si="3"/>
        <v>2</v>
      </c>
      <c r="AJ20" s="4">
        <f t="shared" si="3"/>
        <v>1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7</v>
      </c>
      <c r="R21" s="17">
        <v>2</v>
      </c>
      <c r="S21" s="17">
        <v>5</v>
      </c>
      <c r="T21" s="17">
        <f t="shared" si="10"/>
        <v>3</v>
      </c>
      <c r="U21" s="17">
        <v>1</v>
      </c>
      <c r="V21" s="17">
        <v>2</v>
      </c>
      <c r="W21" s="15">
        <f t="shared" si="11"/>
        <v>75</v>
      </c>
      <c r="X21" s="15">
        <f t="shared" si="1"/>
        <v>100</v>
      </c>
      <c r="Y21" s="15">
        <f t="shared" si="1"/>
        <v>66.666666666666671</v>
      </c>
      <c r="Z21" s="17">
        <f t="shared" si="12"/>
        <v>6</v>
      </c>
      <c r="AA21" s="17">
        <v>1</v>
      </c>
      <c r="AB21" s="17">
        <v>5</v>
      </c>
      <c r="AC21" s="15">
        <f t="shared" si="13"/>
        <v>600</v>
      </c>
      <c r="AD21" s="15">
        <f t="shared" si="2"/>
        <v>100</v>
      </c>
      <c r="AE21" s="15" t="str">
        <f t="shared" si="2"/>
        <v>皆増</v>
      </c>
      <c r="AH21" s="4">
        <f t="shared" si="3"/>
        <v>4</v>
      </c>
      <c r="AI21" s="4">
        <f t="shared" si="3"/>
        <v>1</v>
      </c>
      <c r="AJ21" s="4">
        <f t="shared" si="3"/>
        <v>3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6</v>
      </c>
      <c r="R22" s="17">
        <v>3</v>
      </c>
      <c r="S22" s="17">
        <v>3</v>
      </c>
      <c r="T22" s="17">
        <f t="shared" si="10"/>
        <v>2</v>
      </c>
      <c r="U22" s="17">
        <v>0</v>
      </c>
      <c r="V22" s="17">
        <v>2</v>
      </c>
      <c r="W22" s="15">
        <f t="shared" si="11"/>
        <v>50</v>
      </c>
      <c r="X22" s="15">
        <f t="shared" si="1"/>
        <v>0</v>
      </c>
      <c r="Y22" s="15">
        <f t="shared" si="1"/>
        <v>200</v>
      </c>
      <c r="Z22" s="17">
        <f t="shared" si="12"/>
        <v>0</v>
      </c>
      <c r="AA22" s="17">
        <v>-3</v>
      </c>
      <c r="AB22" s="17">
        <v>3</v>
      </c>
      <c r="AC22" s="15">
        <f t="shared" si="13"/>
        <v>0</v>
      </c>
      <c r="AD22" s="15">
        <f t="shared" si="2"/>
        <v>-50</v>
      </c>
      <c r="AE22" s="15" t="str">
        <f t="shared" si="2"/>
        <v>皆増</v>
      </c>
      <c r="AH22" s="4">
        <f t="shared" si="3"/>
        <v>4</v>
      </c>
      <c r="AI22" s="4">
        <f t="shared" si="3"/>
        <v>3</v>
      </c>
      <c r="AJ22" s="4">
        <f t="shared" si="3"/>
        <v>1</v>
      </c>
      <c r="AK22" s="4">
        <f t="shared" si="4"/>
        <v>6</v>
      </c>
      <c r="AL22" s="4">
        <f t="shared" si="4"/>
        <v>6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11</v>
      </c>
      <c r="R23" s="17">
        <v>9</v>
      </c>
      <c r="S23" s="17">
        <v>2</v>
      </c>
      <c r="T23" s="17">
        <f t="shared" si="10"/>
        <v>1</v>
      </c>
      <c r="U23" s="17">
        <v>2</v>
      </c>
      <c r="V23" s="17">
        <v>-1</v>
      </c>
      <c r="W23" s="15">
        <f t="shared" si="11"/>
        <v>10.000000000000009</v>
      </c>
      <c r="X23" s="15">
        <f t="shared" si="1"/>
        <v>28.57142857142858</v>
      </c>
      <c r="Y23" s="15">
        <f t="shared" si="1"/>
        <v>-33.333333333333336</v>
      </c>
      <c r="Z23" s="17">
        <f t="shared" si="12"/>
        <v>1</v>
      </c>
      <c r="AA23" s="17">
        <v>4</v>
      </c>
      <c r="AB23" s="17">
        <v>-3</v>
      </c>
      <c r="AC23" s="15">
        <f t="shared" si="13"/>
        <v>10.000000000000009</v>
      </c>
      <c r="AD23" s="15">
        <f t="shared" si="2"/>
        <v>80</v>
      </c>
      <c r="AE23" s="15">
        <f t="shared" si="2"/>
        <v>-60</v>
      </c>
      <c r="AH23" s="4">
        <f t="shared" si="3"/>
        <v>10</v>
      </c>
      <c r="AI23" s="4">
        <f t="shared" si="3"/>
        <v>7</v>
      </c>
      <c r="AJ23" s="4">
        <f t="shared" si="3"/>
        <v>3</v>
      </c>
      <c r="AK23" s="4">
        <f t="shared" si="4"/>
        <v>10</v>
      </c>
      <c r="AL23" s="4">
        <f t="shared" si="4"/>
        <v>5</v>
      </c>
      <c r="AM23" s="4">
        <f t="shared" si="4"/>
        <v>5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11</v>
      </c>
      <c r="R24" s="17">
        <v>8</v>
      </c>
      <c r="S24" s="17">
        <v>3</v>
      </c>
      <c r="T24" s="17">
        <f t="shared" si="10"/>
        <v>-1</v>
      </c>
      <c r="U24" s="17">
        <v>-1</v>
      </c>
      <c r="V24" s="17">
        <v>0</v>
      </c>
      <c r="W24" s="15">
        <f t="shared" si="11"/>
        <v>-8.3333333333333375</v>
      </c>
      <c r="X24" s="15">
        <f t="shared" si="1"/>
        <v>-11.111111111111116</v>
      </c>
      <c r="Y24" s="15">
        <f t="shared" si="1"/>
        <v>0</v>
      </c>
      <c r="Z24" s="17">
        <f t="shared" si="12"/>
        <v>-9</v>
      </c>
      <c r="AA24" s="17">
        <v>-7</v>
      </c>
      <c r="AB24" s="17">
        <v>-2</v>
      </c>
      <c r="AC24" s="15">
        <f t="shared" si="13"/>
        <v>-44.999999999999993</v>
      </c>
      <c r="AD24" s="15">
        <f t="shared" si="2"/>
        <v>-46.666666666666664</v>
      </c>
      <c r="AE24" s="15">
        <f t="shared" si="2"/>
        <v>-40</v>
      </c>
      <c r="AH24" s="4">
        <f t="shared" si="3"/>
        <v>12</v>
      </c>
      <c r="AI24" s="4">
        <f t="shared" si="3"/>
        <v>9</v>
      </c>
      <c r="AJ24" s="4">
        <f t="shared" si="3"/>
        <v>3</v>
      </c>
      <c r="AK24" s="4">
        <f t="shared" si="4"/>
        <v>20</v>
      </c>
      <c r="AL24" s="4">
        <f t="shared" si="4"/>
        <v>15</v>
      </c>
      <c r="AM24" s="4">
        <f t="shared" si="4"/>
        <v>5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23</v>
      </c>
      <c r="R25" s="17">
        <v>13</v>
      </c>
      <c r="S25" s="17">
        <v>10</v>
      </c>
      <c r="T25" s="17">
        <f t="shared" si="10"/>
        <v>5</v>
      </c>
      <c r="U25" s="17">
        <v>6</v>
      </c>
      <c r="V25" s="17">
        <v>-1</v>
      </c>
      <c r="W25" s="15">
        <f t="shared" si="11"/>
        <v>27.777777777777768</v>
      </c>
      <c r="X25" s="15">
        <f t="shared" si="1"/>
        <v>85.714285714285722</v>
      </c>
      <c r="Y25" s="15">
        <f t="shared" si="1"/>
        <v>-9.0909090909090935</v>
      </c>
      <c r="Z25" s="17">
        <f t="shared" si="12"/>
        <v>-2</v>
      </c>
      <c r="AA25" s="17">
        <v>1</v>
      </c>
      <c r="AB25" s="17">
        <v>-3</v>
      </c>
      <c r="AC25" s="15">
        <f t="shared" si="13"/>
        <v>-7.9999999999999964</v>
      </c>
      <c r="AD25" s="15">
        <f t="shared" si="2"/>
        <v>8.333333333333325</v>
      </c>
      <c r="AE25" s="15">
        <f t="shared" si="2"/>
        <v>-23.076923076923073</v>
      </c>
      <c r="AH25" s="4">
        <f t="shared" si="3"/>
        <v>18</v>
      </c>
      <c r="AI25" s="4">
        <f t="shared" si="3"/>
        <v>7</v>
      </c>
      <c r="AJ25" s="4">
        <f t="shared" si="3"/>
        <v>11</v>
      </c>
      <c r="AK25" s="4">
        <f t="shared" si="4"/>
        <v>25</v>
      </c>
      <c r="AL25" s="4">
        <f t="shared" si="4"/>
        <v>12</v>
      </c>
      <c r="AM25" s="4">
        <f t="shared" si="4"/>
        <v>13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29</v>
      </c>
      <c r="R26" s="17">
        <v>17</v>
      </c>
      <c r="S26" s="17">
        <v>12</v>
      </c>
      <c r="T26" s="17">
        <f t="shared" si="10"/>
        <v>10</v>
      </c>
      <c r="U26" s="17">
        <v>6</v>
      </c>
      <c r="V26" s="17">
        <v>4</v>
      </c>
      <c r="W26" s="15">
        <f t="shared" si="11"/>
        <v>52.631578947368432</v>
      </c>
      <c r="X26" s="15">
        <f t="shared" si="1"/>
        <v>54.54545454545454</v>
      </c>
      <c r="Y26" s="15">
        <f t="shared" si="1"/>
        <v>50</v>
      </c>
      <c r="Z26" s="17">
        <f t="shared" si="12"/>
        <v>-12</v>
      </c>
      <c r="AA26" s="17">
        <v>-2</v>
      </c>
      <c r="AB26" s="17">
        <v>-10</v>
      </c>
      <c r="AC26" s="15">
        <f t="shared" si="13"/>
        <v>-29.268292682926834</v>
      </c>
      <c r="AD26" s="15">
        <f t="shared" si="2"/>
        <v>-10.526315789473683</v>
      </c>
      <c r="AE26" s="15">
        <f t="shared" si="2"/>
        <v>-45.45454545454546</v>
      </c>
      <c r="AH26" s="4">
        <f t="shared" si="3"/>
        <v>19</v>
      </c>
      <c r="AI26" s="4">
        <f t="shared" si="3"/>
        <v>11</v>
      </c>
      <c r="AJ26" s="4">
        <f t="shared" si="3"/>
        <v>8</v>
      </c>
      <c r="AK26" s="4">
        <f t="shared" si="4"/>
        <v>41</v>
      </c>
      <c r="AL26" s="4">
        <f t="shared" si="4"/>
        <v>19</v>
      </c>
      <c r="AM26" s="4">
        <f t="shared" si="4"/>
        <v>22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44</v>
      </c>
      <c r="R27" s="17">
        <v>16</v>
      </c>
      <c r="S27" s="17">
        <v>28</v>
      </c>
      <c r="T27" s="17">
        <f t="shared" si="10"/>
        <v>9</v>
      </c>
      <c r="U27" s="17">
        <v>0</v>
      </c>
      <c r="V27" s="17">
        <v>9</v>
      </c>
      <c r="W27" s="15">
        <f t="shared" si="11"/>
        <v>25.714285714285712</v>
      </c>
      <c r="X27" s="15">
        <f t="shared" si="1"/>
        <v>0</v>
      </c>
      <c r="Y27" s="15">
        <f t="shared" si="1"/>
        <v>47.368421052631568</v>
      </c>
      <c r="Z27" s="17">
        <f t="shared" si="12"/>
        <v>2</v>
      </c>
      <c r="AA27" s="17">
        <v>-3</v>
      </c>
      <c r="AB27" s="17">
        <v>5</v>
      </c>
      <c r="AC27" s="15">
        <f t="shared" si="13"/>
        <v>4.7619047619047672</v>
      </c>
      <c r="AD27" s="15">
        <f t="shared" si="2"/>
        <v>-15.789473684210531</v>
      </c>
      <c r="AE27" s="15">
        <f t="shared" si="2"/>
        <v>21.739130434782616</v>
      </c>
      <c r="AH27" s="4">
        <f t="shared" si="3"/>
        <v>35</v>
      </c>
      <c r="AI27" s="4">
        <f t="shared" si="3"/>
        <v>16</v>
      </c>
      <c r="AJ27" s="4">
        <f t="shared" si="3"/>
        <v>19</v>
      </c>
      <c r="AK27" s="4">
        <f t="shared" si="4"/>
        <v>42</v>
      </c>
      <c r="AL27" s="4">
        <f t="shared" si="4"/>
        <v>19</v>
      </c>
      <c r="AM27" s="4">
        <f t="shared" si="4"/>
        <v>23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43</v>
      </c>
      <c r="R28" s="17">
        <v>13</v>
      </c>
      <c r="S28" s="17">
        <v>30</v>
      </c>
      <c r="T28" s="17">
        <f t="shared" si="10"/>
        <v>3</v>
      </c>
      <c r="U28" s="17">
        <v>2</v>
      </c>
      <c r="V28" s="17">
        <v>1</v>
      </c>
      <c r="W28" s="15">
        <f t="shared" si="11"/>
        <v>7.4999999999999956</v>
      </c>
      <c r="X28" s="15">
        <f t="shared" si="1"/>
        <v>18.181818181818187</v>
      </c>
      <c r="Y28" s="15">
        <f t="shared" si="1"/>
        <v>3.4482758620689724</v>
      </c>
      <c r="Z28" s="17">
        <f t="shared" si="12"/>
        <v>-15</v>
      </c>
      <c r="AA28" s="17">
        <v>-16</v>
      </c>
      <c r="AB28" s="17">
        <v>1</v>
      </c>
      <c r="AC28" s="15">
        <f t="shared" si="13"/>
        <v>-25.862068965517238</v>
      </c>
      <c r="AD28" s="15">
        <f t="shared" si="2"/>
        <v>-55.172413793103445</v>
      </c>
      <c r="AE28" s="15">
        <f t="shared" si="2"/>
        <v>3.4482758620689724</v>
      </c>
      <c r="AH28" s="4">
        <f t="shared" si="3"/>
        <v>40</v>
      </c>
      <c r="AI28" s="4">
        <f t="shared" si="3"/>
        <v>11</v>
      </c>
      <c r="AJ28" s="4">
        <f t="shared" si="3"/>
        <v>29</v>
      </c>
      <c r="AK28" s="4">
        <f t="shared" si="4"/>
        <v>58</v>
      </c>
      <c r="AL28" s="4">
        <f t="shared" si="4"/>
        <v>29</v>
      </c>
      <c r="AM28" s="4">
        <f t="shared" si="4"/>
        <v>29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34</v>
      </c>
      <c r="R29" s="17">
        <v>5</v>
      </c>
      <c r="S29" s="17">
        <v>29</v>
      </c>
      <c r="T29" s="17">
        <f t="shared" si="10"/>
        <v>3</v>
      </c>
      <c r="U29" s="17">
        <v>-1</v>
      </c>
      <c r="V29" s="17">
        <v>4</v>
      </c>
      <c r="W29" s="15">
        <f t="shared" si="11"/>
        <v>9.6774193548387011</v>
      </c>
      <c r="X29" s="15">
        <f t="shared" si="1"/>
        <v>-16.666666666666664</v>
      </c>
      <c r="Y29" s="15">
        <f t="shared" si="1"/>
        <v>15.999999999999993</v>
      </c>
      <c r="Z29" s="17">
        <f t="shared" si="12"/>
        <v>10</v>
      </c>
      <c r="AA29" s="17">
        <v>-4</v>
      </c>
      <c r="AB29" s="17">
        <v>14</v>
      </c>
      <c r="AC29" s="15">
        <f t="shared" si="13"/>
        <v>41.666666666666671</v>
      </c>
      <c r="AD29" s="15">
        <f t="shared" si="2"/>
        <v>-44.444444444444443</v>
      </c>
      <c r="AE29" s="15">
        <f t="shared" si="2"/>
        <v>93.333333333333329</v>
      </c>
      <c r="AH29" s="4">
        <f t="shared" si="3"/>
        <v>31</v>
      </c>
      <c r="AI29" s="4">
        <f t="shared" si="3"/>
        <v>6</v>
      </c>
      <c r="AJ29" s="4">
        <f t="shared" si="3"/>
        <v>25</v>
      </c>
      <c r="AK29" s="4">
        <f t="shared" si="4"/>
        <v>24</v>
      </c>
      <c r="AL29" s="4">
        <f t="shared" si="4"/>
        <v>9</v>
      </c>
      <c r="AM29" s="4">
        <f t="shared" si="4"/>
        <v>15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9</v>
      </c>
      <c r="R30" s="17">
        <v>0</v>
      </c>
      <c r="S30" s="17">
        <v>9</v>
      </c>
      <c r="T30" s="17">
        <f t="shared" si="10"/>
        <v>-1</v>
      </c>
      <c r="U30" s="17">
        <v>0</v>
      </c>
      <c r="V30" s="17">
        <v>-1</v>
      </c>
      <c r="W30" s="15">
        <f t="shared" si="11"/>
        <v>-9.9999999999999982</v>
      </c>
      <c r="X30" s="15">
        <f t="shared" si="1"/>
        <v>0</v>
      </c>
      <c r="Y30" s="15">
        <f t="shared" si="1"/>
        <v>-9.9999999999999982</v>
      </c>
      <c r="Z30" s="17">
        <f t="shared" si="12"/>
        <v>3</v>
      </c>
      <c r="AA30" s="17">
        <v>0</v>
      </c>
      <c r="AB30" s="17">
        <v>3</v>
      </c>
      <c r="AC30" s="15">
        <f t="shared" si="13"/>
        <v>50</v>
      </c>
      <c r="AD30" s="15">
        <f t="shared" si="2"/>
        <v>0</v>
      </c>
      <c r="AE30" s="15">
        <f t="shared" si="2"/>
        <v>50</v>
      </c>
      <c r="AH30" s="4">
        <f t="shared" si="3"/>
        <v>10</v>
      </c>
      <c r="AI30" s="4">
        <f t="shared" si="3"/>
        <v>0</v>
      </c>
      <c r="AJ30" s="4">
        <f t="shared" si="3"/>
        <v>10</v>
      </c>
      <c r="AK30" s="4">
        <f t="shared" si="4"/>
        <v>6</v>
      </c>
      <c r="AL30" s="4">
        <f t="shared" si="4"/>
        <v>0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21</v>
      </c>
      <c r="R33" s="17">
        <f t="shared" si="19"/>
        <v>12</v>
      </c>
      <c r="S33" s="17">
        <f>SUM(S13:S22)</f>
        <v>9</v>
      </c>
      <c r="T33" s="17">
        <f t="shared" si="19"/>
        <v>5</v>
      </c>
      <c r="U33" s="17">
        <f t="shared" si="19"/>
        <v>1</v>
      </c>
      <c r="V33" s="17">
        <f t="shared" si="19"/>
        <v>4</v>
      </c>
      <c r="W33" s="15">
        <f t="shared" si="15"/>
        <v>31.25</v>
      </c>
      <c r="X33" s="15">
        <f t="shared" si="15"/>
        <v>9.0909090909090828</v>
      </c>
      <c r="Y33" s="15">
        <f t="shared" si="15"/>
        <v>80</v>
      </c>
      <c r="Z33" s="17">
        <f t="shared" ref="Z33:AB33" si="20">SUM(Z13:Z22)</f>
        <v>7</v>
      </c>
      <c r="AA33" s="17">
        <f t="shared" si="20"/>
        <v>0</v>
      </c>
      <c r="AB33" s="17">
        <f t="shared" si="20"/>
        <v>7</v>
      </c>
      <c r="AC33" s="15">
        <f t="shared" si="17"/>
        <v>50</v>
      </c>
      <c r="AD33" s="15">
        <f t="shared" si="17"/>
        <v>0</v>
      </c>
      <c r="AE33" s="15">
        <f t="shared" si="17"/>
        <v>350</v>
      </c>
      <c r="AH33" s="4">
        <f t="shared" ref="AH33:AJ33" si="21">SUM(AH13:AH22)</f>
        <v>16</v>
      </c>
      <c r="AI33" s="4">
        <f t="shared" si="21"/>
        <v>11</v>
      </c>
      <c r="AJ33" s="4">
        <f t="shared" si="21"/>
        <v>5</v>
      </c>
      <c r="AK33" s="4">
        <f>SUM(AK13:AK22)</f>
        <v>14</v>
      </c>
      <c r="AL33" s="4">
        <f>SUM(AL13:AL22)</f>
        <v>12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204</v>
      </c>
      <c r="R34" s="17">
        <f t="shared" si="22"/>
        <v>81</v>
      </c>
      <c r="S34" s="17">
        <f t="shared" si="22"/>
        <v>123</v>
      </c>
      <c r="T34" s="17">
        <f t="shared" si="22"/>
        <v>29</v>
      </c>
      <c r="U34" s="17">
        <f t="shared" si="22"/>
        <v>14</v>
      </c>
      <c r="V34" s="17">
        <f t="shared" si="22"/>
        <v>15</v>
      </c>
      <c r="W34" s="15">
        <f t="shared" si="15"/>
        <v>16.571428571428569</v>
      </c>
      <c r="X34" s="15">
        <f t="shared" si="15"/>
        <v>20.895522388059696</v>
      </c>
      <c r="Y34" s="15">
        <f t="shared" si="15"/>
        <v>13.888888888888884</v>
      </c>
      <c r="Z34" s="17">
        <f t="shared" ref="Z34:AB34" si="23">SUM(Z23:Z30)</f>
        <v>-22</v>
      </c>
      <c r="AA34" s="17">
        <f t="shared" si="23"/>
        <v>-27</v>
      </c>
      <c r="AB34" s="17">
        <f t="shared" si="23"/>
        <v>5</v>
      </c>
      <c r="AC34" s="15">
        <f t="shared" si="17"/>
        <v>-9.7345132743362868</v>
      </c>
      <c r="AD34" s="15">
        <f t="shared" si="17"/>
        <v>-25</v>
      </c>
      <c r="AE34" s="15">
        <f t="shared" si="17"/>
        <v>4.2372881355932313</v>
      </c>
      <c r="AH34" s="4">
        <f t="shared" ref="AH34:AJ34" si="24">SUM(AH23:AH30)</f>
        <v>175</v>
      </c>
      <c r="AI34" s="4">
        <f t="shared" si="24"/>
        <v>67</v>
      </c>
      <c r="AJ34" s="4">
        <f t="shared" si="24"/>
        <v>108</v>
      </c>
      <c r="AK34" s="4">
        <f>SUM(AK23:AK30)</f>
        <v>226</v>
      </c>
      <c r="AL34" s="4">
        <f>SUM(AL23:AL30)</f>
        <v>108</v>
      </c>
      <c r="AM34" s="4">
        <f>SUM(AM23:AM30)</f>
        <v>118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182</v>
      </c>
      <c r="R35" s="17">
        <f t="shared" si="25"/>
        <v>64</v>
      </c>
      <c r="S35" s="17">
        <f t="shared" si="25"/>
        <v>118</v>
      </c>
      <c r="T35" s="17">
        <f t="shared" si="25"/>
        <v>29</v>
      </c>
      <c r="U35" s="17">
        <f t="shared" si="25"/>
        <v>13</v>
      </c>
      <c r="V35" s="17">
        <f t="shared" si="25"/>
        <v>16</v>
      </c>
      <c r="W35" s="15">
        <f t="shared" si="15"/>
        <v>18.954248366013072</v>
      </c>
      <c r="X35" s="15">
        <f t="shared" si="15"/>
        <v>25.490196078431371</v>
      </c>
      <c r="Y35" s="15">
        <f t="shared" si="15"/>
        <v>15.686274509803933</v>
      </c>
      <c r="Z35" s="17">
        <f t="shared" ref="Z35:AB35" si="26">SUM(Z25:Z30)</f>
        <v>-14</v>
      </c>
      <c r="AA35" s="17">
        <f t="shared" si="26"/>
        <v>-24</v>
      </c>
      <c r="AB35" s="17">
        <f t="shared" si="26"/>
        <v>10</v>
      </c>
      <c r="AC35" s="15">
        <f t="shared" si="17"/>
        <v>-7.1428571428571397</v>
      </c>
      <c r="AD35" s="15">
        <f t="shared" si="17"/>
        <v>-27.27272727272727</v>
      </c>
      <c r="AE35" s="15">
        <f t="shared" si="17"/>
        <v>9.259259259259256</v>
      </c>
      <c r="AH35" s="4">
        <f t="shared" ref="AH35:AJ35" si="27">SUM(AH25:AH30)</f>
        <v>153</v>
      </c>
      <c r="AI35" s="4">
        <f t="shared" si="27"/>
        <v>51</v>
      </c>
      <c r="AJ35" s="4">
        <f t="shared" si="27"/>
        <v>102</v>
      </c>
      <c r="AK35" s="4">
        <f>SUM(AK25:AK30)</f>
        <v>196</v>
      </c>
      <c r="AL35" s="4">
        <f>SUM(AL25:AL30)</f>
        <v>88</v>
      </c>
      <c r="AM35" s="4">
        <f>SUM(AM25:AM30)</f>
        <v>108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130</v>
      </c>
      <c r="R36" s="17">
        <f t="shared" si="28"/>
        <v>34</v>
      </c>
      <c r="S36" s="17">
        <f t="shared" si="28"/>
        <v>96</v>
      </c>
      <c r="T36" s="17">
        <f t="shared" si="28"/>
        <v>14</v>
      </c>
      <c r="U36" s="17">
        <f t="shared" si="28"/>
        <v>1</v>
      </c>
      <c r="V36" s="17">
        <f t="shared" si="28"/>
        <v>13</v>
      </c>
      <c r="W36" s="15">
        <f t="shared" si="15"/>
        <v>12.06896551724137</v>
      </c>
      <c r="X36" s="15">
        <f t="shared" si="15"/>
        <v>3.0303030303030276</v>
      </c>
      <c r="Y36" s="15">
        <f t="shared" si="15"/>
        <v>15.662650602409634</v>
      </c>
      <c r="Z36" s="17">
        <f t="shared" ref="Z36:AB36" si="29">SUM(Z27:Z30)</f>
        <v>0</v>
      </c>
      <c r="AA36" s="17">
        <f t="shared" si="29"/>
        <v>-23</v>
      </c>
      <c r="AB36" s="17">
        <f t="shared" si="29"/>
        <v>23</v>
      </c>
      <c r="AC36" s="15">
        <f t="shared" si="17"/>
        <v>0</v>
      </c>
      <c r="AD36" s="15">
        <f t="shared" si="17"/>
        <v>-40.350877192982459</v>
      </c>
      <c r="AE36" s="15">
        <f t="shared" si="17"/>
        <v>31.506849315068486</v>
      </c>
      <c r="AH36" s="4">
        <f t="shared" ref="AH36:AJ36" si="30">SUM(AH27:AH30)</f>
        <v>116</v>
      </c>
      <c r="AI36" s="4">
        <f t="shared" si="30"/>
        <v>33</v>
      </c>
      <c r="AJ36" s="4">
        <f t="shared" si="30"/>
        <v>83</v>
      </c>
      <c r="AK36" s="4">
        <f>SUM(AK27:AK30)</f>
        <v>130</v>
      </c>
      <c r="AL36" s="4">
        <f>SUM(AL27:AL30)</f>
        <v>57</v>
      </c>
      <c r="AM36" s="4">
        <f>SUM(AM27:AM30)</f>
        <v>73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9.3333333333333339</v>
      </c>
      <c r="R39" s="12">
        <f>R33/R9*100</f>
        <v>12.903225806451612</v>
      </c>
      <c r="S39" s="13">
        <f t="shared" si="37"/>
        <v>6.8181818181818175</v>
      </c>
      <c r="T39" s="12">
        <f>T33/T9*100</f>
        <v>14.705882352941178</v>
      </c>
      <c r="U39" s="12">
        <f t="shared" ref="U39:V39" si="38">U33/U9*100</f>
        <v>6.666666666666667</v>
      </c>
      <c r="V39" s="12">
        <f t="shared" si="38"/>
        <v>21.052631578947366</v>
      </c>
      <c r="W39" s="12">
        <f>Q39-AH39</f>
        <v>0.95636998254799366</v>
      </c>
      <c r="X39" s="12">
        <f t="shared" si="33"/>
        <v>-1.1993382961124901</v>
      </c>
      <c r="Y39" s="12">
        <f>S39-AJ39</f>
        <v>2.3934030571198708</v>
      </c>
      <c r="Z39" s="12">
        <f t="shared" si="37"/>
        <v>-46.666666666666664</v>
      </c>
      <c r="AA39" s="12">
        <f t="shared" si="37"/>
        <v>0</v>
      </c>
      <c r="AB39" s="12">
        <f t="shared" si="37"/>
        <v>58.333333333333336</v>
      </c>
      <c r="AC39" s="12">
        <f>Q39-AK39</f>
        <v>3.5000000000000009</v>
      </c>
      <c r="AD39" s="12">
        <f t="shared" si="35"/>
        <v>2.9032258064516121</v>
      </c>
      <c r="AE39" s="12">
        <f t="shared" si="35"/>
        <v>5.1515151515151505</v>
      </c>
      <c r="AH39" s="12">
        <f t="shared" ref="AH39:AJ39" si="39">AH33/AH9*100</f>
        <v>8.3769633507853403</v>
      </c>
      <c r="AI39" s="12">
        <f t="shared" si="39"/>
        <v>14.102564102564102</v>
      </c>
      <c r="AJ39" s="12">
        <f t="shared" si="39"/>
        <v>4.4247787610619467</v>
      </c>
      <c r="AK39" s="12">
        <f>AK33/AK9*100</f>
        <v>5.833333333333333</v>
      </c>
      <c r="AL39" s="12">
        <f>AL33/AL9*100</f>
        <v>10</v>
      </c>
      <c r="AM39" s="12">
        <f>AM33/AM9*100</f>
        <v>1.6666666666666667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90.666666666666657</v>
      </c>
      <c r="R40" s="12">
        <f t="shared" si="40"/>
        <v>87.096774193548384</v>
      </c>
      <c r="S40" s="12">
        <f t="shared" si="40"/>
        <v>93.181818181818173</v>
      </c>
      <c r="T40" s="12">
        <f>T34/T9*100</f>
        <v>85.294117647058826</v>
      </c>
      <c r="U40" s="12">
        <f t="shared" ref="U40:V40" si="41">U34/U9*100</f>
        <v>93.333333333333329</v>
      </c>
      <c r="V40" s="12">
        <f t="shared" si="41"/>
        <v>78.94736842105263</v>
      </c>
      <c r="W40" s="12">
        <f t="shared" ref="W40:W42" si="42">Q40-AH40</f>
        <v>-0.95636998254801142</v>
      </c>
      <c r="X40" s="12">
        <f t="shared" si="33"/>
        <v>1.1993382961124865</v>
      </c>
      <c r="Y40" s="12">
        <f>S40-AJ40</f>
        <v>-2.3934030571198832</v>
      </c>
      <c r="Z40" s="12">
        <f>Z34/Z9*100</f>
        <v>146.66666666666666</v>
      </c>
      <c r="AA40" s="12">
        <f t="shared" ref="AA40:AB40" si="43">AA34/AA9*100</f>
        <v>100</v>
      </c>
      <c r="AB40" s="12">
        <f t="shared" si="43"/>
        <v>41.666666666666671</v>
      </c>
      <c r="AC40" s="12">
        <f t="shared" ref="AC40:AC42" si="44">Q40-AK40</f>
        <v>-3.5000000000000142</v>
      </c>
      <c r="AD40" s="12">
        <f t="shared" si="35"/>
        <v>-2.9032258064516157</v>
      </c>
      <c r="AE40" s="12">
        <f t="shared" si="35"/>
        <v>-5.1515151515151558</v>
      </c>
      <c r="AH40" s="12">
        <f t="shared" ref="AH40:AJ40" si="45">AH34/AH9*100</f>
        <v>91.623036649214669</v>
      </c>
      <c r="AI40" s="12">
        <f t="shared" si="45"/>
        <v>85.897435897435898</v>
      </c>
      <c r="AJ40" s="12">
        <f t="shared" si="45"/>
        <v>95.575221238938056</v>
      </c>
      <c r="AK40" s="12">
        <f>AK34/AK9*100</f>
        <v>94.166666666666671</v>
      </c>
      <c r="AL40" s="12">
        <f>AL34/AL9*100</f>
        <v>90</v>
      </c>
      <c r="AM40" s="12">
        <f>AM34/AM9*100</f>
        <v>98.333333333333329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80.888888888888886</v>
      </c>
      <c r="R41" s="12">
        <f t="shared" si="46"/>
        <v>68.817204301075279</v>
      </c>
      <c r="S41" s="12">
        <f t="shared" si="46"/>
        <v>89.393939393939391</v>
      </c>
      <c r="T41" s="12">
        <f>T35/T9*100</f>
        <v>85.294117647058826</v>
      </c>
      <c r="U41" s="12">
        <f t="shared" ref="U41:V41" si="47">U35/U9*100</f>
        <v>86.666666666666671</v>
      </c>
      <c r="V41" s="12">
        <f t="shared" si="47"/>
        <v>84.210526315789465</v>
      </c>
      <c r="W41" s="12">
        <f t="shared" si="42"/>
        <v>0.78417684700406198</v>
      </c>
      <c r="X41" s="12">
        <f t="shared" si="33"/>
        <v>3.4325889164598919</v>
      </c>
      <c r="Y41" s="12">
        <f>S41-AJ41</f>
        <v>-0.8715473317243152</v>
      </c>
      <c r="Z41" s="12">
        <f>Z35/Z9*100</f>
        <v>93.333333333333329</v>
      </c>
      <c r="AA41" s="12">
        <f t="shared" ref="AA41:AB41" si="48">AA35/AA9*100</f>
        <v>88.888888888888886</v>
      </c>
      <c r="AB41" s="12">
        <f t="shared" si="48"/>
        <v>83.333333333333343</v>
      </c>
      <c r="AC41" s="12">
        <f t="shared" si="44"/>
        <v>-0.77777777777778567</v>
      </c>
      <c r="AD41" s="12">
        <f>R41-AL41</f>
        <v>-4.5161290322580498</v>
      </c>
      <c r="AE41" s="12">
        <f t="shared" si="35"/>
        <v>-0.60606060606060908</v>
      </c>
      <c r="AH41" s="12">
        <f>AH35/AH9*100</f>
        <v>80.104712041884824</v>
      </c>
      <c r="AI41" s="12">
        <f>AI35/AI9*100</f>
        <v>65.384615384615387</v>
      </c>
      <c r="AJ41" s="12">
        <f>AJ35/AJ9*100</f>
        <v>90.265486725663706</v>
      </c>
      <c r="AK41" s="12">
        <f t="shared" ref="AK41:AM41" si="49">AK35/AK9*100</f>
        <v>81.666666666666671</v>
      </c>
      <c r="AL41" s="12">
        <f t="shared" si="49"/>
        <v>73.333333333333329</v>
      </c>
      <c r="AM41" s="12">
        <f t="shared" si="49"/>
        <v>90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57.777777777777771</v>
      </c>
      <c r="R42" s="12">
        <f t="shared" si="50"/>
        <v>36.55913978494624</v>
      </c>
      <c r="S42" s="12">
        <f t="shared" si="50"/>
        <v>72.727272727272734</v>
      </c>
      <c r="T42" s="12">
        <f t="shared" si="50"/>
        <v>41.17647058823529</v>
      </c>
      <c r="U42" s="12">
        <f t="shared" si="50"/>
        <v>6.666666666666667</v>
      </c>
      <c r="V42" s="12">
        <f t="shared" si="50"/>
        <v>68.421052631578945</v>
      </c>
      <c r="W42" s="12">
        <f t="shared" si="42"/>
        <v>-2.955206515415945</v>
      </c>
      <c r="X42" s="12">
        <f t="shared" si="33"/>
        <v>-5.748552522746067</v>
      </c>
      <c r="Y42" s="12">
        <f>S42-AJ42</f>
        <v>-0.724054706355588</v>
      </c>
      <c r="Z42" s="12">
        <f t="shared" si="50"/>
        <v>0</v>
      </c>
      <c r="AA42" s="12">
        <f t="shared" si="50"/>
        <v>85.18518518518519</v>
      </c>
      <c r="AB42" s="12">
        <f t="shared" si="50"/>
        <v>191.66666666666669</v>
      </c>
      <c r="AC42" s="12">
        <f t="shared" si="44"/>
        <v>3.6111111111111072</v>
      </c>
      <c r="AD42" s="12">
        <f>R42-AL42</f>
        <v>-10.94086021505376</v>
      </c>
      <c r="AE42" s="12">
        <f t="shared" si="35"/>
        <v>11.893939393939405</v>
      </c>
      <c r="AH42" s="12">
        <f t="shared" ref="AH42:AJ42" si="51">AH36/AH9*100</f>
        <v>60.732984293193716</v>
      </c>
      <c r="AI42" s="12">
        <f t="shared" si="51"/>
        <v>42.307692307692307</v>
      </c>
      <c r="AJ42" s="12">
        <f t="shared" si="51"/>
        <v>73.451327433628322</v>
      </c>
      <c r="AK42" s="12">
        <f>AK36/AK9*100</f>
        <v>54.166666666666664</v>
      </c>
      <c r="AL42" s="12">
        <f>AL36/AL9*100</f>
        <v>47.5</v>
      </c>
      <c r="AM42" s="12">
        <f>AM36/AM9*100</f>
        <v>60.833333333333329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-2</v>
      </c>
      <c r="L9" s="17">
        <f>SUM(L10:L30)</f>
        <v>-1</v>
      </c>
      <c r="M9" s="17">
        <f>SUM(M10:M30)</f>
        <v>-1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-100</v>
      </c>
      <c r="Q9" s="17">
        <f>R9+S9</f>
        <v>2</v>
      </c>
      <c r="R9" s="17">
        <f>SUM(R10:R30)</f>
        <v>0</v>
      </c>
      <c r="S9" s="17">
        <f>SUM(S10:S30)</f>
        <v>2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-50</v>
      </c>
      <c r="X9" s="15">
        <f t="shared" ref="X9:Y30" si="1">IF(R9=U9,IF(R9&gt;0,"皆増",0),(1-(R9/(R9-U9)))*-100)</f>
        <v>-100</v>
      </c>
      <c r="Y9" s="15">
        <f t="shared" si="1"/>
        <v>0</v>
      </c>
      <c r="Z9" s="17">
        <f>AA9+AB9</f>
        <v>-2</v>
      </c>
      <c r="AA9" s="17">
        <f>SUM(AA10:AA30)</f>
        <v>-3</v>
      </c>
      <c r="AB9" s="17">
        <f>SUM(AB10:AB30)</f>
        <v>1</v>
      </c>
      <c r="AC9" s="15">
        <f>IF(Q9=Z9,IF(Q9&gt;0,"皆増",0),(1-(Q9/(Q9-Z9)))*-100)</f>
        <v>-50</v>
      </c>
      <c r="AD9" s="15">
        <f t="shared" ref="AD9:AE30" si="2">IF(R9=AA9,IF(R9&gt;0,"皆増",0),(1-(R9/(R9-AA9)))*-100)</f>
        <v>-100</v>
      </c>
      <c r="AE9" s="15">
        <f t="shared" si="2"/>
        <v>100</v>
      </c>
      <c r="AH9" s="4">
        <f t="shared" ref="AH9:AJ30" si="3">Q9-T9</f>
        <v>4</v>
      </c>
      <c r="AI9" s="4">
        <f t="shared" si="3"/>
        <v>2</v>
      </c>
      <c r="AJ9" s="4">
        <f t="shared" si="3"/>
        <v>2</v>
      </c>
      <c r="AK9" s="4">
        <f t="shared" ref="AK9:AM30" si="4">Q9-Z9</f>
        <v>4</v>
      </c>
      <c r="AL9" s="4">
        <f t="shared" si="4"/>
        <v>3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-2</v>
      </c>
      <c r="L10" s="17">
        <v>-1</v>
      </c>
      <c r="M10" s="17">
        <v>-1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-100</v>
      </c>
      <c r="AD28" s="15">
        <f t="shared" si="2"/>
        <v>-100</v>
      </c>
      <c r="AE28" s="15">
        <f t="shared" si="2"/>
        <v>-100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1</v>
      </c>
      <c r="U29" s="17">
        <v>0</v>
      </c>
      <c r="V29" s="17">
        <v>1</v>
      </c>
      <c r="W29" s="15">
        <f t="shared" si="11"/>
        <v>100</v>
      </c>
      <c r="X29" s="15">
        <f t="shared" si="1"/>
        <v>0</v>
      </c>
      <c r="Y29" s="15">
        <f t="shared" si="1"/>
        <v>100</v>
      </c>
      <c r="Z29" s="17">
        <f t="shared" si="12"/>
        <v>1</v>
      </c>
      <c r="AA29" s="17">
        <v>-1</v>
      </c>
      <c r="AB29" s="17">
        <v>2</v>
      </c>
      <c r="AC29" s="15">
        <f t="shared" si="13"/>
        <v>100</v>
      </c>
      <c r="AD29" s="15">
        <f t="shared" si="2"/>
        <v>-100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</v>
      </c>
      <c r="R34" s="17">
        <f t="shared" si="22"/>
        <v>0</v>
      </c>
      <c r="S34" s="17">
        <f t="shared" si="22"/>
        <v>2</v>
      </c>
      <c r="T34" s="17">
        <f t="shared" si="22"/>
        <v>-2</v>
      </c>
      <c r="U34" s="17">
        <f t="shared" si="22"/>
        <v>-2</v>
      </c>
      <c r="V34" s="17">
        <f t="shared" si="22"/>
        <v>0</v>
      </c>
      <c r="W34" s="15">
        <f t="shared" si="15"/>
        <v>-50</v>
      </c>
      <c r="X34" s="15">
        <f t="shared" si="15"/>
        <v>-100</v>
      </c>
      <c r="Y34" s="15">
        <f t="shared" si="15"/>
        <v>0</v>
      </c>
      <c r="Z34" s="17">
        <f t="shared" ref="Z34:AB34" si="23">SUM(Z23:Z30)</f>
        <v>-2</v>
      </c>
      <c r="AA34" s="17">
        <f t="shared" si="23"/>
        <v>-3</v>
      </c>
      <c r="AB34" s="17">
        <f t="shared" si="23"/>
        <v>1</v>
      </c>
      <c r="AC34" s="15">
        <f t="shared" si="17"/>
        <v>-50</v>
      </c>
      <c r="AD34" s="15">
        <f t="shared" si="17"/>
        <v>-100</v>
      </c>
      <c r="AE34" s="15">
        <f t="shared" si="17"/>
        <v>100</v>
      </c>
      <c r="AH34" s="4">
        <f t="shared" ref="AH34:AJ34" si="24">SUM(AH23:AH30)</f>
        <v>4</v>
      </c>
      <c r="AI34" s="4">
        <f t="shared" si="24"/>
        <v>2</v>
      </c>
      <c r="AJ34" s="4">
        <f t="shared" si="24"/>
        <v>2</v>
      </c>
      <c r="AK34" s="4">
        <f>SUM(AK23:AK30)</f>
        <v>4</v>
      </c>
      <c r="AL34" s="4">
        <f>SUM(AL23:AL30)</f>
        <v>3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0</v>
      </c>
      <c r="S35" s="17">
        <f t="shared" si="25"/>
        <v>2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-2</v>
      </c>
      <c r="AA35" s="17">
        <f t="shared" si="26"/>
        <v>-3</v>
      </c>
      <c r="AB35" s="17">
        <f t="shared" si="26"/>
        <v>1</v>
      </c>
      <c r="AC35" s="15">
        <f t="shared" si="17"/>
        <v>-50</v>
      </c>
      <c r="AD35" s="15">
        <f t="shared" si="17"/>
        <v>-100</v>
      </c>
      <c r="AE35" s="15">
        <f t="shared" si="17"/>
        <v>100</v>
      </c>
      <c r="AH35" s="4">
        <f t="shared" ref="AH35:AJ35" si="27">SUM(AH25:AH30)</f>
        <v>2</v>
      </c>
      <c r="AI35" s="4">
        <f t="shared" si="27"/>
        <v>0</v>
      </c>
      <c r="AJ35" s="4">
        <f t="shared" si="27"/>
        <v>2</v>
      </c>
      <c r="AK35" s="4">
        <f>SUM(AK25:AK30)</f>
        <v>4</v>
      </c>
      <c r="AL35" s="4">
        <f>SUM(AL25:AL30)</f>
        <v>3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0</v>
      </c>
      <c r="S36" s="17">
        <f t="shared" si="28"/>
        <v>2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-2</v>
      </c>
      <c r="AA36" s="17">
        <f t="shared" si="29"/>
        <v>-3</v>
      </c>
      <c r="AB36" s="17">
        <f t="shared" si="29"/>
        <v>1</v>
      </c>
      <c r="AC36" s="15">
        <f t="shared" si="17"/>
        <v>-50</v>
      </c>
      <c r="AD36" s="15">
        <f t="shared" si="17"/>
        <v>-100</v>
      </c>
      <c r="AE36" s="15">
        <f t="shared" si="17"/>
        <v>100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4</v>
      </c>
      <c r="AL36" s="4">
        <f>SUM(AL27:AL30)</f>
        <v>3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0</v>
      </c>
      <c r="U41" s="12">
        <f t="shared" ref="U41:V41" si="47">U35/U9*100</f>
        <v>0</v>
      </c>
      <c r="V41" s="12" t="e">
        <f t="shared" si="47"/>
        <v>#DIV/0!</v>
      </c>
      <c r="W41" s="12">
        <f t="shared" si="42"/>
        <v>50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 t="e">
        <f>R41-AL41</f>
        <v>#DIV/0!</v>
      </c>
      <c r="AE41" s="12">
        <f t="shared" si="35"/>
        <v>0</v>
      </c>
      <c r="AH41" s="12">
        <f>AH35/AH9*100</f>
        <v>50</v>
      </c>
      <c r="AI41" s="12">
        <f>AI35/AI9*100</f>
        <v>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 t="e">
        <f t="shared" si="50"/>
        <v>#DIV/0!</v>
      </c>
      <c r="S42" s="12">
        <f t="shared" si="50"/>
        <v>100</v>
      </c>
      <c r="T42" s="12">
        <f t="shared" si="50"/>
        <v>0</v>
      </c>
      <c r="U42" s="12">
        <f t="shared" si="50"/>
        <v>0</v>
      </c>
      <c r="V42" s="12" t="e">
        <f t="shared" si="50"/>
        <v>#DIV/0!</v>
      </c>
      <c r="W42" s="12">
        <f t="shared" si="42"/>
        <v>50</v>
      </c>
      <c r="X42" s="12" t="e">
        <f t="shared" si="33"/>
        <v>#DIV/0!</v>
      </c>
      <c r="Y42" s="12">
        <f>S42-AJ42</f>
        <v>0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0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50</v>
      </c>
      <c r="AI42" s="12">
        <f t="shared" si="51"/>
        <v>0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83</v>
      </c>
      <c r="C9" s="17">
        <f>SUM(C10:C30)</f>
        <v>46</v>
      </c>
      <c r="D9" s="17">
        <f>SUM(D10:D30)</f>
        <v>37</v>
      </c>
      <c r="E9" s="17">
        <f>F9+G9</f>
        <v>3</v>
      </c>
      <c r="F9" s="17">
        <f>SUM(F10:F30)</f>
        <v>2</v>
      </c>
      <c r="G9" s="17">
        <f>SUM(G10:G30)</f>
        <v>1</v>
      </c>
      <c r="H9" s="15">
        <f>IF(B9=E9,0,(1-(B9/(B9-E9)))*-100)</f>
        <v>3.7500000000000089</v>
      </c>
      <c r="I9" s="15">
        <f>IF(C9=F9,0,(1-(C9/(C9-F9)))*-100)</f>
        <v>4.5454545454545414</v>
      </c>
      <c r="J9" s="15">
        <f>IF(D9=G9,0,(1-(D9/(D9-G9)))*-100)</f>
        <v>2.7777777777777679</v>
      </c>
      <c r="K9" s="17">
        <f>L9+M9</f>
        <v>3</v>
      </c>
      <c r="L9" s="17">
        <f>SUM(L10:L30)</f>
        <v>-3</v>
      </c>
      <c r="M9" s="17">
        <f>SUM(M10:M30)</f>
        <v>6</v>
      </c>
      <c r="N9" s="15">
        <f>IF(B9=K9,0,(1-(B9/(B9-K9)))*-100)</f>
        <v>3.7500000000000089</v>
      </c>
      <c r="O9" s="15">
        <f t="shared" ref="O9:P10" si="0">IF(C9=L9,0,(1-(C9/(C9-L9)))*-100)</f>
        <v>-6.122448979591832</v>
      </c>
      <c r="P9" s="15">
        <f>IF(D9=M9,0,(1-(D9/(D9-M9)))*-100)</f>
        <v>19.354838709677423</v>
      </c>
      <c r="Q9" s="17">
        <f>R9+S9</f>
        <v>172</v>
      </c>
      <c r="R9" s="17">
        <f>SUM(R10:R30)</f>
        <v>88</v>
      </c>
      <c r="S9" s="17">
        <f>SUM(S10:S30)</f>
        <v>84</v>
      </c>
      <c r="T9" s="17">
        <f>U9+V9</f>
        <v>24</v>
      </c>
      <c r="U9" s="17">
        <f>SUM(U10:U30)</f>
        <v>23</v>
      </c>
      <c r="V9" s="17">
        <f>SUM(V10:V30)</f>
        <v>1</v>
      </c>
      <c r="W9" s="15">
        <f>IF(Q9=T9,IF(Q9&gt;0,"皆増",0),(1-(Q9/(Q9-T9)))*-100)</f>
        <v>16.216216216216207</v>
      </c>
      <c r="X9" s="15">
        <f t="shared" ref="X9:Y30" si="1">IF(R9=U9,IF(R9&gt;0,"皆増",0),(1-(R9/(R9-U9)))*-100)</f>
        <v>35.384615384615394</v>
      </c>
      <c r="Y9" s="15">
        <f t="shared" si="1"/>
        <v>1.2048192771084265</v>
      </c>
      <c r="Z9" s="17">
        <f>AA9+AB9</f>
        <v>2</v>
      </c>
      <c r="AA9" s="17">
        <f>SUM(AA10:AA30)</f>
        <v>12</v>
      </c>
      <c r="AB9" s="17">
        <f>SUM(AB10:AB30)</f>
        <v>-10</v>
      </c>
      <c r="AC9" s="15">
        <f>IF(Q9=Z9,IF(Q9&gt;0,"皆増",0),(1-(Q9/(Q9-Z9)))*-100)</f>
        <v>1.1764705882352899</v>
      </c>
      <c r="AD9" s="15">
        <f t="shared" ref="AD9:AE30" si="2">IF(R9=AA9,IF(R9&gt;0,"皆増",0),(1-(R9/(R9-AA9)))*-100)</f>
        <v>15.789473684210531</v>
      </c>
      <c r="AE9" s="15">
        <f t="shared" si="2"/>
        <v>-10.638297872340431</v>
      </c>
      <c r="AH9" s="4">
        <f t="shared" ref="AH9:AJ30" si="3">Q9-T9</f>
        <v>148</v>
      </c>
      <c r="AI9" s="4">
        <f t="shared" si="3"/>
        <v>65</v>
      </c>
      <c r="AJ9" s="4">
        <f t="shared" si="3"/>
        <v>83</v>
      </c>
      <c r="AK9" s="4">
        <f t="shared" ref="AK9:AM30" si="4">Q9-Z9</f>
        <v>170</v>
      </c>
      <c r="AL9" s="4">
        <f t="shared" si="4"/>
        <v>76</v>
      </c>
      <c r="AM9" s="4">
        <f t="shared" si="4"/>
        <v>94</v>
      </c>
    </row>
    <row r="10" spans="1:39" s="1" customFormat="1" ht="18" customHeight="1" x14ac:dyDescent="0.2">
      <c r="A10" s="4" t="s">
        <v>1</v>
      </c>
      <c r="B10" s="17">
        <f t="shared" ref="B10" si="5">C10+D10</f>
        <v>83</v>
      </c>
      <c r="C10" s="17">
        <v>46</v>
      </c>
      <c r="D10" s="17">
        <v>37</v>
      </c>
      <c r="E10" s="17">
        <f t="shared" ref="E10" si="6">F10+G10</f>
        <v>3</v>
      </c>
      <c r="F10" s="17">
        <v>2</v>
      </c>
      <c r="G10" s="17">
        <v>1</v>
      </c>
      <c r="H10" s="15">
        <f>IF(B10=E10,0,(1-(B10/(B10-E10)))*-100)</f>
        <v>3.7500000000000089</v>
      </c>
      <c r="I10" s="15">
        <f t="shared" ref="I10" si="7">IF(C10=F10,0,(1-(C10/(C10-F10)))*-100)</f>
        <v>4.5454545454545414</v>
      </c>
      <c r="J10" s="15">
        <f>IF(D10=G10,0,(1-(D10/(D10-G10)))*-100)</f>
        <v>2.7777777777777679</v>
      </c>
      <c r="K10" s="17">
        <f t="shared" ref="K10" si="8">L10+M10</f>
        <v>3</v>
      </c>
      <c r="L10" s="17">
        <v>-3</v>
      </c>
      <c r="M10" s="17">
        <v>6</v>
      </c>
      <c r="N10" s="15">
        <f>IF(B10=K10,0,(1-(B10/(B10-K10)))*-100)</f>
        <v>3.7500000000000089</v>
      </c>
      <c r="O10" s="15">
        <f t="shared" si="0"/>
        <v>-6.122448979591832</v>
      </c>
      <c r="P10" s="15">
        <f t="shared" si="0"/>
        <v>19.354838709677423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-1</v>
      </c>
      <c r="U10" s="17">
        <v>-2</v>
      </c>
      <c r="V10" s="17">
        <v>1</v>
      </c>
      <c r="W10" s="15">
        <f t="shared" ref="W10:W30" si="11">IF(Q10=T10,IF(Q10&gt;0,"皆増",0),(1-(Q10/(Q10-T10)))*-100)</f>
        <v>-50</v>
      </c>
      <c r="X10" s="15">
        <f t="shared" si="1"/>
        <v>-100</v>
      </c>
      <c r="Y10" s="15" t="str">
        <f t="shared" si="1"/>
        <v>皆増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2</v>
      </c>
      <c r="AI10" s="4">
        <f t="shared" si="3"/>
        <v>2</v>
      </c>
      <c r="AJ10" s="4">
        <f t="shared" si="3"/>
        <v>0</v>
      </c>
      <c r="AK10" s="4">
        <f t="shared" si="4"/>
        <v>1</v>
      </c>
      <c r="AL10" s="4">
        <f t="shared" si="4"/>
        <v>0</v>
      </c>
      <c r="AM10" s="4">
        <f t="shared" si="4"/>
        <v>1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0</v>
      </c>
      <c r="V17" s="17">
        <v>-1</v>
      </c>
      <c r="W17" s="15">
        <f t="shared" si="11"/>
        <v>-100</v>
      </c>
      <c r="X17" s="15">
        <f t="shared" si="1"/>
        <v>0</v>
      </c>
      <c r="Y17" s="15">
        <f t="shared" si="1"/>
        <v>-100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0</v>
      </c>
      <c r="AJ17" s="4">
        <f t="shared" si="3"/>
        <v>1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0</v>
      </c>
      <c r="AA18" s="17">
        <v>1</v>
      </c>
      <c r="AB18" s="17">
        <v>-1</v>
      </c>
      <c r="AC18" s="15">
        <f t="shared" si="13"/>
        <v>0</v>
      </c>
      <c r="AD18" s="15" t="str">
        <f t="shared" si="2"/>
        <v>皆増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1</v>
      </c>
      <c r="S20" s="17">
        <v>1</v>
      </c>
      <c r="T20" s="17">
        <f t="shared" si="10"/>
        <v>2</v>
      </c>
      <c r="U20" s="17">
        <v>1</v>
      </c>
      <c r="V20" s="17">
        <v>1</v>
      </c>
      <c r="W20" s="15" t="str">
        <f t="shared" si="11"/>
        <v>皆増</v>
      </c>
      <c r="X20" s="15" t="str">
        <f t="shared" si="1"/>
        <v>皆増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>
        <f t="shared" si="13"/>
        <v>100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1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>
        <f t="shared" si="11"/>
        <v>100</v>
      </c>
      <c r="X21" s="15">
        <f t="shared" si="1"/>
        <v>0</v>
      </c>
      <c r="Y21" s="15" t="str">
        <f t="shared" si="1"/>
        <v>皆増</v>
      </c>
      <c r="Z21" s="17">
        <f t="shared" si="12"/>
        <v>-1</v>
      </c>
      <c r="AA21" s="17">
        <v>-2</v>
      </c>
      <c r="AB21" s="17">
        <v>1</v>
      </c>
      <c r="AC21" s="15">
        <f t="shared" si="13"/>
        <v>-33.333333333333336</v>
      </c>
      <c r="AD21" s="15">
        <f t="shared" si="2"/>
        <v>-66.666666666666671</v>
      </c>
      <c r="AE21" s="15" t="str">
        <f t="shared" si="2"/>
        <v>皆増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3</v>
      </c>
      <c r="AL21" s="4">
        <f t="shared" si="4"/>
        <v>3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4</v>
      </c>
      <c r="R22" s="17">
        <v>2</v>
      </c>
      <c r="S22" s="17">
        <v>2</v>
      </c>
      <c r="T22" s="17">
        <f t="shared" si="10"/>
        <v>3</v>
      </c>
      <c r="U22" s="17">
        <v>1</v>
      </c>
      <c r="V22" s="17">
        <v>2</v>
      </c>
      <c r="W22" s="15">
        <f t="shared" si="11"/>
        <v>300</v>
      </c>
      <c r="X22" s="15">
        <f t="shared" si="1"/>
        <v>100</v>
      </c>
      <c r="Y22" s="15" t="str">
        <f t="shared" si="1"/>
        <v>皆増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100</v>
      </c>
      <c r="AE22" s="15">
        <f t="shared" si="2"/>
        <v>-33.333333333333336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4</v>
      </c>
      <c r="AL22" s="4">
        <f t="shared" si="4"/>
        <v>1</v>
      </c>
      <c r="AM22" s="4">
        <f t="shared" si="4"/>
        <v>3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2</v>
      </c>
      <c r="S23" s="17">
        <v>3</v>
      </c>
      <c r="T23" s="17">
        <f t="shared" si="10"/>
        <v>-5</v>
      </c>
      <c r="U23" s="17">
        <v>-3</v>
      </c>
      <c r="V23" s="17">
        <v>-2</v>
      </c>
      <c r="W23" s="15">
        <f t="shared" si="11"/>
        <v>-50</v>
      </c>
      <c r="X23" s="15">
        <f t="shared" si="1"/>
        <v>-60</v>
      </c>
      <c r="Y23" s="15">
        <f t="shared" si="1"/>
        <v>-40</v>
      </c>
      <c r="Z23" s="17">
        <f t="shared" si="12"/>
        <v>-4</v>
      </c>
      <c r="AA23" s="17">
        <v>-4</v>
      </c>
      <c r="AB23" s="17">
        <v>0</v>
      </c>
      <c r="AC23" s="15">
        <f t="shared" si="13"/>
        <v>-44.444444444444443</v>
      </c>
      <c r="AD23" s="15">
        <f t="shared" si="2"/>
        <v>-66.666666666666671</v>
      </c>
      <c r="AE23" s="15">
        <f t="shared" si="2"/>
        <v>0</v>
      </c>
      <c r="AH23" s="4">
        <f t="shared" si="3"/>
        <v>10</v>
      </c>
      <c r="AI23" s="4">
        <f t="shared" si="3"/>
        <v>5</v>
      </c>
      <c r="AJ23" s="4">
        <f t="shared" si="3"/>
        <v>5</v>
      </c>
      <c r="AK23" s="4">
        <f t="shared" si="4"/>
        <v>9</v>
      </c>
      <c r="AL23" s="4">
        <f t="shared" si="4"/>
        <v>6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11</v>
      </c>
      <c r="R24" s="17">
        <v>7</v>
      </c>
      <c r="S24" s="17">
        <v>4</v>
      </c>
      <c r="T24" s="17">
        <f t="shared" si="10"/>
        <v>4</v>
      </c>
      <c r="U24" s="17">
        <v>2</v>
      </c>
      <c r="V24" s="17">
        <v>2</v>
      </c>
      <c r="W24" s="15">
        <f t="shared" si="11"/>
        <v>57.142857142857139</v>
      </c>
      <c r="X24" s="15">
        <f t="shared" si="1"/>
        <v>39.999999999999993</v>
      </c>
      <c r="Y24" s="15">
        <f t="shared" si="1"/>
        <v>100</v>
      </c>
      <c r="Z24" s="17">
        <f t="shared" si="12"/>
        <v>3</v>
      </c>
      <c r="AA24" s="17">
        <v>0</v>
      </c>
      <c r="AB24" s="17">
        <v>3</v>
      </c>
      <c r="AC24" s="15">
        <f t="shared" si="13"/>
        <v>37.5</v>
      </c>
      <c r="AD24" s="15">
        <f t="shared" si="2"/>
        <v>0</v>
      </c>
      <c r="AE24" s="15">
        <f t="shared" si="2"/>
        <v>300</v>
      </c>
      <c r="AH24" s="4">
        <f t="shared" si="3"/>
        <v>7</v>
      </c>
      <c r="AI24" s="4">
        <f t="shared" si="3"/>
        <v>5</v>
      </c>
      <c r="AJ24" s="4">
        <f t="shared" si="3"/>
        <v>2</v>
      </c>
      <c r="AK24" s="4">
        <f t="shared" si="4"/>
        <v>8</v>
      </c>
      <c r="AL24" s="4">
        <f t="shared" si="4"/>
        <v>7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17</v>
      </c>
      <c r="R25" s="17">
        <v>11</v>
      </c>
      <c r="S25" s="17">
        <v>6</v>
      </c>
      <c r="T25" s="17">
        <f t="shared" si="10"/>
        <v>-1</v>
      </c>
      <c r="U25" s="17">
        <v>-1</v>
      </c>
      <c r="V25" s="17">
        <v>0</v>
      </c>
      <c r="W25" s="15">
        <f t="shared" si="11"/>
        <v>-5.555555555555558</v>
      </c>
      <c r="X25" s="15">
        <f t="shared" si="1"/>
        <v>-8.3333333333333375</v>
      </c>
      <c r="Y25" s="15">
        <f t="shared" si="1"/>
        <v>0</v>
      </c>
      <c r="Z25" s="17">
        <f t="shared" si="12"/>
        <v>-3</v>
      </c>
      <c r="AA25" s="17">
        <v>-2</v>
      </c>
      <c r="AB25" s="17">
        <v>-1</v>
      </c>
      <c r="AC25" s="15">
        <f t="shared" si="13"/>
        <v>-15.000000000000002</v>
      </c>
      <c r="AD25" s="15">
        <f t="shared" si="2"/>
        <v>-15.384615384615385</v>
      </c>
      <c r="AE25" s="15">
        <f t="shared" si="2"/>
        <v>-14.28571428571429</v>
      </c>
      <c r="AH25" s="4">
        <f t="shared" si="3"/>
        <v>18</v>
      </c>
      <c r="AI25" s="4">
        <f t="shared" si="3"/>
        <v>12</v>
      </c>
      <c r="AJ25" s="4">
        <f t="shared" si="3"/>
        <v>6</v>
      </c>
      <c r="AK25" s="4">
        <f t="shared" si="4"/>
        <v>20</v>
      </c>
      <c r="AL25" s="4">
        <f t="shared" si="4"/>
        <v>13</v>
      </c>
      <c r="AM25" s="4">
        <f t="shared" si="4"/>
        <v>7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25</v>
      </c>
      <c r="R26" s="17">
        <v>19</v>
      </c>
      <c r="S26" s="17">
        <v>6</v>
      </c>
      <c r="T26" s="17">
        <f t="shared" si="10"/>
        <v>11</v>
      </c>
      <c r="U26" s="17">
        <v>10</v>
      </c>
      <c r="V26" s="17">
        <v>1</v>
      </c>
      <c r="W26" s="15">
        <f t="shared" si="11"/>
        <v>78.571428571428584</v>
      </c>
      <c r="X26" s="15">
        <f t="shared" si="1"/>
        <v>111.11111111111111</v>
      </c>
      <c r="Y26" s="15">
        <f t="shared" si="1"/>
        <v>19.999999999999996</v>
      </c>
      <c r="Z26" s="17">
        <f t="shared" si="12"/>
        <v>-3</v>
      </c>
      <c r="AA26" s="17">
        <v>6</v>
      </c>
      <c r="AB26" s="17">
        <v>-9</v>
      </c>
      <c r="AC26" s="15">
        <f t="shared" si="13"/>
        <v>-10.71428571428571</v>
      </c>
      <c r="AD26" s="15">
        <f t="shared" si="2"/>
        <v>46.153846153846146</v>
      </c>
      <c r="AE26" s="15">
        <f t="shared" si="2"/>
        <v>-60</v>
      </c>
      <c r="AH26" s="4">
        <f t="shared" si="3"/>
        <v>14</v>
      </c>
      <c r="AI26" s="4">
        <f t="shared" si="3"/>
        <v>9</v>
      </c>
      <c r="AJ26" s="4">
        <f t="shared" si="3"/>
        <v>5</v>
      </c>
      <c r="AK26" s="4">
        <f t="shared" si="4"/>
        <v>28</v>
      </c>
      <c r="AL26" s="4">
        <f t="shared" si="4"/>
        <v>13</v>
      </c>
      <c r="AM26" s="4">
        <f t="shared" si="4"/>
        <v>15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40</v>
      </c>
      <c r="R27" s="17">
        <v>21</v>
      </c>
      <c r="S27" s="17">
        <v>19</v>
      </c>
      <c r="T27" s="17">
        <f t="shared" si="10"/>
        <v>13</v>
      </c>
      <c r="U27" s="17">
        <v>9</v>
      </c>
      <c r="V27" s="17">
        <v>4</v>
      </c>
      <c r="W27" s="15">
        <f t="shared" si="11"/>
        <v>48.148148148148138</v>
      </c>
      <c r="X27" s="15">
        <f t="shared" si="1"/>
        <v>75</v>
      </c>
      <c r="Y27" s="15">
        <f t="shared" si="1"/>
        <v>26.666666666666661</v>
      </c>
      <c r="Z27" s="17">
        <f t="shared" si="12"/>
        <v>5</v>
      </c>
      <c r="AA27" s="17">
        <v>3</v>
      </c>
      <c r="AB27" s="17">
        <v>2</v>
      </c>
      <c r="AC27" s="15">
        <f t="shared" si="13"/>
        <v>14.285714285714279</v>
      </c>
      <c r="AD27" s="15">
        <f t="shared" si="2"/>
        <v>16.666666666666675</v>
      </c>
      <c r="AE27" s="15">
        <f t="shared" si="2"/>
        <v>11.764705882352944</v>
      </c>
      <c r="AH27" s="4">
        <f t="shared" si="3"/>
        <v>27</v>
      </c>
      <c r="AI27" s="4">
        <f t="shared" si="3"/>
        <v>12</v>
      </c>
      <c r="AJ27" s="4">
        <f t="shared" si="3"/>
        <v>15</v>
      </c>
      <c r="AK27" s="4">
        <f t="shared" si="4"/>
        <v>35</v>
      </c>
      <c r="AL27" s="4">
        <f t="shared" si="4"/>
        <v>18</v>
      </c>
      <c r="AM27" s="4">
        <f t="shared" si="4"/>
        <v>17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37</v>
      </c>
      <c r="R28" s="17">
        <v>13</v>
      </c>
      <c r="S28" s="17">
        <v>24</v>
      </c>
      <c r="T28" s="17">
        <f t="shared" si="10"/>
        <v>2</v>
      </c>
      <c r="U28" s="17">
        <v>5</v>
      </c>
      <c r="V28" s="17">
        <v>-3</v>
      </c>
      <c r="W28" s="15">
        <f t="shared" si="11"/>
        <v>5.7142857142857162</v>
      </c>
      <c r="X28" s="15">
        <f t="shared" si="1"/>
        <v>62.5</v>
      </c>
      <c r="Y28" s="15">
        <f t="shared" si="1"/>
        <v>-11.111111111111116</v>
      </c>
      <c r="Z28" s="17">
        <f t="shared" si="12"/>
        <v>5</v>
      </c>
      <c r="AA28" s="17">
        <v>5</v>
      </c>
      <c r="AB28" s="17">
        <v>0</v>
      </c>
      <c r="AC28" s="15">
        <f t="shared" si="13"/>
        <v>15.625</v>
      </c>
      <c r="AD28" s="15">
        <f t="shared" si="2"/>
        <v>62.5</v>
      </c>
      <c r="AE28" s="15">
        <f t="shared" si="2"/>
        <v>0</v>
      </c>
      <c r="AH28" s="4">
        <f t="shared" si="3"/>
        <v>35</v>
      </c>
      <c r="AI28" s="4">
        <f t="shared" si="3"/>
        <v>8</v>
      </c>
      <c r="AJ28" s="4">
        <f t="shared" si="3"/>
        <v>27</v>
      </c>
      <c r="AK28" s="4">
        <f t="shared" si="4"/>
        <v>32</v>
      </c>
      <c r="AL28" s="4">
        <f t="shared" si="4"/>
        <v>8</v>
      </c>
      <c r="AM28" s="4">
        <f t="shared" si="4"/>
        <v>24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21</v>
      </c>
      <c r="R29" s="17">
        <v>8</v>
      </c>
      <c r="S29" s="17">
        <v>13</v>
      </c>
      <c r="T29" s="17">
        <f t="shared" si="10"/>
        <v>-1</v>
      </c>
      <c r="U29" s="17">
        <v>1</v>
      </c>
      <c r="V29" s="17">
        <v>-2</v>
      </c>
      <c r="W29" s="15">
        <f t="shared" si="11"/>
        <v>-4.5454545454545414</v>
      </c>
      <c r="X29" s="15">
        <f t="shared" si="1"/>
        <v>14.285714285714279</v>
      </c>
      <c r="Y29" s="15">
        <f t="shared" si="1"/>
        <v>-13.33333333333333</v>
      </c>
      <c r="Z29" s="17">
        <f t="shared" si="12"/>
        <v>-3</v>
      </c>
      <c r="AA29" s="17">
        <v>3</v>
      </c>
      <c r="AB29" s="17">
        <v>-6</v>
      </c>
      <c r="AC29" s="15">
        <f t="shared" si="13"/>
        <v>-12.5</v>
      </c>
      <c r="AD29" s="15">
        <f t="shared" si="2"/>
        <v>60.000000000000007</v>
      </c>
      <c r="AE29" s="15">
        <f t="shared" si="2"/>
        <v>-31.578947368421051</v>
      </c>
      <c r="AH29" s="4">
        <f t="shared" si="3"/>
        <v>22</v>
      </c>
      <c r="AI29" s="4">
        <f t="shared" si="3"/>
        <v>7</v>
      </c>
      <c r="AJ29" s="4">
        <f t="shared" si="3"/>
        <v>15</v>
      </c>
      <c r="AK29" s="4">
        <f t="shared" si="4"/>
        <v>24</v>
      </c>
      <c r="AL29" s="4">
        <f t="shared" si="4"/>
        <v>5</v>
      </c>
      <c r="AM29" s="4">
        <f t="shared" si="4"/>
        <v>19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2</v>
      </c>
      <c r="S30" s="17">
        <v>3</v>
      </c>
      <c r="T30" s="17">
        <f t="shared" si="10"/>
        <v>-5</v>
      </c>
      <c r="U30" s="17">
        <v>-1</v>
      </c>
      <c r="V30" s="17">
        <v>-4</v>
      </c>
      <c r="W30" s="15">
        <f t="shared" si="11"/>
        <v>-50</v>
      </c>
      <c r="X30" s="15">
        <f t="shared" si="1"/>
        <v>-33.333333333333336</v>
      </c>
      <c r="Y30" s="15">
        <f t="shared" si="1"/>
        <v>-57.142857142857139</v>
      </c>
      <c r="Z30" s="17">
        <f t="shared" si="12"/>
        <v>2</v>
      </c>
      <c r="AA30" s="17">
        <v>1</v>
      </c>
      <c r="AB30" s="17">
        <v>1</v>
      </c>
      <c r="AC30" s="15">
        <f t="shared" si="13"/>
        <v>66.666666666666671</v>
      </c>
      <c r="AD30" s="15">
        <f t="shared" si="2"/>
        <v>100</v>
      </c>
      <c r="AE30" s="15">
        <f t="shared" si="2"/>
        <v>50</v>
      </c>
      <c r="AH30" s="4">
        <f t="shared" si="3"/>
        <v>10</v>
      </c>
      <c r="AI30" s="4">
        <f t="shared" si="3"/>
        <v>3</v>
      </c>
      <c r="AJ30" s="4">
        <f t="shared" si="3"/>
        <v>7</v>
      </c>
      <c r="AK30" s="4">
        <f t="shared" si="4"/>
        <v>3</v>
      </c>
      <c r="AL30" s="4">
        <f t="shared" si="4"/>
        <v>1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-1</v>
      </c>
      <c r="U32" s="17">
        <f t="shared" si="14"/>
        <v>-2</v>
      </c>
      <c r="V32" s="17">
        <f t="shared" si="14"/>
        <v>1</v>
      </c>
      <c r="W32" s="15">
        <f t="shared" ref="W32:Y36" si="15">IF(Q32=T32,IF(Q32&gt;0,"皆増",0),(1-(Q32/(Q32-T32)))*-100)</f>
        <v>-50</v>
      </c>
      <c r="X32" s="15">
        <f t="shared" si="15"/>
        <v>-100</v>
      </c>
      <c r="Y32" s="15" t="str">
        <f t="shared" si="15"/>
        <v>皆増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2</v>
      </c>
      <c r="AI32" s="4">
        <f t="shared" si="18"/>
        <v>2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10</v>
      </c>
      <c r="R33" s="17">
        <f t="shared" si="19"/>
        <v>5</v>
      </c>
      <c r="S33" s="17">
        <f>SUM(S13:S22)</f>
        <v>5</v>
      </c>
      <c r="T33" s="17">
        <f t="shared" si="19"/>
        <v>7</v>
      </c>
      <c r="U33" s="17">
        <f t="shared" si="19"/>
        <v>3</v>
      </c>
      <c r="V33" s="17">
        <f t="shared" si="19"/>
        <v>4</v>
      </c>
      <c r="W33" s="15">
        <f t="shared" si="15"/>
        <v>233.33333333333334</v>
      </c>
      <c r="X33" s="15">
        <f t="shared" si="15"/>
        <v>150</v>
      </c>
      <c r="Y33" s="15">
        <f t="shared" si="15"/>
        <v>400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2</v>
      </c>
      <c r="AJ33" s="4">
        <f t="shared" si="21"/>
        <v>1</v>
      </c>
      <c r="AK33" s="4">
        <f>SUM(AK13:AK22)</f>
        <v>10</v>
      </c>
      <c r="AL33" s="4">
        <f>SUM(AL13:AL22)</f>
        <v>5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161</v>
      </c>
      <c r="R34" s="17">
        <f t="shared" si="22"/>
        <v>83</v>
      </c>
      <c r="S34" s="17">
        <f t="shared" si="22"/>
        <v>78</v>
      </c>
      <c r="T34" s="17">
        <f t="shared" si="22"/>
        <v>18</v>
      </c>
      <c r="U34" s="17">
        <f t="shared" si="22"/>
        <v>22</v>
      </c>
      <c r="V34" s="17">
        <f t="shared" si="22"/>
        <v>-4</v>
      </c>
      <c r="W34" s="15">
        <f t="shared" si="15"/>
        <v>12.587412587412583</v>
      </c>
      <c r="X34" s="15">
        <f t="shared" si="15"/>
        <v>36.065573770491795</v>
      </c>
      <c r="Y34" s="15">
        <f t="shared" si="15"/>
        <v>-4.8780487804878092</v>
      </c>
      <c r="Z34" s="17">
        <f t="shared" ref="Z34:AB34" si="23">SUM(Z23:Z30)</f>
        <v>2</v>
      </c>
      <c r="AA34" s="17">
        <f t="shared" si="23"/>
        <v>12</v>
      </c>
      <c r="AB34" s="17">
        <f t="shared" si="23"/>
        <v>-10</v>
      </c>
      <c r="AC34" s="15">
        <f t="shared" si="17"/>
        <v>1.2578616352201255</v>
      </c>
      <c r="AD34" s="15">
        <f t="shared" si="17"/>
        <v>16.901408450704224</v>
      </c>
      <c r="AE34" s="15">
        <f t="shared" si="17"/>
        <v>-11.363636363636365</v>
      </c>
      <c r="AH34" s="4">
        <f t="shared" ref="AH34:AJ34" si="24">SUM(AH23:AH30)</f>
        <v>143</v>
      </c>
      <c r="AI34" s="4">
        <f t="shared" si="24"/>
        <v>61</v>
      </c>
      <c r="AJ34" s="4">
        <f t="shared" si="24"/>
        <v>82</v>
      </c>
      <c r="AK34" s="4">
        <f>SUM(AK23:AK30)</f>
        <v>159</v>
      </c>
      <c r="AL34" s="4">
        <f>SUM(AL23:AL30)</f>
        <v>71</v>
      </c>
      <c r="AM34" s="4">
        <f>SUM(AM23:AM30)</f>
        <v>88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145</v>
      </c>
      <c r="R35" s="17">
        <f t="shared" si="25"/>
        <v>74</v>
      </c>
      <c r="S35" s="17">
        <f t="shared" si="25"/>
        <v>71</v>
      </c>
      <c r="T35" s="17">
        <f t="shared" si="25"/>
        <v>19</v>
      </c>
      <c r="U35" s="17">
        <f t="shared" si="25"/>
        <v>23</v>
      </c>
      <c r="V35" s="17">
        <f t="shared" si="25"/>
        <v>-4</v>
      </c>
      <c r="W35" s="15">
        <f t="shared" si="15"/>
        <v>15.07936507936507</v>
      </c>
      <c r="X35" s="15">
        <f t="shared" si="15"/>
        <v>45.098039215686271</v>
      </c>
      <c r="Y35" s="15">
        <f t="shared" si="15"/>
        <v>-5.3333333333333339</v>
      </c>
      <c r="Z35" s="17">
        <f t="shared" ref="Z35:AB35" si="26">SUM(Z25:Z30)</f>
        <v>3</v>
      </c>
      <c r="AA35" s="17">
        <f t="shared" si="26"/>
        <v>16</v>
      </c>
      <c r="AB35" s="17">
        <f t="shared" si="26"/>
        <v>-13</v>
      </c>
      <c r="AC35" s="15">
        <f t="shared" si="17"/>
        <v>2.1126760563380254</v>
      </c>
      <c r="AD35" s="15">
        <f t="shared" si="17"/>
        <v>27.586206896551737</v>
      </c>
      <c r="AE35" s="15">
        <f t="shared" si="17"/>
        <v>-15.476190476190476</v>
      </c>
      <c r="AH35" s="4">
        <f t="shared" ref="AH35:AJ35" si="27">SUM(AH25:AH30)</f>
        <v>126</v>
      </c>
      <c r="AI35" s="4">
        <f t="shared" si="27"/>
        <v>51</v>
      </c>
      <c r="AJ35" s="4">
        <f t="shared" si="27"/>
        <v>75</v>
      </c>
      <c r="AK35" s="4">
        <f>SUM(AK25:AK30)</f>
        <v>142</v>
      </c>
      <c r="AL35" s="4">
        <f>SUM(AL25:AL30)</f>
        <v>58</v>
      </c>
      <c r="AM35" s="4">
        <f>SUM(AM25:AM30)</f>
        <v>84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103</v>
      </c>
      <c r="R36" s="17">
        <f t="shared" si="28"/>
        <v>44</v>
      </c>
      <c r="S36" s="17">
        <f t="shared" si="28"/>
        <v>59</v>
      </c>
      <c r="T36" s="17">
        <f t="shared" si="28"/>
        <v>9</v>
      </c>
      <c r="U36" s="17">
        <f t="shared" si="28"/>
        <v>14</v>
      </c>
      <c r="V36" s="17">
        <f t="shared" si="28"/>
        <v>-5</v>
      </c>
      <c r="W36" s="15">
        <f t="shared" si="15"/>
        <v>9.5744680851063801</v>
      </c>
      <c r="X36" s="15">
        <f t="shared" si="15"/>
        <v>46.666666666666657</v>
      </c>
      <c r="Y36" s="15">
        <f t="shared" si="15"/>
        <v>-7.8125</v>
      </c>
      <c r="Z36" s="17">
        <f t="shared" ref="Z36:AB36" si="29">SUM(Z27:Z30)</f>
        <v>9</v>
      </c>
      <c r="AA36" s="17">
        <f t="shared" si="29"/>
        <v>12</v>
      </c>
      <c r="AB36" s="17">
        <f t="shared" si="29"/>
        <v>-3</v>
      </c>
      <c r="AC36" s="15">
        <f t="shared" si="17"/>
        <v>9.5744680851063801</v>
      </c>
      <c r="AD36" s="15">
        <f t="shared" si="17"/>
        <v>37.5</v>
      </c>
      <c r="AE36" s="15">
        <f t="shared" si="17"/>
        <v>-4.8387096774193505</v>
      </c>
      <c r="AH36" s="4">
        <f t="shared" ref="AH36:AJ36" si="30">SUM(AH27:AH30)</f>
        <v>94</v>
      </c>
      <c r="AI36" s="4">
        <f t="shared" si="30"/>
        <v>30</v>
      </c>
      <c r="AJ36" s="4">
        <f t="shared" si="30"/>
        <v>64</v>
      </c>
      <c r="AK36" s="4">
        <f>SUM(AK27:AK30)</f>
        <v>94</v>
      </c>
      <c r="AL36" s="4">
        <f>SUM(AL27:AL30)</f>
        <v>32</v>
      </c>
      <c r="AM36" s="4">
        <f>SUM(AM27:AM30)</f>
        <v>62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0.58139534883720934</v>
      </c>
      <c r="R38" s="12">
        <f t="shared" si="31"/>
        <v>0</v>
      </c>
      <c r="S38" s="12">
        <f t="shared" si="31"/>
        <v>1.1904761904761905</v>
      </c>
      <c r="T38" s="12">
        <f>T32/T9*100</f>
        <v>-4.1666666666666661</v>
      </c>
      <c r="U38" s="12">
        <f t="shared" ref="U38:V38" si="32">U32/U9*100</f>
        <v>-8.695652173913043</v>
      </c>
      <c r="V38" s="12">
        <f t="shared" si="32"/>
        <v>100</v>
      </c>
      <c r="W38" s="12">
        <f>Q38-AH38</f>
        <v>-0.76995600251414198</v>
      </c>
      <c r="X38" s="12">
        <f t="shared" ref="X38:Y42" si="33">R38-AI38</f>
        <v>-3.0769230769230771</v>
      </c>
      <c r="Y38" s="12">
        <f t="shared" si="33"/>
        <v>1.1904761904761905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-6.8399452804377425E-3</v>
      </c>
      <c r="AD38" s="12">
        <f t="shared" ref="AD38:AE42" si="35">R38-AL38</f>
        <v>0</v>
      </c>
      <c r="AE38" s="12">
        <f t="shared" si="35"/>
        <v>0.12664640324214793</v>
      </c>
      <c r="AH38" s="12">
        <f t="shared" ref="AH38:AJ38" si="36">AH32/AH9*100</f>
        <v>1.3513513513513513</v>
      </c>
      <c r="AI38" s="12">
        <f t="shared" si="36"/>
        <v>3.0769230769230771</v>
      </c>
      <c r="AJ38" s="12">
        <f t="shared" si="36"/>
        <v>0</v>
      </c>
      <c r="AK38" s="12">
        <f>AK32/AK9*100</f>
        <v>0.58823529411764708</v>
      </c>
      <c r="AL38" s="12">
        <f>AL32/AL9*100</f>
        <v>0</v>
      </c>
      <c r="AM38" s="12">
        <f>AM32/AM9*100</f>
        <v>1.0638297872340425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5.8139534883720927</v>
      </c>
      <c r="R39" s="12">
        <f>R33/R9*100</f>
        <v>5.6818181818181817</v>
      </c>
      <c r="S39" s="13">
        <f t="shared" si="37"/>
        <v>5.9523809523809517</v>
      </c>
      <c r="T39" s="12">
        <f>T33/T9*100</f>
        <v>29.166666666666668</v>
      </c>
      <c r="U39" s="12">
        <f t="shared" ref="U39:V39" si="38">U33/U9*100</f>
        <v>13.043478260869565</v>
      </c>
      <c r="V39" s="12">
        <f t="shared" si="38"/>
        <v>400</v>
      </c>
      <c r="W39" s="12">
        <f>Q39-AH39</f>
        <v>3.7869264613450655</v>
      </c>
      <c r="X39" s="12">
        <f t="shared" si="33"/>
        <v>2.6048951048951046</v>
      </c>
      <c r="Y39" s="12">
        <f>S39-AJ39</f>
        <v>4.747561675272518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-6.8399452804377425E-2</v>
      </c>
      <c r="AD39" s="12">
        <f t="shared" si="35"/>
        <v>-0.89712918660287055</v>
      </c>
      <c r="AE39" s="12">
        <f t="shared" si="35"/>
        <v>0.63323201621073899</v>
      </c>
      <c r="AH39" s="12">
        <f t="shared" ref="AH39:AJ39" si="39">AH33/AH9*100</f>
        <v>2.0270270270270272</v>
      </c>
      <c r="AI39" s="12">
        <f t="shared" si="39"/>
        <v>3.0769230769230771</v>
      </c>
      <c r="AJ39" s="12">
        <f t="shared" si="39"/>
        <v>1.2048192771084338</v>
      </c>
      <c r="AK39" s="12">
        <f>AK33/AK9*100</f>
        <v>5.8823529411764701</v>
      </c>
      <c r="AL39" s="12">
        <f>AL33/AL9*100</f>
        <v>6.5789473684210522</v>
      </c>
      <c r="AM39" s="12">
        <f>AM33/AM9*100</f>
        <v>5.3191489361702127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93.604651162790702</v>
      </c>
      <c r="R40" s="12">
        <f t="shared" si="40"/>
        <v>94.318181818181827</v>
      </c>
      <c r="S40" s="12">
        <f t="shared" si="40"/>
        <v>92.857142857142861</v>
      </c>
      <c r="T40" s="12">
        <f>T34/T9*100</f>
        <v>75</v>
      </c>
      <c r="U40" s="12">
        <f t="shared" ref="U40:V40" si="41">U34/U9*100</f>
        <v>95.652173913043484</v>
      </c>
      <c r="V40" s="12">
        <f t="shared" si="41"/>
        <v>-400</v>
      </c>
      <c r="W40" s="12">
        <f t="shared" ref="W40:W42" si="42">Q40-AH40</f>
        <v>-3.0169704588309258</v>
      </c>
      <c r="X40" s="12">
        <f t="shared" si="33"/>
        <v>0.47202797202798763</v>
      </c>
      <c r="Y40" s="12">
        <f>S40-AJ40</f>
        <v>-5.9380378657486972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7.5239398084818276E-2</v>
      </c>
      <c r="AD40" s="12">
        <f t="shared" si="35"/>
        <v>0.8971291866028821</v>
      </c>
      <c r="AE40" s="12">
        <f t="shared" si="35"/>
        <v>-0.75987841945288892</v>
      </c>
      <c r="AH40" s="12">
        <f t="shared" ref="AH40:AJ40" si="45">AH34/AH9*100</f>
        <v>96.621621621621628</v>
      </c>
      <c r="AI40" s="12">
        <f t="shared" si="45"/>
        <v>93.84615384615384</v>
      </c>
      <c r="AJ40" s="12">
        <f t="shared" si="45"/>
        <v>98.795180722891558</v>
      </c>
      <c r="AK40" s="12">
        <f>AK34/AK9*100</f>
        <v>93.529411764705884</v>
      </c>
      <c r="AL40" s="12">
        <f>AL34/AL9*100</f>
        <v>93.421052631578945</v>
      </c>
      <c r="AM40" s="12">
        <f>AM34/AM9*100</f>
        <v>93.61702127659575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84.302325581395351</v>
      </c>
      <c r="R41" s="12">
        <f t="shared" si="46"/>
        <v>84.090909090909093</v>
      </c>
      <c r="S41" s="12">
        <f t="shared" si="46"/>
        <v>84.523809523809518</v>
      </c>
      <c r="T41" s="12">
        <f>T35/T9*100</f>
        <v>79.166666666666657</v>
      </c>
      <c r="U41" s="12">
        <f t="shared" ref="U41:V41" si="47">U35/U9*100</f>
        <v>100</v>
      </c>
      <c r="V41" s="12">
        <f t="shared" si="47"/>
        <v>-400</v>
      </c>
      <c r="W41" s="12">
        <f t="shared" si="42"/>
        <v>-0.83280955373977861</v>
      </c>
      <c r="X41" s="12">
        <f t="shared" si="33"/>
        <v>5.6293706293706265</v>
      </c>
      <c r="Y41" s="12">
        <f>S41-AJ41</f>
        <v>-5.8376362593230198</v>
      </c>
      <c r="Z41" s="12">
        <f>Z35/Z9*100</f>
        <v>150</v>
      </c>
      <c r="AA41" s="12">
        <f t="shared" ref="AA41:AB41" si="48">AA35/AA9*100</f>
        <v>133.33333333333331</v>
      </c>
      <c r="AB41" s="12">
        <f t="shared" si="48"/>
        <v>130</v>
      </c>
      <c r="AC41" s="12">
        <f t="shared" si="44"/>
        <v>0.77291381668946713</v>
      </c>
      <c r="AD41" s="12">
        <f>R41-AL41</f>
        <v>7.775119617224874</v>
      </c>
      <c r="AE41" s="12">
        <f t="shared" si="35"/>
        <v>-4.8378926038500509</v>
      </c>
      <c r="AH41" s="12">
        <f>AH35/AH9*100</f>
        <v>85.13513513513513</v>
      </c>
      <c r="AI41" s="12">
        <f>AI35/AI9*100</f>
        <v>78.461538461538467</v>
      </c>
      <c r="AJ41" s="12">
        <f>AJ35/AJ9*100</f>
        <v>90.361445783132538</v>
      </c>
      <c r="AK41" s="12">
        <f t="shared" ref="AK41:AM41" si="49">AK35/AK9*100</f>
        <v>83.529411764705884</v>
      </c>
      <c r="AL41" s="12">
        <f t="shared" si="49"/>
        <v>76.31578947368422</v>
      </c>
      <c r="AM41" s="12">
        <f t="shared" si="49"/>
        <v>89.361702127659569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59.883720930232556</v>
      </c>
      <c r="R42" s="12">
        <f t="shared" si="50"/>
        <v>50</v>
      </c>
      <c r="S42" s="12">
        <f t="shared" si="50"/>
        <v>70.238095238095227</v>
      </c>
      <c r="T42" s="12">
        <f t="shared" si="50"/>
        <v>37.5</v>
      </c>
      <c r="U42" s="12">
        <f t="shared" si="50"/>
        <v>60.869565217391312</v>
      </c>
      <c r="V42" s="12">
        <f t="shared" si="50"/>
        <v>-500</v>
      </c>
      <c r="W42" s="12">
        <f t="shared" si="42"/>
        <v>-3.6297925832809526</v>
      </c>
      <c r="X42" s="12">
        <f t="shared" si="33"/>
        <v>3.8461538461538467</v>
      </c>
      <c r="Y42" s="12">
        <f>S42-AJ42</f>
        <v>-6.8703384968445391</v>
      </c>
      <c r="Z42" s="12">
        <f t="shared" si="50"/>
        <v>450</v>
      </c>
      <c r="AA42" s="12">
        <f t="shared" si="50"/>
        <v>100</v>
      </c>
      <c r="AB42" s="12">
        <f t="shared" si="50"/>
        <v>30</v>
      </c>
      <c r="AC42" s="12">
        <f t="shared" si="44"/>
        <v>4.5896032831737301</v>
      </c>
      <c r="AD42" s="12">
        <f>R42-AL42</f>
        <v>7.8947368421052673</v>
      </c>
      <c r="AE42" s="12">
        <f t="shared" si="35"/>
        <v>4.2806484295845877</v>
      </c>
      <c r="AH42" s="12">
        <f t="shared" ref="AH42:AJ42" si="51">AH36/AH9*100</f>
        <v>63.513513513513509</v>
      </c>
      <c r="AI42" s="12">
        <f t="shared" si="51"/>
        <v>46.153846153846153</v>
      </c>
      <c r="AJ42" s="12">
        <f t="shared" si="51"/>
        <v>77.108433734939766</v>
      </c>
      <c r="AK42" s="12">
        <f>AK36/AK9*100</f>
        <v>55.294117647058826</v>
      </c>
      <c r="AL42" s="12">
        <f>AL36/AL9*100</f>
        <v>42.105263157894733</v>
      </c>
      <c r="AM42" s="12">
        <f>AM36/AM9*100</f>
        <v>65.957446808510639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21</v>
      </c>
      <c r="C9" s="17">
        <f>SUM(C10:C30)</f>
        <v>9</v>
      </c>
      <c r="D9" s="17">
        <f>SUM(D10:D30)</f>
        <v>12</v>
      </c>
      <c r="E9" s="17">
        <f>F9+G9</f>
        <v>6</v>
      </c>
      <c r="F9" s="17">
        <f>SUM(F10:F30)</f>
        <v>1</v>
      </c>
      <c r="G9" s="17">
        <f>SUM(G10:G30)</f>
        <v>5</v>
      </c>
      <c r="H9" s="15">
        <f>IF(B9=E9,0,(1-(B9/(B9-E9)))*-100)</f>
        <v>39.999999999999993</v>
      </c>
      <c r="I9" s="15">
        <f>IF(C9=F9,0,(1-(C9/(C9-F9)))*-100)</f>
        <v>12.5</v>
      </c>
      <c r="J9" s="15">
        <f>IF(D9=G9,0,(1-(D9/(D9-G9)))*-100)</f>
        <v>71.428571428571416</v>
      </c>
      <c r="K9" s="17">
        <f>L9+M9</f>
        <v>-6</v>
      </c>
      <c r="L9" s="17">
        <f>SUM(L10:L30)</f>
        <v>-1</v>
      </c>
      <c r="M9" s="17">
        <f>SUM(M10:M30)</f>
        <v>-5</v>
      </c>
      <c r="N9" s="15">
        <f>IF(B9=K9,0,(1-(B9/(B9-K9)))*-100)</f>
        <v>-22.222222222222221</v>
      </c>
      <c r="O9" s="15">
        <f t="shared" ref="O9:P10" si="0">IF(C9=L9,0,(1-(C9/(C9-L9)))*-100)</f>
        <v>-9.9999999999999982</v>
      </c>
      <c r="P9" s="15">
        <f>IF(D9=M9,0,(1-(D9/(D9-M9)))*-100)</f>
        <v>-29.411764705882348</v>
      </c>
      <c r="Q9" s="17">
        <f>R9+S9</f>
        <v>60</v>
      </c>
      <c r="R9" s="17">
        <f>SUM(R10:R30)</f>
        <v>32</v>
      </c>
      <c r="S9" s="17">
        <f>SUM(S10:S30)</f>
        <v>28</v>
      </c>
      <c r="T9" s="17">
        <f>U9+V9</f>
        <v>3</v>
      </c>
      <c r="U9" s="17">
        <f>SUM(U10:U30)</f>
        <v>3</v>
      </c>
      <c r="V9" s="17">
        <f>SUM(V10:V30)</f>
        <v>0</v>
      </c>
      <c r="W9" s="15">
        <f>IF(Q9=T9,IF(Q9&gt;0,"皆増",0),(1-(Q9/(Q9-T9)))*-100)</f>
        <v>5.2631578947368363</v>
      </c>
      <c r="X9" s="15">
        <f t="shared" ref="X9:Y30" si="1">IF(R9=U9,IF(R9&gt;0,"皆増",0),(1-(R9/(R9-U9)))*-100)</f>
        <v>10.344827586206895</v>
      </c>
      <c r="Y9" s="15">
        <f t="shared" si="1"/>
        <v>0</v>
      </c>
      <c r="Z9" s="17">
        <f>AA9+AB9</f>
        <v>1</v>
      </c>
      <c r="AA9" s="17">
        <f>SUM(AA10:AA30)</f>
        <v>1</v>
      </c>
      <c r="AB9" s="17">
        <f>SUM(AB10:AB30)</f>
        <v>0</v>
      </c>
      <c r="AC9" s="15">
        <f>IF(Q9=Z9,IF(Q9&gt;0,"皆増",0),(1-(Q9/(Q9-Z9)))*-100)</f>
        <v>1.6949152542372836</v>
      </c>
      <c r="AD9" s="15">
        <f t="shared" ref="AD9:AE30" si="2">IF(R9=AA9,IF(R9&gt;0,"皆増",0),(1-(R9/(R9-AA9)))*-100)</f>
        <v>3.2258064516129004</v>
      </c>
      <c r="AE9" s="15">
        <f t="shared" si="2"/>
        <v>0</v>
      </c>
      <c r="AH9" s="4">
        <f t="shared" ref="AH9:AJ30" si="3">Q9-T9</f>
        <v>57</v>
      </c>
      <c r="AI9" s="4">
        <f t="shared" si="3"/>
        <v>29</v>
      </c>
      <c r="AJ9" s="4">
        <f t="shared" si="3"/>
        <v>28</v>
      </c>
      <c r="AK9" s="4">
        <f t="shared" ref="AK9:AM30" si="4">Q9-Z9</f>
        <v>59</v>
      </c>
      <c r="AL9" s="4">
        <f t="shared" si="4"/>
        <v>31</v>
      </c>
      <c r="AM9" s="4">
        <f t="shared" si="4"/>
        <v>28</v>
      </c>
    </row>
    <row r="10" spans="1:39" s="1" customFormat="1" ht="18" customHeight="1" x14ac:dyDescent="0.2">
      <c r="A10" s="4" t="s">
        <v>1</v>
      </c>
      <c r="B10" s="17">
        <f t="shared" ref="B10" si="5">C10+D10</f>
        <v>21</v>
      </c>
      <c r="C10" s="17">
        <v>9</v>
      </c>
      <c r="D10" s="17">
        <v>12</v>
      </c>
      <c r="E10" s="17">
        <f t="shared" ref="E10" si="6">F10+G10</f>
        <v>6</v>
      </c>
      <c r="F10" s="17">
        <v>1</v>
      </c>
      <c r="G10" s="17">
        <v>5</v>
      </c>
      <c r="H10" s="15">
        <f>IF(B10=E10,0,(1-(B10/(B10-E10)))*-100)</f>
        <v>39.999999999999993</v>
      </c>
      <c r="I10" s="15">
        <f t="shared" ref="I10" si="7">IF(C10=F10,0,(1-(C10/(C10-F10)))*-100)</f>
        <v>12.5</v>
      </c>
      <c r="J10" s="15">
        <f>IF(D10=G10,0,(1-(D10/(D10-G10)))*-100)</f>
        <v>71.428571428571416</v>
      </c>
      <c r="K10" s="17">
        <f t="shared" ref="K10" si="8">L10+M10</f>
        <v>-6</v>
      </c>
      <c r="L10" s="17">
        <v>-1</v>
      </c>
      <c r="M10" s="17">
        <v>-5</v>
      </c>
      <c r="N10" s="15">
        <f>IF(B10=K10,0,(1-(B10/(B10-K10)))*-100)</f>
        <v>-22.222222222222221</v>
      </c>
      <c r="O10" s="15">
        <f t="shared" si="0"/>
        <v>-9.9999999999999982</v>
      </c>
      <c r="P10" s="15">
        <f t="shared" si="0"/>
        <v>-29.411764705882348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2</v>
      </c>
      <c r="R17" s="17">
        <v>1</v>
      </c>
      <c r="S17" s="17">
        <v>1</v>
      </c>
      <c r="T17" s="17">
        <f t="shared" si="10"/>
        <v>2</v>
      </c>
      <c r="U17" s="17">
        <v>1</v>
      </c>
      <c r="V17" s="17">
        <v>1</v>
      </c>
      <c r="W17" s="15" t="str">
        <f t="shared" si="11"/>
        <v>皆増</v>
      </c>
      <c r="X17" s="15" t="str">
        <f t="shared" si="1"/>
        <v>皆増</v>
      </c>
      <c r="Y17" s="15" t="str">
        <f t="shared" si="1"/>
        <v>皆増</v>
      </c>
      <c r="Z17" s="17">
        <f t="shared" si="12"/>
        <v>2</v>
      </c>
      <c r="AA17" s="17">
        <v>1</v>
      </c>
      <c r="AB17" s="17">
        <v>1</v>
      </c>
      <c r="AC17" s="15" t="str">
        <f t="shared" si="13"/>
        <v>皆増</v>
      </c>
      <c r="AD17" s="15" t="str">
        <f t="shared" si="2"/>
        <v>皆増</v>
      </c>
      <c r="AE17" s="15" t="str">
        <f t="shared" si="2"/>
        <v>皆増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-3</v>
      </c>
      <c r="U22" s="17">
        <v>-1</v>
      </c>
      <c r="V22" s="17">
        <v>-2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-2</v>
      </c>
      <c r="AA22" s="17">
        <v>-1</v>
      </c>
      <c r="AB22" s="17">
        <v>-1</v>
      </c>
      <c r="AC22" s="15">
        <f t="shared" si="13"/>
        <v>-100</v>
      </c>
      <c r="AD22" s="15">
        <f t="shared" si="2"/>
        <v>-100</v>
      </c>
      <c r="AE22" s="15">
        <f t="shared" si="2"/>
        <v>-100</v>
      </c>
      <c r="AH22" s="4">
        <f t="shared" si="3"/>
        <v>3</v>
      </c>
      <c r="AI22" s="4">
        <f t="shared" si="3"/>
        <v>1</v>
      </c>
      <c r="AJ22" s="4">
        <f t="shared" si="3"/>
        <v>2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1</v>
      </c>
      <c r="U23" s="17">
        <v>2</v>
      </c>
      <c r="V23" s="17">
        <v>-1</v>
      </c>
      <c r="W23" s="15">
        <f t="shared" si="11"/>
        <v>100</v>
      </c>
      <c r="X23" s="15" t="str">
        <f t="shared" si="1"/>
        <v>皆増</v>
      </c>
      <c r="Y23" s="15">
        <f t="shared" si="1"/>
        <v>-100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-33.333333333333336</v>
      </c>
      <c r="AD23" s="15">
        <f t="shared" si="2"/>
        <v>0</v>
      </c>
      <c r="AE23" s="15">
        <f t="shared" si="2"/>
        <v>-100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5</v>
      </c>
      <c r="R24" s="17">
        <v>5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25</v>
      </c>
      <c r="AE24" s="15">
        <f t="shared" si="2"/>
        <v>-100</v>
      </c>
      <c r="AH24" s="4">
        <f t="shared" si="3"/>
        <v>5</v>
      </c>
      <c r="AI24" s="4">
        <f t="shared" si="3"/>
        <v>5</v>
      </c>
      <c r="AJ24" s="4">
        <f t="shared" si="3"/>
        <v>0</v>
      </c>
      <c r="AK24" s="4">
        <f t="shared" si="4"/>
        <v>5</v>
      </c>
      <c r="AL24" s="4">
        <f t="shared" si="4"/>
        <v>4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9</v>
      </c>
      <c r="R25" s="17">
        <v>7</v>
      </c>
      <c r="S25" s="17">
        <v>2</v>
      </c>
      <c r="T25" s="17">
        <f t="shared" si="10"/>
        <v>3</v>
      </c>
      <c r="U25" s="17">
        <v>2</v>
      </c>
      <c r="V25" s="17">
        <v>1</v>
      </c>
      <c r="W25" s="15">
        <f t="shared" si="11"/>
        <v>50</v>
      </c>
      <c r="X25" s="15">
        <f t="shared" si="1"/>
        <v>39.999999999999993</v>
      </c>
      <c r="Y25" s="15">
        <f t="shared" si="1"/>
        <v>100</v>
      </c>
      <c r="Z25" s="17">
        <f t="shared" si="12"/>
        <v>4</v>
      </c>
      <c r="AA25" s="17">
        <v>2</v>
      </c>
      <c r="AB25" s="17">
        <v>2</v>
      </c>
      <c r="AC25" s="15">
        <f t="shared" si="13"/>
        <v>80</v>
      </c>
      <c r="AD25" s="15">
        <f t="shared" si="2"/>
        <v>39.999999999999993</v>
      </c>
      <c r="AE25" s="15" t="str">
        <f t="shared" si="2"/>
        <v>皆増</v>
      </c>
      <c r="AH25" s="4">
        <f t="shared" si="3"/>
        <v>6</v>
      </c>
      <c r="AI25" s="4">
        <f t="shared" si="3"/>
        <v>5</v>
      </c>
      <c r="AJ25" s="4">
        <f t="shared" si="3"/>
        <v>1</v>
      </c>
      <c r="AK25" s="4">
        <f t="shared" si="4"/>
        <v>5</v>
      </c>
      <c r="AL25" s="4">
        <f t="shared" si="4"/>
        <v>5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5</v>
      </c>
      <c r="S26" s="17">
        <v>0</v>
      </c>
      <c r="T26" s="17">
        <f t="shared" si="10"/>
        <v>-5</v>
      </c>
      <c r="U26" s="17">
        <v>0</v>
      </c>
      <c r="V26" s="17">
        <v>-5</v>
      </c>
      <c r="W26" s="15">
        <f t="shared" si="11"/>
        <v>-50</v>
      </c>
      <c r="X26" s="15">
        <f t="shared" si="1"/>
        <v>0</v>
      </c>
      <c r="Y26" s="15">
        <f t="shared" si="1"/>
        <v>-100</v>
      </c>
      <c r="Z26" s="17">
        <f t="shared" si="12"/>
        <v>-4</v>
      </c>
      <c r="AA26" s="17">
        <v>0</v>
      </c>
      <c r="AB26" s="17">
        <v>-4</v>
      </c>
      <c r="AC26" s="15">
        <f t="shared" si="13"/>
        <v>-44.444444444444443</v>
      </c>
      <c r="AD26" s="15">
        <f t="shared" si="2"/>
        <v>0</v>
      </c>
      <c r="AE26" s="15">
        <f t="shared" si="2"/>
        <v>-100</v>
      </c>
      <c r="AH26" s="4">
        <f t="shared" si="3"/>
        <v>10</v>
      </c>
      <c r="AI26" s="4">
        <f t="shared" si="3"/>
        <v>5</v>
      </c>
      <c r="AJ26" s="4">
        <f t="shared" si="3"/>
        <v>5</v>
      </c>
      <c r="AK26" s="4">
        <f t="shared" si="4"/>
        <v>9</v>
      </c>
      <c r="AL26" s="4">
        <f t="shared" si="4"/>
        <v>5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9</v>
      </c>
      <c r="R27" s="17">
        <v>6</v>
      </c>
      <c r="S27" s="17">
        <v>3</v>
      </c>
      <c r="T27" s="17">
        <f t="shared" si="10"/>
        <v>3</v>
      </c>
      <c r="U27" s="17">
        <v>4</v>
      </c>
      <c r="V27" s="17">
        <v>-1</v>
      </c>
      <c r="W27" s="15">
        <f t="shared" si="11"/>
        <v>50</v>
      </c>
      <c r="X27" s="15">
        <f t="shared" si="1"/>
        <v>200</v>
      </c>
      <c r="Y27" s="15">
        <f t="shared" si="1"/>
        <v>-25</v>
      </c>
      <c r="Z27" s="17">
        <f t="shared" si="12"/>
        <v>2</v>
      </c>
      <c r="AA27" s="17">
        <v>2</v>
      </c>
      <c r="AB27" s="17">
        <v>0</v>
      </c>
      <c r="AC27" s="15">
        <f t="shared" si="13"/>
        <v>28.57142857142858</v>
      </c>
      <c r="AD27" s="15">
        <f t="shared" si="2"/>
        <v>50</v>
      </c>
      <c r="AE27" s="15">
        <f t="shared" si="2"/>
        <v>0</v>
      </c>
      <c r="AH27" s="4">
        <f t="shared" si="3"/>
        <v>6</v>
      </c>
      <c r="AI27" s="4">
        <f t="shared" si="3"/>
        <v>2</v>
      </c>
      <c r="AJ27" s="4">
        <f t="shared" si="3"/>
        <v>4</v>
      </c>
      <c r="AK27" s="4">
        <f t="shared" si="4"/>
        <v>7</v>
      </c>
      <c r="AL27" s="4">
        <f t="shared" si="4"/>
        <v>4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16</v>
      </c>
      <c r="R28" s="17">
        <v>5</v>
      </c>
      <c r="S28" s="17">
        <v>11</v>
      </c>
      <c r="T28" s="17">
        <f t="shared" si="10"/>
        <v>6</v>
      </c>
      <c r="U28" s="17">
        <v>2</v>
      </c>
      <c r="V28" s="17">
        <v>4</v>
      </c>
      <c r="W28" s="15">
        <f t="shared" si="11"/>
        <v>60.000000000000007</v>
      </c>
      <c r="X28" s="15">
        <f t="shared" si="1"/>
        <v>66.666666666666671</v>
      </c>
      <c r="Y28" s="15">
        <f t="shared" si="1"/>
        <v>57.142857142857139</v>
      </c>
      <c r="Z28" s="17">
        <f t="shared" si="12"/>
        <v>3</v>
      </c>
      <c r="AA28" s="17">
        <v>-1</v>
      </c>
      <c r="AB28" s="17">
        <v>4</v>
      </c>
      <c r="AC28" s="15">
        <f t="shared" si="13"/>
        <v>23.076923076923084</v>
      </c>
      <c r="AD28" s="15">
        <f t="shared" si="2"/>
        <v>-16.666666666666664</v>
      </c>
      <c r="AE28" s="15">
        <f t="shared" si="2"/>
        <v>57.142857142857139</v>
      </c>
      <c r="AH28" s="4">
        <f t="shared" si="3"/>
        <v>10</v>
      </c>
      <c r="AI28" s="4">
        <f t="shared" si="3"/>
        <v>3</v>
      </c>
      <c r="AJ28" s="4">
        <f t="shared" si="3"/>
        <v>7</v>
      </c>
      <c r="AK28" s="4">
        <f t="shared" si="4"/>
        <v>13</v>
      </c>
      <c r="AL28" s="4">
        <f t="shared" si="4"/>
        <v>6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10</v>
      </c>
      <c r="R29" s="17">
        <v>1</v>
      </c>
      <c r="S29" s="17">
        <v>9</v>
      </c>
      <c r="T29" s="17">
        <f t="shared" si="10"/>
        <v>-4</v>
      </c>
      <c r="U29" s="17">
        <v>-5</v>
      </c>
      <c r="V29" s="17">
        <v>1</v>
      </c>
      <c r="W29" s="15">
        <f t="shared" si="11"/>
        <v>-28.571428571428569</v>
      </c>
      <c r="X29" s="15">
        <f t="shared" si="1"/>
        <v>-83.333333333333343</v>
      </c>
      <c r="Y29" s="15">
        <f t="shared" si="1"/>
        <v>12.5</v>
      </c>
      <c r="Z29" s="17">
        <f t="shared" si="12"/>
        <v>1</v>
      </c>
      <c r="AA29" s="17">
        <v>0</v>
      </c>
      <c r="AB29" s="17">
        <v>1</v>
      </c>
      <c r="AC29" s="15">
        <f t="shared" si="13"/>
        <v>11.111111111111116</v>
      </c>
      <c r="AD29" s="15">
        <f t="shared" si="2"/>
        <v>0</v>
      </c>
      <c r="AE29" s="15">
        <f t="shared" si="2"/>
        <v>12.5</v>
      </c>
      <c r="AH29" s="4">
        <f t="shared" si="3"/>
        <v>14</v>
      </c>
      <c r="AI29" s="4">
        <f t="shared" si="3"/>
        <v>6</v>
      </c>
      <c r="AJ29" s="4">
        <f t="shared" si="3"/>
        <v>8</v>
      </c>
      <c r="AK29" s="4">
        <f t="shared" si="4"/>
        <v>9</v>
      </c>
      <c r="AL29" s="4">
        <f t="shared" si="4"/>
        <v>1</v>
      </c>
      <c r="AM29" s="4">
        <f t="shared" si="4"/>
        <v>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-1</v>
      </c>
      <c r="V30" s="17">
        <v>2</v>
      </c>
      <c r="W30" s="15">
        <f t="shared" si="11"/>
        <v>100</v>
      </c>
      <c r="X30" s="15">
        <f t="shared" si="1"/>
        <v>-100</v>
      </c>
      <c r="Y30" s="15" t="str">
        <f t="shared" si="1"/>
        <v>皆増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-33.333333333333336</v>
      </c>
      <c r="AD30" s="15">
        <f t="shared" si="2"/>
        <v>0</v>
      </c>
      <c r="AE30" s="15">
        <f t="shared" si="2"/>
        <v>-33.333333333333336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-50</v>
      </c>
      <c r="X33" s="15">
        <f t="shared" si="15"/>
        <v>-50</v>
      </c>
      <c r="Y33" s="15">
        <f t="shared" si="15"/>
        <v>-50</v>
      </c>
      <c r="Z33" s="17">
        <f t="shared" ref="Z33:AB33" si="20">SUM(Z13:Z22)</f>
        <v>-3</v>
      </c>
      <c r="AA33" s="17">
        <f t="shared" si="20"/>
        <v>-3</v>
      </c>
      <c r="AB33" s="17">
        <f t="shared" si="20"/>
        <v>0</v>
      </c>
      <c r="AC33" s="15">
        <f t="shared" si="17"/>
        <v>-60</v>
      </c>
      <c r="AD33" s="15">
        <f t="shared" si="17"/>
        <v>-75</v>
      </c>
      <c r="AE33" s="15">
        <f t="shared" si="17"/>
        <v>0</v>
      </c>
      <c r="AH33" s="4">
        <f t="shared" ref="AH33:AJ33" si="21">SUM(AH13:AH22)</f>
        <v>4</v>
      </c>
      <c r="AI33" s="4">
        <f t="shared" si="21"/>
        <v>2</v>
      </c>
      <c r="AJ33" s="4">
        <f t="shared" si="21"/>
        <v>2</v>
      </c>
      <c r="AK33" s="4">
        <f>SUM(AK13:AK22)</f>
        <v>5</v>
      </c>
      <c r="AL33" s="4">
        <f>SUM(AL13:AL22)</f>
        <v>4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58</v>
      </c>
      <c r="R34" s="17">
        <f t="shared" si="22"/>
        <v>31</v>
      </c>
      <c r="S34" s="17">
        <f t="shared" si="22"/>
        <v>27</v>
      </c>
      <c r="T34" s="17">
        <f t="shared" si="22"/>
        <v>5</v>
      </c>
      <c r="U34" s="17">
        <f t="shared" si="22"/>
        <v>4</v>
      </c>
      <c r="V34" s="17">
        <f t="shared" si="22"/>
        <v>1</v>
      </c>
      <c r="W34" s="15">
        <f t="shared" si="15"/>
        <v>9.4339622641509422</v>
      </c>
      <c r="X34" s="15">
        <f t="shared" si="15"/>
        <v>14.814814814814813</v>
      </c>
      <c r="Y34" s="15">
        <f t="shared" si="15"/>
        <v>3.8461538461538547</v>
      </c>
      <c r="Z34" s="17">
        <f t="shared" ref="Z34:AB34" si="23">SUM(Z23:Z30)</f>
        <v>4</v>
      </c>
      <c r="AA34" s="17">
        <f t="shared" si="23"/>
        <v>4</v>
      </c>
      <c r="AB34" s="17">
        <f t="shared" si="23"/>
        <v>0</v>
      </c>
      <c r="AC34" s="15">
        <f t="shared" si="17"/>
        <v>7.4074074074074181</v>
      </c>
      <c r="AD34" s="15">
        <f t="shared" si="17"/>
        <v>14.814814814814813</v>
      </c>
      <c r="AE34" s="15">
        <f t="shared" si="17"/>
        <v>0</v>
      </c>
      <c r="AH34" s="4">
        <f t="shared" ref="AH34:AJ34" si="24">SUM(AH23:AH30)</f>
        <v>53</v>
      </c>
      <c r="AI34" s="4">
        <f t="shared" si="24"/>
        <v>27</v>
      </c>
      <c r="AJ34" s="4">
        <f t="shared" si="24"/>
        <v>26</v>
      </c>
      <c r="AK34" s="4">
        <f>SUM(AK23:AK30)</f>
        <v>54</v>
      </c>
      <c r="AL34" s="4">
        <f>SUM(AL23:AL30)</f>
        <v>27</v>
      </c>
      <c r="AM34" s="4">
        <f>SUM(AM23:AM30)</f>
        <v>27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51</v>
      </c>
      <c r="R35" s="17">
        <f t="shared" si="25"/>
        <v>24</v>
      </c>
      <c r="S35" s="17">
        <f t="shared" si="25"/>
        <v>27</v>
      </c>
      <c r="T35" s="17">
        <f t="shared" si="25"/>
        <v>4</v>
      </c>
      <c r="U35" s="17">
        <f t="shared" si="25"/>
        <v>2</v>
      </c>
      <c r="V35" s="17">
        <f t="shared" si="25"/>
        <v>2</v>
      </c>
      <c r="W35" s="15">
        <f t="shared" si="15"/>
        <v>8.5106382978723296</v>
      </c>
      <c r="X35" s="15">
        <f t="shared" si="15"/>
        <v>9.0909090909090828</v>
      </c>
      <c r="Y35" s="15">
        <f t="shared" si="15"/>
        <v>8.0000000000000071</v>
      </c>
      <c r="Z35" s="17">
        <f t="shared" ref="Z35:AB35" si="26">SUM(Z25:Z30)</f>
        <v>5</v>
      </c>
      <c r="AA35" s="17">
        <f t="shared" si="26"/>
        <v>3</v>
      </c>
      <c r="AB35" s="17">
        <f t="shared" si="26"/>
        <v>2</v>
      </c>
      <c r="AC35" s="15">
        <f t="shared" si="17"/>
        <v>10.869565217391308</v>
      </c>
      <c r="AD35" s="15">
        <f t="shared" si="17"/>
        <v>14.285714285714279</v>
      </c>
      <c r="AE35" s="15">
        <f t="shared" si="17"/>
        <v>8.0000000000000071</v>
      </c>
      <c r="AH35" s="4">
        <f t="shared" ref="AH35:AJ35" si="27">SUM(AH25:AH30)</f>
        <v>47</v>
      </c>
      <c r="AI35" s="4">
        <f t="shared" si="27"/>
        <v>22</v>
      </c>
      <c r="AJ35" s="4">
        <f t="shared" si="27"/>
        <v>25</v>
      </c>
      <c r="AK35" s="4">
        <f>SUM(AK25:AK30)</f>
        <v>46</v>
      </c>
      <c r="AL35" s="4">
        <f>SUM(AL25:AL30)</f>
        <v>21</v>
      </c>
      <c r="AM35" s="4">
        <f>SUM(AM25:AM30)</f>
        <v>25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37</v>
      </c>
      <c r="R36" s="17">
        <f t="shared" si="28"/>
        <v>12</v>
      </c>
      <c r="S36" s="17">
        <f t="shared" si="28"/>
        <v>25</v>
      </c>
      <c r="T36" s="17">
        <f t="shared" si="28"/>
        <v>6</v>
      </c>
      <c r="U36" s="17">
        <f t="shared" si="28"/>
        <v>0</v>
      </c>
      <c r="V36" s="17">
        <f t="shared" si="28"/>
        <v>6</v>
      </c>
      <c r="W36" s="15">
        <f t="shared" si="15"/>
        <v>19.354838709677423</v>
      </c>
      <c r="X36" s="15">
        <f t="shared" si="15"/>
        <v>0</v>
      </c>
      <c r="Y36" s="15">
        <f t="shared" si="15"/>
        <v>31.578947368421062</v>
      </c>
      <c r="Z36" s="17">
        <f t="shared" ref="Z36:AB36" si="29">SUM(Z27:Z30)</f>
        <v>5</v>
      </c>
      <c r="AA36" s="17">
        <f t="shared" si="29"/>
        <v>1</v>
      </c>
      <c r="AB36" s="17">
        <f t="shared" si="29"/>
        <v>4</v>
      </c>
      <c r="AC36" s="15">
        <f t="shared" si="17"/>
        <v>15.625</v>
      </c>
      <c r="AD36" s="15">
        <f t="shared" si="17"/>
        <v>9.0909090909090828</v>
      </c>
      <c r="AE36" s="15">
        <f t="shared" si="17"/>
        <v>19.047619047619047</v>
      </c>
      <c r="AH36" s="4">
        <f t="shared" ref="AH36:AJ36" si="30">SUM(AH27:AH30)</f>
        <v>31</v>
      </c>
      <c r="AI36" s="4">
        <f t="shared" si="30"/>
        <v>12</v>
      </c>
      <c r="AJ36" s="4">
        <f t="shared" si="30"/>
        <v>19</v>
      </c>
      <c r="AK36" s="4">
        <f>SUM(AK27:AK30)</f>
        <v>32</v>
      </c>
      <c r="AL36" s="4">
        <f>SUM(AL27:AL30)</f>
        <v>11</v>
      </c>
      <c r="AM36" s="4">
        <f>SUM(AM27:AM30)</f>
        <v>21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3.3333333333333335</v>
      </c>
      <c r="R39" s="12">
        <f>R33/R9*100</f>
        <v>3.125</v>
      </c>
      <c r="S39" s="13">
        <f t="shared" si="37"/>
        <v>3.5714285714285712</v>
      </c>
      <c r="T39" s="12">
        <f>T33/T9*100</f>
        <v>-66.666666666666657</v>
      </c>
      <c r="U39" s="12">
        <f t="shared" ref="U39:V39" si="38">U33/U9*100</f>
        <v>-33.333333333333329</v>
      </c>
      <c r="V39" s="12" t="e">
        <f t="shared" si="38"/>
        <v>#DIV/0!</v>
      </c>
      <c r="W39" s="12">
        <f>Q39-AH39</f>
        <v>-3.6842105263157889</v>
      </c>
      <c r="X39" s="12">
        <f t="shared" si="33"/>
        <v>-3.7715517241379306</v>
      </c>
      <c r="Y39" s="12">
        <f>S39-AJ39</f>
        <v>-3.5714285714285712</v>
      </c>
      <c r="Z39" s="12">
        <f t="shared" si="37"/>
        <v>-300</v>
      </c>
      <c r="AA39" s="12">
        <f t="shared" si="37"/>
        <v>-300</v>
      </c>
      <c r="AB39" s="12" t="e">
        <f t="shared" si="37"/>
        <v>#DIV/0!</v>
      </c>
      <c r="AC39" s="12">
        <f>Q39-AK39</f>
        <v>-5.1412429378531055</v>
      </c>
      <c r="AD39" s="12">
        <f t="shared" si="35"/>
        <v>-9.7782258064516121</v>
      </c>
      <c r="AE39" s="12">
        <f t="shared" si="35"/>
        <v>0</v>
      </c>
      <c r="AH39" s="12">
        <f t="shared" ref="AH39:AJ39" si="39">AH33/AH9*100</f>
        <v>7.0175438596491224</v>
      </c>
      <c r="AI39" s="12">
        <f t="shared" si="39"/>
        <v>6.8965517241379306</v>
      </c>
      <c r="AJ39" s="12">
        <f t="shared" si="39"/>
        <v>7.1428571428571423</v>
      </c>
      <c r="AK39" s="12">
        <f>AK33/AK9*100</f>
        <v>8.4745762711864394</v>
      </c>
      <c r="AL39" s="12">
        <f>AL33/AL9*100</f>
        <v>12.903225806451612</v>
      </c>
      <c r="AM39" s="12">
        <f>AM33/AM9*100</f>
        <v>3.5714285714285712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96.666666666666671</v>
      </c>
      <c r="R40" s="12">
        <f t="shared" si="40"/>
        <v>96.875</v>
      </c>
      <c r="S40" s="12">
        <f t="shared" si="40"/>
        <v>96.428571428571431</v>
      </c>
      <c r="T40" s="12">
        <f>T34/T9*100</f>
        <v>166.66666666666669</v>
      </c>
      <c r="U40" s="12">
        <f t="shared" ref="U40:V40" si="41">U34/U9*100</f>
        <v>133.33333333333331</v>
      </c>
      <c r="V40" s="12" t="e">
        <f t="shared" si="41"/>
        <v>#DIV/0!</v>
      </c>
      <c r="W40" s="12">
        <f t="shared" ref="W40:W42" si="42">Q40-AH40</f>
        <v>3.6842105263157947</v>
      </c>
      <c r="X40" s="12">
        <f t="shared" si="33"/>
        <v>3.7715517241379359</v>
      </c>
      <c r="Y40" s="12">
        <f>S40-AJ40</f>
        <v>3.5714285714285694</v>
      </c>
      <c r="Z40" s="12">
        <f>Z34/Z9*100</f>
        <v>400</v>
      </c>
      <c r="AA40" s="12">
        <f t="shared" ref="AA40:AB40" si="43">AA34/AA9*100</f>
        <v>400</v>
      </c>
      <c r="AB40" s="12" t="e">
        <f t="shared" si="43"/>
        <v>#DIV/0!</v>
      </c>
      <c r="AC40" s="12">
        <f t="shared" ref="AC40:AC42" si="44">Q40-AK40</f>
        <v>5.1412429378531073</v>
      </c>
      <c r="AD40" s="12">
        <f t="shared" si="35"/>
        <v>9.7782258064516157</v>
      </c>
      <c r="AE40" s="12">
        <f t="shared" si="35"/>
        <v>0</v>
      </c>
      <c r="AH40" s="12">
        <f t="shared" ref="AH40:AJ40" si="45">AH34/AH9*100</f>
        <v>92.982456140350877</v>
      </c>
      <c r="AI40" s="12">
        <f t="shared" si="45"/>
        <v>93.103448275862064</v>
      </c>
      <c r="AJ40" s="12">
        <f t="shared" si="45"/>
        <v>92.857142857142861</v>
      </c>
      <c r="AK40" s="12">
        <f>AK34/AK9*100</f>
        <v>91.525423728813564</v>
      </c>
      <c r="AL40" s="12">
        <f>AL34/AL9*100</f>
        <v>87.096774193548384</v>
      </c>
      <c r="AM40" s="12">
        <f>AM34/AM9*100</f>
        <v>96.428571428571431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</v>
      </c>
      <c r="R41" s="12">
        <f t="shared" si="46"/>
        <v>75</v>
      </c>
      <c r="S41" s="12">
        <f t="shared" si="46"/>
        <v>96.428571428571431</v>
      </c>
      <c r="T41" s="12">
        <f>T35/T9*100</f>
        <v>133.33333333333331</v>
      </c>
      <c r="U41" s="12">
        <f t="shared" ref="U41:V41" si="47">U35/U9*100</f>
        <v>66.666666666666657</v>
      </c>
      <c r="V41" s="12" t="e">
        <f t="shared" si="47"/>
        <v>#DIV/0!</v>
      </c>
      <c r="W41" s="12">
        <f t="shared" si="42"/>
        <v>2.5438596491228083</v>
      </c>
      <c r="X41" s="12">
        <f t="shared" si="33"/>
        <v>-0.86206896551723844</v>
      </c>
      <c r="Y41" s="12">
        <f>S41-AJ41</f>
        <v>7.1428571428571388</v>
      </c>
      <c r="Z41" s="12">
        <f>Z35/Z9*100</f>
        <v>500</v>
      </c>
      <c r="AA41" s="12">
        <f t="shared" ref="AA41:AB41" si="48">AA35/AA9*100</f>
        <v>300</v>
      </c>
      <c r="AB41" s="12" t="e">
        <f t="shared" si="48"/>
        <v>#DIV/0!</v>
      </c>
      <c r="AC41" s="12">
        <f t="shared" si="44"/>
        <v>7.0338983050847474</v>
      </c>
      <c r="AD41" s="12">
        <f>R41-AL41</f>
        <v>7.2580645161290391</v>
      </c>
      <c r="AE41" s="12">
        <f t="shared" si="35"/>
        <v>7.1428571428571388</v>
      </c>
      <c r="AH41" s="12">
        <f>AH35/AH9*100</f>
        <v>82.456140350877192</v>
      </c>
      <c r="AI41" s="12">
        <f>AI35/AI9*100</f>
        <v>75.862068965517238</v>
      </c>
      <c r="AJ41" s="12">
        <f>AJ35/AJ9*100</f>
        <v>89.285714285714292</v>
      </c>
      <c r="AK41" s="12">
        <f t="shared" ref="AK41:AM41" si="49">AK35/AK9*100</f>
        <v>77.966101694915253</v>
      </c>
      <c r="AL41" s="12">
        <f t="shared" si="49"/>
        <v>67.741935483870961</v>
      </c>
      <c r="AM41" s="12">
        <f t="shared" si="49"/>
        <v>89.285714285714292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61.666666666666671</v>
      </c>
      <c r="R42" s="12">
        <f t="shared" si="50"/>
        <v>37.5</v>
      </c>
      <c r="S42" s="12">
        <f t="shared" si="50"/>
        <v>89.285714285714292</v>
      </c>
      <c r="T42" s="12">
        <f t="shared" si="50"/>
        <v>200</v>
      </c>
      <c r="U42" s="12">
        <f t="shared" si="50"/>
        <v>0</v>
      </c>
      <c r="V42" s="12" t="e">
        <f t="shared" si="50"/>
        <v>#DIV/0!</v>
      </c>
      <c r="W42" s="12">
        <f t="shared" si="42"/>
        <v>7.2807017543859658</v>
      </c>
      <c r="X42" s="12">
        <f t="shared" si="33"/>
        <v>-3.8793103448275872</v>
      </c>
      <c r="Y42" s="12">
        <f>S42-AJ42</f>
        <v>21.428571428571431</v>
      </c>
      <c r="Z42" s="12">
        <f t="shared" si="50"/>
        <v>500</v>
      </c>
      <c r="AA42" s="12">
        <f t="shared" si="50"/>
        <v>100</v>
      </c>
      <c r="AB42" s="12" t="e">
        <f t="shared" si="50"/>
        <v>#DIV/0!</v>
      </c>
      <c r="AC42" s="12">
        <f t="shared" si="44"/>
        <v>7.4293785310734535</v>
      </c>
      <c r="AD42" s="12">
        <f>R42-AL42</f>
        <v>2.0161290322580641</v>
      </c>
      <c r="AE42" s="12">
        <f t="shared" si="35"/>
        <v>14.285714285714292</v>
      </c>
      <c r="AH42" s="12">
        <f t="shared" ref="AH42:AJ42" si="51">AH36/AH9*100</f>
        <v>54.385964912280706</v>
      </c>
      <c r="AI42" s="12">
        <f t="shared" si="51"/>
        <v>41.379310344827587</v>
      </c>
      <c r="AJ42" s="12">
        <f t="shared" si="51"/>
        <v>67.857142857142861</v>
      </c>
      <c r="AK42" s="12">
        <f>AK36/AK9*100</f>
        <v>54.237288135593218</v>
      </c>
      <c r="AL42" s="12">
        <f>AL36/AL9*100</f>
        <v>35.483870967741936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14</v>
      </c>
      <c r="C9" s="17">
        <f>SUM(C10:C30)</f>
        <v>8</v>
      </c>
      <c r="D9" s="17">
        <f>SUM(D10:D30)</f>
        <v>6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27.27272727272727</v>
      </c>
      <c r="I9" s="15">
        <f>IF(C9=F9,0,(1-(C9/(C9-F9)))*-100)</f>
        <v>14.285714285714279</v>
      </c>
      <c r="J9" s="15">
        <f>IF(D9=G9,0,(1-(D9/(D9-G9)))*-100)</f>
        <v>50</v>
      </c>
      <c r="K9" s="17">
        <f>L9+M9</f>
        <v>0</v>
      </c>
      <c r="L9" s="17">
        <f>SUM(L10:L30)</f>
        <v>3</v>
      </c>
      <c r="M9" s="17">
        <f>SUM(M10:M30)</f>
        <v>-3</v>
      </c>
      <c r="N9" s="15">
        <f>IF(B9=K9,0,(1-(B9/(B9-K9)))*-100)</f>
        <v>0</v>
      </c>
      <c r="O9" s="15">
        <f t="shared" ref="O9:P10" si="0">IF(C9=L9,0,(1-(C9/(C9-L9)))*-100)</f>
        <v>60.000000000000007</v>
      </c>
      <c r="P9" s="15">
        <f>IF(D9=M9,0,(1-(D9/(D9-M9)))*-100)</f>
        <v>-33.333333333333336</v>
      </c>
      <c r="Q9" s="17">
        <f>R9+S9</f>
        <v>46</v>
      </c>
      <c r="R9" s="17">
        <f>SUM(R10:R30)</f>
        <v>23</v>
      </c>
      <c r="S9" s="17">
        <f>SUM(S10:S30)</f>
        <v>23</v>
      </c>
      <c r="T9" s="17">
        <f>U9+V9</f>
        <v>9</v>
      </c>
      <c r="U9" s="17">
        <f>SUM(U10:U30)</f>
        <v>6</v>
      </c>
      <c r="V9" s="17">
        <f>SUM(V10:V30)</f>
        <v>3</v>
      </c>
      <c r="W9" s="15">
        <f>IF(Q9=T9,IF(Q9&gt;0,"皆増",0),(1-(Q9/(Q9-T9)))*-100)</f>
        <v>24.324324324324319</v>
      </c>
      <c r="X9" s="15">
        <f t="shared" ref="X9:Y30" si="1">IF(R9=U9,IF(R9&gt;0,"皆増",0),(1-(R9/(R9-U9)))*-100)</f>
        <v>35.294117647058833</v>
      </c>
      <c r="Y9" s="15">
        <f t="shared" si="1"/>
        <v>14.999999999999991</v>
      </c>
      <c r="Z9" s="17">
        <f>AA9+AB9</f>
        <v>-5</v>
      </c>
      <c r="AA9" s="17">
        <f>SUM(AA10:AA30)</f>
        <v>-6</v>
      </c>
      <c r="AB9" s="17">
        <f>SUM(AB10:AB30)</f>
        <v>1</v>
      </c>
      <c r="AC9" s="15">
        <f>IF(Q9=Z9,IF(Q9&gt;0,"皆増",0),(1-(Q9/(Q9-Z9)))*-100)</f>
        <v>-9.8039215686274499</v>
      </c>
      <c r="AD9" s="15">
        <f t="shared" ref="AD9:AE30" si="2">IF(R9=AA9,IF(R9&gt;0,"皆増",0),(1-(R9/(R9-AA9)))*-100)</f>
        <v>-20.68965517241379</v>
      </c>
      <c r="AE9" s="15">
        <f t="shared" si="2"/>
        <v>4.5454545454545414</v>
      </c>
      <c r="AH9" s="4">
        <f t="shared" ref="AH9:AJ30" si="3">Q9-T9</f>
        <v>37</v>
      </c>
      <c r="AI9" s="4">
        <f t="shared" si="3"/>
        <v>17</v>
      </c>
      <c r="AJ9" s="4">
        <f t="shared" si="3"/>
        <v>20</v>
      </c>
      <c r="AK9" s="4">
        <f t="shared" ref="AK9:AM30" si="4">Q9-Z9</f>
        <v>51</v>
      </c>
      <c r="AL9" s="4">
        <f t="shared" si="4"/>
        <v>29</v>
      </c>
      <c r="AM9" s="4">
        <f t="shared" si="4"/>
        <v>22</v>
      </c>
    </row>
    <row r="10" spans="1:39" s="1" customFormat="1" ht="18" customHeight="1" x14ac:dyDescent="0.2">
      <c r="A10" s="4" t="s">
        <v>1</v>
      </c>
      <c r="B10" s="17">
        <f t="shared" ref="B10" si="5">C10+D10</f>
        <v>14</v>
      </c>
      <c r="C10" s="17">
        <v>8</v>
      </c>
      <c r="D10" s="17">
        <v>6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27.27272727272727</v>
      </c>
      <c r="I10" s="15">
        <f t="shared" ref="I10" si="7">IF(C10=F10,0,(1-(C10/(C10-F10)))*-100)</f>
        <v>14.285714285714279</v>
      </c>
      <c r="J10" s="15">
        <f>IF(D10=G10,0,(1-(D10/(D10-G10)))*-100)</f>
        <v>50</v>
      </c>
      <c r="K10" s="17">
        <f t="shared" ref="K10" si="8">L10+M10</f>
        <v>0</v>
      </c>
      <c r="L10" s="17">
        <v>3</v>
      </c>
      <c r="M10" s="17">
        <v>-3</v>
      </c>
      <c r="N10" s="15">
        <f>IF(B10=K10,0,(1-(B10/(B10-K10)))*-100)</f>
        <v>0</v>
      </c>
      <c r="O10" s="15">
        <f t="shared" si="0"/>
        <v>60.000000000000007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-3</v>
      </c>
      <c r="AA22" s="17">
        <v>-3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3</v>
      </c>
      <c r="AL22" s="4">
        <f t="shared" si="4"/>
        <v>3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2</v>
      </c>
      <c r="S23" s="17">
        <v>2</v>
      </c>
      <c r="T23" s="17">
        <f t="shared" si="10"/>
        <v>2</v>
      </c>
      <c r="U23" s="17">
        <v>1</v>
      </c>
      <c r="V23" s="17">
        <v>1</v>
      </c>
      <c r="W23" s="15">
        <f t="shared" si="11"/>
        <v>100</v>
      </c>
      <c r="X23" s="15">
        <f t="shared" si="1"/>
        <v>100</v>
      </c>
      <c r="Y23" s="15">
        <f t="shared" si="1"/>
        <v>100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-33.333333333333336</v>
      </c>
      <c r="AE23" s="15">
        <f t="shared" si="2"/>
        <v>100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4</v>
      </c>
      <c r="AL23" s="4">
        <f t="shared" si="4"/>
        <v>3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-2</v>
      </c>
      <c r="W24" s="15">
        <f t="shared" si="11"/>
        <v>0</v>
      </c>
      <c r="X24" s="15" t="str">
        <f t="shared" si="1"/>
        <v>皆増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0</v>
      </c>
      <c r="AJ24" s="4">
        <f t="shared" si="3"/>
        <v>2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8</v>
      </c>
      <c r="R25" s="17">
        <v>5</v>
      </c>
      <c r="S25" s="17">
        <v>3</v>
      </c>
      <c r="T25" s="17">
        <f t="shared" si="10"/>
        <v>3</v>
      </c>
      <c r="U25" s="17">
        <v>1</v>
      </c>
      <c r="V25" s="17">
        <v>2</v>
      </c>
      <c r="W25" s="15">
        <f t="shared" si="11"/>
        <v>60.000000000000007</v>
      </c>
      <c r="X25" s="15">
        <f t="shared" si="1"/>
        <v>25</v>
      </c>
      <c r="Y25" s="15">
        <f t="shared" si="1"/>
        <v>200</v>
      </c>
      <c r="Z25" s="17">
        <f t="shared" si="12"/>
        <v>2</v>
      </c>
      <c r="AA25" s="17">
        <v>2</v>
      </c>
      <c r="AB25" s="17">
        <v>0</v>
      </c>
      <c r="AC25" s="15">
        <f t="shared" si="13"/>
        <v>33.333333333333329</v>
      </c>
      <c r="AD25" s="15">
        <f t="shared" si="2"/>
        <v>66.666666666666671</v>
      </c>
      <c r="AE25" s="15">
        <f t="shared" si="2"/>
        <v>0</v>
      </c>
      <c r="AH25" s="4">
        <f t="shared" si="3"/>
        <v>5</v>
      </c>
      <c r="AI25" s="4">
        <f t="shared" si="3"/>
        <v>4</v>
      </c>
      <c r="AJ25" s="4">
        <f t="shared" si="3"/>
        <v>1</v>
      </c>
      <c r="AK25" s="4">
        <f t="shared" si="4"/>
        <v>6</v>
      </c>
      <c r="AL25" s="4">
        <f t="shared" si="4"/>
        <v>3</v>
      </c>
      <c r="AM25" s="4">
        <f t="shared" si="4"/>
        <v>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9</v>
      </c>
      <c r="R26" s="17">
        <v>7</v>
      </c>
      <c r="S26" s="17">
        <v>2</v>
      </c>
      <c r="T26" s="17">
        <f t="shared" si="10"/>
        <v>2</v>
      </c>
      <c r="U26" s="17">
        <v>5</v>
      </c>
      <c r="V26" s="17">
        <v>-3</v>
      </c>
      <c r="W26" s="15">
        <f t="shared" si="11"/>
        <v>28.57142857142858</v>
      </c>
      <c r="X26" s="15">
        <f t="shared" si="1"/>
        <v>250</v>
      </c>
      <c r="Y26" s="15">
        <f t="shared" si="1"/>
        <v>-60</v>
      </c>
      <c r="Z26" s="17">
        <f t="shared" si="12"/>
        <v>4</v>
      </c>
      <c r="AA26" s="17">
        <v>3</v>
      </c>
      <c r="AB26" s="17">
        <v>1</v>
      </c>
      <c r="AC26" s="15">
        <f t="shared" si="13"/>
        <v>80</v>
      </c>
      <c r="AD26" s="15">
        <f t="shared" si="2"/>
        <v>75</v>
      </c>
      <c r="AE26" s="15">
        <f t="shared" si="2"/>
        <v>100</v>
      </c>
      <c r="AH26" s="4">
        <f t="shared" si="3"/>
        <v>7</v>
      </c>
      <c r="AI26" s="4">
        <f t="shared" si="3"/>
        <v>2</v>
      </c>
      <c r="AJ26" s="4">
        <f t="shared" si="3"/>
        <v>5</v>
      </c>
      <c r="AK26" s="4">
        <f t="shared" si="4"/>
        <v>5</v>
      </c>
      <c r="AL26" s="4">
        <f t="shared" si="4"/>
        <v>4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3</v>
      </c>
      <c r="S27" s="17">
        <v>3</v>
      </c>
      <c r="T27" s="17">
        <f t="shared" si="10"/>
        <v>-1</v>
      </c>
      <c r="U27" s="17">
        <v>-1</v>
      </c>
      <c r="V27" s="17">
        <v>0</v>
      </c>
      <c r="W27" s="15">
        <f t="shared" si="11"/>
        <v>-14.28571428571429</v>
      </c>
      <c r="X27" s="15">
        <f t="shared" si="1"/>
        <v>-25</v>
      </c>
      <c r="Y27" s="15">
        <f t="shared" si="1"/>
        <v>0</v>
      </c>
      <c r="Z27" s="17">
        <f t="shared" si="12"/>
        <v>-6</v>
      </c>
      <c r="AA27" s="17">
        <v>-5</v>
      </c>
      <c r="AB27" s="17">
        <v>-1</v>
      </c>
      <c r="AC27" s="15">
        <f t="shared" si="13"/>
        <v>-50</v>
      </c>
      <c r="AD27" s="15">
        <f t="shared" si="2"/>
        <v>-62.5</v>
      </c>
      <c r="AE27" s="15">
        <f t="shared" si="2"/>
        <v>-25</v>
      </c>
      <c r="AH27" s="4">
        <f t="shared" si="3"/>
        <v>7</v>
      </c>
      <c r="AI27" s="4">
        <f t="shared" si="3"/>
        <v>4</v>
      </c>
      <c r="AJ27" s="4">
        <f t="shared" si="3"/>
        <v>3</v>
      </c>
      <c r="AK27" s="4">
        <f t="shared" si="4"/>
        <v>12</v>
      </c>
      <c r="AL27" s="4">
        <f t="shared" si="4"/>
        <v>8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11</v>
      </c>
      <c r="R28" s="17">
        <v>2</v>
      </c>
      <c r="S28" s="17">
        <v>9</v>
      </c>
      <c r="T28" s="17">
        <f t="shared" si="10"/>
        <v>5</v>
      </c>
      <c r="U28" s="17">
        <v>0</v>
      </c>
      <c r="V28" s="17">
        <v>5</v>
      </c>
      <c r="W28" s="15">
        <f t="shared" si="11"/>
        <v>83.333333333333329</v>
      </c>
      <c r="X28" s="15">
        <f t="shared" si="1"/>
        <v>0</v>
      </c>
      <c r="Y28" s="15">
        <f t="shared" si="1"/>
        <v>125</v>
      </c>
      <c r="Z28" s="17">
        <f t="shared" si="12"/>
        <v>1</v>
      </c>
      <c r="AA28" s="17">
        <v>0</v>
      </c>
      <c r="AB28" s="17">
        <v>1</v>
      </c>
      <c r="AC28" s="15">
        <f t="shared" si="13"/>
        <v>10.000000000000009</v>
      </c>
      <c r="AD28" s="15">
        <f t="shared" si="2"/>
        <v>0</v>
      </c>
      <c r="AE28" s="15">
        <f t="shared" si="2"/>
        <v>12.5</v>
      </c>
      <c r="AH28" s="4">
        <f t="shared" si="3"/>
        <v>6</v>
      </c>
      <c r="AI28" s="4">
        <f t="shared" si="3"/>
        <v>2</v>
      </c>
      <c r="AJ28" s="4">
        <f t="shared" si="3"/>
        <v>4</v>
      </c>
      <c r="AK28" s="4">
        <f t="shared" si="4"/>
        <v>10</v>
      </c>
      <c r="AL28" s="4">
        <f t="shared" si="4"/>
        <v>2</v>
      </c>
      <c r="AM28" s="4">
        <f t="shared" si="4"/>
        <v>8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-1</v>
      </c>
      <c r="U29" s="17">
        <v>0</v>
      </c>
      <c r="V29" s="17">
        <v>-1</v>
      </c>
      <c r="W29" s="15">
        <f t="shared" si="11"/>
        <v>-19.999999999999996</v>
      </c>
      <c r="X29" s="15">
        <f t="shared" si="1"/>
        <v>0</v>
      </c>
      <c r="Y29" s="15">
        <f t="shared" si="1"/>
        <v>-25</v>
      </c>
      <c r="Z29" s="17">
        <f t="shared" si="12"/>
        <v>-4</v>
      </c>
      <c r="AA29" s="17">
        <v>-3</v>
      </c>
      <c r="AB29" s="17">
        <v>-1</v>
      </c>
      <c r="AC29" s="15">
        <f t="shared" si="13"/>
        <v>-50</v>
      </c>
      <c r="AD29" s="15">
        <f t="shared" si="2"/>
        <v>-75</v>
      </c>
      <c r="AE29" s="15">
        <f t="shared" si="2"/>
        <v>-25</v>
      </c>
      <c r="AH29" s="4">
        <f t="shared" si="3"/>
        <v>5</v>
      </c>
      <c r="AI29" s="4">
        <f t="shared" si="3"/>
        <v>1</v>
      </c>
      <c r="AJ29" s="4">
        <f t="shared" si="3"/>
        <v>4</v>
      </c>
      <c r="AK29" s="4">
        <f t="shared" si="4"/>
        <v>8</v>
      </c>
      <c r="AL29" s="4">
        <f t="shared" si="4"/>
        <v>4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-66.666666666666671</v>
      </c>
      <c r="X33" s="15">
        <f t="shared" si="15"/>
        <v>-66.666666666666671</v>
      </c>
      <c r="Y33" s="15">
        <f t="shared" si="15"/>
        <v>0</v>
      </c>
      <c r="Z33" s="17">
        <f t="shared" ref="Z33:AB33" si="20">SUM(Z13:Z22)</f>
        <v>-3</v>
      </c>
      <c r="AA33" s="17">
        <f t="shared" si="20"/>
        <v>-2</v>
      </c>
      <c r="AB33" s="17">
        <f t="shared" si="20"/>
        <v>-1</v>
      </c>
      <c r="AC33" s="15">
        <f t="shared" si="17"/>
        <v>-75</v>
      </c>
      <c r="AD33" s="15">
        <f t="shared" si="17"/>
        <v>-66.666666666666671</v>
      </c>
      <c r="AE33" s="15">
        <f t="shared" si="17"/>
        <v>-100</v>
      </c>
      <c r="AH33" s="4">
        <f t="shared" ref="AH33:AJ33" si="21">SUM(AH13:AH22)</f>
        <v>3</v>
      </c>
      <c r="AI33" s="4">
        <f t="shared" si="21"/>
        <v>3</v>
      </c>
      <c r="AJ33" s="4">
        <f t="shared" si="21"/>
        <v>0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45</v>
      </c>
      <c r="R34" s="17">
        <f t="shared" si="22"/>
        <v>22</v>
      </c>
      <c r="S34" s="17">
        <f t="shared" si="22"/>
        <v>23</v>
      </c>
      <c r="T34" s="17">
        <f t="shared" si="22"/>
        <v>11</v>
      </c>
      <c r="U34" s="17">
        <f t="shared" si="22"/>
        <v>8</v>
      </c>
      <c r="V34" s="17">
        <f t="shared" si="22"/>
        <v>3</v>
      </c>
      <c r="W34" s="15">
        <f t="shared" si="15"/>
        <v>32.352941176470587</v>
      </c>
      <c r="X34" s="15">
        <f t="shared" si="15"/>
        <v>57.142857142857139</v>
      </c>
      <c r="Y34" s="15">
        <f t="shared" si="15"/>
        <v>14.999999999999991</v>
      </c>
      <c r="Z34" s="17">
        <f t="shared" ref="Z34:AB34" si="23">SUM(Z23:Z30)</f>
        <v>-2</v>
      </c>
      <c r="AA34" s="17">
        <f t="shared" si="23"/>
        <v>-4</v>
      </c>
      <c r="AB34" s="17">
        <f t="shared" si="23"/>
        <v>2</v>
      </c>
      <c r="AC34" s="15">
        <f t="shared" si="17"/>
        <v>-4.2553191489361648</v>
      </c>
      <c r="AD34" s="15">
        <f t="shared" si="17"/>
        <v>-15.384615384615385</v>
      </c>
      <c r="AE34" s="15">
        <f t="shared" si="17"/>
        <v>9.5238095238095344</v>
      </c>
      <c r="AH34" s="4">
        <f t="shared" ref="AH34:AJ34" si="24">SUM(AH23:AH30)</f>
        <v>34</v>
      </c>
      <c r="AI34" s="4">
        <f t="shared" si="24"/>
        <v>14</v>
      </c>
      <c r="AJ34" s="4">
        <f t="shared" si="24"/>
        <v>20</v>
      </c>
      <c r="AK34" s="4">
        <f>SUM(AK23:AK30)</f>
        <v>47</v>
      </c>
      <c r="AL34" s="4">
        <f>SUM(AL23:AL30)</f>
        <v>26</v>
      </c>
      <c r="AM34" s="4">
        <f>SUM(AM23:AM30)</f>
        <v>21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39</v>
      </c>
      <c r="R35" s="17">
        <f t="shared" si="25"/>
        <v>18</v>
      </c>
      <c r="S35" s="17">
        <f t="shared" si="25"/>
        <v>21</v>
      </c>
      <c r="T35" s="17">
        <f t="shared" si="25"/>
        <v>9</v>
      </c>
      <c r="U35" s="17">
        <f t="shared" si="25"/>
        <v>5</v>
      </c>
      <c r="V35" s="17">
        <f t="shared" si="25"/>
        <v>4</v>
      </c>
      <c r="W35" s="15">
        <f t="shared" si="15"/>
        <v>30.000000000000004</v>
      </c>
      <c r="X35" s="15">
        <f t="shared" si="15"/>
        <v>38.46153846153846</v>
      </c>
      <c r="Y35" s="15">
        <f t="shared" si="15"/>
        <v>23.529411764705888</v>
      </c>
      <c r="Z35" s="17">
        <f t="shared" ref="Z35:AB35" si="26">SUM(Z25:Z30)</f>
        <v>-2</v>
      </c>
      <c r="AA35" s="17">
        <f t="shared" si="26"/>
        <v>-3</v>
      </c>
      <c r="AB35" s="17">
        <f t="shared" si="26"/>
        <v>1</v>
      </c>
      <c r="AC35" s="15">
        <f t="shared" si="17"/>
        <v>-4.8780487804878092</v>
      </c>
      <c r="AD35" s="15">
        <f t="shared" si="17"/>
        <v>-14.28571428571429</v>
      </c>
      <c r="AE35" s="15">
        <f t="shared" si="17"/>
        <v>5.0000000000000044</v>
      </c>
      <c r="AH35" s="4">
        <f t="shared" ref="AH35:AJ35" si="27">SUM(AH25:AH30)</f>
        <v>30</v>
      </c>
      <c r="AI35" s="4">
        <f t="shared" si="27"/>
        <v>13</v>
      </c>
      <c r="AJ35" s="4">
        <f t="shared" si="27"/>
        <v>17</v>
      </c>
      <c r="AK35" s="4">
        <f>SUM(AK25:AK30)</f>
        <v>41</v>
      </c>
      <c r="AL35" s="4">
        <f>SUM(AL25:AL30)</f>
        <v>21</v>
      </c>
      <c r="AM35" s="4">
        <f>SUM(AM25:AM30)</f>
        <v>20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22</v>
      </c>
      <c r="R36" s="17">
        <f t="shared" si="28"/>
        <v>6</v>
      </c>
      <c r="S36" s="17">
        <f t="shared" si="28"/>
        <v>16</v>
      </c>
      <c r="T36" s="17">
        <f t="shared" si="28"/>
        <v>4</v>
      </c>
      <c r="U36" s="17">
        <f t="shared" si="28"/>
        <v>-1</v>
      </c>
      <c r="V36" s="17">
        <f t="shared" si="28"/>
        <v>5</v>
      </c>
      <c r="W36" s="15">
        <f t="shared" si="15"/>
        <v>22.222222222222232</v>
      </c>
      <c r="X36" s="15">
        <f t="shared" si="15"/>
        <v>-14.28571428571429</v>
      </c>
      <c r="Y36" s="15">
        <f t="shared" si="15"/>
        <v>45.45454545454546</v>
      </c>
      <c r="Z36" s="17">
        <f t="shared" ref="Z36:AB36" si="29">SUM(Z27:Z30)</f>
        <v>-8</v>
      </c>
      <c r="AA36" s="17">
        <f t="shared" si="29"/>
        <v>-8</v>
      </c>
      <c r="AB36" s="17">
        <f t="shared" si="29"/>
        <v>0</v>
      </c>
      <c r="AC36" s="15">
        <f t="shared" si="17"/>
        <v>-26.666666666666671</v>
      </c>
      <c r="AD36" s="15">
        <f t="shared" si="17"/>
        <v>-57.142857142857139</v>
      </c>
      <c r="AE36" s="15">
        <f t="shared" si="17"/>
        <v>0</v>
      </c>
      <c r="AH36" s="4">
        <f t="shared" ref="AH36:AJ36" si="30">SUM(AH27:AH30)</f>
        <v>18</v>
      </c>
      <c r="AI36" s="4">
        <f t="shared" si="30"/>
        <v>7</v>
      </c>
      <c r="AJ36" s="4">
        <f t="shared" si="30"/>
        <v>11</v>
      </c>
      <c r="AK36" s="4">
        <f>SUM(AK27:AK30)</f>
        <v>30</v>
      </c>
      <c r="AL36" s="4">
        <f>SUM(AL27:AL30)</f>
        <v>14</v>
      </c>
      <c r="AM36" s="4">
        <f>SUM(AM27:AM30)</f>
        <v>16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2.1739130434782608</v>
      </c>
      <c r="R39" s="12">
        <f>R33/R9*100</f>
        <v>4.3478260869565215</v>
      </c>
      <c r="S39" s="13">
        <f t="shared" si="37"/>
        <v>0</v>
      </c>
      <c r="T39" s="12">
        <f>T33/T9*100</f>
        <v>-22.222222222222221</v>
      </c>
      <c r="U39" s="12">
        <f t="shared" ref="U39:V39" si="38">U33/U9*100</f>
        <v>-33.333333333333329</v>
      </c>
      <c r="V39" s="12">
        <f t="shared" si="38"/>
        <v>0</v>
      </c>
      <c r="W39" s="12">
        <f>Q39-AH39</f>
        <v>-5.934195064629848</v>
      </c>
      <c r="X39" s="12">
        <f t="shared" si="33"/>
        <v>-13.299232736572892</v>
      </c>
      <c r="Y39" s="12">
        <f>S39-AJ39</f>
        <v>0</v>
      </c>
      <c r="Z39" s="12">
        <f t="shared" si="37"/>
        <v>60</v>
      </c>
      <c r="AA39" s="12">
        <f t="shared" si="37"/>
        <v>33.333333333333329</v>
      </c>
      <c r="AB39" s="12">
        <f t="shared" si="37"/>
        <v>-100</v>
      </c>
      <c r="AC39" s="12">
        <f>Q39-AK39</f>
        <v>-5.6692242114236997</v>
      </c>
      <c r="AD39" s="12">
        <f t="shared" si="35"/>
        <v>-5.9970014992503753</v>
      </c>
      <c r="AE39" s="12">
        <f t="shared" si="35"/>
        <v>-4.5454545454545459</v>
      </c>
      <c r="AH39" s="12">
        <f t="shared" ref="AH39:AJ39" si="39">AH33/AH9*100</f>
        <v>8.1081081081081088</v>
      </c>
      <c r="AI39" s="12">
        <f t="shared" si="39"/>
        <v>17.647058823529413</v>
      </c>
      <c r="AJ39" s="12">
        <f t="shared" si="39"/>
        <v>0</v>
      </c>
      <c r="AK39" s="12">
        <f>AK33/AK9*100</f>
        <v>7.8431372549019605</v>
      </c>
      <c r="AL39" s="12">
        <f>AL33/AL9*100</f>
        <v>10.344827586206897</v>
      </c>
      <c r="AM39" s="12">
        <f>AM33/AM9*100</f>
        <v>4.5454545454545459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97.826086956521735</v>
      </c>
      <c r="R40" s="12">
        <f t="shared" si="40"/>
        <v>95.652173913043484</v>
      </c>
      <c r="S40" s="12">
        <f t="shared" si="40"/>
        <v>100</v>
      </c>
      <c r="T40" s="12">
        <f>T34/T9*100</f>
        <v>122.22222222222223</v>
      </c>
      <c r="U40" s="12">
        <f t="shared" ref="U40:V40" si="41">U34/U9*100</f>
        <v>133.33333333333331</v>
      </c>
      <c r="V40" s="12">
        <f t="shared" si="41"/>
        <v>100</v>
      </c>
      <c r="W40" s="12">
        <f t="shared" ref="W40:W42" si="42">Q40-AH40</f>
        <v>5.9341950646298329</v>
      </c>
      <c r="X40" s="12">
        <f t="shared" si="33"/>
        <v>13.299232736572904</v>
      </c>
      <c r="Y40" s="12">
        <f>S40-AJ40</f>
        <v>0</v>
      </c>
      <c r="Z40" s="12">
        <f>Z34/Z9*100</f>
        <v>40</v>
      </c>
      <c r="AA40" s="12">
        <f t="shared" ref="AA40:AB40" si="43">AA34/AA9*100</f>
        <v>66.666666666666657</v>
      </c>
      <c r="AB40" s="12">
        <f t="shared" si="43"/>
        <v>200</v>
      </c>
      <c r="AC40" s="12">
        <f t="shared" ref="AC40:AC42" si="44">Q40-AK40</f>
        <v>5.6692242114236961</v>
      </c>
      <c r="AD40" s="12">
        <f t="shared" si="35"/>
        <v>5.9970014992503735</v>
      </c>
      <c r="AE40" s="12">
        <f t="shared" si="35"/>
        <v>4.5454545454545467</v>
      </c>
      <c r="AH40" s="12">
        <f t="shared" ref="AH40:AJ40" si="45">AH34/AH9*100</f>
        <v>91.891891891891902</v>
      </c>
      <c r="AI40" s="12">
        <f t="shared" si="45"/>
        <v>82.35294117647058</v>
      </c>
      <c r="AJ40" s="12">
        <f t="shared" si="45"/>
        <v>100</v>
      </c>
      <c r="AK40" s="12">
        <f>AK34/AK9*100</f>
        <v>92.156862745098039</v>
      </c>
      <c r="AL40" s="12">
        <f>AL34/AL9*100</f>
        <v>89.65517241379311</v>
      </c>
      <c r="AM40" s="12">
        <f>AM34/AM9*100</f>
        <v>95.454545454545453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84.782608695652172</v>
      </c>
      <c r="R41" s="12">
        <f t="shared" si="46"/>
        <v>78.260869565217391</v>
      </c>
      <c r="S41" s="12">
        <f t="shared" si="46"/>
        <v>91.304347826086953</v>
      </c>
      <c r="T41" s="12">
        <f>T35/T9*100</f>
        <v>100</v>
      </c>
      <c r="U41" s="12">
        <f t="shared" ref="U41:V41" si="47">U35/U9*100</f>
        <v>83.333333333333343</v>
      </c>
      <c r="V41" s="12">
        <f t="shared" si="47"/>
        <v>133.33333333333331</v>
      </c>
      <c r="W41" s="12">
        <f t="shared" si="42"/>
        <v>3.7015276145710914</v>
      </c>
      <c r="X41" s="12">
        <f t="shared" si="33"/>
        <v>1.7902813299232747</v>
      </c>
      <c r="Y41" s="12">
        <f>S41-AJ41</f>
        <v>6.3043478260869534</v>
      </c>
      <c r="Z41" s="12">
        <f>Z35/Z9*100</f>
        <v>40</v>
      </c>
      <c r="AA41" s="12">
        <f t="shared" ref="AA41:AB41" si="48">AA35/AA9*100</f>
        <v>50</v>
      </c>
      <c r="AB41" s="12">
        <f t="shared" si="48"/>
        <v>100</v>
      </c>
      <c r="AC41" s="12">
        <f t="shared" si="44"/>
        <v>4.3904518329070754</v>
      </c>
      <c r="AD41" s="12">
        <f>R41-AL41</f>
        <v>5.8470764617691202</v>
      </c>
      <c r="AE41" s="12">
        <f t="shared" si="35"/>
        <v>0.39525691699604693</v>
      </c>
      <c r="AH41" s="12">
        <f>AH35/AH9*100</f>
        <v>81.081081081081081</v>
      </c>
      <c r="AI41" s="12">
        <f>AI35/AI9*100</f>
        <v>76.470588235294116</v>
      </c>
      <c r="AJ41" s="12">
        <f>AJ35/AJ9*100</f>
        <v>85</v>
      </c>
      <c r="AK41" s="12">
        <f t="shared" ref="AK41:AM41" si="49">AK35/AK9*100</f>
        <v>80.392156862745097</v>
      </c>
      <c r="AL41" s="12">
        <f t="shared" si="49"/>
        <v>72.41379310344827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47.826086956521742</v>
      </c>
      <c r="R42" s="12">
        <f t="shared" si="50"/>
        <v>26.086956521739129</v>
      </c>
      <c r="S42" s="12">
        <f t="shared" si="50"/>
        <v>69.565217391304344</v>
      </c>
      <c r="T42" s="12">
        <f t="shared" si="50"/>
        <v>44.444444444444443</v>
      </c>
      <c r="U42" s="12">
        <f t="shared" si="50"/>
        <v>-16.666666666666664</v>
      </c>
      <c r="V42" s="12">
        <f t="shared" si="50"/>
        <v>166.66666666666669</v>
      </c>
      <c r="W42" s="12">
        <f t="shared" si="42"/>
        <v>-0.82256169212691077</v>
      </c>
      <c r="X42" s="12">
        <f t="shared" si="33"/>
        <v>-15.089514066496161</v>
      </c>
      <c r="Y42" s="12">
        <f>S42-AJ42</f>
        <v>14.565217391304337</v>
      </c>
      <c r="Z42" s="12">
        <f t="shared" si="50"/>
        <v>160</v>
      </c>
      <c r="AA42" s="12">
        <f t="shared" si="50"/>
        <v>133.33333333333331</v>
      </c>
      <c r="AB42" s="12">
        <f t="shared" si="50"/>
        <v>0</v>
      </c>
      <c r="AC42" s="12">
        <f t="shared" si="44"/>
        <v>-10.997442455242968</v>
      </c>
      <c r="AD42" s="12">
        <f>R42-AL42</f>
        <v>-22.188905547226387</v>
      </c>
      <c r="AE42" s="12">
        <f t="shared" si="35"/>
        <v>-3.1620553359683896</v>
      </c>
      <c r="AH42" s="12">
        <f t="shared" ref="AH42:AJ42" si="51">AH36/AH9*100</f>
        <v>48.648648648648653</v>
      </c>
      <c r="AI42" s="12">
        <f t="shared" si="51"/>
        <v>41.17647058823529</v>
      </c>
      <c r="AJ42" s="12">
        <f t="shared" si="51"/>
        <v>55.000000000000007</v>
      </c>
      <c r="AK42" s="12">
        <f>AK36/AK9*100</f>
        <v>58.82352941176471</v>
      </c>
      <c r="AL42" s="12">
        <f>AL36/AL9*100</f>
        <v>48.275862068965516</v>
      </c>
      <c r="AM42" s="12">
        <f>AM36/AM9*100</f>
        <v>72.727272727272734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-4</v>
      </c>
      <c r="F9" s="17">
        <f>SUM(F10:F30)</f>
        <v>-4</v>
      </c>
      <c r="G9" s="17">
        <f>SUM(G10:G30)</f>
        <v>0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0</v>
      </c>
      <c r="K9" s="17">
        <f>L9+M9</f>
        <v>-4</v>
      </c>
      <c r="L9" s="17">
        <f>SUM(L10:L30)</f>
        <v>-1</v>
      </c>
      <c r="M9" s="17">
        <f>SUM(M10:M30)</f>
        <v>-3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-100</v>
      </c>
      <c r="Q9" s="17">
        <f>R9+S9</f>
        <v>12</v>
      </c>
      <c r="R9" s="17">
        <f>SUM(R10:R30)</f>
        <v>6</v>
      </c>
      <c r="S9" s="17">
        <f>SUM(S10:S30)</f>
        <v>6</v>
      </c>
      <c r="T9" s="17">
        <f>U9+V9</f>
        <v>-6</v>
      </c>
      <c r="U9" s="17">
        <f>SUM(U10:U30)</f>
        <v>-1</v>
      </c>
      <c r="V9" s="17">
        <f>SUM(V10:V30)</f>
        <v>-5</v>
      </c>
      <c r="W9" s="15">
        <f>IF(Q9=T9,IF(Q9&gt;0,"皆増",0),(1-(Q9/(Q9-T9)))*-100)</f>
        <v>-33.333333333333336</v>
      </c>
      <c r="X9" s="15">
        <f t="shared" ref="X9:Y30" si="1">IF(R9=U9,IF(R9&gt;0,"皆増",0),(1-(R9/(R9-U9)))*-100)</f>
        <v>-14.28571428571429</v>
      </c>
      <c r="Y9" s="15">
        <f t="shared" si="1"/>
        <v>-45.45454545454546</v>
      </c>
      <c r="Z9" s="17">
        <f>AA9+AB9</f>
        <v>-4</v>
      </c>
      <c r="AA9" s="17">
        <f>SUM(AA10:AA30)</f>
        <v>-2</v>
      </c>
      <c r="AB9" s="17">
        <f>SUM(AB10:AB30)</f>
        <v>-2</v>
      </c>
      <c r="AC9" s="15">
        <f>IF(Q9=Z9,IF(Q9&gt;0,"皆増",0),(1-(Q9/(Q9-Z9)))*-100)</f>
        <v>-25</v>
      </c>
      <c r="AD9" s="15">
        <f t="shared" ref="AD9:AE30" si="2">IF(R9=AA9,IF(R9&gt;0,"皆増",0),(1-(R9/(R9-AA9)))*-100)</f>
        <v>-25</v>
      </c>
      <c r="AE9" s="15">
        <f t="shared" si="2"/>
        <v>-25</v>
      </c>
      <c r="AH9" s="4">
        <f t="shared" ref="AH9:AJ30" si="3">Q9-T9</f>
        <v>18</v>
      </c>
      <c r="AI9" s="4">
        <f t="shared" si="3"/>
        <v>7</v>
      </c>
      <c r="AJ9" s="4">
        <f t="shared" si="3"/>
        <v>11</v>
      </c>
      <c r="AK9" s="4">
        <f t="shared" ref="AK9:AM30" si="4">Q9-Z9</f>
        <v>16</v>
      </c>
      <c r="AL9" s="4">
        <f t="shared" si="4"/>
        <v>8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-4</v>
      </c>
      <c r="F10" s="17">
        <v>-4</v>
      </c>
      <c r="G10" s="17">
        <v>0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-4</v>
      </c>
      <c r="L10" s="17">
        <v>-1</v>
      </c>
      <c r="M10" s="17">
        <v>-3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-50</v>
      </c>
      <c r="X22" s="15">
        <f t="shared" si="1"/>
        <v>0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1</v>
      </c>
      <c r="U25" s="17">
        <v>1</v>
      </c>
      <c r="V25" s="17">
        <v>0</v>
      </c>
      <c r="W25" s="15">
        <f t="shared" si="11"/>
        <v>50</v>
      </c>
      <c r="X25" s="15">
        <f t="shared" si="1"/>
        <v>100</v>
      </c>
      <c r="Y25" s="15">
        <f t="shared" si="1"/>
        <v>0</v>
      </c>
      <c r="Z25" s="17">
        <f t="shared" si="12"/>
        <v>1</v>
      </c>
      <c r="AA25" s="17">
        <v>2</v>
      </c>
      <c r="AB25" s="17">
        <v>-1</v>
      </c>
      <c r="AC25" s="15">
        <f t="shared" si="13"/>
        <v>50</v>
      </c>
      <c r="AD25" s="15" t="str">
        <f t="shared" si="2"/>
        <v>皆増</v>
      </c>
      <c r="AE25" s="15">
        <f t="shared" si="2"/>
        <v>-50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2</v>
      </c>
      <c r="AL25" s="4">
        <f t="shared" si="4"/>
        <v>0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-2</v>
      </c>
      <c r="U26" s="17">
        <v>-2</v>
      </c>
      <c r="V26" s="17">
        <v>0</v>
      </c>
      <c r="W26" s="15">
        <f t="shared" si="11"/>
        <v>-66.666666666666671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-2</v>
      </c>
      <c r="AB26" s="17">
        <v>1</v>
      </c>
      <c r="AC26" s="15">
        <f t="shared" si="13"/>
        <v>-50</v>
      </c>
      <c r="AD26" s="15">
        <f t="shared" si="2"/>
        <v>-100</v>
      </c>
      <c r="AE26" s="15" t="str">
        <f t="shared" si="2"/>
        <v>皆増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-3</v>
      </c>
      <c r="U27" s="17">
        <v>-2</v>
      </c>
      <c r="V27" s="17">
        <v>-1</v>
      </c>
      <c r="W27" s="15">
        <f t="shared" si="11"/>
        <v>-75</v>
      </c>
      <c r="X27" s="15">
        <f t="shared" si="1"/>
        <v>-100</v>
      </c>
      <c r="Y27" s="15">
        <f t="shared" si="1"/>
        <v>-50</v>
      </c>
      <c r="Z27" s="17">
        <f t="shared" si="12"/>
        <v>-5</v>
      </c>
      <c r="AA27" s="17">
        <v>-4</v>
      </c>
      <c r="AB27" s="17">
        <v>-1</v>
      </c>
      <c r="AC27" s="15">
        <f t="shared" si="13"/>
        <v>-83.333333333333343</v>
      </c>
      <c r="AD27" s="15">
        <f t="shared" si="2"/>
        <v>-100</v>
      </c>
      <c r="AE27" s="15">
        <f t="shared" si="2"/>
        <v>-50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6</v>
      </c>
      <c r="AL27" s="4">
        <f t="shared" si="4"/>
        <v>4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2</v>
      </c>
      <c r="U28" s="17">
        <v>0</v>
      </c>
      <c r="V28" s="17">
        <v>2</v>
      </c>
      <c r="W28" s="15">
        <f t="shared" si="11"/>
        <v>200</v>
      </c>
      <c r="X28" s="15">
        <f t="shared" si="1"/>
        <v>0</v>
      </c>
      <c r="Y28" s="15" t="str">
        <f t="shared" si="1"/>
        <v>皆増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-33.333333333333336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-4</v>
      </c>
      <c r="U29" s="17">
        <v>1</v>
      </c>
      <c r="V29" s="17">
        <v>-5</v>
      </c>
      <c r="W29" s="15">
        <f t="shared" si="11"/>
        <v>-80</v>
      </c>
      <c r="X29" s="15" t="str">
        <f t="shared" si="1"/>
        <v>皆増</v>
      </c>
      <c r="Y29" s="15">
        <f t="shared" si="1"/>
        <v>-100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-100</v>
      </c>
      <c r="AH29" s="4">
        <f t="shared" si="3"/>
        <v>5</v>
      </c>
      <c r="AI29" s="4">
        <f t="shared" si="3"/>
        <v>0</v>
      </c>
      <c r="AJ29" s="4">
        <f t="shared" si="3"/>
        <v>5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-50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5</v>
      </c>
      <c r="S34" s="17">
        <f t="shared" si="22"/>
        <v>6</v>
      </c>
      <c r="T34" s="17">
        <f t="shared" si="22"/>
        <v>-5</v>
      </c>
      <c r="U34" s="17">
        <f t="shared" si="22"/>
        <v>-1</v>
      </c>
      <c r="V34" s="17">
        <f t="shared" si="22"/>
        <v>-4</v>
      </c>
      <c r="W34" s="15">
        <f t="shared" si="15"/>
        <v>-31.25</v>
      </c>
      <c r="X34" s="15">
        <f t="shared" si="15"/>
        <v>-16.666666666666664</v>
      </c>
      <c r="Y34" s="15">
        <f t="shared" si="15"/>
        <v>-40</v>
      </c>
      <c r="Z34" s="17">
        <f t="shared" ref="Z34:AB34" si="23">SUM(Z23:Z30)</f>
        <v>-5</v>
      </c>
      <c r="AA34" s="17">
        <f t="shared" si="23"/>
        <v>-3</v>
      </c>
      <c r="AB34" s="17">
        <f t="shared" si="23"/>
        <v>-2</v>
      </c>
      <c r="AC34" s="15">
        <f t="shared" si="17"/>
        <v>-31.25</v>
      </c>
      <c r="AD34" s="15">
        <f t="shared" si="17"/>
        <v>-37.5</v>
      </c>
      <c r="AE34" s="15">
        <f t="shared" si="17"/>
        <v>-25</v>
      </c>
      <c r="AH34" s="4">
        <f t="shared" ref="AH34:AJ34" si="24">SUM(AH23:AH30)</f>
        <v>16</v>
      </c>
      <c r="AI34" s="4">
        <f t="shared" si="24"/>
        <v>6</v>
      </c>
      <c r="AJ34" s="4">
        <f t="shared" si="24"/>
        <v>10</v>
      </c>
      <c r="AK34" s="4">
        <f>SUM(AK23:AK30)</f>
        <v>16</v>
      </c>
      <c r="AL34" s="4">
        <f>SUM(AL23:AL30)</f>
        <v>8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4</v>
      </c>
      <c r="S35" s="17">
        <f t="shared" si="25"/>
        <v>6</v>
      </c>
      <c r="T35" s="17">
        <f t="shared" si="25"/>
        <v>-6</v>
      </c>
      <c r="U35" s="17">
        <f t="shared" si="25"/>
        <v>-2</v>
      </c>
      <c r="V35" s="17">
        <f t="shared" si="25"/>
        <v>-4</v>
      </c>
      <c r="W35" s="15">
        <f t="shared" si="15"/>
        <v>-37.5</v>
      </c>
      <c r="X35" s="15">
        <f t="shared" si="15"/>
        <v>-33.333333333333336</v>
      </c>
      <c r="Y35" s="15">
        <f t="shared" si="15"/>
        <v>-40</v>
      </c>
      <c r="Z35" s="17">
        <f t="shared" ref="Z35:AB35" si="26">SUM(Z25:Z30)</f>
        <v>-4</v>
      </c>
      <c r="AA35" s="17">
        <f t="shared" si="26"/>
        <v>-2</v>
      </c>
      <c r="AB35" s="17">
        <f t="shared" si="26"/>
        <v>-2</v>
      </c>
      <c r="AC35" s="15">
        <f t="shared" si="17"/>
        <v>-28.571428571428569</v>
      </c>
      <c r="AD35" s="15">
        <f t="shared" si="17"/>
        <v>-33.333333333333336</v>
      </c>
      <c r="AE35" s="15">
        <f t="shared" si="17"/>
        <v>-25</v>
      </c>
      <c r="AH35" s="4">
        <f t="shared" ref="AH35:AJ35" si="27">SUM(AH25:AH30)</f>
        <v>16</v>
      </c>
      <c r="AI35" s="4">
        <f t="shared" si="27"/>
        <v>6</v>
      </c>
      <c r="AJ35" s="4">
        <f t="shared" si="27"/>
        <v>10</v>
      </c>
      <c r="AK35" s="4">
        <f>SUM(AK25:AK30)</f>
        <v>14</v>
      </c>
      <c r="AL35" s="4">
        <f>SUM(AL25:AL30)</f>
        <v>6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-5</v>
      </c>
      <c r="U36" s="17">
        <f t="shared" si="28"/>
        <v>-1</v>
      </c>
      <c r="V36" s="17">
        <f t="shared" si="28"/>
        <v>-4</v>
      </c>
      <c r="W36" s="15">
        <f t="shared" si="15"/>
        <v>-45.45454545454546</v>
      </c>
      <c r="X36" s="15">
        <f t="shared" si="15"/>
        <v>-33.333333333333336</v>
      </c>
      <c r="Y36" s="15">
        <f t="shared" si="15"/>
        <v>-50</v>
      </c>
      <c r="Z36" s="17">
        <f t="shared" ref="Z36:AB36" si="29">SUM(Z27:Z30)</f>
        <v>-4</v>
      </c>
      <c r="AA36" s="17">
        <f t="shared" si="29"/>
        <v>-2</v>
      </c>
      <c r="AB36" s="17">
        <f t="shared" si="29"/>
        <v>-2</v>
      </c>
      <c r="AC36" s="15">
        <f t="shared" si="17"/>
        <v>-40</v>
      </c>
      <c r="AD36" s="15">
        <f t="shared" si="17"/>
        <v>-50</v>
      </c>
      <c r="AE36" s="15">
        <f t="shared" si="17"/>
        <v>-33.333333333333336</v>
      </c>
      <c r="AH36" s="4">
        <f t="shared" ref="AH36:AJ36" si="30">SUM(AH27:AH30)</f>
        <v>11</v>
      </c>
      <c r="AI36" s="4">
        <f t="shared" si="30"/>
        <v>3</v>
      </c>
      <c r="AJ36" s="4">
        <f t="shared" si="30"/>
        <v>8</v>
      </c>
      <c r="AK36" s="4">
        <f>SUM(AK27:AK30)</f>
        <v>10</v>
      </c>
      <c r="AL36" s="4">
        <f>SUM(AL27:AL30)</f>
        <v>4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16.666666666666664</v>
      </c>
      <c r="S39" s="13">
        <f t="shared" si="37"/>
        <v>0</v>
      </c>
      <c r="T39" s="12">
        <f>T33/T9*100</f>
        <v>16.666666666666664</v>
      </c>
      <c r="U39" s="12">
        <f t="shared" ref="U39:V39" si="38">U33/U9*100</f>
        <v>0</v>
      </c>
      <c r="V39" s="12">
        <f t="shared" si="38"/>
        <v>20</v>
      </c>
      <c r="W39" s="12">
        <f>Q39-AH39</f>
        <v>-2.7777777777777786</v>
      </c>
      <c r="X39" s="12">
        <f t="shared" si="33"/>
        <v>2.3809523809523796</v>
      </c>
      <c r="Y39" s="12">
        <f>S39-AJ39</f>
        <v>-9.0909090909090917</v>
      </c>
      <c r="Z39" s="12">
        <f t="shared" si="37"/>
        <v>-25</v>
      </c>
      <c r="AA39" s="12">
        <f t="shared" si="37"/>
        <v>-50</v>
      </c>
      <c r="AB39" s="12">
        <f t="shared" si="37"/>
        <v>0</v>
      </c>
      <c r="AC39" s="12">
        <f>Q39-AK39</f>
        <v>8.3333333333333321</v>
      </c>
      <c r="AD39" s="12">
        <f t="shared" si="35"/>
        <v>16.666666666666664</v>
      </c>
      <c r="AE39" s="12">
        <f t="shared" si="35"/>
        <v>0</v>
      </c>
      <c r="AH39" s="12">
        <f t="shared" ref="AH39:AJ39" si="39">AH33/AH9*100</f>
        <v>11.111111111111111</v>
      </c>
      <c r="AI39" s="12">
        <f t="shared" si="39"/>
        <v>14.285714285714285</v>
      </c>
      <c r="AJ39" s="12">
        <f t="shared" si="39"/>
        <v>9.0909090909090917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83.333333333333343</v>
      </c>
      <c r="S40" s="12">
        <f t="shared" si="40"/>
        <v>100</v>
      </c>
      <c r="T40" s="12">
        <f>T34/T9*100</f>
        <v>83.333333333333343</v>
      </c>
      <c r="U40" s="12">
        <f t="shared" ref="U40:V40" si="41">U34/U9*100</f>
        <v>100</v>
      </c>
      <c r="V40" s="12">
        <f t="shared" si="41"/>
        <v>80</v>
      </c>
      <c r="W40" s="12">
        <f t="shared" ref="W40:W42" si="42">Q40-AH40</f>
        <v>2.7777777777777715</v>
      </c>
      <c r="X40" s="12">
        <f t="shared" si="33"/>
        <v>-2.3809523809523654</v>
      </c>
      <c r="Y40" s="12">
        <f>S40-AJ40</f>
        <v>9.0909090909090935</v>
      </c>
      <c r="Z40" s="12">
        <f>Z34/Z9*100</f>
        <v>125</v>
      </c>
      <c r="AA40" s="12">
        <f t="shared" ref="AA40:AB40" si="43">AA34/AA9*100</f>
        <v>150</v>
      </c>
      <c r="AB40" s="12">
        <f t="shared" si="43"/>
        <v>100</v>
      </c>
      <c r="AC40" s="12">
        <f t="shared" ref="AC40:AC42" si="44">Q40-AK40</f>
        <v>-8.3333333333333428</v>
      </c>
      <c r="AD40" s="12">
        <f t="shared" si="35"/>
        <v>-16.666666666666657</v>
      </c>
      <c r="AE40" s="12">
        <f t="shared" si="35"/>
        <v>0</v>
      </c>
      <c r="AH40" s="12">
        <f t="shared" ref="AH40:AJ40" si="45">AH34/AH9*100</f>
        <v>88.888888888888886</v>
      </c>
      <c r="AI40" s="12">
        <f t="shared" si="45"/>
        <v>85.714285714285708</v>
      </c>
      <c r="AJ40" s="12">
        <f t="shared" si="45"/>
        <v>90.909090909090907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66.666666666666657</v>
      </c>
      <c r="S41" s="12">
        <f t="shared" si="46"/>
        <v>100</v>
      </c>
      <c r="T41" s="12">
        <f>T35/T9*100</f>
        <v>100</v>
      </c>
      <c r="U41" s="12">
        <f t="shared" ref="U41:V41" si="47">U35/U9*100</f>
        <v>200</v>
      </c>
      <c r="V41" s="12">
        <f t="shared" si="47"/>
        <v>80</v>
      </c>
      <c r="W41" s="12">
        <f t="shared" si="42"/>
        <v>-5.5555555555555429</v>
      </c>
      <c r="X41" s="12">
        <f t="shared" si="33"/>
        <v>-19.047619047619051</v>
      </c>
      <c r="Y41" s="12">
        <f>S41-AJ41</f>
        <v>9.0909090909090935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-4.1666666666666572</v>
      </c>
      <c r="AD41" s="12">
        <f>R41-AL41</f>
        <v>-8.3333333333333428</v>
      </c>
      <c r="AE41" s="12">
        <f t="shared" si="35"/>
        <v>0</v>
      </c>
      <c r="AH41" s="12">
        <f>AH35/AH9*100</f>
        <v>88.888888888888886</v>
      </c>
      <c r="AI41" s="12">
        <f>AI35/AI9*100</f>
        <v>85.714285714285708</v>
      </c>
      <c r="AJ41" s="12">
        <f>AJ35/AJ9*100</f>
        <v>90.909090909090907</v>
      </c>
      <c r="AK41" s="12">
        <f t="shared" ref="AK41:AM41" si="49">AK35/AK9*100</f>
        <v>87.5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33.333333333333329</v>
      </c>
      <c r="S42" s="12">
        <f t="shared" si="50"/>
        <v>66.666666666666657</v>
      </c>
      <c r="T42" s="12">
        <f t="shared" si="50"/>
        <v>83.333333333333343</v>
      </c>
      <c r="U42" s="12">
        <f t="shared" si="50"/>
        <v>100</v>
      </c>
      <c r="V42" s="12">
        <f t="shared" si="50"/>
        <v>80</v>
      </c>
      <c r="W42" s="12">
        <f t="shared" si="42"/>
        <v>-11.111111111111114</v>
      </c>
      <c r="X42" s="12">
        <f t="shared" si="33"/>
        <v>-9.5238095238095255</v>
      </c>
      <c r="Y42" s="12">
        <f>S42-AJ42</f>
        <v>-6.0606060606060765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-12.5</v>
      </c>
      <c r="AD42" s="12">
        <f>R42-AL42</f>
        <v>-16.666666666666671</v>
      </c>
      <c r="AE42" s="12">
        <f t="shared" si="35"/>
        <v>-8.3333333333333428</v>
      </c>
      <c r="AH42" s="12">
        <f t="shared" ref="AH42:AJ42" si="51">AH36/AH9*100</f>
        <v>61.111111111111114</v>
      </c>
      <c r="AI42" s="12">
        <f t="shared" si="51"/>
        <v>42.857142857142854</v>
      </c>
      <c r="AJ42" s="12">
        <f t="shared" si="51"/>
        <v>72.727272727272734</v>
      </c>
      <c r="AK42" s="12">
        <f>AK36/AK9*100</f>
        <v>62.5</v>
      </c>
      <c r="AL42" s="12">
        <f>AL36/AL9*100</f>
        <v>50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-100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-50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4</v>
      </c>
      <c r="R9" s="17">
        <f>SUM(R10:R30)</f>
        <v>3</v>
      </c>
      <c r="S9" s="17">
        <f>SUM(S10:S30)</f>
        <v>1</v>
      </c>
      <c r="T9" s="17">
        <f>U9+V9</f>
        <v>-4</v>
      </c>
      <c r="U9" s="17">
        <f>SUM(U10:U30)</f>
        <v>1</v>
      </c>
      <c r="V9" s="17">
        <f>SUM(V10:V30)</f>
        <v>-5</v>
      </c>
      <c r="W9" s="15">
        <f>IF(Q9=T9,IF(Q9&gt;0,"皆増",0),(1-(Q9/(Q9-T9)))*-100)</f>
        <v>-50</v>
      </c>
      <c r="X9" s="15">
        <f t="shared" ref="X9:Y30" si="1">IF(R9=U9,IF(R9&gt;0,"皆増",0),(1-(R9/(R9-U9)))*-100)</f>
        <v>50</v>
      </c>
      <c r="Y9" s="15">
        <f t="shared" si="1"/>
        <v>-83.333333333333343</v>
      </c>
      <c r="Z9" s="17">
        <f>AA9+AB9</f>
        <v>-5</v>
      </c>
      <c r="AA9" s="17">
        <f>SUM(AA10:AA30)</f>
        <v>-2</v>
      </c>
      <c r="AB9" s="17">
        <f>SUM(AB10:AB30)</f>
        <v>-3</v>
      </c>
      <c r="AC9" s="15">
        <f>IF(Q9=Z9,IF(Q9&gt;0,"皆増",0),(1-(Q9/(Q9-Z9)))*-100)</f>
        <v>-55.555555555555557</v>
      </c>
      <c r="AD9" s="15">
        <f t="shared" ref="AD9:AE30" si="2">IF(R9=AA9,IF(R9&gt;0,"皆増",0),(1-(R9/(R9-AA9)))*-100)</f>
        <v>-40</v>
      </c>
      <c r="AE9" s="15">
        <f t="shared" si="2"/>
        <v>-75</v>
      </c>
      <c r="AH9" s="4">
        <f t="shared" ref="AH9:AJ30" si="3">Q9-T9</f>
        <v>8</v>
      </c>
      <c r="AI9" s="4">
        <f t="shared" si="3"/>
        <v>2</v>
      </c>
      <c r="AJ9" s="4">
        <f t="shared" si="3"/>
        <v>6</v>
      </c>
      <c r="AK9" s="4">
        <f t="shared" ref="AK9:AM30" si="4">Q9-Z9</f>
        <v>9</v>
      </c>
      <c r="AL9" s="4">
        <f t="shared" si="4"/>
        <v>5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-50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1</v>
      </c>
      <c r="U27" s="17">
        <v>1</v>
      </c>
      <c r="V27" s="17">
        <v>0</v>
      </c>
      <c r="W27" s="15" t="str">
        <f t="shared" si="11"/>
        <v>皆増</v>
      </c>
      <c r="X27" s="15" t="str">
        <f t="shared" si="1"/>
        <v>皆増</v>
      </c>
      <c r="Y27" s="15">
        <f t="shared" si="1"/>
        <v>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-50</v>
      </c>
      <c r="AD27" s="15">
        <f t="shared" si="2"/>
        <v>0</v>
      </c>
      <c r="AE27" s="15">
        <f t="shared" si="2"/>
        <v>-100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-3</v>
      </c>
      <c r="U28" s="17">
        <v>0</v>
      </c>
      <c r="V28" s="17">
        <v>-3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-100</v>
      </c>
      <c r="AD28" s="15">
        <f t="shared" si="2"/>
        <v>-100</v>
      </c>
      <c r="AE28" s="15">
        <f t="shared" si="2"/>
        <v>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-2</v>
      </c>
      <c r="U29" s="17">
        <v>-1</v>
      </c>
      <c r="V29" s="17">
        <v>-1</v>
      </c>
      <c r="W29" s="15">
        <f t="shared" si="11"/>
        <v>-66.666666666666671</v>
      </c>
      <c r="X29" s="15">
        <f t="shared" si="1"/>
        <v>-100</v>
      </c>
      <c r="Y29" s="15">
        <f t="shared" si="1"/>
        <v>-50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0</v>
      </c>
      <c r="U30" s="17">
        <v>1</v>
      </c>
      <c r="V30" s="17">
        <v>-1</v>
      </c>
      <c r="W30" s="15">
        <f t="shared" si="11"/>
        <v>0</v>
      </c>
      <c r="X30" s="15" t="str">
        <f t="shared" si="1"/>
        <v>皆増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3</v>
      </c>
      <c r="S34" s="17">
        <f t="shared" si="22"/>
        <v>1</v>
      </c>
      <c r="T34" s="17">
        <f t="shared" si="22"/>
        <v>-4</v>
      </c>
      <c r="U34" s="17">
        <f t="shared" si="22"/>
        <v>1</v>
      </c>
      <c r="V34" s="17">
        <f t="shared" si="22"/>
        <v>-5</v>
      </c>
      <c r="W34" s="15">
        <f t="shared" si="15"/>
        <v>-50</v>
      </c>
      <c r="X34" s="15">
        <f t="shared" si="15"/>
        <v>50</v>
      </c>
      <c r="Y34" s="15">
        <f t="shared" si="15"/>
        <v>-83.333333333333343</v>
      </c>
      <c r="Z34" s="17">
        <f t="shared" ref="Z34:AB34" si="23">SUM(Z23:Z30)</f>
        <v>-4</v>
      </c>
      <c r="AA34" s="17">
        <f t="shared" si="23"/>
        <v>-1</v>
      </c>
      <c r="AB34" s="17">
        <f t="shared" si="23"/>
        <v>-3</v>
      </c>
      <c r="AC34" s="15">
        <f t="shared" si="17"/>
        <v>-50</v>
      </c>
      <c r="AD34" s="15">
        <f t="shared" si="17"/>
        <v>-25</v>
      </c>
      <c r="AE34" s="15">
        <f t="shared" si="17"/>
        <v>-75</v>
      </c>
      <c r="AH34" s="4">
        <f t="shared" ref="AH34:AJ34" si="24">SUM(AH23:AH30)</f>
        <v>8</v>
      </c>
      <c r="AI34" s="4">
        <f t="shared" si="24"/>
        <v>2</v>
      </c>
      <c r="AJ34" s="4">
        <f t="shared" si="24"/>
        <v>6</v>
      </c>
      <c r="AK34" s="4">
        <f>SUM(AK23:AK30)</f>
        <v>8</v>
      </c>
      <c r="AL34" s="4">
        <f>SUM(AL23:AL30)</f>
        <v>4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</v>
      </c>
      <c r="R35" s="17">
        <f t="shared" si="25"/>
        <v>3</v>
      </c>
      <c r="S35" s="17">
        <f t="shared" si="25"/>
        <v>1</v>
      </c>
      <c r="T35" s="17">
        <f t="shared" si="25"/>
        <v>-4</v>
      </c>
      <c r="U35" s="17">
        <f t="shared" si="25"/>
        <v>1</v>
      </c>
      <c r="V35" s="17">
        <f t="shared" si="25"/>
        <v>-5</v>
      </c>
      <c r="W35" s="15">
        <f t="shared" si="15"/>
        <v>-50</v>
      </c>
      <c r="X35" s="15">
        <f t="shared" si="15"/>
        <v>50</v>
      </c>
      <c r="Y35" s="15">
        <f t="shared" si="15"/>
        <v>-83.333333333333343</v>
      </c>
      <c r="Z35" s="17">
        <f t="shared" ref="Z35:AB35" si="26">SUM(Z25:Z30)</f>
        <v>-3</v>
      </c>
      <c r="AA35" s="17">
        <f t="shared" si="26"/>
        <v>0</v>
      </c>
      <c r="AB35" s="17">
        <f t="shared" si="26"/>
        <v>-3</v>
      </c>
      <c r="AC35" s="15">
        <f t="shared" si="17"/>
        <v>-42.857142857142861</v>
      </c>
      <c r="AD35" s="15">
        <f t="shared" si="17"/>
        <v>0</v>
      </c>
      <c r="AE35" s="15">
        <f t="shared" si="17"/>
        <v>-75</v>
      </c>
      <c r="AH35" s="4">
        <f t="shared" ref="AH35:AJ35" si="27">SUM(AH25:AH30)</f>
        <v>8</v>
      </c>
      <c r="AI35" s="4">
        <f t="shared" si="27"/>
        <v>2</v>
      </c>
      <c r="AJ35" s="4">
        <f t="shared" si="27"/>
        <v>6</v>
      </c>
      <c r="AK35" s="4">
        <f>SUM(AK25:AK30)</f>
        <v>7</v>
      </c>
      <c r="AL35" s="4">
        <f>SUM(AL25:AL30)</f>
        <v>3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2</v>
      </c>
      <c r="S36" s="17">
        <f t="shared" si="28"/>
        <v>1</v>
      </c>
      <c r="T36" s="17">
        <f t="shared" si="28"/>
        <v>-4</v>
      </c>
      <c r="U36" s="17">
        <f t="shared" si="28"/>
        <v>1</v>
      </c>
      <c r="V36" s="17">
        <f t="shared" si="28"/>
        <v>-5</v>
      </c>
      <c r="W36" s="15">
        <f t="shared" si="15"/>
        <v>-57.142857142857139</v>
      </c>
      <c r="X36" s="15">
        <f t="shared" si="15"/>
        <v>100</v>
      </c>
      <c r="Y36" s="15">
        <f t="shared" si="15"/>
        <v>-83.333333333333343</v>
      </c>
      <c r="Z36" s="17">
        <f t="shared" ref="Z36:AB36" si="29">SUM(Z27:Z30)</f>
        <v>-3</v>
      </c>
      <c r="AA36" s="17">
        <f t="shared" si="29"/>
        <v>-1</v>
      </c>
      <c r="AB36" s="17">
        <f t="shared" si="29"/>
        <v>-2</v>
      </c>
      <c r="AC36" s="15">
        <f t="shared" si="17"/>
        <v>-50</v>
      </c>
      <c r="AD36" s="15">
        <f t="shared" si="17"/>
        <v>-33.333333333333336</v>
      </c>
      <c r="AE36" s="15">
        <f t="shared" si="17"/>
        <v>-66.666666666666671</v>
      </c>
      <c r="AH36" s="4">
        <f t="shared" ref="AH36:AJ36" si="30">SUM(AH27:AH30)</f>
        <v>7</v>
      </c>
      <c r="AI36" s="4">
        <f t="shared" si="30"/>
        <v>1</v>
      </c>
      <c r="AJ36" s="4">
        <f t="shared" si="30"/>
        <v>6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20</v>
      </c>
      <c r="AA39" s="12">
        <f t="shared" si="37"/>
        <v>50</v>
      </c>
      <c r="AB39" s="12">
        <f t="shared" si="37"/>
        <v>0</v>
      </c>
      <c r="AC39" s="12">
        <f>Q39-AK39</f>
        <v>-11.111111111111111</v>
      </c>
      <c r="AD39" s="12">
        <f t="shared" si="35"/>
        <v>-20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11.111111111111111</v>
      </c>
      <c r="AL39" s="12">
        <f>AL33/AL9*100</f>
        <v>20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80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11.111111111111114</v>
      </c>
      <c r="AD40" s="12">
        <f t="shared" si="35"/>
        <v>20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88.888888888888886</v>
      </c>
      <c r="AL40" s="12">
        <f>AL34/AL9*100</f>
        <v>80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60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22.222222222222214</v>
      </c>
      <c r="AD41" s="12">
        <f>R41-AL41</f>
        <v>40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77.777777777777786</v>
      </c>
      <c r="AL41" s="12">
        <f t="shared" si="49"/>
        <v>60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66.666666666666657</v>
      </c>
      <c r="S42" s="12">
        <f t="shared" si="50"/>
        <v>100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-12.5</v>
      </c>
      <c r="X42" s="12">
        <f t="shared" si="33"/>
        <v>16.666666666666657</v>
      </c>
      <c r="Y42" s="12">
        <f>S42-AJ42</f>
        <v>0</v>
      </c>
      <c r="Z42" s="12">
        <f t="shared" si="50"/>
        <v>60</v>
      </c>
      <c r="AA42" s="12">
        <f t="shared" si="50"/>
        <v>50</v>
      </c>
      <c r="AB42" s="12">
        <f t="shared" si="50"/>
        <v>66.666666666666657</v>
      </c>
      <c r="AC42" s="12">
        <f t="shared" si="44"/>
        <v>8.3333333333333428</v>
      </c>
      <c r="AD42" s="12">
        <f>R42-AL42</f>
        <v>6.6666666666666572</v>
      </c>
      <c r="AE42" s="12">
        <f t="shared" si="35"/>
        <v>25</v>
      </c>
      <c r="AH42" s="12">
        <f t="shared" ref="AH42:AJ42" si="51">AH36/AH9*100</f>
        <v>87.5</v>
      </c>
      <c r="AI42" s="12">
        <f t="shared" si="51"/>
        <v>50</v>
      </c>
      <c r="AJ42" s="12">
        <f t="shared" si="51"/>
        <v>100</v>
      </c>
      <c r="AK42" s="12">
        <f>AK36/AK9*100</f>
        <v>66.666666666666657</v>
      </c>
      <c r="AL42" s="12">
        <f>AL36/AL9*100</f>
        <v>60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10</v>
      </c>
      <c r="R9" s="17">
        <f>SUM(R10:R30)</f>
        <v>3</v>
      </c>
      <c r="S9" s="17">
        <f>SUM(S10:S30)</f>
        <v>7</v>
      </c>
      <c r="T9" s="17">
        <f>U9+V9</f>
        <v>2</v>
      </c>
      <c r="U9" s="17">
        <f>SUM(U10:U30)</f>
        <v>-4</v>
      </c>
      <c r="V9" s="17">
        <f>SUM(V10:V30)</f>
        <v>6</v>
      </c>
      <c r="W9" s="15">
        <f>IF(Q9=T9,IF(Q9&gt;0,"皆増",0),(1-(Q9/(Q9-T9)))*-100)</f>
        <v>25</v>
      </c>
      <c r="X9" s="15">
        <f t="shared" ref="X9:Y30" si="1">IF(R9=U9,IF(R9&gt;0,"皆増",0),(1-(R9/(R9-U9)))*-100)</f>
        <v>-57.142857142857139</v>
      </c>
      <c r="Y9" s="15">
        <f t="shared" si="1"/>
        <v>600</v>
      </c>
      <c r="Z9" s="17">
        <f>AA9+AB9</f>
        <v>-4</v>
      </c>
      <c r="AA9" s="17">
        <f>SUM(AA10:AA30)</f>
        <v>-1</v>
      </c>
      <c r="AB9" s="17">
        <f>SUM(AB10:AB30)</f>
        <v>-3</v>
      </c>
      <c r="AC9" s="15">
        <f>IF(Q9=Z9,IF(Q9&gt;0,"皆増",0),(1-(Q9/(Q9-Z9)))*-100)</f>
        <v>-28.571428571428569</v>
      </c>
      <c r="AD9" s="15">
        <f t="shared" ref="AD9:AE30" si="2">IF(R9=AA9,IF(R9&gt;0,"皆増",0),(1-(R9/(R9-AA9)))*-100)</f>
        <v>-25</v>
      </c>
      <c r="AE9" s="15">
        <f t="shared" si="2"/>
        <v>-30.000000000000004</v>
      </c>
      <c r="AH9" s="4">
        <f t="shared" ref="AH9:AJ30" si="3">Q9-T9</f>
        <v>8</v>
      </c>
      <c r="AI9" s="4">
        <f t="shared" si="3"/>
        <v>7</v>
      </c>
      <c r="AJ9" s="4">
        <f t="shared" si="3"/>
        <v>1</v>
      </c>
      <c r="AK9" s="4">
        <f t="shared" ref="AK9:AM30" si="4">Q9-Z9</f>
        <v>14</v>
      </c>
      <c r="AL9" s="4">
        <f t="shared" si="4"/>
        <v>4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-1</v>
      </c>
      <c r="U11" s="17">
        <v>-1</v>
      </c>
      <c r="V11" s="17">
        <v>0</v>
      </c>
      <c r="W11" s="15">
        <f t="shared" si="11"/>
        <v>-100</v>
      </c>
      <c r="X11" s="15">
        <f t="shared" si="1"/>
        <v>-100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1</v>
      </c>
      <c r="AI11" s="4">
        <f t="shared" si="3"/>
        <v>1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1</v>
      </c>
      <c r="AA21" s="17">
        <v>0</v>
      </c>
      <c r="AB21" s="17">
        <v>1</v>
      </c>
      <c r="AC21" s="15" t="str">
        <f t="shared" si="13"/>
        <v>皆増</v>
      </c>
      <c r="AD21" s="15">
        <f t="shared" si="2"/>
        <v>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-1</v>
      </c>
      <c r="U24" s="17">
        <v>-2</v>
      </c>
      <c r="V24" s="17">
        <v>1</v>
      </c>
      <c r="W24" s="15">
        <f t="shared" si="11"/>
        <v>-50</v>
      </c>
      <c r="X24" s="15">
        <f t="shared" si="1"/>
        <v>-100</v>
      </c>
      <c r="Y24" s="15" t="str">
        <f t="shared" si="1"/>
        <v>皆増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-100</v>
      </c>
      <c r="AD25" s="15">
        <f t="shared" si="2"/>
        <v>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-2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-3</v>
      </c>
      <c r="AA27" s="17">
        <v>-1</v>
      </c>
      <c r="AB27" s="17">
        <v>-2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5</v>
      </c>
      <c r="U28" s="17">
        <v>1</v>
      </c>
      <c r="V28" s="17">
        <v>4</v>
      </c>
      <c r="W28" s="15">
        <f t="shared" si="11"/>
        <v>500</v>
      </c>
      <c r="X28" s="15">
        <f t="shared" si="1"/>
        <v>100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19.999999999999996</v>
      </c>
      <c r="AD28" s="15">
        <f t="shared" si="2"/>
        <v>0</v>
      </c>
      <c r="AE28" s="15">
        <f t="shared" si="2"/>
        <v>33.333333333333329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-50</v>
      </c>
      <c r="AD29" s="15">
        <f t="shared" si="2"/>
        <v>-100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2</v>
      </c>
      <c r="AA33" s="17">
        <f t="shared" si="20"/>
        <v>1</v>
      </c>
      <c r="AB33" s="17">
        <f t="shared" si="20"/>
        <v>1</v>
      </c>
      <c r="AC33" s="15" t="str">
        <f t="shared" si="17"/>
        <v>皆増</v>
      </c>
      <c r="AD33" s="15" t="str">
        <f t="shared" si="17"/>
        <v>皆増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2</v>
      </c>
      <c r="S34" s="17">
        <f t="shared" si="22"/>
        <v>6</v>
      </c>
      <c r="T34" s="17">
        <f t="shared" si="22"/>
        <v>1</v>
      </c>
      <c r="U34" s="17">
        <f t="shared" si="22"/>
        <v>-4</v>
      </c>
      <c r="V34" s="17">
        <f t="shared" si="22"/>
        <v>5</v>
      </c>
      <c r="W34" s="15">
        <f t="shared" si="15"/>
        <v>14.285714285714279</v>
      </c>
      <c r="X34" s="15">
        <f t="shared" si="15"/>
        <v>-66.666666666666671</v>
      </c>
      <c r="Y34" s="15">
        <f t="shared" si="15"/>
        <v>500</v>
      </c>
      <c r="Z34" s="17">
        <f t="shared" ref="Z34:AB34" si="23">SUM(Z23:Z30)</f>
        <v>-6</v>
      </c>
      <c r="AA34" s="17">
        <f t="shared" si="23"/>
        <v>-2</v>
      </c>
      <c r="AB34" s="17">
        <f t="shared" si="23"/>
        <v>-4</v>
      </c>
      <c r="AC34" s="15">
        <f t="shared" si="17"/>
        <v>-42.857142857142861</v>
      </c>
      <c r="AD34" s="15">
        <f t="shared" si="17"/>
        <v>-50</v>
      </c>
      <c r="AE34" s="15">
        <f t="shared" si="17"/>
        <v>-40</v>
      </c>
      <c r="AH34" s="4">
        <f t="shared" ref="AH34:AJ34" si="24">SUM(AH23:AH30)</f>
        <v>7</v>
      </c>
      <c r="AI34" s="4">
        <f t="shared" si="24"/>
        <v>6</v>
      </c>
      <c r="AJ34" s="4">
        <f t="shared" si="24"/>
        <v>1</v>
      </c>
      <c r="AK34" s="4">
        <f>SUM(AK23:AK30)</f>
        <v>14</v>
      </c>
      <c r="AL34" s="4">
        <f>SUM(AL23:AL30)</f>
        <v>4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2</v>
      </c>
      <c r="S35" s="17">
        <f t="shared" si="25"/>
        <v>5</v>
      </c>
      <c r="T35" s="17">
        <f t="shared" si="25"/>
        <v>2</v>
      </c>
      <c r="U35" s="17">
        <f t="shared" si="25"/>
        <v>-2</v>
      </c>
      <c r="V35" s="17">
        <f t="shared" si="25"/>
        <v>4</v>
      </c>
      <c r="W35" s="15">
        <f t="shared" si="15"/>
        <v>39.999999999999993</v>
      </c>
      <c r="X35" s="15">
        <f t="shared" si="15"/>
        <v>-50</v>
      </c>
      <c r="Y35" s="15">
        <f t="shared" si="15"/>
        <v>400</v>
      </c>
      <c r="Z35" s="17">
        <f t="shared" ref="Z35:AB35" si="26">SUM(Z25:Z30)</f>
        <v>-6</v>
      </c>
      <c r="AA35" s="17">
        <f t="shared" si="26"/>
        <v>-2</v>
      </c>
      <c r="AB35" s="17">
        <f t="shared" si="26"/>
        <v>-4</v>
      </c>
      <c r="AC35" s="15">
        <f t="shared" si="17"/>
        <v>-46.153846153846153</v>
      </c>
      <c r="AD35" s="15">
        <f t="shared" si="17"/>
        <v>-50</v>
      </c>
      <c r="AE35" s="15">
        <f t="shared" si="17"/>
        <v>-44.444444444444443</v>
      </c>
      <c r="AH35" s="4">
        <f t="shared" ref="AH35:AJ35" si="27">SUM(AH25:AH30)</f>
        <v>5</v>
      </c>
      <c r="AI35" s="4">
        <f t="shared" si="27"/>
        <v>4</v>
      </c>
      <c r="AJ35" s="4">
        <f t="shared" si="27"/>
        <v>1</v>
      </c>
      <c r="AK35" s="4">
        <f>SUM(AK25:AK30)</f>
        <v>13</v>
      </c>
      <c r="AL35" s="4">
        <f>SUM(AL25:AL30)</f>
        <v>4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2</v>
      </c>
      <c r="S36" s="17">
        <f t="shared" si="28"/>
        <v>5</v>
      </c>
      <c r="T36" s="17">
        <f t="shared" si="28"/>
        <v>3</v>
      </c>
      <c r="U36" s="17">
        <f t="shared" si="28"/>
        <v>-1</v>
      </c>
      <c r="V36" s="17">
        <f t="shared" si="28"/>
        <v>4</v>
      </c>
      <c r="W36" s="15">
        <f t="shared" si="15"/>
        <v>75</v>
      </c>
      <c r="X36" s="15">
        <f t="shared" si="15"/>
        <v>-33.333333333333336</v>
      </c>
      <c r="Y36" s="15">
        <f t="shared" si="15"/>
        <v>400</v>
      </c>
      <c r="Z36" s="17">
        <f t="shared" ref="Z36:AB36" si="29">SUM(Z27:Z30)</f>
        <v>-5</v>
      </c>
      <c r="AA36" s="17">
        <f t="shared" si="29"/>
        <v>-2</v>
      </c>
      <c r="AB36" s="17">
        <f t="shared" si="29"/>
        <v>-3</v>
      </c>
      <c r="AC36" s="15">
        <f t="shared" si="17"/>
        <v>-41.666666666666664</v>
      </c>
      <c r="AD36" s="15">
        <f t="shared" si="17"/>
        <v>-50</v>
      </c>
      <c r="AE36" s="15">
        <f t="shared" si="17"/>
        <v>-37.5</v>
      </c>
      <c r="AH36" s="4">
        <f t="shared" ref="AH36:AJ36" si="30">SUM(AH27:AH30)</f>
        <v>4</v>
      </c>
      <c r="AI36" s="4">
        <f t="shared" si="30"/>
        <v>3</v>
      </c>
      <c r="AJ36" s="4">
        <f t="shared" si="30"/>
        <v>1</v>
      </c>
      <c r="AK36" s="4">
        <f>SUM(AK27:AK30)</f>
        <v>12</v>
      </c>
      <c r="AL36" s="4">
        <f>SUM(AL27:AL30)</f>
        <v>4</v>
      </c>
      <c r="AM36" s="4">
        <f>SUM(AM27:AM30)</f>
        <v>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-50</v>
      </c>
      <c r="U38" s="12">
        <f t="shared" ref="U38:V38" si="32">U32/U9*100</f>
        <v>25</v>
      </c>
      <c r="V38" s="12">
        <f t="shared" si="32"/>
        <v>0</v>
      </c>
      <c r="W38" s="12">
        <f>Q38-AH38</f>
        <v>-12.5</v>
      </c>
      <c r="X38" s="12">
        <f t="shared" ref="X38:Y42" si="33">R38-AI38</f>
        <v>-14.285714285714285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12.5</v>
      </c>
      <c r="AI38" s="12">
        <f t="shared" si="36"/>
        <v>14.285714285714285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20</v>
      </c>
      <c r="R39" s="12">
        <f>R33/R9*100</f>
        <v>33.333333333333329</v>
      </c>
      <c r="S39" s="13">
        <f t="shared" si="37"/>
        <v>14.285714285714285</v>
      </c>
      <c r="T39" s="12">
        <f>T33/T9*100</f>
        <v>100</v>
      </c>
      <c r="U39" s="12">
        <f t="shared" ref="U39:V39" si="38">U33/U9*100</f>
        <v>-25</v>
      </c>
      <c r="V39" s="12">
        <f t="shared" si="38"/>
        <v>16.666666666666664</v>
      </c>
      <c r="W39" s="12">
        <f>Q39-AH39</f>
        <v>20</v>
      </c>
      <c r="X39" s="12">
        <f t="shared" si="33"/>
        <v>33.333333333333329</v>
      </c>
      <c r="Y39" s="12">
        <f>S39-AJ39</f>
        <v>14.285714285714285</v>
      </c>
      <c r="Z39" s="12">
        <f t="shared" si="37"/>
        <v>-50</v>
      </c>
      <c r="AA39" s="12">
        <f t="shared" si="37"/>
        <v>-100</v>
      </c>
      <c r="AB39" s="12">
        <f t="shared" si="37"/>
        <v>-33.333333333333329</v>
      </c>
      <c r="AC39" s="12">
        <f>Q39-AK39</f>
        <v>20</v>
      </c>
      <c r="AD39" s="12">
        <f t="shared" si="35"/>
        <v>33.333333333333329</v>
      </c>
      <c r="AE39" s="12">
        <f t="shared" si="35"/>
        <v>14.285714285714285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80</v>
      </c>
      <c r="R40" s="12">
        <f t="shared" si="40"/>
        <v>66.666666666666657</v>
      </c>
      <c r="S40" s="12">
        <f t="shared" si="40"/>
        <v>85.714285714285708</v>
      </c>
      <c r="T40" s="12">
        <f>T34/T9*100</f>
        <v>50</v>
      </c>
      <c r="U40" s="12">
        <f t="shared" ref="U40:V40" si="41">U34/U9*100</f>
        <v>100</v>
      </c>
      <c r="V40" s="12">
        <f t="shared" si="41"/>
        <v>83.333333333333343</v>
      </c>
      <c r="W40" s="12">
        <f t="shared" ref="W40:W42" si="42">Q40-AH40</f>
        <v>-7.5</v>
      </c>
      <c r="X40" s="12">
        <f t="shared" si="33"/>
        <v>-19.047619047619051</v>
      </c>
      <c r="Y40" s="12">
        <f>S40-AJ40</f>
        <v>-14.285714285714292</v>
      </c>
      <c r="Z40" s="12">
        <f>Z34/Z9*100</f>
        <v>150</v>
      </c>
      <c r="AA40" s="12">
        <f t="shared" ref="AA40:AB40" si="43">AA34/AA9*100</f>
        <v>200</v>
      </c>
      <c r="AB40" s="12">
        <f t="shared" si="43"/>
        <v>133.33333333333331</v>
      </c>
      <c r="AC40" s="12">
        <f t="shared" ref="AC40:AC42" si="44">Q40-AK40</f>
        <v>-20</v>
      </c>
      <c r="AD40" s="12">
        <f t="shared" si="35"/>
        <v>-33.333333333333343</v>
      </c>
      <c r="AE40" s="12">
        <f t="shared" si="35"/>
        <v>-14.285714285714292</v>
      </c>
      <c r="AH40" s="12">
        <f t="shared" ref="AH40:AJ40" si="45">AH34/AH9*100</f>
        <v>87.5</v>
      </c>
      <c r="AI40" s="12">
        <f t="shared" si="45"/>
        <v>85.714285714285708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70</v>
      </c>
      <c r="R41" s="12">
        <f t="shared" si="46"/>
        <v>66.666666666666657</v>
      </c>
      <c r="S41" s="12">
        <f t="shared" si="46"/>
        <v>71.428571428571431</v>
      </c>
      <c r="T41" s="12">
        <f>T35/T9*100</f>
        <v>100</v>
      </c>
      <c r="U41" s="12">
        <f t="shared" ref="U41:V41" si="47">U35/U9*100</f>
        <v>50</v>
      </c>
      <c r="V41" s="12">
        <f t="shared" si="47"/>
        <v>66.666666666666657</v>
      </c>
      <c r="W41" s="12">
        <f t="shared" si="42"/>
        <v>7.5</v>
      </c>
      <c r="X41" s="12">
        <f t="shared" si="33"/>
        <v>9.5238095238095184</v>
      </c>
      <c r="Y41" s="12">
        <f>S41-AJ41</f>
        <v>-28.571428571428569</v>
      </c>
      <c r="Z41" s="12">
        <f>Z35/Z9*100</f>
        <v>150</v>
      </c>
      <c r="AA41" s="12">
        <f t="shared" ref="AA41:AB41" si="48">AA35/AA9*100</f>
        <v>200</v>
      </c>
      <c r="AB41" s="12">
        <f t="shared" si="48"/>
        <v>133.33333333333331</v>
      </c>
      <c r="AC41" s="12">
        <f t="shared" si="44"/>
        <v>-22.857142857142861</v>
      </c>
      <c r="AD41" s="12">
        <f>R41-AL41</f>
        <v>-33.333333333333343</v>
      </c>
      <c r="AE41" s="12">
        <f t="shared" si="35"/>
        <v>-18.571428571428569</v>
      </c>
      <c r="AH41" s="12">
        <f>AH35/AH9*100</f>
        <v>62.5</v>
      </c>
      <c r="AI41" s="12">
        <f>AI35/AI9*100</f>
        <v>57.142857142857139</v>
      </c>
      <c r="AJ41" s="12">
        <f>AJ35/AJ9*100</f>
        <v>100</v>
      </c>
      <c r="AK41" s="12">
        <f t="shared" ref="AK41:AM41" si="49">AK35/AK9*100</f>
        <v>92.857142857142861</v>
      </c>
      <c r="AL41" s="12">
        <f t="shared" si="49"/>
        <v>100</v>
      </c>
      <c r="AM41" s="12">
        <f t="shared" si="49"/>
        <v>90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70</v>
      </c>
      <c r="R42" s="12">
        <f t="shared" si="50"/>
        <v>66.666666666666657</v>
      </c>
      <c r="S42" s="12">
        <f t="shared" si="50"/>
        <v>71.428571428571431</v>
      </c>
      <c r="T42" s="12">
        <f t="shared" si="50"/>
        <v>150</v>
      </c>
      <c r="U42" s="12">
        <f t="shared" si="50"/>
        <v>25</v>
      </c>
      <c r="V42" s="12">
        <f t="shared" si="50"/>
        <v>66.666666666666657</v>
      </c>
      <c r="W42" s="12">
        <f t="shared" si="42"/>
        <v>20</v>
      </c>
      <c r="X42" s="12">
        <f t="shared" si="33"/>
        <v>23.809523809523803</v>
      </c>
      <c r="Y42" s="12">
        <f>S42-AJ42</f>
        <v>-28.571428571428569</v>
      </c>
      <c r="Z42" s="12">
        <f t="shared" si="50"/>
        <v>125</v>
      </c>
      <c r="AA42" s="12">
        <f t="shared" si="50"/>
        <v>200</v>
      </c>
      <c r="AB42" s="12">
        <f t="shared" si="50"/>
        <v>100</v>
      </c>
      <c r="AC42" s="12">
        <f t="shared" si="44"/>
        <v>-15.714285714285708</v>
      </c>
      <c r="AD42" s="12">
        <f>R42-AL42</f>
        <v>-33.333333333333343</v>
      </c>
      <c r="AE42" s="12">
        <f t="shared" si="35"/>
        <v>-8.5714285714285694</v>
      </c>
      <c r="AH42" s="12">
        <f t="shared" ref="AH42:AJ42" si="51">AH36/AH9*100</f>
        <v>50</v>
      </c>
      <c r="AI42" s="12">
        <f t="shared" si="51"/>
        <v>42.857142857142854</v>
      </c>
      <c r="AJ42" s="12">
        <f t="shared" si="51"/>
        <v>100</v>
      </c>
      <c r="AK42" s="12">
        <f>AK36/AK9*100</f>
        <v>85.714285714285708</v>
      </c>
      <c r="AL42" s="12">
        <f>AL36/AL9*100</f>
        <v>100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1</v>
      </c>
      <c r="D9" s="17">
        <f>SUM(D10:D30)</f>
        <v>4</v>
      </c>
      <c r="E9" s="17">
        <f>F9+G9</f>
        <v>2</v>
      </c>
      <c r="F9" s="17">
        <f>SUM(F10:F30)</f>
        <v>0</v>
      </c>
      <c r="G9" s="17">
        <f>SUM(G10:G30)</f>
        <v>2</v>
      </c>
      <c r="H9" s="15">
        <f>IF(B9=E9,0,(1-(B9/(B9-E9)))*-100)</f>
        <v>66.666666666666671</v>
      </c>
      <c r="I9" s="15">
        <f>IF(C9=F9,0,(1-(C9/(C9-F9)))*-100)</f>
        <v>0</v>
      </c>
      <c r="J9" s="15">
        <f>IF(D9=G9,0,(1-(D9/(D9-G9)))*-100)</f>
        <v>100</v>
      </c>
      <c r="K9" s="17">
        <f>L9+M9</f>
        <v>2</v>
      </c>
      <c r="L9" s="17">
        <f>SUM(L10:L30)</f>
        <v>-2</v>
      </c>
      <c r="M9" s="17">
        <f>SUM(M10:M30)</f>
        <v>4</v>
      </c>
      <c r="N9" s="15">
        <f>IF(B9=K9,0,(1-(B9/(B9-K9)))*-100)</f>
        <v>66.666666666666671</v>
      </c>
      <c r="O9" s="15">
        <f t="shared" ref="O9:P10" si="0">IF(C9=L9,0,(1-(C9/(C9-L9)))*-100)</f>
        <v>-66.666666666666671</v>
      </c>
      <c r="P9" s="15">
        <f>IF(D9=M9,0,(1-(D9/(D9-M9)))*-100)</f>
        <v>0</v>
      </c>
      <c r="Q9" s="17">
        <f>R9+S9</f>
        <v>29</v>
      </c>
      <c r="R9" s="17">
        <f>SUM(R10:R30)</f>
        <v>12</v>
      </c>
      <c r="S9" s="17">
        <f>SUM(S10:S30)</f>
        <v>17</v>
      </c>
      <c r="T9" s="17">
        <f>U9+V9</f>
        <v>4</v>
      </c>
      <c r="U9" s="17">
        <f>SUM(U10:U30)</f>
        <v>-2</v>
      </c>
      <c r="V9" s="17">
        <f>SUM(V10:V30)</f>
        <v>6</v>
      </c>
      <c r="W9" s="15">
        <f>IF(Q9=T9,IF(Q9&gt;0,"皆増",0),(1-(Q9/(Q9-T9)))*-100)</f>
        <v>15.999999999999993</v>
      </c>
      <c r="X9" s="15">
        <f t="shared" ref="X9:Y30" si="1">IF(R9=U9,IF(R9&gt;0,"皆増",0),(1-(R9/(R9-U9)))*-100)</f>
        <v>-14.28571428571429</v>
      </c>
      <c r="Y9" s="15">
        <f t="shared" si="1"/>
        <v>54.54545454545454</v>
      </c>
      <c r="Z9" s="17">
        <f>AA9+AB9</f>
        <v>3</v>
      </c>
      <c r="AA9" s="17">
        <f>SUM(AA10:AA30)</f>
        <v>-4</v>
      </c>
      <c r="AB9" s="17">
        <f>SUM(AB10:AB30)</f>
        <v>7</v>
      </c>
      <c r="AC9" s="15">
        <f>IF(Q9=Z9,IF(Q9&gt;0,"皆増",0),(1-(Q9/(Q9-Z9)))*-100)</f>
        <v>11.538461538461542</v>
      </c>
      <c r="AD9" s="15">
        <f t="shared" ref="AD9:AE30" si="2">IF(R9=AA9,IF(R9&gt;0,"皆増",0),(1-(R9/(R9-AA9)))*-100)</f>
        <v>-25</v>
      </c>
      <c r="AE9" s="15">
        <f t="shared" si="2"/>
        <v>70</v>
      </c>
      <c r="AH9" s="4">
        <f t="shared" ref="AH9:AJ30" si="3">Q9-T9</f>
        <v>25</v>
      </c>
      <c r="AI9" s="4">
        <f t="shared" si="3"/>
        <v>14</v>
      </c>
      <c r="AJ9" s="4">
        <f t="shared" si="3"/>
        <v>11</v>
      </c>
      <c r="AK9" s="4">
        <f t="shared" ref="AK9:AM30" si="4">Q9-Z9</f>
        <v>26</v>
      </c>
      <c r="AL9" s="4">
        <f t="shared" si="4"/>
        <v>16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1</v>
      </c>
      <c r="D10" s="17">
        <v>4</v>
      </c>
      <c r="E10" s="17">
        <f t="shared" ref="E10" si="6">F10+G10</f>
        <v>2</v>
      </c>
      <c r="F10" s="17">
        <v>0</v>
      </c>
      <c r="G10" s="17">
        <v>2</v>
      </c>
      <c r="H10" s="15">
        <f>IF(B10=E10,0,(1-(B10/(B10-E10)))*-100)</f>
        <v>66.666666666666671</v>
      </c>
      <c r="I10" s="15">
        <f t="shared" ref="I10" si="7">IF(C10=F10,0,(1-(C10/(C10-F10)))*-100)</f>
        <v>0</v>
      </c>
      <c r="J10" s="15">
        <f>IF(D10=G10,0,(1-(D10/(D10-G10)))*-100)</f>
        <v>100</v>
      </c>
      <c r="K10" s="17">
        <f t="shared" ref="K10" si="8">L10+M10</f>
        <v>2</v>
      </c>
      <c r="L10" s="17">
        <v>-2</v>
      </c>
      <c r="M10" s="17">
        <v>4</v>
      </c>
      <c r="N10" s="15">
        <f>IF(B10=K10,0,(1-(B10/(B10-K10)))*-100)</f>
        <v>66.666666666666671</v>
      </c>
      <c r="O10" s="15">
        <f t="shared" si="0"/>
        <v>-66.666666666666671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 t="str">
        <f t="shared" si="1"/>
        <v>皆増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-33.333333333333336</v>
      </c>
      <c r="X23" s="15">
        <f t="shared" si="1"/>
        <v>-33.333333333333336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>
        <f t="shared" si="13"/>
        <v>100</v>
      </c>
      <c r="AD23" s="15">
        <f t="shared" si="2"/>
        <v>100</v>
      </c>
      <c r="AE23" s="15">
        <f t="shared" si="2"/>
        <v>0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-2</v>
      </c>
      <c r="U24" s="17">
        <v>0</v>
      </c>
      <c r="V24" s="17">
        <v>-2</v>
      </c>
      <c r="W24" s="15">
        <f t="shared" si="11"/>
        <v>-66.666666666666671</v>
      </c>
      <c r="X24" s="15">
        <f t="shared" si="1"/>
        <v>0</v>
      </c>
      <c r="Y24" s="15">
        <f t="shared" si="1"/>
        <v>-100</v>
      </c>
      <c r="Z24" s="17">
        <f t="shared" si="12"/>
        <v>-3</v>
      </c>
      <c r="AA24" s="17">
        <v>0</v>
      </c>
      <c r="AB24" s="17">
        <v>-3</v>
      </c>
      <c r="AC24" s="15">
        <f t="shared" si="13"/>
        <v>-75</v>
      </c>
      <c r="AD24" s="15">
        <f t="shared" si="2"/>
        <v>0</v>
      </c>
      <c r="AE24" s="15">
        <f t="shared" si="2"/>
        <v>-100</v>
      </c>
      <c r="AH24" s="4">
        <f t="shared" si="3"/>
        <v>3</v>
      </c>
      <c r="AI24" s="4">
        <f t="shared" si="3"/>
        <v>1</v>
      </c>
      <c r="AJ24" s="4">
        <f t="shared" si="3"/>
        <v>2</v>
      </c>
      <c r="AK24" s="4">
        <f t="shared" si="4"/>
        <v>4</v>
      </c>
      <c r="AL24" s="4">
        <f t="shared" si="4"/>
        <v>1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2</v>
      </c>
      <c r="S25" s="17">
        <v>3</v>
      </c>
      <c r="T25" s="17">
        <f t="shared" si="10"/>
        <v>5</v>
      </c>
      <c r="U25" s="17">
        <v>2</v>
      </c>
      <c r="V25" s="17">
        <v>3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3</v>
      </c>
      <c r="AA25" s="17">
        <v>0</v>
      </c>
      <c r="AB25" s="17">
        <v>3</v>
      </c>
      <c r="AC25" s="15">
        <f t="shared" si="13"/>
        <v>150</v>
      </c>
      <c r="AD25" s="15">
        <f t="shared" si="2"/>
        <v>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-25</v>
      </c>
      <c r="AD26" s="15">
        <f t="shared" si="2"/>
        <v>-33.333333333333336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4</v>
      </c>
      <c r="AL26" s="4">
        <f t="shared" si="4"/>
        <v>3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-4</v>
      </c>
      <c r="U27" s="17">
        <v>-3</v>
      </c>
      <c r="V27" s="17">
        <v>-1</v>
      </c>
      <c r="W27" s="15">
        <f t="shared" si="11"/>
        <v>-57.142857142857139</v>
      </c>
      <c r="X27" s="15">
        <f t="shared" si="1"/>
        <v>-60</v>
      </c>
      <c r="Y27" s="15">
        <f t="shared" si="1"/>
        <v>-50</v>
      </c>
      <c r="Z27" s="17">
        <f t="shared" si="12"/>
        <v>-3</v>
      </c>
      <c r="AA27" s="17">
        <v>-3</v>
      </c>
      <c r="AB27" s="17">
        <v>0</v>
      </c>
      <c r="AC27" s="15">
        <f t="shared" si="13"/>
        <v>-50</v>
      </c>
      <c r="AD27" s="15">
        <f t="shared" si="2"/>
        <v>-60</v>
      </c>
      <c r="AE27" s="15">
        <f t="shared" si="2"/>
        <v>0</v>
      </c>
      <c r="AH27" s="4">
        <f t="shared" si="3"/>
        <v>7</v>
      </c>
      <c r="AI27" s="4">
        <f t="shared" si="3"/>
        <v>5</v>
      </c>
      <c r="AJ27" s="4">
        <f t="shared" si="3"/>
        <v>2</v>
      </c>
      <c r="AK27" s="4">
        <f t="shared" si="4"/>
        <v>6</v>
      </c>
      <c r="AL27" s="4">
        <f t="shared" si="4"/>
        <v>5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2</v>
      </c>
      <c r="S28" s="17">
        <v>6</v>
      </c>
      <c r="T28" s="17">
        <f t="shared" si="10"/>
        <v>4</v>
      </c>
      <c r="U28" s="17">
        <v>1</v>
      </c>
      <c r="V28" s="17">
        <v>3</v>
      </c>
      <c r="W28" s="15">
        <f t="shared" si="11"/>
        <v>100</v>
      </c>
      <c r="X28" s="15">
        <f t="shared" si="1"/>
        <v>100</v>
      </c>
      <c r="Y28" s="15">
        <f t="shared" si="1"/>
        <v>100</v>
      </c>
      <c r="Z28" s="17">
        <f t="shared" si="12"/>
        <v>7</v>
      </c>
      <c r="AA28" s="17">
        <v>1</v>
      </c>
      <c r="AB28" s="17">
        <v>6</v>
      </c>
      <c r="AC28" s="15">
        <f t="shared" si="13"/>
        <v>700</v>
      </c>
      <c r="AD28" s="15">
        <f t="shared" si="2"/>
        <v>100</v>
      </c>
      <c r="AE28" s="15" t="str">
        <f t="shared" si="2"/>
        <v>皆増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0</v>
      </c>
      <c r="S29" s="17">
        <v>5</v>
      </c>
      <c r="T29" s="17">
        <f t="shared" si="10"/>
        <v>3</v>
      </c>
      <c r="U29" s="17">
        <v>-1</v>
      </c>
      <c r="V29" s="17">
        <v>4</v>
      </c>
      <c r="W29" s="15">
        <f t="shared" si="11"/>
        <v>150</v>
      </c>
      <c r="X29" s="15">
        <f t="shared" si="1"/>
        <v>-100</v>
      </c>
      <c r="Y29" s="15">
        <f t="shared" si="1"/>
        <v>400</v>
      </c>
      <c r="Z29" s="17">
        <f t="shared" si="12"/>
        <v>-1</v>
      </c>
      <c r="AA29" s="17">
        <v>-2</v>
      </c>
      <c r="AB29" s="17">
        <v>1</v>
      </c>
      <c r="AC29" s="15">
        <f t="shared" si="13"/>
        <v>-16.666666666666664</v>
      </c>
      <c r="AD29" s="15">
        <f t="shared" si="2"/>
        <v>-100</v>
      </c>
      <c r="AE29" s="15">
        <f t="shared" si="2"/>
        <v>25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6</v>
      </c>
      <c r="AL29" s="4">
        <f t="shared" si="4"/>
        <v>2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-50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28</v>
      </c>
      <c r="R34" s="17">
        <f t="shared" si="22"/>
        <v>11</v>
      </c>
      <c r="S34" s="17">
        <f t="shared" si="22"/>
        <v>17</v>
      </c>
      <c r="T34" s="17">
        <f t="shared" si="22"/>
        <v>5</v>
      </c>
      <c r="U34" s="17">
        <f t="shared" si="22"/>
        <v>-2</v>
      </c>
      <c r="V34" s="17">
        <f t="shared" si="22"/>
        <v>7</v>
      </c>
      <c r="W34" s="15">
        <f t="shared" si="15"/>
        <v>21.739130434782616</v>
      </c>
      <c r="X34" s="15">
        <f t="shared" si="15"/>
        <v>-15.384615384615385</v>
      </c>
      <c r="Y34" s="15">
        <f t="shared" si="15"/>
        <v>70</v>
      </c>
      <c r="Z34" s="17">
        <f t="shared" ref="Z34:AB34" si="23">SUM(Z23:Z30)</f>
        <v>3</v>
      </c>
      <c r="AA34" s="17">
        <f t="shared" si="23"/>
        <v>-4</v>
      </c>
      <c r="AB34" s="17">
        <f t="shared" si="23"/>
        <v>7</v>
      </c>
      <c r="AC34" s="15">
        <f t="shared" si="17"/>
        <v>12.000000000000011</v>
      </c>
      <c r="AD34" s="15">
        <f t="shared" si="17"/>
        <v>-26.666666666666671</v>
      </c>
      <c r="AE34" s="15">
        <f t="shared" si="17"/>
        <v>70</v>
      </c>
      <c r="AH34" s="4">
        <f t="shared" ref="AH34:AJ34" si="24">SUM(AH23:AH30)</f>
        <v>23</v>
      </c>
      <c r="AI34" s="4">
        <f t="shared" si="24"/>
        <v>13</v>
      </c>
      <c r="AJ34" s="4">
        <f t="shared" si="24"/>
        <v>10</v>
      </c>
      <c r="AK34" s="4">
        <f>SUM(AK23:AK30)</f>
        <v>25</v>
      </c>
      <c r="AL34" s="4">
        <f>SUM(AL23:AL30)</f>
        <v>15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25</v>
      </c>
      <c r="R35" s="17">
        <f t="shared" si="25"/>
        <v>8</v>
      </c>
      <c r="S35" s="17">
        <f t="shared" si="25"/>
        <v>17</v>
      </c>
      <c r="T35" s="17">
        <f t="shared" si="25"/>
        <v>8</v>
      </c>
      <c r="U35" s="17">
        <f t="shared" si="25"/>
        <v>-1</v>
      </c>
      <c r="V35" s="17">
        <f t="shared" si="25"/>
        <v>9</v>
      </c>
      <c r="W35" s="15">
        <f t="shared" si="15"/>
        <v>47.058823529411775</v>
      </c>
      <c r="X35" s="15">
        <f t="shared" si="15"/>
        <v>-11.111111111111116</v>
      </c>
      <c r="Y35" s="15">
        <f t="shared" si="15"/>
        <v>112.5</v>
      </c>
      <c r="Z35" s="17">
        <f t="shared" ref="Z35:AB35" si="26">SUM(Z25:Z30)</f>
        <v>5</v>
      </c>
      <c r="AA35" s="17">
        <f t="shared" si="26"/>
        <v>-5</v>
      </c>
      <c r="AB35" s="17">
        <f t="shared" si="26"/>
        <v>10</v>
      </c>
      <c r="AC35" s="15">
        <f t="shared" si="17"/>
        <v>25</v>
      </c>
      <c r="AD35" s="15">
        <f t="shared" si="17"/>
        <v>-38.46153846153846</v>
      </c>
      <c r="AE35" s="15">
        <f t="shared" si="17"/>
        <v>142.85714285714283</v>
      </c>
      <c r="AH35" s="4">
        <f t="shared" ref="AH35:AJ35" si="27">SUM(AH25:AH30)</f>
        <v>17</v>
      </c>
      <c r="AI35" s="4">
        <f t="shared" si="27"/>
        <v>9</v>
      </c>
      <c r="AJ35" s="4">
        <f t="shared" si="27"/>
        <v>8</v>
      </c>
      <c r="AK35" s="4">
        <f>SUM(AK25:AK30)</f>
        <v>20</v>
      </c>
      <c r="AL35" s="4">
        <f>SUM(AL25:AL30)</f>
        <v>13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17</v>
      </c>
      <c r="R36" s="17">
        <f t="shared" si="28"/>
        <v>4</v>
      </c>
      <c r="S36" s="17">
        <f t="shared" si="28"/>
        <v>13</v>
      </c>
      <c r="T36" s="17">
        <f t="shared" si="28"/>
        <v>3</v>
      </c>
      <c r="U36" s="17">
        <f t="shared" si="28"/>
        <v>-3</v>
      </c>
      <c r="V36" s="17">
        <f t="shared" si="28"/>
        <v>6</v>
      </c>
      <c r="W36" s="15">
        <f t="shared" si="15"/>
        <v>21.42857142857142</v>
      </c>
      <c r="X36" s="15">
        <f t="shared" si="15"/>
        <v>-42.857142857142861</v>
      </c>
      <c r="Y36" s="15">
        <f t="shared" si="15"/>
        <v>85.714285714285722</v>
      </c>
      <c r="Z36" s="17">
        <f t="shared" ref="Z36:AB36" si="29">SUM(Z27:Z30)</f>
        <v>3</v>
      </c>
      <c r="AA36" s="17">
        <f t="shared" si="29"/>
        <v>-4</v>
      </c>
      <c r="AB36" s="17">
        <f t="shared" si="29"/>
        <v>7</v>
      </c>
      <c r="AC36" s="15">
        <f t="shared" si="17"/>
        <v>21.42857142857142</v>
      </c>
      <c r="AD36" s="15">
        <f t="shared" si="17"/>
        <v>-50</v>
      </c>
      <c r="AE36" s="15">
        <f t="shared" si="17"/>
        <v>116.66666666666666</v>
      </c>
      <c r="AH36" s="4">
        <f t="shared" ref="AH36:AJ36" si="30">SUM(AH27:AH30)</f>
        <v>14</v>
      </c>
      <c r="AI36" s="4">
        <f t="shared" si="30"/>
        <v>7</v>
      </c>
      <c r="AJ36" s="4">
        <f t="shared" si="30"/>
        <v>7</v>
      </c>
      <c r="AK36" s="4">
        <f>SUM(AK27:AK30)</f>
        <v>14</v>
      </c>
      <c r="AL36" s="4">
        <f>SUM(AL27:AL30)</f>
        <v>8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3.4482758620689653</v>
      </c>
      <c r="R39" s="12">
        <f>R33/R9*100</f>
        <v>8.3333333333333321</v>
      </c>
      <c r="S39" s="13">
        <f t="shared" si="37"/>
        <v>0</v>
      </c>
      <c r="T39" s="12">
        <f>T33/T9*100</f>
        <v>-25</v>
      </c>
      <c r="U39" s="12">
        <f t="shared" ref="U39:V39" si="38">U33/U9*100</f>
        <v>0</v>
      </c>
      <c r="V39" s="12">
        <f t="shared" si="38"/>
        <v>-16.666666666666664</v>
      </c>
      <c r="W39" s="12">
        <f>Q39-AH39</f>
        <v>-4.5517241379310347</v>
      </c>
      <c r="X39" s="12">
        <f t="shared" si="33"/>
        <v>1.1904761904761898</v>
      </c>
      <c r="Y39" s="12">
        <f>S39-AJ39</f>
        <v>-9.0909090909090917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-0.39787798408488095</v>
      </c>
      <c r="AD39" s="12">
        <f t="shared" si="35"/>
        <v>2.0833333333333321</v>
      </c>
      <c r="AE39" s="12">
        <f t="shared" si="35"/>
        <v>0</v>
      </c>
      <c r="AH39" s="12">
        <f t="shared" ref="AH39:AJ39" si="39">AH33/AH9*100</f>
        <v>8</v>
      </c>
      <c r="AI39" s="12">
        <f t="shared" si="39"/>
        <v>7.1428571428571423</v>
      </c>
      <c r="AJ39" s="12">
        <f t="shared" si="39"/>
        <v>9.0909090909090917</v>
      </c>
      <c r="AK39" s="12">
        <f>AK33/AK9*100</f>
        <v>3.8461538461538463</v>
      </c>
      <c r="AL39" s="12">
        <f>AL33/AL9*100</f>
        <v>6.25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96.551724137931032</v>
      </c>
      <c r="R40" s="12">
        <f t="shared" si="40"/>
        <v>91.666666666666657</v>
      </c>
      <c r="S40" s="12">
        <f t="shared" si="40"/>
        <v>100</v>
      </c>
      <c r="T40" s="12">
        <f>T34/T9*100</f>
        <v>125</v>
      </c>
      <c r="U40" s="12">
        <f t="shared" ref="U40:V40" si="41">U34/U9*100</f>
        <v>100</v>
      </c>
      <c r="V40" s="12">
        <f t="shared" si="41"/>
        <v>116.66666666666667</v>
      </c>
      <c r="W40" s="12">
        <f t="shared" ref="W40:W42" si="42">Q40-AH40</f>
        <v>4.551724137931032</v>
      </c>
      <c r="X40" s="12">
        <f t="shared" si="33"/>
        <v>-1.190476190476204</v>
      </c>
      <c r="Y40" s="12">
        <f>S40-AJ40</f>
        <v>9.0909090909090935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0.39787798408487163</v>
      </c>
      <c r="AD40" s="12">
        <f t="shared" si="35"/>
        <v>-2.0833333333333428</v>
      </c>
      <c r="AE40" s="12">
        <f t="shared" si="35"/>
        <v>0</v>
      </c>
      <c r="AH40" s="12">
        <f t="shared" ref="AH40:AJ40" si="45">AH34/AH9*100</f>
        <v>92</v>
      </c>
      <c r="AI40" s="12">
        <f t="shared" si="45"/>
        <v>92.857142857142861</v>
      </c>
      <c r="AJ40" s="12">
        <f t="shared" si="45"/>
        <v>90.909090909090907</v>
      </c>
      <c r="AK40" s="12">
        <f>AK34/AK9*100</f>
        <v>96.15384615384616</v>
      </c>
      <c r="AL40" s="12">
        <f>AL34/AL9*100</f>
        <v>93.75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86.206896551724128</v>
      </c>
      <c r="R41" s="12">
        <f t="shared" si="46"/>
        <v>66.666666666666657</v>
      </c>
      <c r="S41" s="12">
        <f t="shared" si="46"/>
        <v>100</v>
      </c>
      <c r="T41" s="12">
        <f>T35/T9*100</f>
        <v>200</v>
      </c>
      <c r="U41" s="12">
        <f t="shared" ref="U41:V41" si="47">U35/U9*100</f>
        <v>50</v>
      </c>
      <c r="V41" s="12">
        <f t="shared" si="47"/>
        <v>150</v>
      </c>
      <c r="W41" s="12">
        <f t="shared" si="42"/>
        <v>18.206896551724128</v>
      </c>
      <c r="X41" s="12">
        <f t="shared" si="33"/>
        <v>2.3809523809523654</v>
      </c>
      <c r="Y41" s="12">
        <f>S41-AJ41</f>
        <v>27.272727272727266</v>
      </c>
      <c r="Z41" s="12">
        <f>Z35/Z9*100</f>
        <v>166.66666666666669</v>
      </c>
      <c r="AA41" s="12">
        <f t="shared" ref="AA41:AB41" si="48">AA35/AA9*100</f>
        <v>125</v>
      </c>
      <c r="AB41" s="12">
        <f t="shared" si="48"/>
        <v>142.85714285714286</v>
      </c>
      <c r="AC41" s="12">
        <f t="shared" si="44"/>
        <v>9.2838196286471941</v>
      </c>
      <c r="AD41" s="12">
        <f>R41-AL41</f>
        <v>-14.583333333333343</v>
      </c>
      <c r="AE41" s="12">
        <f t="shared" si="35"/>
        <v>30</v>
      </c>
      <c r="AH41" s="12">
        <f>AH35/AH9*100</f>
        <v>68</v>
      </c>
      <c r="AI41" s="12">
        <f>AI35/AI9*100</f>
        <v>64.285714285714292</v>
      </c>
      <c r="AJ41" s="12">
        <f>AJ35/AJ9*100</f>
        <v>72.727272727272734</v>
      </c>
      <c r="AK41" s="12">
        <f t="shared" ref="AK41:AM41" si="49">AK35/AK9*100</f>
        <v>76.923076923076934</v>
      </c>
      <c r="AL41" s="12">
        <f t="shared" si="49"/>
        <v>81.25</v>
      </c>
      <c r="AM41" s="12">
        <f t="shared" si="49"/>
        <v>70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58.620689655172406</v>
      </c>
      <c r="R42" s="12">
        <f t="shared" si="50"/>
        <v>33.333333333333329</v>
      </c>
      <c r="S42" s="12">
        <f t="shared" si="50"/>
        <v>76.470588235294116</v>
      </c>
      <c r="T42" s="12">
        <f t="shared" si="50"/>
        <v>75</v>
      </c>
      <c r="U42" s="12">
        <f t="shared" si="50"/>
        <v>150</v>
      </c>
      <c r="V42" s="12">
        <f t="shared" si="50"/>
        <v>100</v>
      </c>
      <c r="W42" s="12">
        <f t="shared" si="42"/>
        <v>2.6206896551723986</v>
      </c>
      <c r="X42" s="12">
        <f t="shared" si="33"/>
        <v>-16.666666666666671</v>
      </c>
      <c r="Y42" s="12">
        <f>S42-AJ42</f>
        <v>12.834224598930483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4.774535809018559</v>
      </c>
      <c r="AD42" s="12">
        <f>R42-AL42</f>
        <v>-16.666666666666671</v>
      </c>
      <c r="AE42" s="12">
        <f t="shared" si="35"/>
        <v>16.470588235294116</v>
      </c>
      <c r="AH42" s="12">
        <f t="shared" ref="AH42:AJ42" si="51">AH36/AH9*100</f>
        <v>56.000000000000007</v>
      </c>
      <c r="AI42" s="12">
        <f t="shared" si="51"/>
        <v>50</v>
      </c>
      <c r="AJ42" s="12">
        <f t="shared" si="51"/>
        <v>63.636363636363633</v>
      </c>
      <c r="AK42" s="12">
        <f>AK36/AK9*100</f>
        <v>53.846153846153847</v>
      </c>
      <c r="AL42" s="12">
        <f>AL36/AL9*100</f>
        <v>50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2026-01-14T02:49:12Z</dcterms:modified>
</cp:coreProperties>
</file>