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wakasa078\Desktop\未処理\【依頼】経営比較分析表の分析等について\【依頼】経営比較分析表の分析等について\【経営比較分析表】2024_313254_46_1718\【経営比較分析表】2024_313254_46_1718\"/>
    </mc:Choice>
  </mc:AlternateContent>
  <xr:revisionPtr revIDLastSave="0" documentId="13_ncr:1_{FF136DAD-BC9F-42BD-BAE3-370B59FB16F5}" xr6:coauthVersionLast="47" xr6:coauthVersionMax="47" xr10:uidLastSave="{00000000-0000-0000-0000-000000000000}"/>
  <workbookProtection workbookAlgorithmName="SHA-512" workbookHashValue="FhTCdXUGlVAIvSsvTt6qnsAaJ0Lz+Afm749Uz6qF0aas1BUkJDnXgRUN6ZS6mT5aJBbjOF8kgkioF4YgJrsbqA==" workbookSaltValue="cHO9u7a8EFHilLzxsrLchg=="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G85" i="4"/>
  <c r="F85" i="4"/>
  <c r="E85" i="4"/>
  <c r="AT10" i="4"/>
  <c r="AL10" i="4"/>
  <c r="I10" i="4"/>
  <c r="AL8" i="4"/>
  <c r="P8" i="4"/>
  <c r="I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<sst xmlns="http://schemas.openxmlformats.org/spreadsheetml/2006/main" count="319" uniqueCount="115">
  <si>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</si>
  <si>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</si>
  <si>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</si>
  <si>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</si>
  <si>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</si>
  <si>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</si>
  <si>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</si>
  <si>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</si>
  <si>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</si>
  <si>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</si>
  <si>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</si>
  <si>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</si>
  <si>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</si>
  <si>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</si>
  <si>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</si>
  <si>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</si>
  <si>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</si>
  <si>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</si>
  <si>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</si>
  <si>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</si>
  <si>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</si>
  <si>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</si>
  <si>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</si>
  <si>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</si>
  <si>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</si>
  <si>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</si>
  <si>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</si>
  <si>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</si>
  <si>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</si>
  <si>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</si>
  <si>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</si>
  <si>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</si>
  <si>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</si>
  <si>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</si>
  <si>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</si>
  <si>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</si>
  <si>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</si>
  <si>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</si>
  <si>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</si>
  <si>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</si>
  <si>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</si>
  <si>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</si>
  <si>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</si>
  <si>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</si>
  <si>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</si>
  <si>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</si>
  <si>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</si>
  <si>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</si>
  <si>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</si>
  <si>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</si>
  <si>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</si>
  <si>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</si>
  <si>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</si>
  <si>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</si>
  <si>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</si>
  <si>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</si>
  <si>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</si>
  <si>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</si>
  <si>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</si>
  <si>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</si>
  <si>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</si>
  <si>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</si>
  <si>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</si>
  <si>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</si>
  <si>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</si>
  <si>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</si>
  <si>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</si>
  <si>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</si>
  <si>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</si>
  <si>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</si>
  <si>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</si>
  <si>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</si>
  <si>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</si>
  <si>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</si>
  <si>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</si>
  <si>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</si>
  <si>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</si>
  <si>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</si>
  <si>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</si>
  <si>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</si>
  <si>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</si>
  <si>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</si>
  <si>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</si>
  <si>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</si>
  <si>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</si>
  <si>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</si>
  <si>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</si>
  <si>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</si>
  <si>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</si>
  <si>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</si>
  <si>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</si>
  <si>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</si>
  <si>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</si>
  <si>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</si>
  <si>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</si>
  <si>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若桜町</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</si>
  <si>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</si>
  <si>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</si>
  <si>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</si>
  <si>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</si>
  <si>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</si>
  <si>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</si>
  <si>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</si>
  <si>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</si>
  <si>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</si>
  <si>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</si>
  <si>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</si>
  <si>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</si>
  <si>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</si>
  <si>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</si>
  <si>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</si>
  <si>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</si>
  <si>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費回収率、汚水処理減価等の指標は、企業会計化の影響を受けることが見込まれる。令和5年度においては何れも類似団体より良好な数値となっているが、企業会計化に伴い多額の減価償却費が計上されることにより、大幅に悪化することが見込まれる。
（処理区域内人口予測）
　令和6年度に簡易水道事業認可申請時に人口推移を試算。当該データによると、1年に約2.5％の人口が減少することになる。処理区域内の水洗化人口は、令和8年度の330人から令和17年度の262人となる見込。
（有収水量の予測）
　一般的に水洗化人口の増減に連動して有収水量も増減することが想定される。節水機器等の普及により、1人あたり有収水量が大きく減少する自治体があるが、本町では大きな変動も見られないことから、1人あたりの有収水量は引き続き一定と予測している。有収水量は、令和8年度の34,963㎥から令和17年度の27,800㎥となる見込。
（使用料収入の見通し）
　本町は一般家庭用の料金体系について、世帯割と世帯員割を採用しているため、有収水量の増加が直接下水道使用料の増加に繋がらない。しかし、下水道使用料は水洗化人口の増減に連動し、有収水量も水洗化人口の増減に連動すると仮定しているため、間接的に有収水量に連動して変動すると予測している。下水道使用料は、令和8年度の6,359千円から令和17年度の5,056千円となる見込。</t>
    <rPh sb="1" eb="3">
      <t>ケイヒ</t>
    </rPh>
    <rPh sb="3" eb="6">
      <t>カイシュウリツ</t>
    </rPh>
    <rPh sb="7" eb="9">
      <t>オスイ</t>
    </rPh>
    <rPh sb="9" eb="11">
      <t>ショリ</t>
    </rPh>
    <rPh sb="11" eb="13">
      <t>ゲンカ</t>
    </rPh>
    <rPh sb="13" eb="14">
      <t>ナド</t>
    </rPh>
    <rPh sb="15" eb="17">
      <t>シヒョウ</t>
    </rPh>
    <rPh sb="19" eb="21">
      <t>キギョウ</t>
    </rPh>
    <rPh sb="21" eb="23">
      <t>カイケイ</t>
    </rPh>
    <rPh sb="23" eb="24">
      <t>カ</t>
    </rPh>
    <rPh sb="25" eb="27">
      <t>エイキョウ</t>
    </rPh>
    <rPh sb="28" eb="29">
      <t>ウ</t>
    </rPh>
    <rPh sb="34" eb="36">
      <t>ミコ</t>
    </rPh>
    <rPh sb="40" eb="42">
      <t>レイワ</t>
    </rPh>
    <rPh sb="43" eb="45">
      <t>ネンド</t>
    </rPh>
    <rPh sb="50" eb="51">
      <t>イヅ</t>
    </rPh>
    <rPh sb="53" eb="57">
      <t>ルイジダンタイ</t>
    </rPh>
    <rPh sb="59" eb="61">
      <t>リョウコウ</t>
    </rPh>
    <rPh sb="62" eb="64">
      <t>スウチ</t>
    </rPh>
    <rPh sb="72" eb="74">
      <t>キギョウ</t>
    </rPh>
    <rPh sb="118" eb="120">
      <t>ショリ</t>
    </rPh>
    <rPh sb="120" eb="123">
      <t>クイキナイ</t>
    </rPh>
    <rPh sb="123" eb="125">
      <t>ジンコウ</t>
    </rPh>
    <rPh sb="125" eb="127">
      <t>ヨソク</t>
    </rPh>
    <rPh sb="130" eb="132">
      <t>レイワ</t>
    </rPh>
    <rPh sb="133" eb="135">
      <t>ネンド</t>
    </rPh>
    <rPh sb="136" eb="140">
      <t>カンイスイドウ</t>
    </rPh>
    <rPh sb="140" eb="142">
      <t>ジギョウ</t>
    </rPh>
    <rPh sb="142" eb="144">
      <t>ニンカ</t>
    </rPh>
    <rPh sb="144" eb="146">
      <t>シンセイ</t>
    </rPh>
    <rPh sb="146" eb="147">
      <t>ジ</t>
    </rPh>
    <rPh sb="148" eb="150">
      <t>ジンコウ</t>
    </rPh>
    <rPh sb="150" eb="152">
      <t>スイイ</t>
    </rPh>
    <rPh sb="153" eb="155">
      <t>シサン</t>
    </rPh>
    <rPh sb="156" eb="158">
      <t>トウガイ</t>
    </rPh>
    <rPh sb="167" eb="168">
      <t>ネン</t>
    </rPh>
    <rPh sb="169" eb="170">
      <t>ヤク</t>
    </rPh>
    <rPh sb="175" eb="177">
      <t>ジンコウ</t>
    </rPh>
    <rPh sb="178" eb="180">
      <t>ゲンショウ</t>
    </rPh>
    <rPh sb="188" eb="190">
      <t>ショリ</t>
    </rPh>
    <rPh sb="190" eb="193">
      <t>クイキナイ</t>
    </rPh>
    <rPh sb="194" eb="197">
      <t>スイセンカ</t>
    </rPh>
    <rPh sb="197" eb="199">
      <t>ジンコウ</t>
    </rPh>
    <rPh sb="201" eb="203">
      <t>レイワ</t>
    </rPh>
    <rPh sb="204" eb="206">
      <t>ネンド</t>
    </rPh>
    <rPh sb="210" eb="211">
      <t>ニン</t>
    </rPh>
    <rPh sb="213" eb="215">
      <t>レイワ</t>
    </rPh>
    <rPh sb="217" eb="219">
      <t>ネンド</t>
    </rPh>
    <rPh sb="223" eb="224">
      <t>ニン</t>
    </rPh>
    <rPh sb="227" eb="229">
      <t>ミコミ</t>
    </rPh>
    <rPh sb="232" eb="236">
      <t>ユウシュウスイリョウ</t>
    </rPh>
    <rPh sb="237" eb="239">
      <t>ヨソク</t>
    </rPh>
    <rPh sb="242" eb="245">
      <t>イッパンテキ</t>
    </rPh>
    <rPh sb="246" eb="249">
      <t>スイセンカ</t>
    </rPh>
    <rPh sb="249" eb="251">
      <t>ジンコウ</t>
    </rPh>
    <rPh sb="252" eb="254">
      <t>ゾウゲン</t>
    </rPh>
    <rPh sb="255" eb="257">
      <t>レンドウ</t>
    </rPh>
    <rPh sb="259" eb="263">
      <t>ユウシュウスイリョウ</t>
    </rPh>
    <rPh sb="264" eb="266">
      <t>ゾウゲン</t>
    </rPh>
    <rPh sb="271" eb="273">
      <t>ソウテイ</t>
    </rPh>
    <rPh sb="277" eb="281">
      <t>セッスイキキ</t>
    </rPh>
    <rPh sb="281" eb="282">
      <t>ナド</t>
    </rPh>
    <rPh sb="283" eb="285">
      <t>フキュウ</t>
    </rPh>
    <rPh sb="290" eb="291">
      <t>ヒト</t>
    </rPh>
    <rPh sb="294" eb="298">
      <t>ユウシュウスイリョウ</t>
    </rPh>
    <rPh sb="299" eb="300">
      <t>オオ</t>
    </rPh>
    <rPh sb="302" eb="304">
      <t>ゲンショウ</t>
    </rPh>
    <rPh sb="306" eb="309">
      <t>ジチタイ</t>
    </rPh>
    <rPh sb="314" eb="316">
      <t>ホンチョウ</t>
    </rPh>
    <rPh sb="318" eb="319">
      <t>オオ</t>
    </rPh>
    <rPh sb="321" eb="323">
      <t>ヘンドウ</t>
    </rPh>
    <rPh sb="324" eb="325">
      <t>ミ</t>
    </rPh>
    <rPh sb="335" eb="336">
      <t>ヒト</t>
    </rPh>
    <rPh sb="340" eb="344">
      <t>ユウシュウスイリョウ</t>
    </rPh>
    <rPh sb="345" eb="346">
      <t>ヒ</t>
    </rPh>
    <rPh sb="347" eb="348">
      <t>ツヅ</t>
    </rPh>
    <rPh sb="349" eb="351">
      <t>イッテイ</t>
    </rPh>
    <rPh sb="352" eb="354">
      <t>ヨソク</t>
    </rPh>
    <rPh sb="359" eb="363">
      <t>ユウシュウスイリョウ</t>
    </rPh>
    <rPh sb="365" eb="367">
      <t>レイワ</t>
    </rPh>
    <rPh sb="368" eb="370">
      <t>ネンド</t>
    </rPh>
    <rPh sb="380" eb="382">
      <t>レイワ</t>
    </rPh>
    <rPh sb="384" eb="386">
      <t>ネンド</t>
    </rPh>
    <rPh sb="397" eb="399">
      <t>ミコミ</t>
    </rPh>
    <rPh sb="402" eb="405">
      <t>シヨウリョウ</t>
    </rPh>
    <rPh sb="405" eb="407">
      <t>シュウニュウ</t>
    </rPh>
    <rPh sb="408" eb="410">
      <t>ミトオ</t>
    </rPh>
    <rPh sb="414" eb="416">
      <t>ホンチョウ</t>
    </rPh>
    <rPh sb="417" eb="421">
      <t>イッパンカテイ</t>
    </rPh>
    <rPh sb="421" eb="422">
      <t>ヨウ</t>
    </rPh>
    <rPh sb="423" eb="425">
      <t>リョウキン</t>
    </rPh>
    <rPh sb="425" eb="427">
      <t>タイケイ</t>
    </rPh>
    <rPh sb="593" eb="595">
      <t>ミコミ</t>
    </rPh>
    <phoneticPr fontId="4"/>
  </si>
  <si>
    <t>　令和6年度末における固定資産減価償却率（資産老朽化率）は、55.55％であり比較的高い数値となっている。これは、他自治体と比較して老朽化した資産を多数保有し、取替更新やその維持に多額の資金が必要となる可能性が高いことを意味している。
　平成27年度に策定した農業集落排水施設最適化構想に基づき、毎年度1,000万円から3,000万円程度の建設改良費の支出を予定している。
　最適化として、若桜処理区と𣇃米処理区の統合、若桜処理区と農業集落排水処理区（池田）との統合を計画しており、維持管理費の削減及び効率的な施設管理を実施することとしている。</t>
    <rPh sb="1" eb="3">
      <t>レイワ</t>
    </rPh>
    <rPh sb="4" eb="6">
      <t>ネンド</t>
    </rPh>
    <rPh sb="6" eb="7">
      <t>マツ</t>
    </rPh>
    <rPh sb="11" eb="15">
      <t>コテイシサン</t>
    </rPh>
    <rPh sb="15" eb="17">
      <t>ゲンカ</t>
    </rPh>
    <rPh sb="17" eb="20">
      <t>ショウキャクリツ</t>
    </rPh>
    <rPh sb="21" eb="23">
      <t>シサン</t>
    </rPh>
    <rPh sb="23" eb="27">
      <t>ロウキュウカリツ</t>
    </rPh>
    <rPh sb="39" eb="42">
      <t>ヒカクテキ</t>
    </rPh>
    <rPh sb="42" eb="43">
      <t>タカ</t>
    </rPh>
    <rPh sb="44" eb="46">
      <t>スウチ</t>
    </rPh>
    <rPh sb="57" eb="58">
      <t>ホカ</t>
    </rPh>
    <rPh sb="58" eb="61">
      <t>ジチタイ</t>
    </rPh>
    <rPh sb="62" eb="64">
      <t>ヒカク</t>
    </rPh>
    <rPh sb="66" eb="69">
      <t>ロウキュウカ</t>
    </rPh>
    <rPh sb="71" eb="73">
      <t>シサン</t>
    </rPh>
    <rPh sb="74" eb="76">
      <t>タスウ</t>
    </rPh>
    <rPh sb="76" eb="78">
      <t>ホユウ</t>
    </rPh>
    <rPh sb="80" eb="82">
      <t>トリカエ</t>
    </rPh>
    <rPh sb="82" eb="84">
      <t>コウシン</t>
    </rPh>
    <rPh sb="87" eb="89">
      <t>イジ</t>
    </rPh>
    <rPh sb="90" eb="92">
      <t>タガク</t>
    </rPh>
    <rPh sb="93" eb="95">
      <t>シキン</t>
    </rPh>
    <rPh sb="96" eb="98">
      <t>ヒツヨウ</t>
    </rPh>
    <rPh sb="101" eb="104">
      <t>カノウセイ</t>
    </rPh>
    <rPh sb="105" eb="106">
      <t>タカ</t>
    </rPh>
    <rPh sb="110" eb="112">
      <t>イミ</t>
    </rPh>
    <rPh sb="119" eb="121">
      <t>ヘイセイ</t>
    </rPh>
    <rPh sb="123" eb="125">
      <t>ネンド</t>
    </rPh>
    <rPh sb="126" eb="128">
      <t>サクテイ</t>
    </rPh>
    <rPh sb="130" eb="132">
      <t>ノウギョウ</t>
    </rPh>
    <rPh sb="132" eb="134">
      <t>シュウラク</t>
    </rPh>
    <rPh sb="134" eb="136">
      <t>ハイスイ</t>
    </rPh>
    <rPh sb="136" eb="138">
      <t>シセツ</t>
    </rPh>
    <rPh sb="138" eb="141">
      <t>サイテキカ</t>
    </rPh>
    <rPh sb="141" eb="143">
      <t>コウソウ</t>
    </rPh>
    <rPh sb="144" eb="145">
      <t>モト</t>
    </rPh>
    <rPh sb="148" eb="151">
      <t>マイネンド</t>
    </rPh>
    <rPh sb="156" eb="157">
      <t>マン</t>
    </rPh>
    <rPh sb="165" eb="167">
      <t>マンエン</t>
    </rPh>
    <rPh sb="188" eb="191">
      <t>サイテキカ</t>
    </rPh>
    <rPh sb="195" eb="197">
      <t>ワカサ</t>
    </rPh>
    <rPh sb="197" eb="200">
      <t>ショリク</t>
    </rPh>
    <rPh sb="203" eb="204">
      <t>ヨネ</t>
    </rPh>
    <rPh sb="204" eb="207">
      <t>ショリク</t>
    </rPh>
    <rPh sb="208" eb="210">
      <t>トウゴウ</t>
    </rPh>
    <rPh sb="211" eb="213">
      <t>ワカサ</t>
    </rPh>
    <rPh sb="213" eb="216">
      <t>ショリク</t>
    </rPh>
    <rPh sb="217" eb="219">
      <t>ノウギョウ</t>
    </rPh>
    <rPh sb="219" eb="221">
      <t>シュウラク</t>
    </rPh>
    <rPh sb="221" eb="223">
      <t>ハイスイ</t>
    </rPh>
    <rPh sb="223" eb="226">
      <t>ショリク</t>
    </rPh>
    <rPh sb="227" eb="229">
      <t>イケダ</t>
    </rPh>
    <rPh sb="232" eb="234">
      <t>トウゴウ</t>
    </rPh>
    <rPh sb="235" eb="237">
      <t>ケイカク</t>
    </rPh>
    <phoneticPr fontId="4"/>
  </si>
  <si>
    <t>　人口減少や資産の老朽化等の経営上の諸課題に適切に対応し、将来世代に渡り、安全・安心・快適な住民生活を維持していくため、経営基盤の強化と各種計画の適切な執行に努める。
　処理区域の統合、ダウンサイジングやスペックダウンを進め、経営規模の最適化を図るとともに、地方公営企業の経営原則である受益者負担に基づき、適正な料金改定を進める。
　ストックマネジメント計画を作成し、資産の長寿命化や耐震化を進めるとともに、安全・強靭な施設の維持に努める。
　将来世代と現在世代の負担の公平性に配慮し、起債による施設整備から自己資本による施設整備に移行し、物価上昇にも対応した経営基盤を確立する。</t>
    <rPh sb="1" eb="5">
      <t>ジンコウゲンショウ</t>
    </rPh>
    <rPh sb="6" eb="8">
      <t>シサン</t>
    </rPh>
    <rPh sb="9" eb="12">
      <t>ロウキュウカ</t>
    </rPh>
    <rPh sb="12" eb="13">
      <t>ナド</t>
    </rPh>
    <rPh sb="14" eb="17">
      <t>ケイエイジョウ</t>
    </rPh>
    <rPh sb="18" eb="21">
      <t>ショカダイ</t>
    </rPh>
    <rPh sb="22" eb="24">
      <t>テキセツ</t>
    </rPh>
    <rPh sb="25" eb="27">
      <t>タイオウ</t>
    </rPh>
    <rPh sb="29" eb="33">
      <t>ショウライセダイ</t>
    </rPh>
    <rPh sb="34" eb="35">
      <t>ワタ</t>
    </rPh>
    <rPh sb="37" eb="39">
      <t>アンゼン</t>
    </rPh>
    <rPh sb="40" eb="42">
      <t>アンシン</t>
    </rPh>
    <rPh sb="43" eb="45">
      <t>カイテキ</t>
    </rPh>
    <rPh sb="46" eb="48">
      <t>ジュウミン</t>
    </rPh>
    <rPh sb="48" eb="50">
      <t>セイカツ</t>
    </rPh>
    <rPh sb="51" eb="53">
      <t>イジ</t>
    </rPh>
    <rPh sb="60" eb="62">
      <t>ケイエイ</t>
    </rPh>
    <rPh sb="62" eb="64">
      <t>キバン</t>
    </rPh>
    <rPh sb="65" eb="67">
      <t>キョウカ</t>
    </rPh>
    <rPh sb="68" eb="70">
      <t>カクシュ</t>
    </rPh>
    <rPh sb="70" eb="72">
      <t>ケイカク</t>
    </rPh>
    <rPh sb="73" eb="75">
      <t>テキセツ</t>
    </rPh>
    <rPh sb="76" eb="78">
      <t>シッコウ</t>
    </rPh>
    <rPh sb="79" eb="80">
      <t>ツト</t>
    </rPh>
    <rPh sb="85" eb="89">
      <t>ショリクイキ</t>
    </rPh>
    <rPh sb="90" eb="92">
      <t>トウゴウ</t>
    </rPh>
    <rPh sb="110" eb="111">
      <t>スス</t>
    </rPh>
    <rPh sb="113" eb="117">
      <t>ケイエイキボ</t>
    </rPh>
    <rPh sb="118" eb="121">
      <t>サイテキカ</t>
    </rPh>
    <rPh sb="122" eb="123">
      <t>ハカ</t>
    </rPh>
    <rPh sb="129" eb="131">
      <t>チホウ</t>
    </rPh>
    <rPh sb="131" eb="135">
      <t>コウエイキギョウ</t>
    </rPh>
    <rPh sb="136" eb="138">
      <t>ケイエイ</t>
    </rPh>
    <rPh sb="138" eb="140">
      <t>ゲンソク</t>
    </rPh>
    <rPh sb="143" eb="146">
      <t>ジュエキシャ</t>
    </rPh>
    <rPh sb="146" eb="148">
      <t>フタン</t>
    </rPh>
    <rPh sb="149" eb="150">
      <t>モト</t>
    </rPh>
    <rPh sb="153" eb="155">
      <t>テキセイ</t>
    </rPh>
    <rPh sb="156" eb="158">
      <t>リョウキン</t>
    </rPh>
    <rPh sb="158" eb="160">
      <t>カイテイ</t>
    </rPh>
    <rPh sb="161" eb="162">
      <t>スス</t>
    </rPh>
    <rPh sb="177" eb="179">
      <t>ケイカク</t>
    </rPh>
    <rPh sb="180" eb="182">
      <t>サクセイ</t>
    </rPh>
    <rPh sb="184" eb="186">
      <t>シサン</t>
    </rPh>
    <rPh sb="187" eb="191">
      <t>チョウジュミョウカ</t>
    </rPh>
    <rPh sb="192" eb="195">
      <t>タイシンカ</t>
    </rPh>
    <rPh sb="196" eb="197">
      <t>スス</t>
    </rPh>
    <rPh sb="204" eb="206">
      <t>アンゼン</t>
    </rPh>
    <rPh sb="207" eb="209">
      <t>キョウジン</t>
    </rPh>
    <rPh sb="210" eb="212">
      <t>シセツ</t>
    </rPh>
    <rPh sb="213" eb="215">
      <t>イジ</t>
    </rPh>
    <rPh sb="216" eb="217">
      <t>ツト</t>
    </rPh>
    <rPh sb="222" eb="226">
      <t>ショウライセダイ</t>
    </rPh>
    <rPh sb="227" eb="229">
      <t>ゲンザイ</t>
    </rPh>
    <rPh sb="229" eb="231">
      <t>セダイ</t>
    </rPh>
    <rPh sb="232" eb="234">
      <t>フタン</t>
    </rPh>
    <rPh sb="235" eb="238">
      <t>コウヘイセイ</t>
    </rPh>
    <rPh sb="239" eb="241">
      <t>ハイリョ</t>
    </rPh>
    <rPh sb="243" eb="245">
      <t>キサイ</t>
    </rPh>
    <rPh sb="248" eb="250">
      <t>シセツ</t>
    </rPh>
    <rPh sb="250" eb="252">
      <t>セイビ</t>
    </rPh>
    <rPh sb="254" eb="258">
      <t>ジコシホン</t>
    </rPh>
    <rPh sb="261" eb="263">
      <t>シセツ</t>
    </rPh>
    <rPh sb="263" eb="265">
      <t>セイビ</t>
    </rPh>
    <rPh sb="266" eb="268">
      <t>イコウ</t>
    </rPh>
    <rPh sb="270" eb="274">
      <t>ブッカジョウショウ</t>
    </rPh>
    <rPh sb="276" eb="278">
      <t>タイオウ</t>
    </rPh>
    <rPh sb="280" eb="284">
      <t>ケイエイキバン</t>
    </rPh>
    <rPh sb="285" eb="287">
      <t>カクリツ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</si>
</sst>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E14-4249-9A67-7E2F9D5F65F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EE14-4249-9A67-7E2F9D5F65F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25</c:v>
                </c:pt>
              </c:numCache>
            </c:numRef>
          </c:val>
          <c:extLst>
            <c:ext xmlns:c16="http://schemas.microsoft.com/office/drawing/2014/chart" uri="{C3380CC4-5D6E-409C-BE32-E72D297353CC}">
              <c16:uniqueId val="{00000000-F2D0-485E-B544-16D5ABF891E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F2D0-485E-B544-16D5ABF891E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94.04</c:v>
                </c:pt>
              </c:numCache>
            </c:numRef>
          </c:val>
          <c:extLst>
            <c:ext xmlns:c16="http://schemas.microsoft.com/office/drawing/2014/chart" uri="{C3380CC4-5D6E-409C-BE32-E72D297353CC}">
              <c16:uniqueId val="{00000000-83D9-4991-95D3-F35FB9B7006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83D9-4991-95D3-F35FB9B7006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164.43</c:v>
                </c:pt>
              </c:numCache>
            </c:numRef>
          </c:val>
          <c:extLst>
            <c:ext xmlns:c16="http://schemas.microsoft.com/office/drawing/2014/chart" uri="{C3380CC4-5D6E-409C-BE32-E72D297353CC}">
              <c16:uniqueId val="{00000000-605F-41D3-962C-B8F768E67FF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605F-41D3-962C-B8F768E67FF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58.53</c:v>
                </c:pt>
              </c:numCache>
            </c:numRef>
          </c:val>
          <c:extLst>
            <c:ext xmlns:c16="http://schemas.microsoft.com/office/drawing/2014/chart" uri="{C3380CC4-5D6E-409C-BE32-E72D297353CC}">
              <c16:uniqueId val="{00000000-62EB-4DB7-8797-859240DB157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62EB-4DB7-8797-859240DB157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7C3-44CA-8EBE-183A6C63F84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27C3-44CA-8EBE-183A6C63F84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D46-48A6-BEB0-2A40A5B52BF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0D46-48A6-BEB0-2A40A5B52BF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256.05</c:v>
                </c:pt>
              </c:numCache>
            </c:numRef>
          </c:val>
          <c:extLst>
            <c:ext xmlns:c16="http://schemas.microsoft.com/office/drawing/2014/chart" uri="{C3380CC4-5D6E-409C-BE32-E72D297353CC}">
              <c16:uniqueId val="{00000000-10CF-4CDF-BFF7-F978EE1BD06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10CF-4CDF-BFF7-F978EE1BD06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1145.3699999999999</c:v>
                </c:pt>
              </c:numCache>
            </c:numRef>
          </c:val>
          <c:extLst>
            <c:ext xmlns:c16="http://schemas.microsoft.com/office/drawing/2014/chart" uri="{C3380CC4-5D6E-409C-BE32-E72D297353CC}">
              <c16:uniqueId val="{00000000-8250-4F2C-87B6-362F0396C87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8250-4F2C-87B6-362F0396C87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73.08</c:v>
                </c:pt>
              </c:numCache>
            </c:numRef>
          </c:val>
          <c:extLst>
            <c:ext xmlns:c16="http://schemas.microsoft.com/office/drawing/2014/chart" uri="{C3380CC4-5D6E-409C-BE32-E72D297353CC}">
              <c16:uniqueId val="{00000000-8C3A-4DC6-888F-8E77EDBA237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8C3A-4DC6-888F-8E77EDBA237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248.9</c:v>
                </c:pt>
              </c:numCache>
            </c:numRef>
          </c:val>
          <c:extLst>
            <c:ext xmlns:c16="http://schemas.microsoft.com/office/drawing/2014/chart" uri="{C3380CC4-5D6E-409C-BE32-E72D297353CC}">
              <c16:uniqueId val="{00000000-AD81-47C3-B8B0-DD252C35E67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AD81-47C3-B8B0-DD252C35E67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鳥取県　若桜町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自治体職員</v>
      </c>
      <c r="AE8" s="35"/>
      <c r="AF8" s="35"/>
      <c r="AG8" s="35"/>
      <c r="AH8" s="35"/>
      <c r="AI8" s="35"/>
      <c r="AJ8" s="35"/>
      <c r="AK8" s="3"/>
      <c r="AL8" s="36">
        <f>データ!S6</f>
        <v>2671</v>
      </c>
      <c r="AM8" s="36"/>
      <c r="AN8" s="36"/>
      <c r="AO8" s="36"/>
      <c r="AP8" s="36"/>
      <c r="AQ8" s="36"/>
      <c r="AR8" s="36"/>
      <c r="AS8" s="36"/>
      <c r="AT8" s="37">
        <f>データ!T6</f>
        <v>199.18</v>
      </c>
      <c r="AU8" s="37"/>
      <c r="AV8" s="37"/>
      <c r="AW8" s="37"/>
      <c r="AX8" s="37"/>
      <c r="AY8" s="37"/>
      <c r="AZ8" s="37"/>
      <c r="BA8" s="37"/>
      <c r="BB8" s="37">
        <f>データ!U6</f>
        <v>13.41</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75.040000000000006</v>
      </c>
      <c r="J10" s="37"/>
      <c r="K10" s="37"/>
      <c r="L10" s="37"/>
      <c r="M10" s="37"/>
      <c r="N10" s="37"/>
      <c r="O10" s="37"/>
      <c r="P10" s="37">
        <f>データ!P6</f>
        <v>13.99</v>
      </c>
      <c r="Q10" s="37"/>
      <c r="R10" s="37"/>
      <c r="S10" s="37"/>
      <c r="T10" s="37"/>
      <c r="U10" s="37"/>
      <c r="V10" s="37"/>
      <c r="W10" s="37">
        <f>データ!Q6</f>
        <v>100</v>
      </c>
      <c r="X10" s="37"/>
      <c r="Y10" s="37"/>
      <c r="Z10" s="37"/>
      <c r="AA10" s="37"/>
      <c r="AB10" s="37"/>
      <c r="AC10" s="37"/>
      <c r="AD10" s="36">
        <f>データ!R6</f>
        <v>3780</v>
      </c>
      <c r="AE10" s="36"/>
      <c r="AF10" s="36"/>
      <c r="AG10" s="36"/>
      <c r="AH10" s="36"/>
      <c r="AI10" s="36"/>
      <c r="AJ10" s="36"/>
      <c r="AK10" s="2"/>
      <c r="AL10" s="36">
        <f>データ!V6</f>
        <v>369</v>
      </c>
      <c r="AM10" s="36"/>
      <c r="AN10" s="36"/>
      <c r="AO10" s="36"/>
      <c r="AP10" s="36"/>
      <c r="AQ10" s="36"/>
      <c r="AR10" s="36"/>
      <c r="AS10" s="36"/>
      <c r="AT10" s="37">
        <f>データ!W6</f>
        <v>0.84</v>
      </c>
      <c r="AU10" s="37"/>
      <c r="AV10" s="37"/>
      <c r="AW10" s="37"/>
      <c r="AX10" s="37"/>
      <c r="AY10" s="37"/>
      <c r="AZ10" s="37"/>
      <c r="BA10" s="37"/>
      <c r="BB10" s="37">
        <f>データ!X6</f>
        <v>439.29</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ZPocH2gW9wiwa/oInrFomFkVHgvbgUqe3zczyg6Zw1KcKPitG8wVYETr5Pg6QO7KjuIQeB5UoG3JCCmkk2KlKA==" saltValue="l+Wa4xhCM+WrDBbcqynJT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313254</v>
      </c>
      <c r="D6" s="19">
        <f t="shared" si="3"/>
        <v>46</v>
      </c>
      <c r="E6" s="19">
        <f t="shared" si="3"/>
        <v>17</v>
      </c>
      <c r="F6" s="19">
        <f t="shared" si="3"/>
        <v>5</v>
      </c>
      <c r="G6" s="19">
        <f t="shared" si="3"/>
        <v>0</v>
      </c>
      <c r="H6" s="19" t="str">
        <f t="shared" si="3"/>
        <v>鳥取県　若桜町</v>
      </c>
      <c r="I6" s="19" t="str">
        <f t="shared" si="3"/>
        <v>法適用</v>
      </c>
      <c r="J6" s="19" t="str">
        <f t="shared" si="3"/>
        <v>下水道事業</v>
      </c>
      <c r="K6" s="19" t="str">
        <f t="shared" si="3"/>
        <v>農業集落排水</v>
      </c>
      <c r="L6" s="19" t="str">
        <f t="shared" si="3"/>
        <v>F2</v>
      </c>
      <c r="M6" s="19" t="str">
        <f t="shared" si="3"/>
        <v>自治体職員</v>
      </c>
      <c r="N6" s="20" t="str">
        <f t="shared" si="3"/>
        <v>-</v>
      </c>
      <c r="O6" s="20">
        <f t="shared" si="3"/>
        <v>75.040000000000006</v>
      </c>
      <c r="P6" s="20">
        <f t="shared" si="3"/>
        <v>13.99</v>
      </c>
      <c r="Q6" s="20">
        <f t="shared" si="3"/>
        <v>100</v>
      </c>
      <c r="R6" s="20">
        <f t="shared" si="3"/>
        <v>3780</v>
      </c>
      <c r="S6" s="20">
        <f t="shared" si="3"/>
        <v>2671</v>
      </c>
      <c r="T6" s="20">
        <f t="shared" si="3"/>
        <v>199.18</v>
      </c>
      <c r="U6" s="20">
        <f t="shared" si="3"/>
        <v>13.41</v>
      </c>
      <c r="V6" s="20">
        <f t="shared" si="3"/>
        <v>369</v>
      </c>
      <c r="W6" s="20">
        <f t="shared" si="3"/>
        <v>0.84</v>
      </c>
      <c r="X6" s="20">
        <f t="shared" si="3"/>
        <v>439.29</v>
      </c>
      <c r="Y6" s="21" t="str">
        <f>IF(Y7="",NA(),Y7)</f>
        <v>-</v>
      </c>
      <c r="Z6" s="21" t="str">
        <f t="shared" ref="Z6:AH6" si="4">IF(Z7="",NA(),Z7)</f>
        <v>-</v>
      </c>
      <c r="AA6" s="21" t="str">
        <f t="shared" si="4"/>
        <v>-</v>
      </c>
      <c r="AB6" s="21" t="str">
        <f t="shared" si="4"/>
        <v>-</v>
      </c>
      <c r="AC6" s="21">
        <f t="shared" si="4"/>
        <v>164.43</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256.05</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1145.3699999999999</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73.08</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248.9</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25</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94.04</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58.53</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313254</v>
      </c>
      <c r="D7" s="23">
        <v>46</v>
      </c>
      <c r="E7" s="23">
        <v>17</v>
      </c>
      <c r="F7" s="23">
        <v>5</v>
      </c>
      <c r="G7" s="23">
        <v>0</v>
      </c>
      <c r="H7" s="23" t="s">
        <v>95</v>
      </c>
      <c r="I7" s="23" t="s">
        <v>96</v>
      </c>
      <c r="J7" s="23" t="s">
        <v>97</v>
      </c>
      <c r="K7" s="23" t="s">
        <v>98</v>
      </c>
      <c r="L7" s="23" t="s">
        <v>99</v>
      </c>
      <c r="M7" s="23" t="s">
        <v>100</v>
      </c>
      <c r="N7" s="24" t="s">
        <v>101</v>
      </c>
      <c r="O7" s="24">
        <v>75.040000000000006</v>
      </c>
      <c r="P7" s="24">
        <v>13.99</v>
      </c>
      <c r="Q7" s="24">
        <v>100</v>
      </c>
      <c r="R7" s="24">
        <v>3780</v>
      </c>
      <c r="S7" s="24">
        <v>2671</v>
      </c>
      <c r="T7" s="24">
        <v>199.18</v>
      </c>
      <c r="U7" s="24">
        <v>13.41</v>
      </c>
      <c r="V7" s="24">
        <v>369</v>
      </c>
      <c r="W7" s="24">
        <v>0.84</v>
      </c>
      <c r="X7" s="24">
        <v>439.29</v>
      </c>
      <c r="Y7" s="24" t="s">
        <v>101</v>
      </c>
      <c r="Z7" s="24" t="s">
        <v>101</v>
      </c>
      <c r="AA7" s="24" t="s">
        <v>101</v>
      </c>
      <c r="AB7" s="24" t="s">
        <v>101</v>
      </c>
      <c r="AC7" s="24">
        <v>164.43</v>
      </c>
      <c r="AD7" s="24" t="s">
        <v>101</v>
      </c>
      <c r="AE7" s="24" t="s">
        <v>101</v>
      </c>
      <c r="AF7" s="24" t="s">
        <v>101</v>
      </c>
      <c r="AG7" s="24" t="s">
        <v>101</v>
      </c>
      <c r="AH7" s="24">
        <v>106.62</v>
      </c>
      <c r="AI7" s="24">
        <v>104.3</v>
      </c>
      <c r="AJ7" s="24" t="s">
        <v>101</v>
      </c>
      <c r="AK7" s="24" t="s">
        <v>101</v>
      </c>
      <c r="AL7" s="24" t="s">
        <v>101</v>
      </c>
      <c r="AM7" s="24" t="s">
        <v>101</v>
      </c>
      <c r="AN7" s="24">
        <v>0</v>
      </c>
      <c r="AO7" s="24" t="s">
        <v>101</v>
      </c>
      <c r="AP7" s="24" t="s">
        <v>101</v>
      </c>
      <c r="AQ7" s="24" t="s">
        <v>101</v>
      </c>
      <c r="AR7" s="24" t="s">
        <v>101</v>
      </c>
      <c r="AS7" s="24">
        <v>107.99</v>
      </c>
      <c r="AT7" s="24">
        <v>102.74</v>
      </c>
      <c r="AU7" s="24" t="s">
        <v>101</v>
      </c>
      <c r="AV7" s="24" t="s">
        <v>101</v>
      </c>
      <c r="AW7" s="24" t="s">
        <v>101</v>
      </c>
      <c r="AX7" s="24" t="s">
        <v>101</v>
      </c>
      <c r="AY7" s="24">
        <v>256.05</v>
      </c>
      <c r="AZ7" s="24" t="s">
        <v>101</v>
      </c>
      <c r="BA7" s="24" t="s">
        <v>101</v>
      </c>
      <c r="BB7" s="24" t="s">
        <v>101</v>
      </c>
      <c r="BC7" s="24" t="s">
        <v>101</v>
      </c>
      <c r="BD7" s="24">
        <v>58.25</v>
      </c>
      <c r="BE7" s="24">
        <v>47.19</v>
      </c>
      <c r="BF7" s="24" t="s">
        <v>101</v>
      </c>
      <c r="BG7" s="24" t="s">
        <v>101</v>
      </c>
      <c r="BH7" s="24" t="s">
        <v>101</v>
      </c>
      <c r="BI7" s="24" t="s">
        <v>101</v>
      </c>
      <c r="BJ7" s="24">
        <v>1145.3699999999999</v>
      </c>
      <c r="BK7" s="24" t="s">
        <v>101</v>
      </c>
      <c r="BL7" s="24" t="s">
        <v>101</v>
      </c>
      <c r="BM7" s="24" t="s">
        <v>101</v>
      </c>
      <c r="BN7" s="24" t="s">
        <v>101</v>
      </c>
      <c r="BO7" s="24">
        <v>791.46</v>
      </c>
      <c r="BP7" s="24">
        <v>798.1</v>
      </c>
      <c r="BQ7" s="24" t="s">
        <v>101</v>
      </c>
      <c r="BR7" s="24" t="s">
        <v>101</v>
      </c>
      <c r="BS7" s="24" t="s">
        <v>101</v>
      </c>
      <c r="BT7" s="24" t="s">
        <v>101</v>
      </c>
      <c r="BU7" s="24">
        <v>73.08</v>
      </c>
      <c r="BV7" s="24" t="s">
        <v>101</v>
      </c>
      <c r="BW7" s="24" t="s">
        <v>101</v>
      </c>
      <c r="BX7" s="24" t="s">
        <v>101</v>
      </c>
      <c r="BY7" s="24" t="s">
        <v>101</v>
      </c>
      <c r="BZ7" s="24">
        <v>47.96</v>
      </c>
      <c r="CA7" s="24">
        <v>54.51</v>
      </c>
      <c r="CB7" s="24" t="s">
        <v>101</v>
      </c>
      <c r="CC7" s="24" t="s">
        <v>101</v>
      </c>
      <c r="CD7" s="24" t="s">
        <v>101</v>
      </c>
      <c r="CE7" s="24" t="s">
        <v>101</v>
      </c>
      <c r="CF7" s="24">
        <v>248.9</v>
      </c>
      <c r="CG7" s="24" t="s">
        <v>101</v>
      </c>
      <c r="CH7" s="24" t="s">
        <v>101</v>
      </c>
      <c r="CI7" s="24" t="s">
        <v>101</v>
      </c>
      <c r="CJ7" s="24" t="s">
        <v>101</v>
      </c>
      <c r="CK7" s="24">
        <v>325.85000000000002</v>
      </c>
      <c r="CL7" s="24">
        <v>286.33</v>
      </c>
      <c r="CM7" s="24" t="s">
        <v>101</v>
      </c>
      <c r="CN7" s="24" t="s">
        <v>101</v>
      </c>
      <c r="CO7" s="24" t="s">
        <v>101</v>
      </c>
      <c r="CP7" s="24" t="s">
        <v>101</v>
      </c>
      <c r="CQ7" s="24">
        <v>25</v>
      </c>
      <c r="CR7" s="24" t="s">
        <v>101</v>
      </c>
      <c r="CS7" s="24" t="s">
        <v>101</v>
      </c>
      <c r="CT7" s="24" t="s">
        <v>101</v>
      </c>
      <c r="CU7" s="24" t="s">
        <v>101</v>
      </c>
      <c r="CV7" s="24">
        <v>45.32</v>
      </c>
      <c r="CW7" s="24">
        <v>49.92</v>
      </c>
      <c r="CX7" s="24" t="s">
        <v>101</v>
      </c>
      <c r="CY7" s="24" t="s">
        <v>101</v>
      </c>
      <c r="CZ7" s="24" t="s">
        <v>101</v>
      </c>
      <c r="DA7" s="24" t="s">
        <v>101</v>
      </c>
      <c r="DB7" s="24">
        <v>94.04</v>
      </c>
      <c r="DC7" s="24" t="s">
        <v>101</v>
      </c>
      <c r="DD7" s="24" t="s">
        <v>101</v>
      </c>
      <c r="DE7" s="24" t="s">
        <v>101</v>
      </c>
      <c r="DF7" s="24" t="s">
        <v>101</v>
      </c>
      <c r="DG7" s="24">
        <v>83.54</v>
      </c>
      <c r="DH7" s="24">
        <v>87.8</v>
      </c>
      <c r="DI7" s="24" t="s">
        <v>101</v>
      </c>
      <c r="DJ7" s="24" t="s">
        <v>101</v>
      </c>
      <c r="DK7" s="24" t="s">
        <v>101</v>
      </c>
      <c r="DL7" s="24" t="s">
        <v>101</v>
      </c>
      <c r="DM7" s="24">
        <v>58.53</v>
      </c>
      <c r="DN7" s="24" t="s">
        <v>101</v>
      </c>
      <c r="DO7" s="24" t="s">
        <v>101</v>
      </c>
      <c r="DP7" s="24" t="s">
        <v>101</v>
      </c>
      <c r="DQ7" s="24" t="s">
        <v>101</v>
      </c>
      <c r="DR7" s="24">
        <v>24.53</v>
      </c>
      <c r="DS7" s="24">
        <v>28.46</v>
      </c>
      <c r="DT7" s="24" t="s">
        <v>101</v>
      </c>
      <c r="DU7" s="24" t="s">
        <v>101</v>
      </c>
      <c r="DV7" s="24" t="s">
        <v>101</v>
      </c>
      <c r="DW7" s="24" t="s">
        <v>101</v>
      </c>
      <c r="DX7" s="24">
        <v>0</v>
      </c>
      <c r="DY7" s="24" t="s">
        <v>101</v>
      </c>
      <c r="DZ7" s="24" t="s">
        <v>101</v>
      </c>
      <c r="EA7" s="24" t="s">
        <v>101</v>
      </c>
      <c r="EB7" s="24" t="s">
        <v>101</v>
      </c>
      <c r="EC7" s="24">
        <v>0</v>
      </c>
      <c r="ED7" s="24">
        <v>0.03</v>
      </c>
      <c r="EE7" s="24" t="s">
        <v>101</v>
      </c>
      <c r="EF7" s="24" t="s">
        <v>101</v>
      </c>
      <c r="EG7" s="24" t="s">
        <v>101</v>
      </c>
      <c r="EH7" s="24" t="s">
        <v>101</v>
      </c>
      <c r="EI7" s="24">
        <v>0</v>
      </c>
      <c r="EJ7" s="24" t="s">
        <v>101</v>
      </c>
      <c r="EK7" s="24" t="s">
        <v>101</v>
      </c>
      <c r="EL7" s="24" t="s">
        <v>101</v>
      </c>
      <c r="EM7" s="24" t="s">
        <v>101</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109</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若桜町</cp:lastModifiedBy>
  <cp:lastPrinted>2026-01-22T05:18:25Z</cp:lastPrinted>
  <dcterms:created xsi:type="dcterms:W3CDTF">2025-12-23T06:22:09Z</dcterms:created>
  <dcterms:modified xsi:type="dcterms:W3CDTF">2026-01-22T23:53:41Z</dcterms:modified>
  <cp:category/>
</cp:coreProperties>
</file>