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Y:\公開\200船岡庁舎\220上下水道課\3下水道\経営分析表・経営戦略策・下水道事業収支計画書\R07　経営戦略改定\R06決算　下水道事業【経営比較分析表】\下水道【経営比較分析表】2024_313297_46_1718\"/>
    </mc:Choice>
  </mc:AlternateContent>
  <xr:revisionPtr revIDLastSave="0" documentId="13_ncr:1_{C28E7EA6-A2D3-47CA-BDF3-099B4845C489}" xr6:coauthVersionLast="36" xr6:coauthVersionMax="36" xr10:uidLastSave="{00000000-0000-0000-0000-000000000000}"/>
  <workbookProtection workbookAlgorithmName="SHA-512" workbookHashValue="0NYrQRRrrxug075OVLgJZi37GhHZxQExfkcRb5IJl2U2cTkUf62EtohwfpaV15hY/dag2Kqa6/JL2nEK/NyESQ==" workbookSaltValue="DfGNWE+X/cF4s2FD7qW6x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E85" i="4"/>
  <c r="BB10" i="4"/>
  <c r="W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<sst xmlns="http://schemas.openxmlformats.org/spreadsheetml/2006/main" count="319" uniqueCount="116">
  <si>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</si>
  <si>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</si>
  <si>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</si>
  <si>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</si>
  <si>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</si>
  <si>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</si>
  <si>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</si>
  <si>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</si>
  <si>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</si>
  <si>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</si>
  <si>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</si>
  <si>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</si>
  <si>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</si>
  <si>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</si>
  <si>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</si>
  <si>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</si>
  <si>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</si>
  <si>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</si>
  <si>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</si>
  <si>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</si>
  <si>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</si>
  <si>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</si>
  <si>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</si>
  <si>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</si>
  <si>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</si>
  <si>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</si>
  <si>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</si>
  <si>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</si>
  <si>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</si>
  <si>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</si>
  <si>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</si>
  <si>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</si>
  <si>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</si>
  <si>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</si>
  <si>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</si>
  <si>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</si>
  <si>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</si>
  <si>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</si>
  <si>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</si>
  <si>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</si>
  <si>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</si>
  <si>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</si>
  <si>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</si>
  <si>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</si>
  <si>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</si>
  <si>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</si>
  <si>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</si>
  <si>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</si>
  <si>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</si>
  <si>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</si>
  <si>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</si>
  <si>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</si>
  <si>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</si>
  <si>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</si>
  <si>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</si>
  <si>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</si>
  <si>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</si>
  <si>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</si>
  <si>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</si>
  <si>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</si>
  <si>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</si>
  <si>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</si>
  <si>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</si>
  <si>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</si>
  <si>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</si>
  <si>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</si>
  <si>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</si>
  <si>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</si>
  <si>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</si>
  <si>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</si>
  <si>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</si>
  <si>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</si>
  <si>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</si>
  <si>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</si>
  <si>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</si>
  <si>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</si>
  <si>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</si>
  <si>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</si>
  <si>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</si>
  <si>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</si>
  <si>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</si>
  <si>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</si>
  <si>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</si>
  <si>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</si>
  <si>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</si>
  <si>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</si>
  <si>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</si>
  <si>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</si>
  <si>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</si>
  <si>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</si>
  <si>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</si>
  <si>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</si>
  <si>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</si>
  <si>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</si>
  <si>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</si>
  <si>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</si>
  <si>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</si>
  <si>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</si>
  <si>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</si>
  <si>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</si>
  <si>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</si>
  <si>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</si>
  <si>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</si>
  <si>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</si>
  <si>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</si>
  <si>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</si>
  <si>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</si>
  <si>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</si>
  <si>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</si>
  <si>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</si>
  <si>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</si>
  <si>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</si>
  <si>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</si>
  <si>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類似団体より8.35%下回っている。今後、料金収入は人口減少により減少で推移することから、上下水道運営審議会の答申に基づく料金の引き上げを着実に実行する予定である。●企業債残高比率は、事業規模の面からみて健全な状況であるといえる。今後の施設更新等の建設事業の規模も下水道事業開始時と比較して大きなものとはならないため、これまでと同様に比率は低水準で推移すると見込まれる。●経費回収率は類似団体と比較して大きく下回る結果となっている。料金収入の徴収強化や修繕費の抑制等行うとともに、料金の引き上げ等更なる対策が必要である。公営企業会計へ移行し初年度となることから、決算数値の精査・確認も実施する必要がある。●汚水処理原価についても類似団体を大きく上回る数値となっている。全国平均と比較しても処理費用の効率性は低い水準にあり、継続して更なる維持管理費の抑制に努めなければならない。●施設利用率は類似団体と比較して8.35%下回り、全国平均値も下回っている。今後は隣接する農業集落排水処理区との統合等による余剰能力の活用方法を検討し、利用率の向上を図っていく。●水洗化率はすでに高い水準にあり、類似団体と比較すると8.77%上回っている。広報等により今後も継続して100%を目指していく。</t>
    <rPh sb="1" eb="3">
      <t>ケイジョウ</t>
    </rPh>
    <rPh sb="3" eb="5">
      <t>シュウシ</t>
    </rPh>
    <rPh sb="5" eb="7">
      <t>ヒリツ</t>
    </rPh>
    <rPh sb="9" eb="13">
      <t>ルイジダンタイ</t>
    </rPh>
    <rPh sb="20" eb="22">
      <t>シタマワ</t>
    </rPh>
    <rPh sb="27" eb="29">
      <t>コンゴ</t>
    </rPh>
    <rPh sb="30" eb="32">
      <t>リョウキン</t>
    </rPh>
    <rPh sb="32" eb="34">
      <t>シュウニュウ</t>
    </rPh>
    <rPh sb="35" eb="37">
      <t>ジンコウ</t>
    </rPh>
    <rPh sb="37" eb="39">
      <t>ゲンショウ</t>
    </rPh>
    <rPh sb="42" eb="44">
      <t>ゲンショウ</t>
    </rPh>
    <rPh sb="45" eb="47">
      <t>スイイ</t>
    </rPh>
    <rPh sb="54" eb="58">
      <t>ジョウゲスイドウ</t>
    </rPh>
    <rPh sb="58" eb="60">
      <t>ウンエイ</t>
    </rPh>
    <rPh sb="60" eb="63">
      <t>シンギカイ</t>
    </rPh>
    <rPh sb="64" eb="66">
      <t>トウシン</t>
    </rPh>
    <rPh sb="67" eb="68">
      <t>モト</t>
    </rPh>
    <rPh sb="70" eb="72">
      <t>リョウキン</t>
    </rPh>
    <rPh sb="73" eb="74">
      <t>ヒ</t>
    </rPh>
    <rPh sb="75" eb="76">
      <t>ア</t>
    </rPh>
    <rPh sb="78" eb="80">
      <t>チャクジツ</t>
    </rPh>
    <rPh sb="81" eb="83">
      <t>ジッコウ</t>
    </rPh>
    <rPh sb="85" eb="87">
      <t>ヨテイ</t>
    </rPh>
    <rPh sb="92" eb="95">
      <t>キギョウサイ</t>
    </rPh>
    <rPh sb="95" eb="97">
      <t>ザンダカ</t>
    </rPh>
    <rPh sb="97" eb="99">
      <t>ヒリツ</t>
    </rPh>
    <rPh sb="101" eb="103">
      <t>ジギョウ</t>
    </rPh>
    <rPh sb="103" eb="105">
      <t>キボ</t>
    </rPh>
    <rPh sb="106" eb="107">
      <t>メン</t>
    </rPh>
    <rPh sb="111" eb="113">
      <t>ケンゼン</t>
    </rPh>
    <rPh sb="114" eb="116">
      <t>ジョウキョウ</t>
    </rPh>
    <rPh sb="124" eb="126">
      <t>コンゴ</t>
    </rPh>
    <rPh sb="127" eb="129">
      <t>シセツ</t>
    </rPh>
    <rPh sb="129" eb="132">
      <t>コウシントウ</t>
    </rPh>
    <rPh sb="133" eb="135">
      <t>ケンセツ</t>
    </rPh>
    <rPh sb="135" eb="137">
      <t>ジギョウ</t>
    </rPh>
    <rPh sb="138" eb="140">
      <t>キボ</t>
    </rPh>
    <rPh sb="141" eb="144">
      <t>ゲスイドウ</t>
    </rPh>
    <rPh sb="144" eb="146">
      <t>ジギョウ</t>
    </rPh>
    <rPh sb="146" eb="148">
      <t>カイシ</t>
    </rPh>
    <rPh sb="148" eb="149">
      <t>ジ</t>
    </rPh>
    <rPh sb="150" eb="152">
      <t>ヒカク</t>
    </rPh>
    <rPh sb="154" eb="155">
      <t>オオ</t>
    </rPh>
    <rPh sb="173" eb="175">
      <t>ドウヨウ</t>
    </rPh>
    <rPh sb="176" eb="178">
      <t>ヒリツ</t>
    </rPh>
    <rPh sb="179" eb="182">
      <t>テイスイジュン</t>
    </rPh>
    <rPh sb="183" eb="185">
      <t>スイイ</t>
    </rPh>
    <rPh sb="188" eb="190">
      <t>ミコ</t>
    </rPh>
    <rPh sb="195" eb="197">
      <t>ケイヒ</t>
    </rPh>
    <rPh sb="197" eb="199">
      <t>カイシュウ</t>
    </rPh>
    <rPh sb="199" eb="200">
      <t>リツ</t>
    </rPh>
    <rPh sb="201" eb="203">
      <t>ルイジ</t>
    </rPh>
    <rPh sb="203" eb="205">
      <t>ダンタイ</t>
    </rPh>
    <rPh sb="206" eb="208">
      <t>ヒカク</t>
    </rPh>
    <rPh sb="210" eb="211">
      <t>オオ</t>
    </rPh>
    <rPh sb="213" eb="215">
      <t>シタマワ</t>
    </rPh>
    <rPh sb="216" eb="218">
      <t>ケッカ</t>
    </rPh>
    <rPh sb="225" eb="227">
      <t>リョウキン</t>
    </rPh>
    <rPh sb="227" eb="229">
      <t>シュウニュウ</t>
    </rPh>
    <rPh sb="230" eb="232">
      <t>チョウシュウ</t>
    </rPh>
    <rPh sb="232" eb="234">
      <t>キョウカ</t>
    </rPh>
    <rPh sb="235" eb="238">
      <t>シュウゼンヒ</t>
    </rPh>
    <rPh sb="239" eb="241">
      <t>ヨクセイ</t>
    </rPh>
    <rPh sb="241" eb="242">
      <t>トウ</t>
    </rPh>
    <rPh sb="242" eb="243">
      <t>オコナ</t>
    </rPh>
    <rPh sb="249" eb="251">
      <t>リョウキン</t>
    </rPh>
    <rPh sb="252" eb="253">
      <t>ヒ</t>
    </rPh>
    <rPh sb="254" eb="255">
      <t>ア</t>
    </rPh>
    <rPh sb="256" eb="257">
      <t>トウ</t>
    </rPh>
    <rPh sb="257" eb="258">
      <t>サラ</t>
    </rPh>
    <rPh sb="260" eb="262">
      <t>タイサク</t>
    </rPh>
    <rPh sb="263" eb="265">
      <t>ヒツヨウ</t>
    </rPh>
    <rPh sb="269" eb="271">
      <t>コウエイ</t>
    </rPh>
    <rPh sb="271" eb="273">
      <t>キギョウ</t>
    </rPh>
    <rPh sb="273" eb="275">
      <t>カイケイ</t>
    </rPh>
    <rPh sb="276" eb="278">
      <t>イコウ</t>
    </rPh>
    <rPh sb="279" eb="282">
      <t>ショネンド</t>
    </rPh>
    <rPh sb="290" eb="292">
      <t>ケッサン</t>
    </rPh>
    <rPh sb="292" eb="294">
      <t>スウチ</t>
    </rPh>
    <rPh sb="295" eb="297">
      <t>セイサ</t>
    </rPh>
    <rPh sb="298" eb="300">
      <t>カクニン</t>
    </rPh>
    <rPh sb="301" eb="303">
      <t>ジッシ</t>
    </rPh>
    <rPh sb="305" eb="307">
      <t>ヒツヨウ</t>
    </rPh>
    <rPh sb="312" eb="314">
      <t>オスイ</t>
    </rPh>
    <rPh sb="314" eb="316">
      <t>ショリ</t>
    </rPh>
    <rPh sb="316" eb="318">
      <t>ゲンカ</t>
    </rPh>
    <rPh sb="323" eb="325">
      <t>ルイジ</t>
    </rPh>
    <rPh sb="325" eb="327">
      <t>ダンタイ</t>
    </rPh>
    <rPh sb="328" eb="329">
      <t>オオ</t>
    </rPh>
    <rPh sb="331" eb="333">
      <t>ウワマワ</t>
    </rPh>
    <rPh sb="334" eb="336">
      <t>スウチ</t>
    </rPh>
    <rPh sb="343" eb="345">
      <t>ゼンコク</t>
    </rPh>
    <rPh sb="345" eb="347">
      <t>ヘイキン</t>
    </rPh>
    <rPh sb="348" eb="350">
      <t>ヒカク</t>
    </rPh>
    <rPh sb="353" eb="355">
      <t>ショリ</t>
    </rPh>
    <rPh sb="355" eb="357">
      <t>ヒヨウ</t>
    </rPh>
    <rPh sb="358" eb="361">
      <t>コウリツセイ</t>
    </rPh>
    <rPh sb="362" eb="363">
      <t>ヒク</t>
    </rPh>
    <rPh sb="364" eb="366">
      <t>スイジュン</t>
    </rPh>
    <rPh sb="370" eb="372">
      <t>ケイゾク</t>
    </rPh>
    <rPh sb="374" eb="375">
      <t>サラ</t>
    </rPh>
    <rPh sb="377" eb="382">
      <t>イジカンリヒ</t>
    </rPh>
    <rPh sb="383" eb="385">
      <t>ヨクセイ</t>
    </rPh>
    <rPh sb="386" eb="387">
      <t>ツト</t>
    </rPh>
    <rPh sb="398" eb="400">
      <t>シセツ</t>
    </rPh>
    <rPh sb="400" eb="403">
      <t>リヨウリツ</t>
    </rPh>
    <rPh sb="404" eb="406">
      <t>ルイジ</t>
    </rPh>
    <rPh sb="406" eb="408">
      <t>ダンタイ</t>
    </rPh>
    <rPh sb="409" eb="411">
      <t>ヒカク</t>
    </rPh>
    <rPh sb="418" eb="420">
      <t>シタマワ</t>
    </rPh>
    <rPh sb="422" eb="424">
      <t>ゼンコク</t>
    </rPh>
    <rPh sb="424" eb="427">
      <t>ヘイキンチ</t>
    </rPh>
    <rPh sb="428" eb="430">
      <t>シタマワ</t>
    </rPh>
    <rPh sb="473" eb="476">
      <t>リヨウリツ</t>
    </rPh>
    <rPh sb="477" eb="479">
      <t>コウジョウ</t>
    </rPh>
    <rPh sb="480" eb="481">
      <t>ハカ</t>
    </rPh>
    <rPh sb="487" eb="491">
      <t>スイセンカリツ</t>
    </rPh>
    <rPh sb="495" eb="496">
      <t>タカ</t>
    </rPh>
    <rPh sb="497" eb="499">
      <t>スイジュン</t>
    </rPh>
    <rPh sb="503" eb="505">
      <t>ルイジ</t>
    </rPh>
    <rPh sb="505" eb="507">
      <t>ダンタイ</t>
    </rPh>
    <rPh sb="508" eb="510">
      <t>ヒカク</t>
    </rPh>
    <rPh sb="518" eb="520">
      <t>ウワマワ</t>
    </rPh>
    <rPh sb="525" eb="527">
      <t>コウホウ</t>
    </rPh>
    <rPh sb="527" eb="528">
      <t>トウ</t>
    </rPh>
    <rPh sb="531" eb="533">
      <t>コンゴ</t>
    </rPh>
    <rPh sb="534" eb="536">
      <t>ケイゾク</t>
    </rPh>
    <rPh sb="543" eb="545">
      <t>メザ</t>
    </rPh>
    <phoneticPr fontId="4"/>
  </si>
  <si>
    <t>　今後、維持管理費の更なる抑制を図ることは当然ながら、人口減少による料金収入の減少、老朽化施設の更新費用の増大等に対応していくためには、運営審議会の答申に沿って料金の見直し等の対策を進めていくことが重要である。
　また、本処理区（特定環境保全公共下水道）が有する余剰処理能力を活用し、下水道事業全体としてた効率的な運営を行っていくため、近隣の農業集落排水処理区との統合等の事業運営の見直しについても引き続き実施を進めていかなければならない。
　管渠についてはまだ大半が耐用年数に達していないものの、車道部のマンホール蓋等について、随所で経年劣化が見られるため、ストックマネジメント事業等により計画的に更新事業を実施していく必要がある。耐用年数を迎えている一部の管渠及び処理施設の機械・電気設備の計画的な更新を行い、事業費の平準化を図りながら、健全な事業経営へ向けた努力を行っていきたい。</t>
    <rPh sb="53" eb="55">
      <t>ゾウダイ</t>
    </rPh>
    <rPh sb="115" eb="117">
      <t>トクテイ</t>
    </rPh>
    <rPh sb="117" eb="119">
      <t>カンキョウ</t>
    </rPh>
    <rPh sb="119" eb="121">
      <t>ホゼン</t>
    </rPh>
    <rPh sb="121" eb="123">
      <t>コウキョウ</t>
    </rPh>
    <rPh sb="123" eb="126">
      <t>ゲスイドウ</t>
    </rPh>
    <rPh sb="199" eb="200">
      <t>ヒ</t>
    </rPh>
    <rPh sb="201" eb="202">
      <t>ツヅ</t>
    </rPh>
    <rPh sb="203" eb="205">
      <t>ジッシ</t>
    </rPh>
    <rPh sb="259" eb="260">
      <t>トウ</t>
    </rPh>
    <rPh sb="317" eb="319">
      <t>タイヨウ</t>
    </rPh>
    <rPh sb="319" eb="321">
      <t>ネンスウ</t>
    </rPh>
    <rPh sb="322" eb="323">
      <t>ムカ</t>
    </rPh>
    <rPh sb="327" eb="329">
      <t>イチブ</t>
    </rPh>
    <rPh sb="330" eb="332">
      <t>カンキョ</t>
    </rPh>
    <rPh sb="332" eb="333">
      <t>オヨ</t>
    </rPh>
    <rPh sb="365" eb="366">
      <t>ハカ</t>
    </rPh>
    <phoneticPr fontId="4"/>
  </si>
  <si>
    <t>　管渠については、下水道事業開始以後、耐用年数に達したものがなく、これまで緊急的に更新する必要性がなかったため、管渠改善率は0で推移している。しかし、大半が耐用年数を経過している処理施設の機械設備や電気設備の老朽化が特に目立ってきており、現在、ストックマネジメント事業に取り組んでいるところである。
　今後、これらの事業実施等により施設更新に取り組んでいく予定であるが、事業費の平準化を図りながら計画的に実施していく必要がある。</t>
    <rPh sb="96" eb="98">
      <t>セツビ</t>
    </rPh>
    <rPh sb="160" eb="162">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</si>
</sst>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3F-4F36-960C-B000335B54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B3F-4F36-960C-B000335B54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33.799999999999997</c:v>
                </c:pt>
              </c:numCache>
            </c:numRef>
          </c:val>
          <c:extLst>
            <c:ext xmlns:c16="http://schemas.microsoft.com/office/drawing/2014/chart" uri="{C3380CC4-5D6E-409C-BE32-E72D297353CC}">
              <c16:uniqueId val="{00000000-D5B0-4A36-8FC2-961A429237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D5B0-4A36-8FC2-961A429237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92.98</c:v>
                </c:pt>
              </c:numCache>
            </c:numRef>
          </c:val>
          <c:extLst>
            <c:ext xmlns:c16="http://schemas.microsoft.com/office/drawing/2014/chart" uri="{C3380CC4-5D6E-409C-BE32-E72D297353CC}">
              <c16:uniqueId val="{00000000-692C-403B-BDD9-1F733E2B8C1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692C-403B-BDD9-1F733E2B8C1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98.03</c:v>
                </c:pt>
              </c:numCache>
            </c:numRef>
          </c:val>
          <c:extLst>
            <c:ext xmlns:c16="http://schemas.microsoft.com/office/drawing/2014/chart" uri="{C3380CC4-5D6E-409C-BE32-E72D297353CC}">
              <c16:uniqueId val="{00000000-3C03-44FF-A4C1-4EAD4CD6B2E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3C03-44FF-A4C1-4EAD4CD6B2E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3.34</c:v>
                </c:pt>
              </c:numCache>
            </c:numRef>
          </c:val>
          <c:extLst>
            <c:ext xmlns:c16="http://schemas.microsoft.com/office/drawing/2014/chart" uri="{C3380CC4-5D6E-409C-BE32-E72D297353CC}">
              <c16:uniqueId val="{00000000-FFF6-4E4B-ADA6-B2C3A581AA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FFF6-4E4B-ADA6-B2C3A581AA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805-40C1-8858-9423C2D12C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805-40C1-8858-9423C2D12C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7.63</c:v>
                </c:pt>
              </c:numCache>
            </c:numRef>
          </c:val>
          <c:extLst>
            <c:ext xmlns:c16="http://schemas.microsoft.com/office/drawing/2014/chart" uri="{C3380CC4-5D6E-409C-BE32-E72D297353CC}">
              <c16:uniqueId val="{00000000-EB46-43DA-B289-F7765BAEBA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EB46-43DA-B289-F7765BAEBA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-25.42</c:v>
                </c:pt>
              </c:numCache>
            </c:numRef>
          </c:val>
          <c:extLst>
            <c:ext xmlns:c16="http://schemas.microsoft.com/office/drawing/2014/chart" uri="{C3380CC4-5D6E-409C-BE32-E72D297353CC}">
              <c16:uniqueId val="{00000000-722A-4C24-AF0F-6A2131AE486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722A-4C24-AF0F-6A2131AE486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986.17</c:v>
                </c:pt>
              </c:numCache>
            </c:numRef>
          </c:val>
          <c:extLst>
            <c:ext xmlns:c16="http://schemas.microsoft.com/office/drawing/2014/chart" uri="{C3380CC4-5D6E-409C-BE32-E72D297353CC}">
              <c16:uniqueId val="{00000000-A883-4584-B4E4-90F143DEFA1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A883-4584-B4E4-90F143DEFA1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42.1</c:v>
                </c:pt>
              </c:numCache>
            </c:numRef>
          </c:val>
          <c:extLst>
            <c:ext xmlns:c16="http://schemas.microsoft.com/office/drawing/2014/chart" uri="{C3380CC4-5D6E-409C-BE32-E72D297353CC}">
              <c16:uniqueId val="{00000000-8FE8-4F95-889D-C657178313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8FE8-4F95-889D-C657178313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410.23</c:v>
                </c:pt>
              </c:numCache>
            </c:numRef>
          </c:val>
          <c:extLst>
            <c:ext xmlns:c16="http://schemas.microsoft.com/office/drawing/2014/chart" uri="{C3380CC4-5D6E-409C-BE32-E72D297353CC}">
              <c16:uniqueId val="{00000000-4235-4012-B3D5-B3ECE87FBD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4235-4012-B3D5-B3ECE87FBD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5"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八頭町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15488</v>
      </c>
      <c r="AM8" s="36"/>
      <c r="AN8" s="36"/>
      <c r="AO8" s="36"/>
      <c r="AP8" s="36"/>
      <c r="AQ8" s="36"/>
      <c r="AR8" s="36"/>
      <c r="AS8" s="36"/>
      <c r="AT8" s="37">
        <f>データ!T6</f>
        <v>206.71</v>
      </c>
      <c r="AU8" s="37"/>
      <c r="AV8" s="37"/>
      <c r="AW8" s="37"/>
      <c r="AX8" s="37"/>
      <c r="AY8" s="37"/>
      <c r="AZ8" s="37"/>
      <c r="BA8" s="37"/>
      <c r="BB8" s="37">
        <f>データ!U6</f>
        <v>74.930000000000007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82.65</v>
      </c>
      <c r="J10" s="37"/>
      <c r="K10" s="37"/>
      <c r="L10" s="37"/>
      <c r="M10" s="37"/>
      <c r="N10" s="37"/>
      <c r="O10" s="37"/>
      <c r="P10" s="37">
        <f>データ!P6</f>
        <v>7.96</v>
      </c>
      <c r="Q10" s="37"/>
      <c r="R10" s="37"/>
      <c r="S10" s="37"/>
      <c r="T10" s="37"/>
      <c r="U10" s="37"/>
      <c r="V10" s="37"/>
      <c r="W10" s="37">
        <f>データ!Q6</f>
        <v>90</v>
      </c>
      <c r="X10" s="37"/>
      <c r="Y10" s="37"/>
      <c r="Z10" s="37"/>
      <c r="AA10" s="37"/>
      <c r="AB10" s="37"/>
      <c r="AC10" s="37"/>
      <c r="AD10" s="36">
        <f>データ!R6</f>
        <v>3685</v>
      </c>
      <c r="AE10" s="36"/>
      <c r="AF10" s="36"/>
      <c r="AG10" s="36"/>
      <c r="AH10" s="36"/>
      <c r="AI10" s="36"/>
      <c r="AJ10" s="36"/>
      <c r="AK10" s="2"/>
      <c r="AL10" s="36">
        <f>データ!V6</f>
        <v>1225</v>
      </c>
      <c r="AM10" s="36"/>
      <c r="AN10" s="36"/>
      <c r="AO10" s="36"/>
      <c r="AP10" s="36"/>
      <c r="AQ10" s="36"/>
      <c r="AR10" s="36"/>
      <c r="AS10" s="36"/>
      <c r="AT10" s="37">
        <f>データ!W6</f>
        <v>0.55000000000000004</v>
      </c>
      <c r="AU10" s="37"/>
      <c r="AV10" s="37"/>
      <c r="AW10" s="37"/>
      <c r="AX10" s="37"/>
      <c r="AY10" s="37"/>
      <c r="AZ10" s="37"/>
      <c r="BA10" s="37"/>
      <c r="BB10" s="37">
        <f>データ!X6</f>
        <v>2227.27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70"/>
      <c r="BN47" s="70"/>
      <c r="BO47" s="70"/>
      <c r="BP47" s="70"/>
      <c r="BQ47" s="70"/>
      <c r="BR47" s="70"/>
      <c r="BS47" s="70"/>
      <c r="BT47" s="70"/>
      <c r="BU47" s="70"/>
      <c r="BV47" s="70"/>
      <c r="BW47" s="70"/>
      <c r="BX47" s="70"/>
      <c r="BY47" s="70"/>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70"/>
      <c r="BN48" s="70"/>
      <c r="BO48" s="70"/>
      <c r="BP48" s="70"/>
      <c r="BQ48" s="70"/>
      <c r="BR48" s="70"/>
      <c r="BS48" s="70"/>
      <c r="BT48" s="70"/>
      <c r="BU48" s="70"/>
      <c r="BV48" s="70"/>
      <c r="BW48" s="70"/>
      <c r="BX48" s="70"/>
      <c r="BY48" s="70"/>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70"/>
      <c r="BN49" s="70"/>
      <c r="BO49" s="70"/>
      <c r="BP49" s="70"/>
      <c r="BQ49" s="70"/>
      <c r="BR49" s="70"/>
      <c r="BS49" s="70"/>
      <c r="BT49" s="70"/>
      <c r="BU49" s="70"/>
      <c r="BV49" s="70"/>
      <c r="BW49" s="70"/>
      <c r="BX49" s="70"/>
      <c r="BY49" s="70"/>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70"/>
      <c r="BN50" s="70"/>
      <c r="BO50" s="70"/>
      <c r="BP50" s="70"/>
      <c r="BQ50" s="70"/>
      <c r="BR50" s="70"/>
      <c r="BS50" s="70"/>
      <c r="BT50" s="70"/>
      <c r="BU50" s="70"/>
      <c r="BV50" s="70"/>
      <c r="BW50" s="70"/>
      <c r="BX50" s="70"/>
      <c r="BY50" s="70"/>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70"/>
      <c r="BN51" s="70"/>
      <c r="BO51" s="70"/>
      <c r="BP51" s="70"/>
      <c r="BQ51" s="70"/>
      <c r="BR51" s="70"/>
      <c r="BS51" s="70"/>
      <c r="BT51" s="70"/>
      <c r="BU51" s="70"/>
      <c r="BV51" s="70"/>
      <c r="BW51" s="70"/>
      <c r="BX51" s="70"/>
      <c r="BY51" s="70"/>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70"/>
      <c r="BN52" s="70"/>
      <c r="BO52" s="70"/>
      <c r="BP52" s="70"/>
      <c r="BQ52" s="70"/>
      <c r="BR52" s="70"/>
      <c r="BS52" s="70"/>
      <c r="BT52" s="70"/>
      <c r="BU52" s="70"/>
      <c r="BV52" s="70"/>
      <c r="BW52" s="70"/>
      <c r="BX52" s="70"/>
      <c r="BY52" s="70"/>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70"/>
      <c r="BN53" s="70"/>
      <c r="BO53" s="70"/>
      <c r="BP53" s="70"/>
      <c r="BQ53" s="70"/>
      <c r="BR53" s="70"/>
      <c r="BS53" s="70"/>
      <c r="BT53" s="70"/>
      <c r="BU53" s="70"/>
      <c r="BV53" s="70"/>
      <c r="BW53" s="70"/>
      <c r="BX53" s="70"/>
      <c r="BY53" s="70"/>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70"/>
      <c r="BN54" s="70"/>
      <c r="BO54" s="70"/>
      <c r="BP54" s="70"/>
      <c r="BQ54" s="70"/>
      <c r="BR54" s="70"/>
      <c r="BS54" s="70"/>
      <c r="BT54" s="70"/>
      <c r="BU54" s="70"/>
      <c r="BV54" s="70"/>
      <c r="BW54" s="70"/>
      <c r="BX54" s="70"/>
      <c r="BY54" s="70"/>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70"/>
      <c r="BN55" s="70"/>
      <c r="BO55" s="70"/>
      <c r="BP55" s="70"/>
      <c r="BQ55" s="70"/>
      <c r="BR55" s="70"/>
      <c r="BS55" s="70"/>
      <c r="BT55" s="70"/>
      <c r="BU55" s="70"/>
      <c r="BV55" s="70"/>
      <c r="BW55" s="70"/>
      <c r="BX55" s="70"/>
      <c r="BY55" s="70"/>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70"/>
      <c r="BN56" s="70"/>
      <c r="BO56" s="70"/>
      <c r="BP56" s="70"/>
      <c r="BQ56" s="70"/>
      <c r="BR56" s="70"/>
      <c r="BS56" s="70"/>
      <c r="BT56" s="70"/>
      <c r="BU56" s="70"/>
      <c r="BV56" s="70"/>
      <c r="BW56" s="70"/>
      <c r="BX56" s="70"/>
      <c r="BY56" s="70"/>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70"/>
      <c r="BN57" s="70"/>
      <c r="BO57" s="70"/>
      <c r="BP57" s="70"/>
      <c r="BQ57" s="70"/>
      <c r="BR57" s="70"/>
      <c r="BS57" s="70"/>
      <c r="BT57" s="70"/>
      <c r="BU57" s="70"/>
      <c r="BV57" s="70"/>
      <c r="BW57" s="70"/>
      <c r="BX57" s="70"/>
      <c r="BY57" s="70"/>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70"/>
      <c r="BN58" s="70"/>
      <c r="BO58" s="70"/>
      <c r="BP58" s="70"/>
      <c r="BQ58" s="70"/>
      <c r="BR58" s="70"/>
      <c r="BS58" s="70"/>
      <c r="BT58" s="70"/>
      <c r="BU58" s="70"/>
      <c r="BV58" s="70"/>
      <c r="BW58" s="70"/>
      <c r="BX58" s="70"/>
      <c r="BY58" s="70"/>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70"/>
      <c r="BN59" s="70"/>
      <c r="BO59" s="70"/>
      <c r="BP59" s="70"/>
      <c r="BQ59" s="70"/>
      <c r="BR59" s="70"/>
      <c r="BS59" s="70"/>
      <c r="BT59" s="70"/>
      <c r="BU59" s="70"/>
      <c r="BV59" s="70"/>
      <c r="BW59" s="70"/>
      <c r="BX59" s="70"/>
      <c r="BY59" s="70"/>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70"/>
      <c r="BN60" s="70"/>
      <c r="BO60" s="70"/>
      <c r="BP60" s="70"/>
      <c r="BQ60" s="70"/>
      <c r="BR60" s="70"/>
      <c r="BS60" s="70"/>
      <c r="BT60" s="70"/>
      <c r="BU60" s="70"/>
      <c r="BV60" s="70"/>
      <c r="BW60" s="70"/>
      <c r="BX60" s="70"/>
      <c r="BY60" s="70"/>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70"/>
      <c r="BN61" s="70"/>
      <c r="BO61" s="70"/>
      <c r="BP61" s="70"/>
      <c r="BQ61" s="70"/>
      <c r="BR61" s="70"/>
      <c r="BS61" s="70"/>
      <c r="BT61" s="70"/>
      <c r="BU61" s="70"/>
      <c r="BV61" s="70"/>
      <c r="BW61" s="70"/>
      <c r="BX61" s="70"/>
      <c r="BY61" s="70"/>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70"/>
      <c r="BN62" s="70"/>
      <c r="BO62" s="70"/>
      <c r="BP62" s="70"/>
      <c r="BQ62" s="70"/>
      <c r="BR62" s="70"/>
      <c r="BS62" s="70"/>
      <c r="BT62" s="70"/>
      <c r="BU62" s="70"/>
      <c r="BV62" s="70"/>
      <c r="BW62" s="70"/>
      <c r="BX62" s="70"/>
      <c r="BY62" s="70"/>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qY63OamPaqabItVUcbBJQt0485nNcLz8IE62bQtsAUblGJa1lEv13xjx/6S7qM7Ex0ihGxVuYLZHYS+GY0Dlg==" saltValue="JqxDjZd6eU0TMwIt1Ko64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313297</v>
      </c>
      <c r="D6" s="19">
        <f t="shared" si="3"/>
        <v>46</v>
      </c>
      <c r="E6" s="19">
        <f t="shared" si="3"/>
        <v>17</v>
      </c>
      <c r="F6" s="19">
        <f t="shared" si="3"/>
        <v>4</v>
      </c>
      <c r="G6" s="19">
        <f t="shared" si="3"/>
        <v>0</v>
      </c>
      <c r="H6" s="19" t="str">
        <f t="shared" si="3"/>
        <v>鳥取県　八頭町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82.65</v>
      </c>
      <c r="P6" s="20">
        <f t="shared" si="3"/>
        <v>7.96</v>
      </c>
      <c r="Q6" s="20">
        <f t="shared" si="3"/>
        <v>90</v>
      </c>
      <c r="R6" s="20">
        <f t="shared" si="3"/>
        <v>3685</v>
      </c>
      <c r="S6" s="20">
        <f t="shared" si="3"/>
        <v>15488</v>
      </c>
      <c r="T6" s="20">
        <f t="shared" si="3"/>
        <v>206.71</v>
      </c>
      <c r="U6" s="20">
        <f t="shared" si="3"/>
        <v>74.930000000000007</v>
      </c>
      <c r="V6" s="20">
        <f t="shared" si="3"/>
        <v>1225</v>
      </c>
      <c r="W6" s="20">
        <f t="shared" si="3"/>
        <v>0.55000000000000004</v>
      </c>
      <c r="X6" s="20">
        <f t="shared" si="3"/>
        <v>2227.27</v>
      </c>
      <c r="Y6" s="21" t="str">
        <f>IF(Y7="",NA(),Y7)</f>
        <v>-</v>
      </c>
      <c r="Z6" s="21" t="str">
        <f t="shared" ref="Z6:AH6" si="4">IF(Z7="",NA(),Z7)</f>
        <v>-</v>
      </c>
      <c r="AA6" s="21" t="str">
        <f t="shared" si="4"/>
        <v>-</v>
      </c>
      <c r="AB6" s="21" t="str">
        <f t="shared" si="4"/>
        <v>-</v>
      </c>
      <c r="AC6" s="21">
        <f t="shared" si="4"/>
        <v>98.03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7.63</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-25.42</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986.17</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42.1</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410.23</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33.799999999999997</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92.98</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3.34</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313297</v>
      </c>
      <c r="D7" s="23">
        <v>46</v>
      </c>
      <c r="E7" s="23">
        <v>17</v>
      </c>
      <c r="F7" s="23">
        <v>4</v>
      </c>
      <c r="G7" s="23">
        <v>0</v>
      </c>
      <c r="H7" s="23" t="s">
        <v>96</v>
      </c>
      <c r="I7" s="23" t="s">
        <v>97</v>
      </c>
      <c r="J7" s="23" t="s">
        <v>98</v>
      </c>
      <c r="K7" s="23" t="s">
        <v>99</v>
      </c>
      <c r="L7" s="23" t="s">
        <v>100</v>
      </c>
      <c r="M7" s="23" t="s">
        <v>101</v>
      </c>
      <c r="N7" s="24" t="s">
        <v>102</v>
      </c>
      <c r="O7" s="24">
        <v>82.65</v>
      </c>
      <c r="P7" s="24">
        <v>7.96</v>
      </c>
      <c r="Q7" s="24">
        <v>90</v>
      </c>
      <c r="R7" s="24">
        <v>3685</v>
      </c>
      <c r="S7" s="24">
        <v>15488</v>
      </c>
      <c r="T7" s="24">
        <v>206.71</v>
      </c>
      <c r="U7" s="24">
        <v>74.930000000000007</v>
      </c>
      <c r="V7" s="24">
        <v>1225</v>
      </c>
      <c r="W7" s="24">
        <v>0.55000000000000004</v>
      </c>
      <c r="X7" s="24">
        <v>2227.27</v>
      </c>
      <c r="Y7" s="24" t="s">
        <v>102</v>
      </c>
      <c r="Z7" s="24" t="s">
        <v>102</v>
      </c>
      <c r="AA7" s="24" t="s">
        <v>102</v>
      </c>
      <c r="AB7" s="24" t="s">
        <v>102</v>
      </c>
      <c r="AC7" s="24">
        <v>98.03</v>
      </c>
      <c r="AD7" s="24" t="s">
        <v>102</v>
      </c>
      <c r="AE7" s="24" t="s">
        <v>102</v>
      </c>
      <c r="AF7" s="24" t="s">
        <v>102</v>
      </c>
      <c r="AG7" s="24" t="s">
        <v>102</v>
      </c>
      <c r="AH7" s="24">
        <v>106.38</v>
      </c>
      <c r="AI7" s="24">
        <v>105.07</v>
      </c>
      <c r="AJ7" s="24" t="s">
        <v>102</v>
      </c>
      <c r="AK7" s="24" t="s">
        <v>102</v>
      </c>
      <c r="AL7" s="24" t="s">
        <v>102</v>
      </c>
      <c r="AM7" s="24" t="s">
        <v>102</v>
      </c>
      <c r="AN7" s="24">
        <v>7.63</v>
      </c>
      <c r="AO7" s="24" t="s">
        <v>102</v>
      </c>
      <c r="AP7" s="24" t="s">
        <v>102</v>
      </c>
      <c r="AQ7" s="24" t="s">
        <v>102</v>
      </c>
      <c r="AR7" s="24" t="s">
        <v>102</v>
      </c>
      <c r="AS7" s="24">
        <v>70.63</v>
      </c>
      <c r="AT7" s="24">
        <v>63.54</v>
      </c>
      <c r="AU7" s="24" t="s">
        <v>102</v>
      </c>
      <c r="AV7" s="24" t="s">
        <v>102</v>
      </c>
      <c r="AW7" s="24" t="s">
        <v>102</v>
      </c>
      <c r="AX7" s="24" t="s">
        <v>102</v>
      </c>
      <c r="AY7" s="24">
        <v>-25.42</v>
      </c>
      <c r="AZ7" s="24" t="s">
        <v>102</v>
      </c>
      <c r="BA7" s="24" t="s">
        <v>102</v>
      </c>
      <c r="BB7" s="24" t="s">
        <v>102</v>
      </c>
      <c r="BC7" s="24" t="s">
        <v>102</v>
      </c>
      <c r="BD7" s="24">
        <v>53.28</v>
      </c>
      <c r="BE7" s="24">
        <v>50.9</v>
      </c>
      <c r="BF7" s="24" t="s">
        <v>102</v>
      </c>
      <c r="BG7" s="24" t="s">
        <v>102</v>
      </c>
      <c r="BH7" s="24" t="s">
        <v>102</v>
      </c>
      <c r="BI7" s="24" t="s">
        <v>102</v>
      </c>
      <c r="BJ7" s="24">
        <v>986.17</v>
      </c>
      <c r="BK7" s="24" t="s">
        <v>102</v>
      </c>
      <c r="BL7" s="24" t="s">
        <v>102</v>
      </c>
      <c r="BM7" s="24" t="s">
        <v>102</v>
      </c>
      <c r="BN7" s="24" t="s">
        <v>102</v>
      </c>
      <c r="BO7" s="24">
        <v>1142.44</v>
      </c>
      <c r="BP7" s="24">
        <v>1099.1500000000001</v>
      </c>
      <c r="BQ7" s="24" t="s">
        <v>102</v>
      </c>
      <c r="BR7" s="24" t="s">
        <v>102</v>
      </c>
      <c r="BS7" s="24" t="s">
        <v>102</v>
      </c>
      <c r="BT7" s="24" t="s">
        <v>102</v>
      </c>
      <c r="BU7" s="24">
        <v>42.1</v>
      </c>
      <c r="BV7" s="24" t="s">
        <v>102</v>
      </c>
      <c r="BW7" s="24" t="s">
        <v>102</v>
      </c>
      <c r="BX7" s="24" t="s">
        <v>102</v>
      </c>
      <c r="BY7" s="24" t="s">
        <v>102</v>
      </c>
      <c r="BZ7" s="24">
        <v>66.63</v>
      </c>
      <c r="CA7" s="24">
        <v>72.92</v>
      </c>
      <c r="CB7" s="24" t="s">
        <v>102</v>
      </c>
      <c r="CC7" s="24" t="s">
        <v>102</v>
      </c>
      <c r="CD7" s="24" t="s">
        <v>102</v>
      </c>
      <c r="CE7" s="24" t="s">
        <v>102</v>
      </c>
      <c r="CF7" s="24">
        <v>410.23</v>
      </c>
      <c r="CG7" s="24" t="s">
        <v>102</v>
      </c>
      <c r="CH7" s="24" t="s">
        <v>102</v>
      </c>
      <c r="CI7" s="24" t="s">
        <v>102</v>
      </c>
      <c r="CJ7" s="24" t="s">
        <v>102</v>
      </c>
      <c r="CK7" s="24">
        <v>252.17</v>
      </c>
      <c r="CL7" s="24">
        <v>225.78</v>
      </c>
      <c r="CM7" s="24" t="s">
        <v>102</v>
      </c>
      <c r="CN7" s="24" t="s">
        <v>102</v>
      </c>
      <c r="CO7" s="24" t="s">
        <v>102</v>
      </c>
      <c r="CP7" s="24" t="s">
        <v>102</v>
      </c>
      <c r="CQ7" s="24">
        <v>33.799999999999997</v>
      </c>
      <c r="CR7" s="24" t="s">
        <v>102</v>
      </c>
      <c r="CS7" s="24" t="s">
        <v>102</v>
      </c>
      <c r="CT7" s="24" t="s">
        <v>102</v>
      </c>
      <c r="CU7" s="24" t="s">
        <v>102</v>
      </c>
      <c r="CV7" s="24">
        <v>42.15</v>
      </c>
      <c r="CW7" s="24">
        <v>43.17</v>
      </c>
      <c r="CX7" s="24" t="s">
        <v>102</v>
      </c>
      <c r="CY7" s="24" t="s">
        <v>102</v>
      </c>
      <c r="CZ7" s="24" t="s">
        <v>102</v>
      </c>
      <c r="DA7" s="24" t="s">
        <v>102</v>
      </c>
      <c r="DB7" s="24">
        <v>92.98</v>
      </c>
      <c r="DC7" s="24" t="s">
        <v>102</v>
      </c>
      <c r="DD7" s="24" t="s">
        <v>102</v>
      </c>
      <c r="DE7" s="24" t="s">
        <v>102</v>
      </c>
      <c r="DF7" s="24" t="s">
        <v>102</v>
      </c>
      <c r="DG7" s="24">
        <v>84.21</v>
      </c>
      <c r="DH7" s="24">
        <v>86.31</v>
      </c>
      <c r="DI7" s="24" t="s">
        <v>102</v>
      </c>
      <c r="DJ7" s="24" t="s">
        <v>102</v>
      </c>
      <c r="DK7" s="24" t="s">
        <v>102</v>
      </c>
      <c r="DL7" s="24" t="s">
        <v>102</v>
      </c>
      <c r="DM7" s="24">
        <v>3.34</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2025-12-23T06:13:23Z</dcterms:created>
  <dcterms:modified xsi:type="dcterms:W3CDTF">2026-01-21T03:26:31Z</dcterms:modified>
  <cp:category/>
</cp:coreProperties>
</file>