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職員共有FS\建設水道課\上下水道室\23 ○決算統計\08 経営比較分析表（平成26年度～）\R07\【経営比較分析表】2024_313645_46_1718\【経営比較分析表】2024_313645_46_1718\"/>
    </mc:Choice>
  </mc:AlternateContent>
  <xr:revisionPtr revIDLastSave="0" documentId="13_ncr:1_{9F78583A-4206-41FD-A04A-AD627AFFB5D3}" xr6:coauthVersionLast="47" xr6:coauthVersionMax="47" xr10:uidLastSave="{00000000-0000-0000-0000-000000000000}"/>
  <workbookProtection workbookAlgorithmName="SHA-512" workbookHashValue="bNVI35qlMZnKIg/sT70s55rqw6VdZYQttzN/4Od4ITI31qa526P/XECGfGtCMUi9JU7683iQSClE9Y+SBixIxw==" workbookSaltValue="WcQhmrnYyOtIehpP0ePVJ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AT8"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<sst xmlns="http://schemas.openxmlformats.org/spreadsheetml/2006/main" count="320" uniqueCount="115">
  <si>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</si>
  <si>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</si>
  <si>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</si>
  <si>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</si>
  <si>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</si>
  <si>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</si>
  <si>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</si>
  <si>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</si>
  <si>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</si>
  <si>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</si>
  <si>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</si>
  <si>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</si>
  <si>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</si>
  <si>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</si>
  <si>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</si>
  <si>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</si>
  <si>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</si>
  <si>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</si>
  <si>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</si>
  <si>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</si>
  <si>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</si>
  <si>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</si>
  <si>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</si>
  <si>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</si>
  <si>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</si>
  <si>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</si>
  <si>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</si>
  <si>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</si>
  <si>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</si>
  <si>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</si>
  <si>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</si>
  <si>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</si>
  <si>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</si>
  <si>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</si>
  <si>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</si>
  <si>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</si>
  <si>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</si>
  <si>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</si>
  <si>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</si>
  <si>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</si>
  <si>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</si>
  <si>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</si>
  <si>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</si>
  <si>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</si>
  <si>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</si>
  <si>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</si>
  <si>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</si>
  <si>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</si>
  <si>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</si>
  <si>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</si>
  <si>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</si>
  <si>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</si>
  <si>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</si>
  <si>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</si>
  <si>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</si>
  <si>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</si>
  <si>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</si>
  <si>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</si>
  <si>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</si>
  <si>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</si>
  <si>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</si>
  <si>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</si>
  <si>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</si>
  <si>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</si>
  <si>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</si>
  <si>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</si>
  <si>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</si>
  <si>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</si>
  <si>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</si>
  <si>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</si>
  <si>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</si>
  <si>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</si>
  <si>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</si>
  <si>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</si>
  <si>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</si>
  <si>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</si>
  <si>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</si>
  <si>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</si>
  <si>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</si>
  <si>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</si>
  <si>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</si>
  <si>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</si>
  <si>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</si>
  <si>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</si>
  <si>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</si>
  <si>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</si>
  <si>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</si>
  <si>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</si>
  <si>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</si>
  <si>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</si>
  <si>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</si>
  <si>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</si>
  <si>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</si>
  <si>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</si>
  <si>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</si>
  <si>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</si>
  <si>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</si>
  <si>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</si>
  <si>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</si>
  <si>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</si>
  <si>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</si>
  <si>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</si>
  <si>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</si>
  <si>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</si>
  <si>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</si>
  <si>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</si>
  <si>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</si>
  <si>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</si>
  <si>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</si>
  <si>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</si>
  <si>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</si>
  <si>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</si>
  <si>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平均値を大きく上回っており、今後の施設更新や維持管理コストの増大を考慮する必要がある。こうしたコストの平準化や、事故の発生、機能停止を防ぐため、令和４年度に三朝町下水道ストックマネジメント計画を更新策定した。この計画に基づき、管渠はもとより施設についても更新を進めることとしている。</t>
    <rPh sb="2" eb="4">
      <t>ユウケイ</t>
    </rPh>
    <rPh sb="4" eb="8">
      <t>コテイシサン</t>
    </rPh>
    <rPh sb="8" eb="12">
      <t>ゲンカショウキャク</t>
    </rPh>
    <rPh sb="12" eb="13">
      <t>リツ</t>
    </rPh>
    <rPh sb="14" eb="17">
      <t>ヘイキンチ</t>
    </rPh>
    <rPh sb="18" eb="19">
      <t>オオ</t>
    </rPh>
    <rPh sb="21" eb="23">
      <t>ウワマワ</t>
    </rPh>
    <rPh sb="28" eb="30">
      <t>コンゴ</t>
    </rPh>
    <rPh sb="31" eb="33">
      <t>シセツ</t>
    </rPh>
    <rPh sb="33" eb="35">
      <t>コウシン</t>
    </rPh>
    <rPh sb="36" eb="40">
      <t>イジカンリ</t>
    </rPh>
    <rPh sb="44" eb="46">
      <t>ゾウダイ</t>
    </rPh>
    <rPh sb="47" eb="49">
      <t>コウリョ</t>
    </rPh>
    <rPh sb="51" eb="53">
      <t>ヒツヨウ</t>
    </rPh>
    <rPh sb="65" eb="68">
      <t>ヘイジュンカ</t>
    </rPh>
    <rPh sb="81" eb="82">
      <t>フセ</t>
    </rPh>
    <phoneticPr fontId="4"/>
  </si>
  <si>
    <t>　令和６年度より法適用の公営企業会計に移行したため、本表には法非適用であった令和５年度以前の数値が記載されていない。
　法非適用の時期と比較可能な指標では、令和５年度に、公営企業会計移行に伴う基金取り崩しを行い、総収益が一時的に増加したことの影響が見られる。⑤経費回収率は令和５年度の121.13％から減となった。これは、汚水処理費のうち地方債償還金の増や、使用料収入の減によるものである。このほか、④企業債残高対事業規模比率は令和５年度の575.03％から増、⑥汚水処理原価は令和５年度の157.14円からわずかに増、⑧水洗化率は令和５年度の96.71％からわずかな増となっている。
　法適用後のみ算出されている指標では、②累積欠損金比率が1.59％生じているが、③流動比率は100％を上回っており、概ね良好な数値となっている。
　人口減少や上水道の節水対策による処理量の減に伴い、処理水量、料金収入ともに減少しており、今後の施設改良時に処理人口を考慮し検討することとしている。現時点では良好な経営状態を維持しているが、引き続き施設の老朽化対策や経費の見直しなど費用面の削減や徴収強化を進める一方で、燃料価格の高騰、物価の高騰が続く状況を踏まえて、料金設定・料金体系についても見直しの検討が必要となっている。</t>
    <rPh sb="1" eb="3">
      <t>レイワ</t>
    </rPh>
    <rPh sb="4" eb="6">
      <t>ネンド</t>
    </rPh>
    <rPh sb="8" eb="11">
      <t>ホウテキヨウ</t>
    </rPh>
    <rPh sb="12" eb="18">
      <t>コウエイキ</t>
    </rPh>
    <rPh sb="19" eb="21">
      <t>イコウ</t>
    </rPh>
    <rPh sb="26" eb="27">
      <t>ホン</t>
    </rPh>
    <rPh sb="27" eb="28">
      <t>ヒョウ</t>
    </rPh>
    <rPh sb="30" eb="31">
      <t>ホウ</t>
    </rPh>
    <rPh sb="31" eb="34">
      <t>ヒテキヨウ</t>
    </rPh>
    <rPh sb="43" eb="45">
      <t>イゼン</t>
    </rPh>
    <rPh sb="46" eb="48">
      <t>スウチ</t>
    </rPh>
    <rPh sb="49" eb="51">
      <t>キサイ</t>
    </rPh>
    <rPh sb="60" eb="61">
      <t>ホウ</t>
    </rPh>
    <rPh sb="61" eb="62">
      <t>ヒ</t>
    </rPh>
    <rPh sb="62" eb="64">
      <t>テキヨウ</t>
    </rPh>
    <rPh sb="65" eb="67">
      <t>ジキ</t>
    </rPh>
    <rPh sb="68" eb="72">
      <t>ヒカクカノウ</t>
    </rPh>
    <rPh sb="73" eb="75">
      <t>シヒョウ</t>
    </rPh>
    <rPh sb="78" eb="80">
      <t>レイワ</t>
    </rPh>
    <rPh sb="81" eb="83">
      <t>ネンド</t>
    </rPh>
    <rPh sb="103" eb="104">
      <t>オコナ</t>
    </rPh>
    <rPh sb="106" eb="109">
      <t>ソウシュウエキ</t>
    </rPh>
    <rPh sb="110" eb="113">
      <t>イチジテキ</t>
    </rPh>
    <rPh sb="114" eb="116">
      <t>ゾウカ</t>
    </rPh>
    <rPh sb="121" eb="123">
      <t>エイキョウ</t>
    </rPh>
    <rPh sb="124" eb="125">
      <t>ミ</t>
    </rPh>
    <rPh sb="176" eb="177">
      <t>ゾウ</t>
    </rPh>
    <rPh sb="179" eb="182">
      <t>シヨウリョウ</t>
    </rPh>
    <rPh sb="182" eb="184">
      <t>シュウニュウ</t>
    </rPh>
    <rPh sb="185" eb="186">
      <t>ゲン</t>
    </rPh>
    <rPh sb="201" eb="203">
      <t>キギョウ</t>
    </rPh>
    <rPh sb="204" eb="206">
      <t>ザンダカ</t>
    </rPh>
    <rPh sb="206" eb="207">
      <t>タイ</t>
    </rPh>
    <rPh sb="207" eb="211">
      <t>ジギョウキボ</t>
    </rPh>
    <rPh sb="211" eb="213">
      <t>ヒリツ</t>
    </rPh>
    <rPh sb="229" eb="230">
      <t>ゾウ</t>
    </rPh>
    <rPh sb="232" eb="236">
      <t>オスイショリ</t>
    </rPh>
    <rPh sb="236" eb="238">
      <t>ゲンカ</t>
    </rPh>
    <rPh sb="251" eb="252">
      <t>エン</t>
    </rPh>
    <rPh sb="258" eb="259">
      <t>ゾウ</t>
    </rPh>
    <rPh sb="261" eb="263">
      <t>スイセン</t>
    </rPh>
    <rPh sb="263" eb="264">
      <t>バ</t>
    </rPh>
    <rPh sb="264" eb="265">
      <t>リツ</t>
    </rPh>
    <rPh sb="284" eb="285">
      <t>ゾウ</t>
    </rPh>
    <rPh sb="297" eb="298">
      <t>ゴ</t>
    </rPh>
    <rPh sb="300" eb="302">
      <t>サンシュツ</t>
    </rPh>
    <rPh sb="307" eb="309">
      <t>シヒョウ</t>
    </rPh>
    <rPh sb="313" eb="315">
      <t>ルイセキ</t>
    </rPh>
    <rPh sb="315" eb="318">
      <t>ケッソンキン</t>
    </rPh>
    <rPh sb="318" eb="320">
      <t>ヒリツ</t>
    </rPh>
    <rPh sb="326" eb="327">
      <t>ショウ</t>
    </rPh>
    <rPh sb="334" eb="338">
      <t>リュウドウヒリツ</t>
    </rPh>
    <rPh sb="344" eb="346">
      <t>ウワマワ</t>
    </rPh>
    <rPh sb="351" eb="352">
      <t>オオム</t>
    </rPh>
    <rPh sb="353" eb="355">
      <t>リョウコウ</t>
    </rPh>
    <rPh sb="356" eb="358">
      <t>スウチ</t>
    </rPh>
    <rPh sb="440" eb="441">
      <t>ゲン</t>
    </rPh>
    <rPh sb="515" eb="516">
      <t>ツヅ</t>
    </rPh>
    <rPh sb="543" eb="545">
      <t>ケントウ</t>
    </rPh>
    <phoneticPr fontId="4"/>
  </si>
  <si>
    <t>　経営環境が厳しさを増す中で、長期的かつ安定した経営基盤を確立することが必要となっている。
①人口が減少傾向にある中、安定した料金収入を確保するため、徴収率向上に加え料金体系の見直しを図る。
②三朝町下水道ストックマネジメント計画に基づき、老朽施設の更新整備を進める。
③外部委託による維持管理費の抑制など、経費の削減についても検討を行う。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</si>
</sst>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0B-4CEB-B23F-71304C0E06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6B0B-4CEB-B23F-71304C0E06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56-4E4C-AC19-D50DCF0F08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9556-4E4C-AC19-D50DCF0F08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96.74</c:v>
                </c:pt>
              </c:numCache>
            </c:numRef>
          </c:val>
          <c:extLst>
            <c:ext xmlns:c16="http://schemas.microsoft.com/office/drawing/2014/chart" uri="{C3380CC4-5D6E-409C-BE32-E72D297353CC}">
              <c16:uniqueId val="{00000000-1700-4F75-BF12-9665017FA3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1700-4F75-BF12-9665017FA3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104.57</c:v>
                </c:pt>
              </c:numCache>
            </c:numRef>
          </c:val>
          <c:extLst>
            <c:ext xmlns:c16="http://schemas.microsoft.com/office/drawing/2014/chart" uri="{C3380CC4-5D6E-409C-BE32-E72D297353CC}">
              <c16:uniqueId val="{00000000-81C9-4105-9D10-5D406CAA46D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81C9-4105-9D10-5D406CAA46D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58.1</c:v>
                </c:pt>
              </c:numCache>
            </c:numRef>
          </c:val>
          <c:extLst>
            <c:ext xmlns:c16="http://schemas.microsoft.com/office/drawing/2014/chart" uri="{C3380CC4-5D6E-409C-BE32-E72D297353CC}">
              <c16:uniqueId val="{00000000-2B14-4C25-831B-DFBA687E02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2B14-4C25-831B-DFBA687E02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40-49BA-B9AB-D426203F4C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CA40-49BA-B9AB-D426203F4C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1.59</c:v>
                </c:pt>
              </c:numCache>
            </c:numRef>
          </c:val>
          <c:extLst>
            <c:ext xmlns:c16="http://schemas.microsoft.com/office/drawing/2014/chart" uri="{C3380CC4-5D6E-409C-BE32-E72D297353CC}">
              <c16:uniqueId val="{00000000-B9EF-4100-8B8F-7A53D254ED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B9EF-4100-8B8F-7A53D254ED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127.96</c:v>
                </c:pt>
              </c:numCache>
            </c:numRef>
          </c:val>
          <c:extLst>
            <c:ext xmlns:c16="http://schemas.microsoft.com/office/drawing/2014/chart" uri="{C3380CC4-5D6E-409C-BE32-E72D297353CC}">
              <c16:uniqueId val="{00000000-0317-47BF-B472-02B6CC76CC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0317-47BF-B472-02B6CC76CC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596.52</c:v>
                </c:pt>
              </c:numCache>
            </c:numRef>
          </c:val>
          <c:extLst>
            <c:ext xmlns:c16="http://schemas.microsoft.com/office/drawing/2014/chart" uri="{C3380CC4-5D6E-409C-BE32-E72D297353CC}">
              <c16:uniqueId val="{00000000-81DE-44C7-AC07-4F4F4A314D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81DE-44C7-AC07-4F4F4A314D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110.45</c:v>
                </c:pt>
              </c:numCache>
            </c:numRef>
          </c:val>
          <c:extLst>
            <c:ext xmlns:c16="http://schemas.microsoft.com/office/drawing/2014/chart" uri="{C3380CC4-5D6E-409C-BE32-E72D297353CC}">
              <c16:uniqueId val="{00000000-44E2-47A8-9126-75F26D5CD1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44E2-47A8-9126-75F26D5CD1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157.18</c:v>
                </c:pt>
              </c:numCache>
            </c:numRef>
          </c:val>
          <c:extLst>
            <c:ext xmlns:c16="http://schemas.microsoft.com/office/drawing/2014/chart" uri="{C3380CC4-5D6E-409C-BE32-E72D297353CC}">
              <c16:uniqueId val="{00000000-7970-4869-8C4F-658573A55D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7970-4869-8C4F-658573A55D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　三朝町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5788</v>
      </c>
      <c r="AM8" s="45"/>
      <c r="AN8" s="45"/>
      <c r="AO8" s="45"/>
      <c r="AP8" s="45"/>
      <c r="AQ8" s="45"/>
      <c r="AR8" s="45"/>
      <c r="AS8" s="45"/>
      <c r="AT8" s="44">
        <f>データ!T6</f>
        <v>233.52</v>
      </c>
      <c r="AU8" s="44"/>
      <c r="AV8" s="44"/>
      <c r="AW8" s="44"/>
      <c r="AX8" s="44"/>
      <c r="AY8" s="44"/>
      <c r="AZ8" s="44"/>
      <c r="BA8" s="44"/>
      <c r="BB8" s="44">
        <f>データ!U6</f>
        <v>24.79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76.05</v>
      </c>
      <c r="J10" s="44"/>
      <c r="K10" s="44"/>
      <c r="L10" s="44"/>
      <c r="M10" s="44"/>
      <c r="N10" s="44"/>
      <c r="O10" s="44"/>
      <c r="P10" s="44">
        <f>データ!P6</f>
        <v>70.53</v>
      </c>
      <c r="Q10" s="44"/>
      <c r="R10" s="44"/>
      <c r="S10" s="44"/>
      <c r="T10" s="44"/>
      <c r="U10" s="44"/>
      <c r="V10" s="44"/>
      <c r="W10" s="44">
        <f>データ!Q6</f>
        <v>95.66</v>
      </c>
      <c r="X10" s="44"/>
      <c r="Y10" s="44"/>
      <c r="Z10" s="44"/>
      <c r="AA10" s="44"/>
      <c r="AB10" s="44"/>
      <c r="AC10" s="44"/>
      <c r="AD10" s="45">
        <f>データ!R6</f>
        <v>3520</v>
      </c>
      <c r="AE10" s="45"/>
      <c r="AF10" s="45"/>
      <c r="AG10" s="45"/>
      <c r="AH10" s="45"/>
      <c r="AI10" s="45"/>
      <c r="AJ10" s="45"/>
      <c r="AK10" s="2"/>
      <c r="AL10" s="45">
        <f>データ!V6</f>
        <v>4014</v>
      </c>
      <c r="AM10" s="45"/>
      <c r="AN10" s="45"/>
      <c r="AO10" s="45"/>
      <c r="AP10" s="45"/>
      <c r="AQ10" s="45"/>
      <c r="AR10" s="45"/>
      <c r="AS10" s="45"/>
      <c r="AT10" s="44">
        <f>データ!W6</f>
        <v>1.92</v>
      </c>
      <c r="AU10" s="44"/>
      <c r="AV10" s="44"/>
      <c r="AW10" s="44"/>
      <c r="AX10" s="44"/>
      <c r="AY10" s="44"/>
      <c r="AZ10" s="44"/>
      <c r="BA10" s="44"/>
      <c r="BB10" s="44">
        <f>データ!X6</f>
        <v>2090.63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70ufYWVHMqU3KzLMj4m+CLaCO+47UGOrhrJCbdAc7uDdon5VfTgGF5+hV12CcvYCBcj1NDZOxksgD21raYrByA==" saltValue="IzCa1VrmkhsI4R1KU753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313645</v>
      </c>
      <c r="D6" s="19">
        <f t="shared" si="3"/>
        <v>46</v>
      </c>
      <c r="E6" s="19">
        <f t="shared" si="3"/>
        <v>17</v>
      </c>
      <c r="F6" s="19">
        <f t="shared" si="3"/>
        <v>4</v>
      </c>
      <c r="G6" s="19">
        <f t="shared" si="3"/>
        <v>0</v>
      </c>
      <c r="H6" s="19" t="str">
        <f t="shared" si="3"/>
        <v>鳥取県　三朝町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76.05</v>
      </c>
      <c r="P6" s="20">
        <f t="shared" si="3"/>
        <v>70.53</v>
      </c>
      <c r="Q6" s="20">
        <f t="shared" si="3"/>
        <v>95.66</v>
      </c>
      <c r="R6" s="20">
        <f t="shared" si="3"/>
        <v>3520</v>
      </c>
      <c r="S6" s="20">
        <f t="shared" si="3"/>
        <v>5788</v>
      </c>
      <c r="T6" s="20">
        <f t="shared" si="3"/>
        <v>233.52</v>
      </c>
      <c r="U6" s="20">
        <f t="shared" si="3"/>
        <v>24.79</v>
      </c>
      <c r="V6" s="20">
        <f t="shared" si="3"/>
        <v>4014</v>
      </c>
      <c r="W6" s="20">
        <f t="shared" si="3"/>
        <v>1.92</v>
      </c>
      <c r="X6" s="20">
        <f t="shared" si="3"/>
        <v>2090.63</v>
      </c>
      <c r="Y6" s="21" t="str">
        <f>IF(Y7="",NA(),Y7)</f>
        <v>-</v>
      </c>
      <c r="Z6" s="21" t="str">
        <f t="shared" ref="Z6:AH6" si="4">IF(Z7="",NA(),Z7)</f>
        <v>-</v>
      </c>
      <c r="AA6" s="21" t="str">
        <f t="shared" si="4"/>
        <v>-</v>
      </c>
      <c r="AB6" s="21" t="str">
        <f t="shared" si="4"/>
        <v>-</v>
      </c>
      <c r="AC6" s="21">
        <f t="shared" si="4"/>
        <v>104.57</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1">
        <f t="shared" si="5"/>
        <v>1.59</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127.96</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596.52</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110.45</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157.18</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96.74</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58.1</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313645</v>
      </c>
      <c r="D7" s="23">
        <v>46</v>
      </c>
      <c r="E7" s="23">
        <v>17</v>
      </c>
      <c r="F7" s="23">
        <v>4</v>
      </c>
      <c r="G7" s="23">
        <v>0</v>
      </c>
      <c r="H7" s="23" t="s">
        <v>95</v>
      </c>
      <c r="I7" s="23" t="s">
        <v>96</v>
      </c>
      <c r="J7" s="23" t="s">
        <v>97</v>
      </c>
      <c r="K7" s="23" t="s">
        <v>98</v>
      </c>
      <c r="L7" s="23" t="s">
        <v>99</v>
      </c>
      <c r="M7" s="23" t="s">
        <v>100</v>
      </c>
      <c r="N7" s="24" t="s">
        <v>101</v>
      </c>
      <c r="O7" s="24">
        <v>76.05</v>
      </c>
      <c r="P7" s="24">
        <v>70.53</v>
      </c>
      <c r="Q7" s="24">
        <v>95.66</v>
      </c>
      <c r="R7" s="24">
        <v>3520</v>
      </c>
      <c r="S7" s="24">
        <v>5788</v>
      </c>
      <c r="T7" s="24">
        <v>233.52</v>
      </c>
      <c r="U7" s="24">
        <v>24.79</v>
      </c>
      <c r="V7" s="24">
        <v>4014</v>
      </c>
      <c r="W7" s="24">
        <v>1.92</v>
      </c>
      <c r="X7" s="24">
        <v>2090.63</v>
      </c>
      <c r="Y7" s="24" t="s">
        <v>101</v>
      </c>
      <c r="Z7" s="24" t="s">
        <v>101</v>
      </c>
      <c r="AA7" s="24" t="s">
        <v>101</v>
      </c>
      <c r="AB7" s="24" t="s">
        <v>101</v>
      </c>
      <c r="AC7" s="24">
        <v>104.57</v>
      </c>
      <c r="AD7" s="24" t="s">
        <v>101</v>
      </c>
      <c r="AE7" s="24" t="s">
        <v>101</v>
      </c>
      <c r="AF7" s="24" t="s">
        <v>101</v>
      </c>
      <c r="AG7" s="24" t="s">
        <v>101</v>
      </c>
      <c r="AH7" s="24">
        <v>103.79</v>
      </c>
      <c r="AI7" s="24">
        <v>105.07</v>
      </c>
      <c r="AJ7" s="24" t="s">
        <v>101</v>
      </c>
      <c r="AK7" s="24" t="s">
        <v>101</v>
      </c>
      <c r="AL7" s="24" t="s">
        <v>101</v>
      </c>
      <c r="AM7" s="24" t="s">
        <v>101</v>
      </c>
      <c r="AN7" s="24">
        <v>1.59</v>
      </c>
      <c r="AO7" s="24" t="s">
        <v>101</v>
      </c>
      <c r="AP7" s="24" t="s">
        <v>101</v>
      </c>
      <c r="AQ7" s="24" t="s">
        <v>101</v>
      </c>
      <c r="AR7" s="24" t="s">
        <v>101</v>
      </c>
      <c r="AS7" s="24">
        <v>53.87</v>
      </c>
      <c r="AT7" s="24">
        <v>63.54</v>
      </c>
      <c r="AU7" s="24" t="s">
        <v>101</v>
      </c>
      <c r="AV7" s="24" t="s">
        <v>101</v>
      </c>
      <c r="AW7" s="24" t="s">
        <v>101</v>
      </c>
      <c r="AX7" s="24" t="s">
        <v>101</v>
      </c>
      <c r="AY7" s="24">
        <v>127.96</v>
      </c>
      <c r="AZ7" s="24" t="s">
        <v>101</v>
      </c>
      <c r="BA7" s="24" t="s">
        <v>101</v>
      </c>
      <c r="BB7" s="24" t="s">
        <v>101</v>
      </c>
      <c r="BC7" s="24" t="s">
        <v>101</v>
      </c>
      <c r="BD7" s="24">
        <v>46.37</v>
      </c>
      <c r="BE7" s="24">
        <v>50.9</v>
      </c>
      <c r="BF7" s="24" t="s">
        <v>101</v>
      </c>
      <c r="BG7" s="24" t="s">
        <v>101</v>
      </c>
      <c r="BH7" s="24" t="s">
        <v>101</v>
      </c>
      <c r="BI7" s="24" t="s">
        <v>101</v>
      </c>
      <c r="BJ7" s="24">
        <v>596.52</v>
      </c>
      <c r="BK7" s="24" t="s">
        <v>101</v>
      </c>
      <c r="BL7" s="24" t="s">
        <v>101</v>
      </c>
      <c r="BM7" s="24" t="s">
        <v>101</v>
      </c>
      <c r="BN7" s="24" t="s">
        <v>101</v>
      </c>
      <c r="BO7" s="24">
        <v>1062.58</v>
      </c>
      <c r="BP7" s="24">
        <v>1099.1500000000001</v>
      </c>
      <c r="BQ7" s="24" t="s">
        <v>101</v>
      </c>
      <c r="BR7" s="24" t="s">
        <v>101</v>
      </c>
      <c r="BS7" s="24" t="s">
        <v>101</v>
      </c>
      <c r="BT7" s="24" t="s">
        <v>101</v>
      </c>
      <c r="BU7" s="24">
        <v>110.45</v>
      </c>
      <c r="BV7" s="24" t="s">
        <v>101</v>
      </c>
      <c r="BW7" s="24" t="s">
        <v>101</v>
      </c>
      <c r="BX7" s="24" t="s">
        <v>101</v>
      </c>
      <c r="BY7" s="24" t="s">
        <v>101</v>
      </c>
      <c r="BZ7" s="24">
        <v>80.36</v>
      </c>
      <c r="CA7" s="24">
        <v>72.92</v>
      </c>
      <c r="CB7" s="24" t="s">
        <v>101</v>
      </c>
      <c r="CC7" s="24" t="s">
        <v>101</v>
      </c>
      <c r="CD7" s="24" t="s">
        <v>101</v>
      </c>
      <c r="CE7" s="24" t="s">
        <v>101</v>
      </c>
      <c r="CF7" s="24">
        <v>157.18</v>
      </c>
      <c r="CG7" s="24" t="s">
        <v>101</v>
      </c>
      <c r="CH7" s="24" t="s">
        <v>101</v>
      </c>
      <c r="CI7" s="24" t="s">
        <v>101</v>
      </c>
      <c r="CJ7" s="24" t="s">
        <v>101</v>
      </c>
      <c r="CK7" s="24">
        <v>201.33</v>
      </c>
      <c r="CL7" s="24">
        <v>225.78</v>
      </c>
      <c r="CM7" s="24" t="s">
        <v>101</v>
      </c>
      <c r="CN7" s="24" t="s">
        <v>101</v>
      </c>
      <c r="CO7" s="24" t="s">
        <v>101</v>
      </c>
      <c r="CP7" s="24" t="s">
        <v>101</v>
      </c>
      <c r="CQ7" s="24" t="s">
        <v>101</v>
      </c>
      <c r="CR7" s="24" t="s">
        <v>101</v>
      </c>
      <c r="CS7" s="24" t="s">
        <v>101</v>
      </c>
      <c r="CT7" s="24" t="s">
        <v>101</v>
      </c>
      <c r="CU7" s="24" t="s">
        <v>101</v>
      </c>
      <c r="CV7" s="24">
        <v>44.79</v>
      </c>
      <c r="CW7" s="24">
        <v>43.17</v>
      </c>
      <c r="CX7" s="24" t="s">
        <v>101</v>
      </c>
      <c r="CY7" s="24" t="s">
        <v>101</v>
      </c>
      <c r="CZ7" s="24" t="s">
        <v>101</v>
      </c>
      <c r="DA7" s="24" t="s">
        <v>101</v>
      </c>
      <c r="DB7" s="24">
        <v>96.74</v>
      </c>
      <c r="DC7" s="24" t="s">
        <v>101</v>
      </c>
      <c r="DD7" s="24" t="s">
        <v>101</v>
      </c>
      <c r="DE7" s="24" t="s">
        <v>101</v>
      </c>
      <c r="DF7" s="24" t="s">
        <v>101</v>
      </c>
      <c r="DG7" s="24">
        <v>88.68</v>
      </c>
      <c r="DH7" s="24">
        <v>86.31</v>
      </c>
      <c r="DI7" s="24" t="s">
        <v>101</v>
      </c>
      <c r="DJ7" s="24" t="s">
        <v>101</v>
      </c>
      <c r="DK7" s="24" t="s">
        <v>101</v>
      </c>
      <c r="DL7" s="24" t="s">
        <v>101</v>
      </c>
      <c r="DM7" s="24">
        <v>58.1</v>
      </c>
      <c r="DN7" s="24" t="s">
        <v>101</v>
      </c>
      <c r="DO7" s="24" t="s">
        <v>101</v>
      </c>
      <c r="DP7" s="24" t="s">
        <v>101</v>
      </c>
      <c r="DQ7" s="24" t="s">
        <v>101</v>
      </c>
      <c r="DR7" s="24">
        <v>34.590000000000003</v>
      </c>
      <c r="DS7" s="24">
        <v>30.82</v>
      </c>
      <c r="DT7" s="24" t="s">
        <v>101</v>
      </c>
      <c r="DU7" s="24" t="s">
        <v>101</v>
      </c>
      <c r="DV7" s="24" t="s">
        <v>101</v>
      </c>
      <c r="DW7" s="24" t="s">
        <v>101</v>
      </c>
      <c r="DX7" s="24">
        <v>0</v>
      </c>
      <c r="DY7" s="24" t="s">
        <v>101</v>
      </c>
      <c r="DZ7" s="24" t="s">
        <v>101</v>
      </c>
      <c r="EA7" s="24" t="s">
        <v>101</v>
      </c>
      <c r="EB7" s="24" t="s">
        <v>101</v>
      </c>
      <c r="EC7" s="24">
        <v>0.1</v>
      </c>
      <c r="ED7" s="24">
        <v>0.06</v>
      </c>
      <c r="EE7" s="24" t="s">
        <v>101</v>
      </c>
      <c r="EF7" s="24" t="s">
        <v>101</v>
      </c>
      <c r="EG7" s="24" t="s">
        <v>101</v>
      </c>
      <c r="EH7" s="24" t="s">
        <v>101</v>
      </c>
      <c r="EI7" s="24">
        <v>0</v>
      </c>
      <c r="EJ7" s="24" t="s">
        <v>101</v>
      </c>
      <c r="EK7" s="24" t="s">
        <v>101</v>
      </c>
      <c r="EL7" s="24" t="s">
        <v>101</v>
      </c>
      <c r="EM7" s="24" t="s">
        <v>101</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