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係\公営企業経営比較分析表\R6経営比較分析表\提出用\"/>
    </mc:Choice>
  </mc:AlternateContent>
  <xr:revisionPtr revIDLastSave="0" documentId="13_ncr:1_{2A3047C2-6717-416A-9878-213055AEF566}" xr6:coauthVersionLast="47" xr6:coauthVersionMax="47" xr10:uidLastSave="{00000000-0000-0000-0000-000000000000}"/>
  <workbookProtection workbookAlgorithmName="SHA-512" workbookHashValue="k22XYgejvoqs/4K6LWnGTH8woqnxqJC7xHDfyrPFCwAl10yMdkAEgpvIQawAIjA7FHy9/a8SDjKFGvtcIFZAbg==" workbookSaltValue="DVA3Nrducr6VYh000Of+yA==" workbookSpinCount="100000" lockStructure="1"/>
  <bookViews>
    <workbookView xWindow="20370" yWindow="-7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G85" i="4"/>
  <c r="F85" i="4"/>
  <c r="AT10" i="4"/>
  <c r="I10" i="4"/>
  <c r="AL8" i="4"/>
  <c r="P8" i="4"/>
  <c r="I8"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<sst xmlns="http://schemas.openxmlformats.org/spreadsheetml/2006/main" count="275" uniqueCount="115">
  <si>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</si>
  <si>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</si>
  <si>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</si>
  <si>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</si>
  <si>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</si>
  <si>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</si>
  <si>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</si>
  <si>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</si>
  <si>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</si>
  <si>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</si>
  <si>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</si>
  <si>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</si>
  <si>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</si>
  <si>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</si>
  <si>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</si>
  <si>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</si>
  <si>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</si>
  <si>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</si>
  <si>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</si>
  <si>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</si>
  <si>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</si>
  <si>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</si>
  <si>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</si>
  <si>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</si>
  <si>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</si>
  <si>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</si>
  <si>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</si>
  <si>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</si>
  <si>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</si>
  <si>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</si>
  <si>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</si>
  <si>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</si>
  <si>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</si>
  <si>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</si>
  <si>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</si>
  <si>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</si>
  <si>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</si>
  <si>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</si>
  <si>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</si>
  <si>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</si>
  <si>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</si>
  <si>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</si>
  <si>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</si>
  <si>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</si>
  <si>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</si>
  <si>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</si>
  <si>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</si>
  <si>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</si>
  <si>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</si>
  <si>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</si>
  <si>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</si>
  <si>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</si>
  <si>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</si>
  <si>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</si>
  <si>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</si>
  <si>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</si>
  <si>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</si>
  <si>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</si>
  <si>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</si>
  <si>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</si>
  <si>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</si>
  <si>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</si>
  <si>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</si>
  <si>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</si>
  <si>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</si>
  <si>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</si>
  <si>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</si>
  <si>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</si>
  <si>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</si>
  <si>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</si>
  <si>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</si>
  <si>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</si>
  <si>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</si>
  <si>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</si>
  <si>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</si>
  <si>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</si>
  <si>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</si>
  <si>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</si>
  <si>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</si>
  <si>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</si>
  <si>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</si>
  <si>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</si>
  <si>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</si>
  <si>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</si>
  <si>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</si>
  <si>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</si>
  <si>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</si>
  <si>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</si>
  <si>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</si>
  <si>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</si>
  <si>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</si>
  <si>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</si>
  <si>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</si>
  <si>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</si>
  <si>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</si>
  <si>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</si>
  <si>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</si>
  <si>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</si>
  <si>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</si>
  <si>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</si>
  <si>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</si>
  <si>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</si>
  <si>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</si>
  <si>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</si>
  <si>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</si>
  <si>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</si>
  <si>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</si>
  <si>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</si>
  <si>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</si>
  <si>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</si>
  <si>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</si>
  <si>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</si>
  <si>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汚水処理施設の老朽化が進んでいる状況を踏まえ、管路、施設等のストックマネジメント計画により計画的に更新を進める必要がある。
　また、管渠については、比較的新しい施設であり当面は老朽化対策を施す計画はない。</t>
    <phoneticPr fontId="4"/>
  </si>
  <si>
    <t>　本町では、令和4年度より地方公営企業法の一部適用へ移行した。
　下水道整備はほぼ完了しており、管渠延長工事も概ね整備を進め、業務の主体はほぼ維持管理のみとなっている。
　経常収支比率は微増、流動比率は増加、企業債残高対事業規模比率は減少、汚水処理原価は増加。</t>
    <rPh sb="94" eb="95">
      <t>ゾウ</t>
    </rPh>
    <rPh sb="101" eb="103">
      <t>ゾウカ</t>
    </rPh>
    <rPh sb="127" eb="129">
      <t>ゾウカ</t>
    </rPh>
    <phoneticPr fontId="4"/>
  </si>
  <si>
    <t>　令和３年４月に下水道使用料の料金改定を実施したことにより、「収益的収支比率」「経費回収率」が改善した。
　「経常収支比率」は全国平均程度となり使用料改定の効果が明確となったが、物価高騰による営業費用が増加しており、引き続き汚水経営健全化及び効率化を図り改善に努める。
　また、令和４年４月に地方公営企業会計移行を行い、中長期的な経営安定を図る必要がある。
　維持管理費削減のため、公共下水道と農業集落排水処理施設との統合や広域化を検討していく。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</si>
</sst>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0B9-43E7-9491-953B552A4F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60B9-43E7-9491-953B552A4F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32.67</c:v>
                </c:pt>
                <c:pt idx="3" formatCode="#,##0.00;&quot;△&quot;#,##0.00">
                  <c:v>0</c:v>
                </c:pt>
                <c:pt idx="4" formatCode="#,##0.00;&quot;△&quot;#,##0.00">
                  <c:v>0</c:v>
                </c:pt>
              </c:numCache>
            </c:numRef>
          </c:val>
          <c:extLst>
            <c:ext xmlns:c16="http://schemas.microsoft.com/office/drawing/2014/chart" uri="{C3380CC4-5D6E-409C-BE32-E72D297353CC}">
              <c16:uniqueId val="{00000000-6292-4F89-BC91-5BDD59940C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6292-4F89-BC91-5BDD59940C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94.63</c:v>
                </c:pt>
                <c:pt idx="3">
                  <c:v>94.43</c:v>
                </c:pt>
                <c:pt idx="4">
                  <c:v>94.88</c:v>
                </c:pt>
              </c:numCache>
            </c:numRef>
          </c:val>
          <c:extLst>
            <c:ext xmlns:c16="http://schemas.microsoft.com/office/drawing/2014/chart" uri="{C3380CC4-5D6E-409C-BE32-E72D297353CC}">
              <c16:uniqueId val="{00000000-1F67-4385-80A3-0F86BDD595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1F67-4385-80A3-0F86BDD595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104.78</c:v>
                </c:pt>
                <c:pt idx="3">
                  <c:v>101.23</c:v>
                </c:pt>
                <c:pt idx="4">
                  <c:v>101.79</c:v>
                </c:pt>
              </c:numCache>
            </c:numRef>
          </c:val>
          <c:extLst>
            <c:ext xmlns:c16="http://schemas.microsoft.com/office/drawing/2014/chart" uri="{C3380CC4-5D6E-409C-BE32-E72D297353CC}">
              <c16:uniqueId val="{00000000-902F-4046-9BDF-4CAF19646F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902F-4046-9BDF-4CAF19646F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3.55</c:v>
                </c:pt>
                <c:pt idx="3">
                  <c:v>6.28</c:v>
                </c:pt>
                <c:pt idx="4">
                  <c:v>14.03</c:v>
                </c:pt>
              </c:numCache>
            </c:numRef>
          </c:val>
          <c:extLst>
            <c:ext xmlns:c16="http://schemas.microsoft.com/office/drawing/2014/chart" uri="{C3380CC4-5D6E-409C-BE32-E72D297353CC}">
              <c16:uniqueId val="{00000000-04CD-40D0-BF47-0CC8752BD3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04CD-40D0-BF47-0CC8752BD3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208-400C-B099-4F8EC54B35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0208-400C-B099-4F8EC54B35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F6F-4689-B179-2CE88098A1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7F6F-4689-B179-2CE88098A1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107.76</c:v>
                </c:pt>
                <c:pt idx="3">
                  <c:v>19.72</c:v>
                </c:pt>
                <c:pt idx="4">
                  <c:v>66.489999999999995</c:v>
                </c:pt>
              </c:numCache>
            </c:numRef>
          </c:val>
          <c:extLst>
            <c:ext xmlns:c16="http://schemas.microsoft.com/office/drawing/2014/chart" uri="{C3380CC4-5D6E-409C-BE32-E72D297353CC}">
              <c16:uniqueId val="{00000000-9104-42A0-BDCA-42E8AC1754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9104-42A0-BDCA-42E8AC1754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1366.66</c:v>
                </c:pt>
                <c:pt idx="3">
                  <c:v>1178.1400000000001</c:v>
                </c:pt>
                <c:pt idx="4">
                  <c:v>1092.8699999999999</c:v>
                </c:pt>
              </c:numCache>
            </c:numRef>
          </c:val>
          <c:extLst>
            <c:ext xmlns:c16="http://schemas.microsoft.com/office/drawing/2014/chart" uri="{C3380CC4-5D6E-409C-BE32-E72D297353CC}">
              <c16:uniqueId val="{00000000-A918-4F0E-BB66-25CA820CCE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A918-4F0E-BB66-25CA820CCE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59.9</c:v>
                </c:pt>
                <c:pt idx="3">
                  <c:v>77.63</c:v>
                </c:pt>
                <c:pt idx="4">
                  <c:v>63.33</c:v>
                </c:pt>
              </c:numCache>
            </c:numRef>
          </c:val>
          <c:extLst>
            <c:ext xmlns:c16="http://schemas.microsoft.com/office/drawing/2014/chart" uri="{C3380CC4-5D6E-409C-BE32-E72D297353CC}">
              <c16:uniqueId val="{00000000-C169-45B1-B725-5192175643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C169-45B1-B725-5192175643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295</c:v>
                </c:pt>
                <c:pt idx="3">
                  <c:v>228.49</c:v>
                </c:pt>
                <c:pt idx="4">
                  <c:v>280.33999999999997</c:v>
                </c:pt>
              </c:numCache>
            </c:numRef>
          </c:val>
          <c:extLst>
            <c:ext xmlns:c16="http://schemas.microsoft.com/office/drawing/2014/chart" uri="{C3380CC4-5D6E-409C-BE32-E72D297353CC}">
              <c16:uniqueId val="{00000000-5E3E-42BD-83D4-A0E2C17B9F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5E3E-42BD-83D4-A0E2C17B9F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湯梨浜町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16219</v>
      </c>
      <c r="AM8" s="36"/>
      <c r="AN8" s="36"/>
      <c r="AO8" s="36"/>
      <c r="AP8" s="36"/>
      <c r="AQ8" s="36"/>
      <c r="AR8" s="36"/>
      <c r="AS8" s="36"/>
      <c r="AT8" s="37">
        <f>データ!T6</f>
        <v>77.930000000000007</v>
      </c>
      <c r="AU8" s="37"/>
      <c r="AV8" s="37"/>
      <c r="AW8" s="37"/>
      <c r="AX8" s="37"/>
      <c r="AY8" s="37"/>
      <c r="AZ8" s="37"/>
      <c r="BA8" s="37"/>
      <c r="BB8" s="37">
        <f>データ!U6</f>
        <v>208.12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84.06</v>
      </c>
      <c r="J10" s="37"/>
      <c r="K10" s="37"/>
      <c r="L10" s="37"/>
      <c r="M10" s="37"/>
      <c r="N10" s="37"/>
      <c r="O10" s="37"/>
      <c r="P10" s="37">
        <f>データ!P6</f>
        <v>8.24</v>
      </c>
      <c r="Q10" s="37"/>
      <c r="R10" s="37"/>
      <c r="S10" s="37"/>
      <c r="T10" s="37"/>
      <c r="U10" s="37"/>
      <c r="V10" s="37"/>
      <c r="W10" s="37">
        <f>データ!Q6</f>
        <v>100</v>
      </c>
      <c r="X10" s="37"/>
      <c r="Y10" s="37"/>
      <c r="Z10" s="37"/>
      <c r="AA10" s="37"/>
      <c r="AB10" s="37"/>
      <c r="AC10" s="37"/>
      <c r="AD10" s="36">
        <f>データ!R6</f>
        <v>3545</v>
      </c>
      <c r="AE10" s="36"/>
      <c r="AF10" s="36"/>
      <c r="AG10" s="36"/>
      <c r="AH10" s="36"/>
      <c r="AI10" s="36"/>
      <c r="AJ10" s="36"/>
      <c r="AK10" s="2"/>
      <c r="AL10" s="36">
        <f>データ!V6</f>
        <v>1329</v>
      </c>
      <c r="AM10" s="36"/>
      <c r="AN10" s="36"/>
      <c r="AO10" s="36"/>
      <c r="AP10" s="36"/>
      <c r="AQ10" s="36"/>
      <c r="AR10" s="36"/>
      <c r="AS10" s="36"/>
      <c r="AT10" s="37">
        <f>データ!W6</f>
        <v>0.51</v>
      </c>
      <c r="AU10" s="37"/>
      <c r="AV10" s="37"/>
      <c r="AW10" s="37"/>
      <c r="AX10" s="37"/>
      <c r="AY10" s="37"/>
      <c r="AZ10" s="37"/>
      <c r="BA10" s="37"/>
      <c r="BB10" s="37">
        <f>データ!X6</f>
        <v>2605.88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jypamhkT6UVPZOx8zLzypyCddvb7moNfAp2rGA4uzblXd0SmUcdsLcghbf4bkqdliB0CuJZJuiHbeguhJWh7A==" saltValue="T6kOaRb7FuTyDHLWpHT7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313700</v>
      </c>
      <c r="D6" s="19">
        <f t="shared" si="3"/>
        <v>46</v>
      </c>
      <c r="E6" s="19">
        <f t="shared" si="3"/>
        <v>17</v>
      </c>
      <c r="F6" s="19">
        <f t="shared" si="3"/>
        <v>4</v>
      </c>
      <c r="G6" s="19">
        <f t="shared" si="3"/>
        <v>0</v>
      </c>
      <c r="H6" s="19" t="str">
        <f t="shared" si="3"/>
        <v>鳥取県　湯梨浜町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84.06</v>
      </c>
      <c r="P6" s="20">
        <f t="shared" si="3"/>
        <v>8.24</v>
      </c>
      <c r="Q6" s="20">
        <f t="shared" si="3"/>
        <v>100</v>
      </c>
      <c r="R6" s="20">
        <f t="shared" si="3"/>
        <v>3545</v>
      </c>
      <c r="S6" s="20">
        <f t="shared" si="3"/>
        <v>16219</v>
      </c>
      <c r="T6" s="20">
        <f t="shared" si="3"/>
        <v>77.930000000000007</v>
      </c>
      <c r="U6" s="20">
        <f t="shared" si="3"/>
        <v>208.12</v>
      </c>
      <c r="V6" s="20">
        <f t="shared" si="3"/>
        <v>1329</v>
      </c>
      <c r="W6" s="20">
        <f t="shared" si="3"/>
        <v>0.51</v>
      </c>
      <c r="X6" s="20">
        <f t="shared" si="3"/>
        <v>2605.88</v>
      </c>
      <c r="Y6" s="21" t="str">
        <f>IF(Y7="",NA(),Y7)</f>
        <v>-</v>
      </c>
      <c r="Z6" s="21" t="str">
        <f t="shared" ref="Z6:AH6" si="4">IF(Z7="",NA(),Z7)</f>
        <v>-</v>
      </c>
      <c r="AA6" s="21">
        <f t="shared" si="4"/>
        <v>104.78</v>
      </c>
      <c r="AB6" s="21">
        <f t="shared" si="4"/>
        <v>101.23</v>
      </c>
      <c r="AC6" s="21">
        <f t="shared" si="4"/>
        <v>101.79</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107.76</v>
      </c>
      <c r="AX6" s="21">
        <f t="shared" si="6"/>
        <v>19.72</v>
      </c>
      <c r="AY6" s="21">
        <f t="shared" si="6"/>
        <v>66.489999999999995</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1">
        <f t="shared" si="7"/>
        <v>1366.66</v>
      </c>
      <c r="BI6" s="21">
        <f t="shared" si="7"/>
        <v>1178.1400000000001</v>
      </c>
      <c r="BJ6" s="21">
        <f t="shared" si="7"/>
        <v>1092.8699999999999</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59.9</v>
      </c>
      <c r="BT6" s="21">
        <f t="shared" si="8"/>
        <v>77.63</v>
      </c>
      <c r="BU6" s="21">
        <f t="shared" si="8"/>
        <v>63.33</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295</v>
      </c>
      <c r="CE6" s="21">
        <f t="shared" si="9"/>
        <v>228.49</v>
      </c>
      <c r="CF6" s="21">
        <f t="shared" si="9"/>
        <v>280.33999999999997</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32.67</v>
      </c>
      <c r="CP6" s="20">
        <f t="shared" si="10"/>
        <v>0</v>
      </c>
      <c r="CQ6" s="20">
        <f t="shared" si="10"/>
        <v>0</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94.63</v>
      </c>
      <c r="DA6" s="21">
        <f t="shared" si="11"/>
        <v>94.43</v>
      </c>
      <c r="DB6" s="21">
        <f t="shared" si="11"/>
        <v>94.88</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3.55</v>
      </c>
      <c r="DL6" s="21">
        <f t="shared" si="12"/>
        <v>6.28</v>
      </c>
      <c r="DM6" s="21">
        <f t="shared" si="12"/>
        <v>14.03</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313700</v>
      </c>
      <c r="D7" s="23">
        <v>46</v>
      </c>
      <c r="E7" s="23">
        <v>17</v>
      </c>
      <c r="F7" s="23">
        <v>4</v>
      </c>
      <c r="G7" s="23">
        <v>0</v>
      </c>
      <c r="H7" s="23" t="s">
        <v>96</v>
      </c>
      <c r="I7" s="23" t="s">
        <v>97</v>
      </c>
      <c r="J7" s="23" t="s">
        <v>98</v>
      </c>
      <c r="K7" s="23" t="s">
        <v>99</v>
      </c>
      <c r="L7" s="23" t="s">
        <v>100</v>
      </c>
      <c r="M7" s="23" t="s">
        <v>101</v>
      </c>
      <c r="N7" s="24" t="s">
        <v>102</v>
      </c>
      <c r="O7" s="24">
        <v>84.06</v>
      </c>
      <c r="P7" s="24">
        <v>8.24</v>
      </c>
      <c r="Q7" s="24">
        <v>100</v>
      </c>
      <c r="R7" s="24">
        <v>3545</v>
      </c>
      <c r="S7" s="24">
        <v>16219</v>
      </c>
      <c r="T7" s="24">
        <v>77.930000000000007</v>
      </c>
      <c r="U7" s="24">
        <v>208.12</v>
      </c>
      <c r="V7" s="24">
        <v>1329</v>
      </c>
      <c r="W7" s="24">
        <v>0.51</v>
      </c>
      <c r="X7" s="24">
        <v>2605.88</v>
      </c>
      <c r="Y7" s="24" t="s">
        <v>102</v>
      </c>
      <c r="Z7" s="24" t="s">
        <v>102</v>
      </c>
      <c r="AA7" s="24">
        <v>104.78</v>
      </c>
      <c r="AB7" s="24">
        <v>101.23</v>
      </c>
      <c r="AC7" s="24">
        <v>101.79</v>
      </c>
      <c r="AD7" s="24" t="s">
        <v>102</v>
      </c>
      <c r="AE7" s="24" t="s">
        <v>102</v>
      </c>
      <c r="AF7" s="24">
        <v>106.44</v>
      </c>
      <c r="AG7" s="24">
        <v>107.11</v>
      </c>
      <c r="AH7" s="24">
        <v>106.38</v>
      </c>
      <c r="AI7" s="24">
        <v>105.07</v>
      </c>
      <c r="AJ7" s="24" t="s">
        <v>102</v>
      </c>
      <c r="AK7" s="24" t="s">
        <v>102</v>
      </c>
      <c r="AL7" s="24">
        <v>0</v>
      </c>
      <c r="AM7" s="24">
        <v>0</v>
      </c>
      <c r="AN7" s="24">
        <v>0</v>
      </c>
      <c r="AO7" s="24" t="s">
        <v>102</v>
      </c>
      <c r="AP7" s="24" t="s">
        <v>102</v>
      </c>
      <c r="AQ7" s="24">
        <v>72.86</v>
      </c>
      <c r="AR7" s="24">
        <v>69.540000000000006</v>
      </c>
      <c r="AS7" s="24">
        <v>70.63</v>
      </c>
      <c r="AT7" s="24">
        <v>63.54</v>
      </c>
      <c r="AU7" s="24" t="s">
        <v>102</v>
      </c>
      <c r="AV7" s="24" t="s">
        <v>102</v>
      </c>
      <c r="AW7" s="24">
        <v>107.76</v>
      </c>
      <c r="AX7" s="24">
        <v>19.72</v>
      </c>
      <c r="AY7" s="24">
        <v>66.489999999999995</v>
      </c>
      <c r="AZ7" s="24" t="s">
        <v>102</v>
      </c>
      <c r="BA7" s="24" t="s">
        <v>102</v>
      </c>
      <c r="BB7" s="24">
        <v>45.42</v>
      </c>
      <c r="BC7" s="24">
        <v>50.63</v>
      </c>
      <c r="BD7" s="24">
        <v>53.28</v>
      </c>
      <c r="BE7" s="24">
        <v>50.9</v>
      </c>
      <c r="BF7" s="24" t="s">
        <v>102</v>
      </c>
      <c r="BG7" s="24" t="s">
        <v>102</v>
      </c>
      <c r="BH7" s="24">
        <v>1366.66</v>
      </c>
      <c r="BI7" s="24">
        <v>1178.1400000000001</v>
      </c>
      <c r="BJ7" s="24">
        <v>1092.8699999999999</v>
      </c>
      <c r="BK7" s="24" t="s">
        <v>102</v>
      </c>
      <c r="BL7" s="24" t="s">
        <v>102</v>
      </c>
      <c r="BM7" s="24">
        <v>1195.47</v>
      </c>
      <c r="BN7" s="24">
        <v>1168.69</v>
      </c>
      <c r="BO7" s="24">
        <v>1142.44</v>
      </c>
      <c r="BP7" s="24">
        <v>1099.1500000000001</v>
      </c>
      <c r="BQ7" s="24" t="s">
        <v>102</v>
      </c>
      <c r="BR7" s="24" t="s">
        <v>102</v>
      </c>
      <c r="BS7" s="24">
        <v>59.9</v>
      </c>
      <c r="BT7" s="24">
        <v>77.63</v>
      </c>
      <c r="BU7" s="24">
        <v>63.33</v>
      </c>
      <c r="BV7" s="24" t="s">
        <v>102</v>
      </c>
      <c r="BW7" s="24" t="s">
        <v>102</v>
      </c>
      <c r="BX7" s="24">
        <v>69.430000000000007</v>
      </c>
      <c r="BY7" s="24">
        <v>70.709999999999994</v>
      </c>
      <c r="BZ7" s="24">
        <v>66.63</v>
      </c>
      <c r="CA7" s="24">
        <v>72.92</v>
      </c>
      <c r="CB7" s="24" t="s">
        <v>102</v>
      </c>
      <c r="CC7" s="24" t="s">
        <v>102</v>
      </c>
      <c r="CD7" s="24">
        <v>295</v>
      </c>
      <c r="CE7" s="24">
        <v>228.49</v>
      </c>
      <c r="CF7" s="24">
        <v>280.33999999999997</v>
      </c>
      <c r="CG7" s="24" t="s">
        <v>102</v>
      </c>
      <c r="CH7" s="24" t="s">
        <v>102</v>
      </c>
      <c r="CI7" s="24">
        <v>239.46</v>
      </c>
      <c r="CJ7" s="24">
        <v>233.15</v>
      </c>
      <c r="CK7" s="24">
        <v>252.17</v>
      </c>
      <c r="CL7" s="24">
        <v>225.78</v>
      </c>
      <c r="CM7" s="24" t="s">
        <v>102</v>
      </c>
      <c r="CN7" s="24" t="s">
        <v>102</v>
      </c>
      <c r="CO7" s="24">
        <v>32.67</v>
      </c>
      <c r="CP7" s="24">
        <v>0</v>
      </c>
      <c r="CQ7" s="24">
        <v>0</v>
      </c>
      <c r="CR7" s="24" t="s">
        <v>102</v>
      </c>
      <c r="CS7" s="24" t="s">
        <v>102</v>
      </c>
      <c r="CT7" s="24">
        <v>41.06</v>
      </c>
      <c r="CU7" s="24">
        <v>42.09</v>
      </c>
      <c r="CV7" s="24">
        <v>42.15</v>
      </c>
      <c r="CW7" s="24">
        <v>43.17</v>
      </c>
      <c r="CX7" s="24" t="s">
        <v>102</v>
      </c>
      <c r="CY7" s="24" t="s">
        <v>102</v>
      </c>
      <c r="CZ7" s="24">
        <v>94.63</v>
      </c>
      <c r="DA7" s="24">
        <v>94.43</v>
      </c>
      <c r="DB7" s="24">
        <v>94.88</v>
      </c>
      <c r="DC7" s="24" t="s">
        <v>102</v>
      </c>
      <c r="DD7" s="24" t="s">
        <v>102</v>
      </c>
      <c r="DE7" s="24">
        <v>84.34</v>
      </c>
      <c r="DF7" s="24">
        <v>84.73</v>
      </c>
      <c r="DG7" s="24">
        <v>84.21</v>
      </c>
      <c r="DH7" s="24">
        <v>86.31</v>
      </c>
      <c r="DI7" s="24" t="s">
        <v>102</v>
      </c>
      <c r="DJ7" s="24" t="s">
        <v>102</v>
      </c>
      <c r="DK7" s="24">
        <v>3.55</v>
      </c>
      <c r="DL7" s="24">
        <v>6.28</v>
      </c>
      <c r="DM7" s="24">
        <v>14.03</v>
      </c>
      <c r="DN7" s="24" t="s">
        <v>102</v>
      </c>
      <c r="DO7" s="24" t="s">
        <v>102</v>
      </c>
      <c r="DP7" s="24">
        <v>24.8</v>
      </c>
      <c r="DQ7" s="24">
        <v>26.77</v>
      </c>
      <c r="DR7" s="24">
        <v>27.46</v>
      </c>
      <c r="DS7" s="24">
        <v>30.82</v>
      </c>
      <c r="DT7" s="24" t="s">
        <v>102</v>
      </c>
      <c r="DU7" s="24" t="s">
        <v>102</v>
      </c>
      <c r="DV7" s="24">
        <v>0</v>
      </c>
      <c r="DW7" s="24">
        <v>0</v>
      </c>
      <c r="DX7" s="24">
        <v>0</v>
      </c>
      <c r="DY7" s="24" t="s">
        <v>102</v>
      </c>
      <c r="DZ7" s="24" t="s">
        <v>102</v>
      </c>
      <c r="EA7" s="24">
        <v>0.02</v>
      </c>
      <c r="EB7" s="24">
        <v>7.0000000000000007E-2</v>
      </c>
      <c r="EC7" s="24">
        <v>0.02</v>
      </c>
      <c r="ED7" s="24">
        <v>0.06</v>
      </c>
      <c r="EE7" s="24" t="s">
        <v>102</v>
      </c>
      <c r="EF7" s="24" t="s">
        <v>102</v>
      </c>
      <c r="EG7" s="24">
        <v>0</v>
      </c>
      <c r="EH7" s="24">
        <v>0</v>
      </c>
      <c r="EI7" s="24">
        <v>0</v>
      </c>
      <c r="EJ7" s="24" t="s">
        <v>102</v>
      </c>
      <c r="EK7" s="24" t="s">
        <v>102</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河本 希一</cp:lastModifiedBy>
  <cp:lastPrinted>2026-02-02T06:48:19Z</cp:lastPrinted>
  <dcterms:created xsi:type="dcterms:W3CDTF">2025-12-23T06:13:24Z</dcterms:created>
  <dcterms:modified xsi:type="dcterms:W3CDTF">2026-02-02T06:54:25Z</dcterms:modified>
  <cp:category/>
</cp:coreProperties>
</file>