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OpmGGad+01j+zXmuvUeMT470/+fol2tlzdYIRcWNZ8nEZeUZiEYdAv87y556m4mG4s4MUkUv76uAuLNSy5yAA==" workbookSaltValue="LMoibk7yZYWetr3V+90mh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<sst xmlns="http://schemas.openxmlformats.org/spreadsheetml/2006/main" xmlns:r="http://schemas.openxmlformats.org/officeDocument/2006/relationships" count="114" uniqueCount="114">
  <si>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</si>
  <si>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</si>
  <si>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</si>
  <si>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</si>
  <si>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</si>
  <si>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</si>
  <si>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</si>
  <si>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</si>
  <si>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</si>
  <si>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</si>
  <si>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</si>
  <si>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</si>
  <si>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</si>
  <si>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</si>
  <si>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</si>
  <si>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</si>
  <si>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rPr>
      <t>3</t>
    </r>
    <r>
      <rPr>
        <b/>
        <sz val="11"/>
        <color theme="1"/>
        <rFont val="ＭＳ ゴシック"/>
      </rPr>
      <t>当たり家庭料金(円)</t>
    </r>
  </si>
  <si>
    <t>分析欄</t>
    <rPh sb="0" eb="2">
      <t>ブンセキ</t>
    </rPh>
    <rPh sb="2" eb="3">
      <t>ラン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</si>
  <si>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</si>
  <si>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</si>
  <si>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</si>
  <si>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</si>
  <si>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</si>
  <si>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</si>
  <si>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</si>
  <si>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</si>
  <si>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</si>
  <si>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</si>
  <si>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</si>
  <si>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</si>
  <si>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</si>
  <si>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</si>
  <si>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</si>
  <si>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④企業債残高対事業規模比率(％)</t>
  </si>
  <si>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</si>
  <si>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</si>
  <si>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</si>
  <si>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</si>
  <si>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</si>
  <si>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</si>
  <si>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</si>
  <si>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</si>
  <si>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</si>
  <si>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</si>
  <si>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</si>
  <si>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</si>
  <si>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</si>
  <si>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</si>
  <si>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</si>
  <si>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</si>
  <si>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</si>
  <si>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</si>
  <si>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</si>
  <si>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</si>
  <si>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</si>
  <si>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</si>
  <si>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</si>
  <si>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</si>
  <si>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</si>
  <si>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</si>
  <si>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</si>
  <si>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</si>
  <si>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</si>
  <si>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</si>
  <si>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</si>
  <si>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</si>
  <si>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</si>
  <si>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</si>
  <si>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</si>
  <si>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</si>
  <si>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</si>
  <si>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</si>
  <si>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</si>
  <si>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</si>
  <si>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</si>
  <si>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</si>
  <si>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</si>
  <si>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</si>
  <si>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</si>
  <si>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</si>
  <si>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</si>
  <si>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</si>
  <si>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</si>
  <si>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</si>
  <si>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</si>
  <si>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</si>
  <si>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</si>
  <si>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</si>
  <si>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</si>
  <si>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</si>
  <si>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</si>
  <si>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</si>
  <si>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</si>
  <si>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鳥取県　北栄町</t>
  </si>
  <si>
    <t>類似団体平均(N)</t>
  </si>
  <si>
    <t>全国平均</t>
  </si>
  <si>
    <t>参照用</t>
    <rPh sb="0" eb="3">
      <t>サンショウヨウ</t>
    </rPh>
    <phoneticPr fontId="1"/>
  </si>
  <si>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</si>
  <si>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</si>
  <si>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</si>
  <si>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</si>
  <si>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</si>
  <si>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</si>
  <si>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</si>
  <si>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</si>
  <si>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</si>
  <si>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</si>
  <si>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</si>
  <si>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</si>
  <si>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</si>
  <si>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</si>
  <si>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現在は維持管理が主体事業となっているため、経営上に大きな問題はありません。
　ただし、今後老朽化による更新業務が発生した場合、財源的に厳しいことが明白であることから、事業継続するため計画的に更新を実施する必要があります。</t>
  </si>
  <si>
    <t>平成18年～20年に設置し、16年～18年が経過しています。合併処理浄化槽の耐用年数は30年のため、老朽化には至っていませんが、機械設備に係る修繕費の支出は増加傾向にあります。</t>
  </si>
  <si>
    <t>　本事業は、令和６年度から地方公営企業法の一部適
用を行っています。
　本町の本事業は、特定環境保全公共下水道事業から除外された地域を補完するために実施しています。
　本町では整備はすで完了しており、現在は維持管理を主とした事業内容であり、新規の建設改良はありません。結果として、事業規模は小さいものとなっています。
　その結果、企業債残高対事業規模比率については、類似団体と比較し非常に高い状況となっています。しかし今後借入を行う予定はありません。そのため、企業債残高は着実に減少していく見込みとなっていますが、事業規模に対して抱える企業債残高はしばらく大きい状態が続きます。</t>
    <rPh sb="120" eb="122">
      <t>シンキ</t>
    </rPh>
    <rPh sb="123" eb="125">
      <t>ケンセツ</t>
    </rPh>
    <rPh sb="125" eb="127">
      <t>カイリョウ</t>
    </rPh>
    <rPh sb="134" eb="136">
      <t>ケッカ</t>
    </rPh>
    <rPh sb="162" eb="164">
      <t>ケッカ</t>
    </rPh>
    <rPh sb="214" eb="215">
      <t>オコナ</t>
    </rPh>
    <rPh sb="216" eb="218">
      <t>ヨテイ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</si>
</sst>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114.53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99.24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89.91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200.48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103.61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1098.45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368.83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55.81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53.25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325.45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M1" sqref="BM1:BM1048576"/>
    </sheetView>
  </sheetViews>
  <sheetFormatPr defaultColWidth="2.6640625" defaultRowHeight="13.5"/>
  <cols>
    <col min="2" max="62" width="3.77734375" customWidth="1"/>
    <col min="64" max="64" width="3.109375" customWidth="1"/>
    <col min="65" max="65" width="5.125" customWidth="1"/>
    <col min="66"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北栄町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8</v>
      </c>
      <c r="Q7" s="5"/>
      <c r="R7" s="5"/>
      <c r="S7" s="5"/>
      <c r="T7" s="5"/>
      <c r="U7" s="5"/>
      <c r="V7" s="5"/>
      <c r="W7" s="5" t="s">
        <v>13</v>
      </c>
      <c r="X7" s="5"/>
      <c r="Y7" s="5"/>
      <c r="Z7" s="5"/>
      <c r="AA7" s="5"/>
      <c r="AB7" s="5"/>
      <c r="AC7" s="5"/>
      <c r="AD7" s="5" t="s">
        <v>15</v>
      </c>
      <c r="AE7" s="5"/>
      <c r="AF7" s="5"/>
      <c r="AG7" s="5"/>
      <c r="AH7" s="5"/>
      <c r="AI7" s="5"/>
      <c r="AJ7" s="5"/>
      <c r="AK7" s="3"/>
      <c r="AL7" s="5" t="s">
        <v>3</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14127</v>
      </c>
      <c r="AM8" s="21"/>
      <c r="AN8" s="21"/>
      <c r="AO8" s="21"/>
      <c r="AP8" s="21"/>
      <c r="AQ8" s="21"/>
      <c r="AR8" s="21"/>
      <c r="AS8" s="21"/>
      <c r="AT8" s="7">
        <f>データ!T6</f>
        <v>56.94</v>
      </c>
      <c r="AU8" s="7"/>
      <c r="AV8" s="7"/>
      <c r="AW8" s="7"/>
      <c r="AX8" s="7"/>
      <c r="AY8" s="7"/>
      <c r="AZ8" s="7"/>
      <c r="BA8" s="7"/>
      <c r="BB8" s="7">
        <f>データ!U6</f>
        <v>248.1</v>
      </c>
      <c r="BC8" s="7"/>
      <c r="BD8" s="7"/>
      <c r="BE8" s="7"/>
      <c r="BF8" s="7"/>
      <c r="BG8" s="7"/>
      <c r="BH8" s="7"/>
      <c r="BI8" s="7"/>
      <c r="BJ8" s="3"/>
      <c r="BK8" s="3"/>
      <c r="BL8" s="27" t="s">
        <v>20</v>
      </c>
      <c r="BM8" s="37"/>
      <c r="BN8" s="44" t="s">
        <v>12</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27</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32</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27.59</v>
      </c>
      <c r="J10" s="7"/>
      <c r="K10" s="7"/>
      <c r="L10" s="7"/>
      <c r="M10" s="7"/>
      <c r="N10" s="7"/>
      <c r="O10" s="7"/>
      <c r="P10" s="7">
        <f>データ!P6</f>
        <v>0.95</v>
      </c>
      <c r="Q10" s="7"/>
      <c r="R10" s="7"/>
      <c r="S10" s="7"/>
      <c r="T10" s="7"/>
      <c r="U10" s="7"/>
      <c r="V10" s="7"/>
      <c r="W10" s="7">
        <f>データ!Q6</f>
        <v>100</v>
      </c>
      <c r="X10" s="7"/>
      <c r="Y10" s="7"/>
      <c r="Z10" s="7"/>
      <c r="AA10" s="7"/>
      <c r="AB10" s="7"/>
      <c r="AC10" s="7"/>
      <c r="AD10" s="21">
        <f>データ!R6</f>
        <v>4526</v>
      </c>
      <c r="AE10" s="21"/>
      <c r="AF10" s="21"/>
      <c r="AG10" s="21"/>
      <c r="AH10" s="21"/>
      <c r="AI10" s="21"/>
      <c r="AJ10" s="21"/>
      <c r="AK10" s="2"/>
      <c r="AL10" s="21">
        <f>データ!V6</f>
        <v>134</v>
      </c>
      <c r="AM10" s="21"/>
      <c r="AN10" s="21"/>
      <c r="AO10" s="21"/>
      <c r="AP10" s="21"/>
      <c r="AQ10" s="21"/>
      <c r="AR10" s="21"/>
      <c r="AS10" s="21"/>
      <c r="AT10" s="7">
        <f>データ!W6</f>
        <v>51.22</v>
      </c>
      <c r="AU10" s="7"/>
      <c r="AV10" s="7"/>
      <c r="AW10" s="7"/>
      <c r="AX10" s="7"/>
      <c r="AY10" s="7"/>
      <c r="AZ10" s="7"/>
      <c r="BA10" s="7"/>
      <c r="BB10" s="7">
        <f>データ!X6</f>
        <v>2.62</v>
      </c>
      <c r="BC10" s="7"/>
      <c r="BD10" s="7"/>
      <c r="BE10" s="7"/>
      <c r="BF10" s="7"/>
      <c r="BG10" s="7"/>
      <c r="BH10" s="7"/>
      <c r="BI10" s="7"/>
      <c r="BJ10" s="2"/>
      <c r="BK10" s="2"/>
      <c r="BL10" s="29" t="s">
        <v>37</v>
      </c>
      <c r="BM10" s="39"/>
      <c r="BN10" s="46" t="s">
        <v>1</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49</v>
      </c>
      <c r="F84" s="12" t="s">
        <v>34</v>
      </c>
      <c r="G84" s="12" t="s">
        <v>50</v>
      </c>
      <c r="H84" s="12" t="s">
        <v>52</v>
      </c>
      <c r="I84" s="12" t="s">
        <v>55</v>
      </c>
      <c r="J84" s="12" t="s">
        <v>0</v>
      </c>
      <c r="K84" s="12" t="s">
        <v>25</v>
      </c>
      <c r="L84" s="12" t="s">
        <v>53</v>
      </c>
      <c r="M84" s="12" t="s">
        <v>56</v>
      </c>
      <c r="N84" s="12" t="s">
        <v>57</v>
      </c>
      <c r="O84" s="12" t="s">
        <v>61</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Ofp7Fvgc4AvTzeEbfX8OAKluBArxUKVX0cDAwAGBV4cXqrs3t+RZZpxAtSOonFPiw+VAsNyBaoZHYkxUR/PKDA==" saltValue="H1g977TuntELNoiN7w6Lc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62</v>
      </c>
      <c r="C3" s="58" t="s">
        <v>47</v>
      </c>
      <c r="D3" s="58" t="s">
        <v>10</v>
      </c>
      <c r="E3" s="58" t="s">
        <v>21</v>
      </c>
      <c r="F3" s="58" t="s">
        <v>63</v>
      </c>
      <c r="G3" s="58" t="s">
        <v>22</v>
      </c>
      <c r="H3" s="64" t="s">
        <v>65</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66</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44</v>
      </c>
      <c r="AK4" s="76"/>
      <c r="AL4" s="76"/>
      <c r="AM4" s="76"/>
      <c r="AN4" s="76"/>
      <c r="AO4" s="76"/>
      <c r="AP4" s="76"/>
      <c r="AQ4" s="76"/>
      <c r="AR4" s="76"/>
      <c r="AS4" s="76"/>
      <c r="AT4" s="76"/>
      <c r="AU4" s="76" t="s">
        <v>64</v>
      </c>
      <c r="AV4" s="76"/>
      <c r="AW4" s="76"/>
      <c r="AX4" s="76"/>
      <c r="AY4" s="76"/>
      <c r="AZ4" s="76"/>
      <c r="BA4" s="76"/>
      <c r="BB4" s="76"/>
      <c r="BC4" s="76"/>
      <c r="BD4" s="76"/>
      <c r="BE4" s="76"/>
      <c r="BF4" s="76" t="s">
        <v>33</v>
      </c>
      <c r="BG4" s="76"/>
      <c r="BH4" s="76"/>
      <c r="BI4" s="76"/>
      <c r="BJ4" s="76"/>
      <c r="BK4" s="76"/>
      <c r="BL4" s="76"/>
      <c r="BM4" s="76"/>
      <c r="BN4" s="76"/>
      <c r="BO4" s="76"/>
      <c r="BP4" s="76"/>
      <c r="BQ4" s="76" t="s">
        <v>67</v>
      </c>
      <c r="BR4" s="76"/>
      <c r="BS4" s="76"/>
      <c r="BT4" s="76"/>
      <c r="BU4" s="76"/>
      <c r="BV4" s="76"/>
      <c r="BW4" s="76"/>
      <c r="BX4" s="76"/>
      <c r="BY4" s="76"/>
      <c r="BZ4" s="76"/>
      <c r="CA4" s="76"/>
      <c r="CB4" s="76" t="s">
        <v>68</v>
      </c>
      <c r="CC4" s="76"/>
      <c r="CD4" s="76"/>
      <c r="CE4" s="76"/>
      <c r="CF4" s="76"/>
      <c r="CG4" s="76"/>
      <c r="CH4" s="76"/>
      <c r="CI4" s="76"/>
      <c r="CJ4" s="76"/>
      <c r="CK4" s="76"/>
      <c r="CL4" s="76"/>
      <c r="CM4" s="76" t="s">
        <v>69</v>
      </c>
      <c r="CN4" s="76"/>
      <c r="CO4" s="76"/>
      <c r="CP4" s="76"/>
      <c r="CQ4" s="76"/>
      <c r="CR4" s="76"/>
      <c r="CS4" s="76"/>
      <c r="CT4" s="76"/>
      <c r="CU4" s="76"/>
      <c r="CV4" s="76"/>
      <c r="CW4" s="76"/>
      <c r="CX4" s="76" t="s">
        <v>48</v>
      </c>
      <c r="CY4" s="76"/>
      <c r="CZ4" s="76"/>
      <c r="DA4" s="76"/>
      <c r="DB4" s="76"/>
      <c r="DC4" s="76"/>
      <c r="DD4" s="76"/>
      <c r="DE4" s="76"/>
      <c r="DF4" s="76"/>
      <c r="DG4" s="76"/>
      <c r="DH4" s="76"/>
      <c r="DI4" s="76" t="s">
        <v>60</v>
      </c>
      <c r="DJ4" s="76"/>
      <c r="DK4" s="76"/>
      <c r="DL4" s="76"/>
      <c r="DM4" s="76"/>
      <c r="DN4" s="76"/>
      <c r="DO4" s="76"/>
      <c r="DP4" s="76"/>
      <c r="DQ4" s="76"/>
      <c r="DR4" s="76"/>
      <c r="DS4" s="76"/>
      <c r="DT4" s="76" t="s">
        <v>70</v>
      </c>
      <c r="DU4" s="76"/>
      <c r="DV4" s="76"/>
      <c r="DW4" s="76"/>
      <c r="DX4" s="76"/>
      <c r="DY4" s="76"/>
      <c r="DZ4" s="76"/>
      <c r="EA4" s="76"/>
      <c r="EB4" s="76"/>
      <c r="EC4" s="76"/>
      <c r="ED4" s="76"/>
      <c r="EE4" s="76" t="s">
        <v>71</v>
      </c>
      <c r="EF4" s="76"/>
      <c r="EG4" s="76"/>
      <c r="EH4" s="76"/>
      <c r="EI4" s="76"/>
      <c r="EJ4" s="76"/>
      <c r="EK4" s="76"/>
      <c r="EL4" s="76"/>
      <c r="EM4" s="76"/>
      <c r="EN4" s="76"/>
      <c r="EO4" s="76"/>
    </row>
    <row r="5" spans="1:148">
      <c r="A5" s="56" t="s">
        <v>40</v>
      </c>
      <c r="B5" s="60"/>
      <c r="C5" s="60"/>
      <c r="D5" s="60"/>
      <c r="E5" s="60"/>
      <c r="F5" s="60"/>
      <c r="G5" s="60"/>
      <c r="H5" s="66" t="s">
        <v>72</v>
      </c>
      <c r="I5" s="66" t="s">
        <v>73</v>
      </c>
      <c r="J5" s="66" t="s">
        <v>59</v>
      </c>
      <c r="K5" s="66" t="s">
        <v>74</v>
      </c>
      <c r="L5" s="66" t="s">
        <v>26</v>
      </c>
      <c r="M5" s="66" t="s">
        <v>15</v>
      </c>
      <c r="N5" s="66" t="s">
        <v>75</v>
      </c>
      <c r="O5" s="66" t="s">
        <v>76</v>
      </c>
      <c r="P5" s="66" t="s">
        <v>77</v>
      </c>
      <c r="Q5" s="66" t="s">
        <v>78</v>
      </c>
      <c r="R5" s="66" t="s">
        <v>79</v>
      </c>
      <c r="S5" s="66" t="s">
        <v>80</v>
      </c>
      <c r="T5" s="66" t="s">
        <v>81</v>
      </c>
      <c r="U5" s="66" t="s">
        <v>82</v>
      </c>
      <c r="V5" s="66" t="s">
        <v>83</v>
      </c>
      <c r="W5" s="66" t="s">
        <v>84</v>
      </c>
      <c r="X5" s="66" t="s">
        <v>85</v>
      </c>
      <c r="Y5" s="66" t="s">
        <v>86</v>
      </c>
      <c r="Z5" s="66" t="s">
        <v>9</v>
      </c>
      <c r="AA5" s="66" t="s">
        <v>87</v>
      </c>
      <c r="AB5" s="66" t="s">
        <v>88</v>
      </c>
      <c r="AC5" s="66" t="s">
        <v>89</v>
      </c>
      <c r="AD5" s="66" t="s">
        <v>90</v>
      </c>
      <c r="AE5" s="66" t="s">
        <v>91</v>
      </c>
      <c r="AF5" s="66" t="s">
        <v>42</v>
      </c>
      <c r="AG5" s="66" t="s">
        <v>92</v>
      </c>
      <c r="AH5" s="66" t="s">
        <v>94</v>
      </c>
      <c r="AI5" s="66" t="s">
        <v>38</v>
      </c>
      <c r="AJ5" s="66" t="s">
        <v>86</v>
      </c>
      <c r="AK5" s="66" t="s">
        <v>9</v>
      </c>
      <c r="AL5" s="66" t="s">
        <v>87</v>
      </c>
      <c r="AM5" s="66" t="s">
        <v>88</v>
      </c>
      <c r="AN5" s="66" t="s">
        <v>89</v>
      </c>
      <c r="AO5" s="66" t="s">
        <v>90</v>
      </c>
      <c r="AP5" s="66" t="s">
        <v>91</v>
      </c>
      <c r="AQ5" s="66" t="s">
        <v>42</v>
      </c>
      <c r="AR5" s="66" t="s">
        <v>92</v>
      </c>
      <c r="AS5" s="66" t="s">
        <v>94</v>
      </c>
      <c r="AT5" s="66" t="s">
        <v>95</v>
      </c>
      <c r="AU5" s="66" t="s">
        <v>86</v>
      </c>
      <c r="AV5" s="66" t="s">
        <v>9</v>
      </c>
      <c r="AW5" s="66" t="s">
        <v>87</v>
      </c>
      <c r="AX5" s="66" t="s">
        <v>88</v>
      </c>
      <c r="AY5" s="66" t="s">
        <v>89</v>
      </c>
      <c r="AZ5" s="66" t="s">
        <v>90</v>
      </c>
      <c r="BA5" s="66" t="s">
        <v>91</v>
      </c>
      <c r="BB5" s="66" t="s">
        <v>42</v>
      </c>
      <c r="BC5" s="66" t="s">
        <v>92</v>
      </c>
      <c r="BD5" s="66" t="s">
        <v>94</v>
      </c>
      <c r="BE5" s="66" t="s">
        <v>95</v>
      </c>
      <c r="BF5" s="66" t="s">
        <v>86</v>
      </c>
      <c r="BG5" s="66" t="s">
        <v>9</v>
      </c>
      <c r="BH5" s="66" t="s">
        <v>87</v>
      </c>
      <c r="BI5" s="66" t="s">
        <v>88</v>
      </c>
      <c r="BJ5" s="66" t="s">
        <v>89</v>
      </c>
      <c r="BK5" s="66" t="s">
        <v>90</v>
      </c>
      <c r="BL5" s="66" t="s">
        <v>91</v>
      </c>
      <c r="BM5" s="66" t="s">
        <v>42</v>
      </c>
      <c r="BN5" s="66" t="s">
        <v>92</v>
      </c>
      <c r="BO5" s="66" t="s">
        <v>94</v>
      </c>
      <c r="BP5" s="66" t="s">
        <v>95</v>
      </c>
      <c r="BQ5" s="66" t="s">
        <v>86</v>
      </c>
      <c r="BR5" s="66" t="s">
        <v>9</v>
      </c>
      <c r="BS5" s="66" t="s">
        <v>87</v>
      </c>
      <c r="BT5" s="66" t="s">
        <v>88</v>
      </c>
      <c r="BU5" s="66" t="s">
        <v>89</v>
      </c>
      <c r="BV5" s="66" t="s">
        <v>90</v>
      </c>
      <c r="BW5" s="66" t="s">
        <v>91</v>
      </c>
      <c r="BX5" s="66" t="s">
        <v>42</v>
      </c>
      <c r="BY5" s="66" t="s">
        <v>92</v>
      </c>
      <c r="BZ5" s="66" t="s">
        <v>94</v>
      </c>
      <c r="CA5" s="66" t="s">
        <v>95</v>
      </c>
      <c r="CB5" s="66" t="s">
        <v>86</v>
      </c>
      <c r="CC5" s="66" t="s">
        <v>9</v>
      </c>
      <c r="CD5" s="66" t="s">
        <v>87</v>
      </c>
      <c r="CE5" s="66" t="s">
        <v>88</v>
      </c>
      <c r="CF5" s="66" t="s">
        <v>89</v>
      </c>
      <c r="CG5" s="66" t="s">
        <v>90</v>
      </c>
      <c r="CH5" s="66" t="s">
        <v>91</v>
      </c>
      <c r="CI5" s="66" t="s">
        <v>42</v>
      </c>
      <c r="CJ5" s="66" t="s">
        <v>92</v>
      </c>
      <c r="CK5" s="66" t="s">
        <v>94</v>
      </c>
      <c r="CL5" s="66" t="s">
        <v>95</v>
      </c>
      <c r="CM5" s="66" t="s">
        <v>86</v>
      </c>
      <c r="CN5" s="66" t="s">
        <v>9</v>
      </c>
      <c r="CO5" s="66" t="s">
        <v>87</v>
      </c>
      <c r="CP5" s="66" t="s">
        <v>88</v>
      </c>
      <c r="CQ5" s="66" t="s">
        <v>89</v>
      </c>
      <c r="CR5" s="66" t="s">
        <v>90</v>
      </c>
      <c r="CS5" s="66" t="s">
        <v>91</v>
      </c>
      <c r="CT5" s="66" t="s">
        <v>42</v>
      </c>
      <c r="CU5" s="66" t="s">
        <v>92</v>
      </c>
      <c r="CV5" s="66" t="s">
        <v>94</v>
      </c>
      <c r="CW5" s="66" t="s">
        <v>95</v>
      </c>
      <c r="CX5" s="66" t="s">
        <v>86</v>
      </c>
      <c r="CY5" s="66" t="s">
        <v>9</v>
      </c>
      <c r="CZ5" s="66" t="s">
        <v>87</v>
      </c>
      <c r="DA5" s="66" t="s">
        <v>88</v>
      </c>
      <c r="DB5" s="66" t="s">
        <v>89</v>
      </c>
      <c r="DC5" s="66" t="s">
        <v>90</v>
      </c>
      <c r="DD5" s="66" t="s">
        <v>91</v>
      </c>
      <c r="DE5" s="66" t="s">
        <v>42</v>
      </c>
      <c r="DF5" s="66" t="s">
        <v>92</v>
      </c>
      <c r="DG5" s="66" t="s">
        <v>94</v>
      </c>
      <c r="DH5" s="66" t="s">
        <v>95</v>
      </c>
      <c r="DI5" s="66" t="s">
        <v>86</v>
      </c>
      <c r="DJ5" s="66" t="s">
        <v>9</v>
      </c>
      <c r="DK5" s="66" t="s">
        <v>87</v>
      </c>
      <c r="DL5" s="66" t="s">
        <v>88</v>
      </c>
      <c r="DM5" s="66" t="s">
        <v>89</v>
      </c>
      <c r="DN5" s="66" t="s">
        <v>90</v>
      </c>
      <c r="DO5" s="66" t="s">
        <v>91</v>
      </c>
      <c r="DP5" s="66" t="s">
        <v>42</v>
      </c>
      <c r="DQ5" s="66" t="s">
        <v>92</v>
      </c>
      <c r="DR5" s="66" t="s">
        <v>94</v>
      </c>
      <c r="DS5" s="66" t="s">
        <v>95</v>
      </c>
      <c r="DT5" s="66" t="s">
        <v>86</v>
      </c>
      <c r="DU5" s="66" t="s">
        <v>9</v>
      </c>
      <c r="DV5" s="66" t="s">
        <v>87</v>
      </c>
      <c r="DW5" s="66" t="s">
        <v>88</v>
      </c>
      <c r="DX5" s="66" t="s">
        <v>89</v>
      </c>
      <c r="DY5" s="66" t="s">
        <v>90</v>
      </c>
      <c r="DZ5" s="66" t="s">
        <v>91</v>
      </c>
      <c r="EA5" s="66" t="s">
        <v>42</v>
      </c>
      <c r="EB5" s="66" t="s">
        <v>92</v>
      </c>
      <c r="EC5" s="66" t="s">
        <v>94</v>
      </c>
      <c r="ED5" s="66" t="s">
        <v>95</v>
      </c>
      <c r="EE5" s="66" t="s">
        <v>86</v>
      </c>
      <c r="EF5" s="66" t="s">
        <v>9</v>
      </c>
      <c r="EG5" s="66" t="s">
        <v>87</v>
      </c>
      <c r="EH5" s="66" t="s">
        <v>88</v>
      </c>
      <c r="EI5" s="66" t="s">
        <v>89</v>
      </c>
      <c r="EJ5" s="66" t="s">
        <v>90</v>
      </c>
      <c r="EK5" s="66" t="s">
        <v>91</v>
      </c>
      <c r="EL5" s="66" t="s">
        <v>42</v>
      </c>
      <c r="EM5" s="66" t="s">
        <v>92</v>
      </c>
      <c r="EN5" s="66" t="s">
        <v>94</v>
      </c>
      <c r="EO5" s="66" t="s">
        <v>95</v>
      </c>
    </row>
    <row r="6" spans="1:148" s="55" customFormat="1">
      <c r="A6" s="56" t="s">
        <v>96</v>
      </c>
      <c r="B6" s="61">
        <f t="shared" ref="B6:X6" si="1">B7</f>
        <v>2024</v>
      </c>
      <c r="C6" s="61">
        <f t="shared" si="1"/>
        <v>313726</v>
      </c>
      <c r="D6" s="61">
        <f t="shared" si="1"/>
        <v>46</v>
      </c>
      <c r="E6" s="61">
        <f t="shared" si="1"/>
        <v>18</v>
      </c>
      <c r="F6" s="61">
        <f t="shared" si="1"/>
        <v>0</v>
      </c>
      <c r="G6" s="61">
        <f t="shared" si="1"/>
        <v>0</v>
      </c>
      <c r="H6" s="61" t="str">
        <f t="shared" si="1"/>
        <v>鳥取県　北栄町</v>
      </c>
      <c r="I6" s="61" t="str">
        <f t="shared" si="1"/>
        <v>法適用</v>
      </c>
      <c r="J6" s="61" t="str">
        <f t="shared" si="1"/>
        <v>下水道事業</v>
      </c>
      <c r="K6" s="61" t="str">
        <f t="shared" si="1"/>
        <v>特定地域生活排水処理</v>
      </c>
      <c r="L6" s="61" t="str">
        <f t="shared" si="1"/>
        <v>K2</v>
      </c>
      <c r="M6" s="61" t="str">
        <f t="shared" si="1"/>
        <v>非設置</v>
      </c>
      <c r="N6" s="69" t="str">
        <f t="shared" si="1"/>
        <v>-</v>
      </c>
      <c r="O6" s="69">
        <f t="shared" si="1"/>
        <v>27.59</v>
      </c>
      <c r="P6" s="69">
        <f t="shared" si="1"/>
        <v>0.95</v>
      </c>
      <c r="Q6" s="69">
        <f t="shared" si="1"/>
        <v>100</v>
      </c>
      <c r="R6" s="69">
        <f t="shared" si="1"/>
        <v>4526</v>
      </c>
      <c r="S6" s="69">
        <f t="shared" si="1"/>
        <v>14127</v>
      </c>
      <c r="T6" s="69">
        <f t="shared" si="1"/>
        <v>56.94</v>
      </c>
      <c r="U6" s="69">
        <f t="shared" si="1"/>
        <v>248.1</v>
      </c>
      <c r="V6" s="69">
        <f t="shared" si="1"/>
        <v>134</v>
      </c>
      <c r="W6" s="69">
        <f t="shared" si="1"/>
        <v>51.22</v>
      </c>
      <c r="X6" s="69">
        <f t="shared" si="1"/>
        <v>2.62</v>
      </c>
      <c r="Y6" s="77" t="str">
        <f t="shared" ref="Y6:AH6" si="2">IF(Y7="",NA(),Y7)</f>
        <v>-</v>
      </c>
      <c r="Z6" s="77" t="str">
        <f t="shared" si="2"/>
        <v>-</v>
      </c>
      <c r="AA6" s="77" t="str">
        <f t="shared" si="2"/>
        <v>-</v>
      </c>
      <c r="AB6" s="77" t="str">
        <f t="shared" si="2"/>
        <v>-</v>
      </c>
      <c r="AC6" s="77">
        <f t="shared" si="2"/>
        <v>114.53</v>
      </c>
      <c r="AD6" s="77" t="str">
        <f t="shared" si="2"/>
        <v>-</v>
      </c>
      <c r="AE6" s="77" t="str">
        <f t="shared" si="2"/>
        <v>-</v>
      </c>
      <c r="AF6" s="77" t="str">
        <f t="shared" si="2"/>
        <v>-</v>
      </c>
      <c r="AG6" s="77" t="str">
        <f t="shared" si="2"/>
        <v>-</v>
      </c>
      <c r="AH6" s="77">
        <f t="shared" si="2"/>
        <v>99.24</v>
      </c>
      <c r="AI6" s="69" t="str">
        <f>IF(AI7="","",IF(AI7="-","【-】","【"&amp;SUBSTITUTE(TEXT(AI7,"#,##0.00"),"-","△")&amp;"】"))</f>
        <v>【100.06】</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89.91</v>
      </c>
      <c r="AT6" s="69" t="str">
        <f>IF(AT7="","",IF(AT7="-","【-】","【"&amp;SUBSTITUTE(TEXT(AT7,"#,##0.00"),"-","△")&amp;"】"))</f>
        <v>【84.61】</v>
      </c>
      <c r="AU6" s="77" t="str">
        <f t="shared" ref="AU6:BD6" si="4">IF(AU7="",NA(),AU7)</f>
        <v>-</v>
      </c>
      <c r="AV6" s="77" t="str">
        <f t="shared" si="4"/>
        <v>-</v>
      </c>
      <c r="AW6" s="77" t="str">
        <f t="shared" si="4"/>
        <v>-</v>
      </c>
      <c r="AX6" s="77" t="str">
        <f t="shared" si="4"/>
        <v>-</v>
      </c>
      <c r="AY6" s="77">
        <f t="shared" si="4"/>
        <v>200.48</v>
      </c>
      <c r="AZ6" s="77" t="str">
        <f t="shared" si="4"/>
        <v>-</v>
      </c>
      <c r="BA6" s="77" t="str">
        <f t="shared" si="4"/>
        <v>-</v>
      </c>
      <c r="BB6" s="77" t="str">
        <f t="shared" si="4"/>
        <v>-</v>
      </c>
      <c r="BC6" s="77" t="str">
        <f t="shared" si="4"/>
        <v>-</v>
      </c>
      <c r="BD6" s="77">
        <f t="shared" si="4"/>
        <v>103.61</v>
      </c>
      <c r="BE6" s="69" t="str">
        <f>IF(BE7="","",IF(BE7="-","【-】","【"&amp;SUBSTITUTE(TEXT(BE7,"#,##0.00"),"-","△")&amp;"】"))</f>
        <v>【106.63】</v>
      </c>
      <c r="BF6" s="77" t="str">
        <f t="shared" ref="BF6:BO6" si="5">IF(BF7="",NA(),BF7)</f>
        <v>-</v>
      </c>
      <c r="BG6" s="77" t="str">
        <f t="shared" si="5"/>
        <v>-</v>
      </c>
      <c r="BH6" s="77" t="str">
        <f t="shared" si="5"/>
        <v>-</v>
      </c>
      <c r="BI6" s="77" t="str">
        <f t="shared" si="5"/>
        <v>-</v>
      </c>
      <c r="BJ6" s="77">
        <f t="shared" si="5"/>
        <v>1098.45</v>
      </c>
      <c r="BK6" s="77" t="str">
        <f t="shared" si="5"/>
        <v>-</v>
      </c>
      <c r="BL6" s="77" t="str">
        <f t="shared" si="5"/>
        <v>-</v>
      </c>
      <c r="BM6" s="77" t="str">
        <f t="shared" si="5"/>
        <v>-</v>
      </c>
      <c r="BN6" s="77" t="str">
        <f t="shared" si="5"/>
        <v>-</v>
      </c>
      <c r="BO6" s="77">
        <f t="shared" si="5"/>
        <v>368.83</v>
      </c>
      <c r="BP6" s="69" t="str">
        <f>IF(BP7="","",IF(BP7="-","【-】","【"&amp;SUBSTITUTE(TEXT(BP7,"#,##0.00"),"-","△")&amp;"】"))</f>
        <v>【386.06】</v>
      </c>
      <c r="BQ6" s="77" t="str">
        <f t="shared" ref="BQ6:BZ6" si="6">IF(BQ7="",NA(),BQ7)</f>
        <v>-</v>
      </c>
      <c r="BR6" s="77" t="str">
        <f t="shared" si="6"/>
        <v>-</v>
      </c>
      <c r="BS6" s="77" t="str">
        <f t="shared" si="6"/>
        <v>-</v>
      </c>
      <c r="BT6" s="77" t="str">
        <f t="shared" si="6"/>
        <v>-</v>
      </c>
      <c r="BU6" s="77">
        <f t="shared" si="6"/>
        <v>55.81</v>
      </c>
      <c r="BV6" s="77" t="str">
        <f t="shared" si="6"/>
        <v>-</v>
      </c>
      <c r="BW6" s="77" t="str">
        <f t="shared" si="6"/>
        <v>-</v>
      </c>
      <c r="BX6" s="77" t="str">
        <f t="shared" si="6"/>
        <v>-</v>
      </c>
      <c r="BY6" s="77" t="str">
        <f t="shared" si="6"/>
        <v>-</v>
      </c>
      <c r="BZ6" s="77">
        <f t="shared" si="6"/>
        <v>53.25</v>
      </c>
      <c r="CA6" s="69" t="str">
        <f>IF(CA7="","",IF(CA7="-","【-】","【"&amp;SUBSTITUTE(TEXT(CA7,"#,##0.00"),"-","△")&amp;"】"))</f>
        <v>【51.14】</v>
      </c>
      <c r="CB6" s="77" t="str">
        <f t="shared" ref="CB6:CK6" si="7">IF(CB7="",NA(),CB7)</f>
        <v>-</v>
      </c>
      <c r="CC6" s="77" t="str">
        <f t="shared" si="7"/>
        <v>-</v>
      </c>
      <c r="CD6" s="77" t="str">
        <f t="shared" si="7"/>
        <v>-</v>
      </c>
      <c r="CE6" s="77" t="str">
        <f t="shared" si="7"/>
        <v>-</v>
      </c>
      <c r="CF6" s="77">
        <f t="shared" si="7"/>
        <v>330</v>
      </c>
      <c r="CG6" s="77" t="str">
        <f t="shared" si="7"/>
        <v>-</v>
      </c>
      <c r="CH6" s="77" t="str">
        <f t="shared" si="7"/>
        <v>-</v>
      </c>
      <c r="CI6" s="77" t="str">
        <f t="shared" si="7"/>
        <v>-</v>
      </c>
      <c r="CJ6" s="77" t="str">
        <f t="shared" si="7"/>
        <v>-</v>
      </c>
      <c r="CK6" s="77">
        <f t="shared" si="7"/>
        <v>325.45</v>
      </c>
      <c r="CL6" s="69" t="str">
        <f>IF(CL7="","",IF(CL7="-","【-】","【"&amp;SUBSTITUTE(TEXT(CL7,"#,##0.00"),"-","△")&amp;"】"))</f>
        <v>【329.31】</v>
      </c>
      <c r="CM6" s="77" t="str">
        <f t="shared" ref="CM6:CV6" si="8">IF(CM7="",NA(),CM7)</f>
        <v>-</v>
      </c>
      <c r="CN6" s="77" t="str">
        <f t="shared" si="8"/>
        <v>-</v>
      </c>
      <c r="CO6" s="77" t="str">
        <f t="shared" si="8"/>
        <v>-</v>
      </c>
      <c r="CP6" s="77" t="str">
        <f t="shared" si="8"/>
        <v>-</v>
      </c>
      <c r="CQ6" s="77" t="str">
        <f t="shared" si="8"/>
        <v>-</v>
      </c>
      <c r="CR6" s="77" t="str">
        <f t="shared" si="8"/>
        <v>-</v>
      </c>
      <c r="CS6" s="77" t="str">
        <f t="shared" si="8"/>
        <v>-</v>
      </c>
      <c r="CT6" s="77" t="str">
        <f t="shared" si="8"/>
        <v>-</v>
      </c>
      <c r="CU6" s="77" t="str">
        <f t="shared" si="8"/>
        <v>-</v>
      </c>
      <c r="CV6" s="77">
        <f t="shared" si="8"/>
        <v>52.59</v>
      </c>
      <c r="CW6" s="69" t="str">
        <f>IF(CW7="","",IF(CW7="-","【-】","【"&amp;SUBSTITUTE(TEXT(CW7,"#,##0.00"),"-","△")&amp;"】"))</f>
        <v>【54.37】</v>
      </c>
      <c r="CX6" s="77" t="str">
        <f t="shared" ref="CX6:DG6" si="9">IF(CX7="",NA(),CX7)</f>
        <v>-</v>
      </c>
      <c r="CY6" s="77" t="str">
        <f t="shared" si="9"/>
        <v>-</v>
      </c>
      <c r="CZ6" s="77" t="str">
        <f t="shared" si="9"/>
        <v>-</v>
      </c>
      <c r="DA6" s="77" t="str">
        <f t="shared" si="9"/>
        <v>-</v>
      </c>
      <c r="DB6" s="77">
        <f t="shared" si="9"/>
        <v>96.27</v>
      </c>
      <c r="DC6" s="77" t="str">
        <f t="shared" si="9"/>
        <v>-</v>
      </c>
      <c r="DD6" s="77" t="str">
        <f t="shared" si="9"/>
        <v>-</v>
      </c>
      <c r="DE6" s="77" t="str">
        <f t="shared" si="9"/>
        <v>-</v>
      </c>
      <c r="DF6" s="77" t="str">
        <f t="shared" si="9"/>
        <v>-</v>
      </c>
      <c r="DG6" s="77">
        <f t="shared" si="9"/>
        <v>87.02</v>
      </c>
      <c r="DH6" s="69" t="str">
        <f>IF(DH7="","",IF(DH7="-","【-】","【"&amp;SUBSTITUTE(TEXT(DH7,"#,##0.00"),"-","△")&amp;"】"))</f>
        <v>【84.89】</v>
      </c>
      <c r="DI6" s="77" t="str">
        <f t="shared" ref="DI6:DR6" si="10">IF(DI7="",NA(),DI7)</f>
        <v>-</v>
      </c>
      <c r="DJ6" s="77" t="str">
        <f t="shared" si="10"/>
        <v>-</v>
      </c>
      <c r="DK6" s="77" t="str">
        <f t="shared" si="10"/>
        <v>-</v>
      </c>
      <c r="DL6" s="77" t="str">
        <f t="shared" si="10"/>
        <v>-</v>
      </c>
      <c r="DM6" s="77">
        <f t="shared" si="10"/>
        <v>7.78</v>
      </c>
      <c r="DN6" s="77" t="str">
        <f t="shared" si="10"/>
        <v>-</v>
      </c>
      <c r="DO6" s="77" t="str">
        <f t="shared" si="10"/>
        <v>-</v>
      </c>
      <c r="DP6" s="77" t="str">
        <f t="shared" si="10"/>
        <v>-</v>
      </c>
      <c r="DQ6" s="77" t="str">
        <f t="shared" si="10"/>
        <v>-</v>
      </c>
      <c r="DR6" s="77">
        <f t="shared" si="10"/>
        <v>27.57</v>
      </c>
      <c r="DS6" s="69" t="str">
        <f>IF(DS7="","",IF(DS7="-","【-】","【"&amp;SUBSTITUTE(TEXT(DS7,"#,##0.00"),"-","△")&amp;"】"))</f>
        <v>【26.38】</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313726</v>
      </c>
      <c r="D7" s="62">
        <v>46</v>
      </c>
      <c r="E7" s="62">
        <v>18</v>
      </c>
      <c r="F7" s="62">
        <v>0</v>
      </c>
      <c r="G7" s="62">
        <v>0</v>
      </c>
      <c r="H7" s="62" t="s">
        <v>93</v>
      </c>
      <c r="I7" s="62" t="s">
        <v>97</v>
      </c>
      <c r="J7" s="62" t="s">
        <v>98</v>
      </c>
      <c r="K7" s="62" t="s">
        <v>99</v>
      </c>
      <c r="L7" s="62" t="s">
        <v>100</v>
      </c>
      <c r="M7" s="62" t="s">
        <v>101</v>
      </c>
      <c r="N7" s="70" t="s">
        <v>102</v>
      </c>
      <c r="O7" s="70">
        <v>27.59</v>
      </c>
      <c r="P7" s="70">
        <v>0.95</v>
      </c>
      <c r="Q7" s="70">
        <v>100</v>
      </c>
      <c r="R7" s="70">
        <v>4526</v>
      </c>
      <c r="S7" s="70">
        <v>14127</v>
      </c>
      <c r="T7" s="70">
        <v>56.94</v>
      </c>
      <c r="U7" s="70">
        <v>248.1</v>
      </c>
      <c r="V7" s="70">
        <v>134</v>
      </c>
      <c r="W7" s="70">
        <v>51.22</v>
      </c>
      <c r="X7" s="70">
        <v>2.62</v>
      </c>
      <c r="Y7" s="70" t="s">
        <v>102</v>
      </c>
      <c r="Z7" s="70" t="s">
        <v>102</v>
      </c>
      <c r="AA7" s="70" t="s">
        <v>102</v>
      </c>
      <c r="AB7" s="70" t="s">
        <v>102</v>
      </c>
      <c r="AC7" s="70">
        <v>114.53</v>
      </c>
      <c r="AD7" s="70" t="s">
        <v>102</v>
      </c>
      <c r="AE7" s="70" t="s">
        <v>102</v>
      </c>
      <c r="AF7" s="70" t="s">
        <v>102</v>
      </c>
      <c r="AG7" s="70" t="s">
        <v>102</v>
      </c>
      <c r="AH7" s="70">
        <v>99.24</v>
      </c>
      <c r="AI7" s="70">
        <v>100.06</v>
      </c>
      <c r="AJ7" s="70" t="s">
        <v>102</v>
      </c>
      <c r="AK7" s="70" t="s">
        <v>102</v>
      </c>
      <c r="AL7" s="70" t="s">
        <v>102</v>
      </c>
      <c r="AM7" s="70" t="s">
        <v>102</v>
      </c>
      <c r="AN7" s="70">
        <v>0</v>
      </c>
      <c r="AO7" s="70" t="s">
        <v>102</v>
      </c>
      <c r="AP7" s="70" t="s">
        <v>102</v>
      </c>
      <c r="AQ7" s="70" t="s">
        <v>102</v>
      </c>
      <c r="AR7" s="70" t="s">
        <v>102</v>
      </c>
      <c r="AS7" s="70">
        <v>89.91</v>
      </c>
      <c r="AT7" s="70">
        <v>84.61</v>
      </c>
      <c r="AU7" s="70" t="s">
        <v>102</v>
      </c>
      <c r="AV7" s="70" t="s">
        <v>102</v>
      </c>
      <c r="AW7" s="70" t="s">
        <v>102</v>
      </c>
      <c r="AX7" s="70" t="s">
        <v>102</v>
      </c>
      <c r="AY7" s="70">
        <v>200.48</v>
      </c>
      <c r="AZ7" s="70" t="s">
        <v>102</v>
      </c>
      <c r="BA7" s="70" t="s">
        <v>102</v>
      </c>
      <c r="BB7" s="70" t="s">
        <v>102</v>
      </c>
      <c r="BC7" s="70" t="s">
        <v>102</v>
      </c>
      <c r="BD7" s="70">
        <v>103.61</v>
      </c>
      <c r="BE7" s="70">
        <v>106.63</v>
      </c>
      <c r="BF7" s="70" t="s">
        <v>102</v>
      </c>
      <c r="BG7" s="70" t="s">
        <v>102</v>
      </c>
      <c r="BH7" s="70" t="s">
        <v>102</v>
      </c>
      <c r="BI7" s="70" t="s">
        <v>102</v>
      </c>
      <c r="BJ7" s="70">
        <v>1098.45</v>
      </c>
      <c r="BK7" s="70" t="s">
        <v>102</v>
      </c>
      <c r="BL7" s="70" t="s">
        <v>102</v>
      </c>
      <c r="BM7" s="70" t="s">
        <v>102</v>
      </c>
      <c r="BN7" s="70" t="s">
        <v>102</v>
      </c>
      <c r="BO7" s="70">
        <v>368.83</v>
      </c>
      <c r="BP7" s="70">
        <v>386.06</v>
      </c>
      <c r="BQ7" s="70" t="s">
        <v>102</v>
      </c>
      <c r="BR7" s="70" t="s">
        <v>102</v>
      </c>
      <c r="BS7" s="70" t="s">
        <v>102</v>
      </c>
      <c r="BT7" s="70" t="s">
        <v>102</v>
      </c>
      <c r="BU7" s="70">
        <v>55.81</v>
      </c>
      <c r="BV7" s="70" t="s">
        <v>102</v>
      </c>
      <c r="BW7" s="70" t="s">
        <v>102</v>
      </c>
      <c r="BX7" s="70" t="s">
        <v>102</v>
      </c>
      <c r="BY7" s="70" t="s">
        <v>102</v>
      </c>
      <c r="BZ7" s="70">
        <v>53.25</v>
      </c>
      <c r="CA7" s="70">
        <v>51.14</v>
      </c>
      <c r="CB7" s="70" t="s">
        <v>102</v>
      </c>
      <c r="CC7" s="70" t="s">
        <v>102</v>
      </c>
      <c r="CD7" s="70" t="s">
        <v>102</v>
      </c>
      <c r="CE7" s="70" t="s">
        <v>102</v>
      </c>
      <c r="CF7" s="70">
        <v>330</v>
      </c>
      <c r="CG7" s="70" t="s">
        <v>102</v>
      </c>
      <c r="CH7" s="70" t="s">
        <v>102</v>
      </c>
      <c r="CI7" s="70" t="s">
        <v>102</v>
      </c>
      <c r="CJ7" s="70" t="s">
        <v>102</v>
      </c>
      <c r="CK7" s="70">
        <v>325.45</v>
      </c>
      <c r="CL7" s="70">
        <v>329.31</v>
      </c>
      <c r="CM7" s="70" t="s">
        <v>102</v>
      </c>
      <c r="CN7" s="70" t="s">
        <v>102</v>
      </c>
      <c r="CO7" s="70" t="s">
        <v>102</v>
      </c>
      <c r="CP7" s="70" t="s">
        <v>102</v>
      </c>
      <c r="CQ7" s="70" t="s">
        <v>102</v>
      </c>
      <c r="CR7" s="70" t="s">
        <v>102</v>
      </c>
      <c r="CS7" s="70" t="s">
        <v>102</v>
      </c>
      <c r="CT7" s="70" t="s">
        <v>102</v>
      </c>
      <c r="CU7" s="70" t="s">
        <v>102</v>
      </c>
      <c r="CV7" s="70">
        <v>52.59</v>
      </c>
      <c r="CW7" s="70">
        <v>54.37</v>
      </c>
      <c r="CX7" s="70" t="s">
        <v>102</v>
      </c>
      <c r="CY7" s="70" t="s">
        <v>102</v>
      </c>
      <c r="CZ7" s="70" t="s">
        <v>102</v>
      </c>
      <c r="DA7" s="70" t="s">
        <v>102</v>
      </c>
      <c r="DB7" s="70">
        <v>96.27</v>
      </c>
      <c r="DC7" s="70" t="s">
        <v>102</v>
      </c>
      <c r="DD7" s="70" t="s">
        <v>102</v>
      </c>
      <c r="DE7" s="70" t="s">
        <v>102</v>
      </c>
      <c r="DF7" s="70" t="s">
        <v>102</v>
      </c>
      <c r="DG7" s="70">
        <v>87.02</v>
      </c>
      <c r="DH7" s="70">
        <v>84.89</v>
      </c>
      <c r="DI7" s="70" t="s">
        <v>102</v>
      </c>
      <c r="DJ7" s="70" t="s">
        <v>102</v>
      </c>
      <c r="DK7" s="70" t="s">
        <v>102</v>
      </c>
      <c r="DL7" s="70" t="s">
        <v>102</v>
      </c>
      <c r="DM7" s="70">
        <v>7.78</v>
      </c>
      <c r="DN7" s="70" t="s">
        <v>102</v>
      </c>
      <c r="DO7" s="70" t="s">
        <v>102</v>
      </c>
      <c r="DP7" s="70" t="s">
        <v>102</v>
      </c>
      <c r="DQ7" s="70" t="s">
        <v>102</v>
      </c>
      <c r="DR7" s="70">
        <v>27.57</v>
      </c>
      <c r="DS7" s="70">
        <v>26.38</v>
      </c>
      <c r="DT7" s="70" t="s">
        <v>102</v>
      </c>
      <c r="DU7" s="70" t="s">
        <v>102</v>
      </c>
      <c r="DV7" s="70" t="s">
        <v>102</v>
      </c>
      <c r="DW7" s="70" t="s">
        <v>102</v>
      </c>
      <c r="DX7" s="70" t="s">
        <v>102</v>
      </c>
      <c r="DY7" s="70" t="s">
        <v>102</v>
      </c>
      <c r="DZ7" s="70" t="s">
        <v>102</v>
      </c>
      <c r="EA7" s="70" t="s">
        <v>102</v>
      </c>
      <c r="EB7" s="70" t="s">
        <v>102</v>
      </c>
      <c r="EC7" s="70" t="s">
        <v>102</v>
      </c>
      <c r="ED7" s="70" t="s">
        <v>102</v>
      </c>
      <c r="EE7" s="70" t="s">
        <v>102</v>
      </c>
      <c r="EF7" s="70" t="s">
        <v>102</v>
      </c>
      <c r="EG7" s="70" t="s">
        <v>102</v>
      </c>
      <c r="EH7" s="70" t="s">
        <v>102</v>
      </c>
      <c r="EI7" s="70" t="s">
        <v>102</v>
      </c>
      <c r="EJ7" s="70" t="s">
        <v>102</v>
      </c>
      <c r="EK7" s="70" t="s">
        <v>102</v>
      </c>
      <c r="EL7" s="70" t="s">
        <v>102</v>
      </c>
      <c r="EM7" s="70" t="s">
        <v>102</v>
      </c>
      <c r="EN7" s="70" t="s">
        <v>102</v>
      </c>
      <c r="EO7" s="70" t="s">
        <v>102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46</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山下　喬</cp:lastModifiedBy>
  <dcterms:created xsi:type="dcterms:W3CDTF">2025-12-23T06:31:06Z</dcterms:created>
  <dcterms:modified xsi:type="dcterms:W3CDTF">2026-01-26T02:28:55Z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2026-01-26T02:28:55Z</vt:filetime>
  </property>
</Properties>
</file>