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4CB52D64-EFFD-4949-92EC-E8C95CEB0B4E}" xr6:coauthVersionLast="47" xr6:coauthVersionMax="47" xr10:uidLastSave="{00000000-0000-0000-0000-000000000000}"/>
  <workbookProtection workbookAlgorithmName="SHA-512" workbookHashValue="s7i5AgS2j+DsM0Mqd9kJPesKs/STjIKAJYP3q54GHLA9k+ZoV4WJanmAzgGLo3aKn3u2y38oYn8Ej09XpaHLwA==" workbookSaltValue="Api3Fbh95Fmk9JFxpMYiJ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<sst xmlns="http://schemas.openxmlformats.org/spreadsheetml/2006/main" count="319" uniqueCount="115">
  <si>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</si>
  <si>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</si>
  <si>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</si>
  <si>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</si>
  <si>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</si>
  <si>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</si>
  <si>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</si>
  <si>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</si>
  <si>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</si>
  <si>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</si>
  <si>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</si>
  <si>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</si>
  <si>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</si>
  <si>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</si>
  <si>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</si>
  <si>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</si>
  <si>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</si>
  <si>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</si>
  <si>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</si>
  <si>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</si>
  <si>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</si>
  <si>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</si>
  <si>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</si>
  <si>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</si>
  <si>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</si>
  <si>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</si>
  <si>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</si>
  <si>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</si>
  <si>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</si>
  <si>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</si>
  <si>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</si>
  <si>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</si>
  <si>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</si>
  <si>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</si>
  <si>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</si>
  <si>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</si>
  <si>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</si>
  <si>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</si>
  <si>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</si>
  <si>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</si>
  <si>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</si>
  <si>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</si>
  <si>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</si>
  <si>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</si>
  <si>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</si>
  <si>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</si>
  <si>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</si>
  <si>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</si>
  <si>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</si>
  <si>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</si>
  <si>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</si>
  <si>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</si>
  <si>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</si>
  <si>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</si>
  <si>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</si>
  <si>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</si>
  <si>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</si>
  <si>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</si>
  <si>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</si>
  <si>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</si>
  <si>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</si>
  <si>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</si>
  <si>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</si>
  <si>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</si>
  <si>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</si>
  <si>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</si>
  <si>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</si>
  <si>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</si>
  <si>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</si>
  <si>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</si>
  <si>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</si>
  <si>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</si>
  <si>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</si>
  <si>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</si>
  <si>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</si>
  <si>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</si>
  <si>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</si>
  <si>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</si>
  <si>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</si>
  <si>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</si>
  <si>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</si>
  <si>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</si>
  <si>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</si>
  <si>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</si>
  <si>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</si>
  <si>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</si>
  <si>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</si>
  <si>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</si>
  <si>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</si>
  <si>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</si>
  <si>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</si>
  <si>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</si>
  <si>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</si>
  <si>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</si>
  <si>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</si>
  <si>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</si>
  <si>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</si>
  <si>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</si>
  <si>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</si>
  <si>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</si>
  <si>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</si>
  <si>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</si>
  <si>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</si>
  <si>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</si>
  <si>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</si>
  <si>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</si>
  <si>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</si>
  <si>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</si>
  <si>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</si>
  <si>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</si>
  <si>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</si>
  <si>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</si>
  <si>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や経費回収率については、平均値を若干下回っている。人口減少など大幅な収入増加が見込めない中、各種資材や燃料費高騰により費用は増加している。令和6年度から公営企業会計に移行したことにより、今後は公営企業会計の中で正確な経営状態を把握し、経営の改善につなげていく。</t>
    <rPh sb="1" eb="3">
      <t>ケイジョウ</t>
    </rPh>
    <rPh sb="3" eb="7">
      <t>シュウシヒリツ</t>
    </rPh>
    <rPh sb="8" eb="13">
      <t>ケイヒカイシュウリツ</t>
    </rPh>
    <rPh sb="19" eb="22">
      <t>ヘイキンチ</t>
    </rPh>
    <rPh sb="23" eb="25">
      <t>ジャッカン</t>
    </rPh>
    <rPh sb="25" eb="27">
      <t>シタマワ</t>
    </rPh>
    <rPh sb="32" eb="36">
      <t>ジンコウゲンショウ</t>
    </rPh>
    <rPh sb="38" eb="40">
      <t>オオハバ</t>
    </rPh>
    <rPh sb="41" eb="45">
      <t>シュウニュウゾウカ</t>
    </rPh>
    <rPh sb="46" eb="48">
      <t>ミコ</t>
    </rPh>
    <rPh sb="51" eb="52">
      <t>ナカ</t>
    </rPh>
    <rPh sb="53" eb="57">
      <t>カクシュシザイ</t>
    </rPh>
    <rPh sb="58" eb="61">
      <t>ネンリョウヒ</t>
    </rPh>
    <rPh sb="61" eb="63">
      <t>コウトウ</t>
    </rPh>
    <rPh sb="66" eb="68">
      <t>ヒヨウ</t>
    </rPh>
    <rPh sb="69" eb="71">
      <t>ゾウカ</t>
    </rPh>
    <rPh sb="83" eb="89">
      <t>コウエイキギョウカイケイ</t>
    </rPh>
    <rPh sb="90" eb="92">
      <t>イコウ</t>
    </rPh>
    <rPh sb="100" eb="102">
      <t>コンゴ</t>
    </rPh>
    <rPh sb="103" eb="109">
      <t>コウエイキギョウカイケイ</t>
    </rPh>
    <rPh sb="110" eb="111">
      <t>ナカ</t>
    </rPh>
    <rPh sb="112" eb="114">
      <t>セイカク</t>
    </rPh>
    <rPh sb="115" eb="119">
      <t>ケイエイジョウタイ</t>
    </rPh>
    <rPh sb="120" eb="122">
      <t>ハアク</t>
    </rPh>
    <rPh sb="124" eb="126">
      <t>ケイエイ</t>
    </rPh>
    <rPh sb="127" eb="129">
      <t>カイゼン</t>
    </rPh>
    <phoneticPr fontId="4"/>
  </si>
  <si>
    <t>　施設整備は完了しており、毎年数件ずつの新規加入があるが、人口減少は年々進んでいる。資本費平準化債の借入と一般会計からの繰り入れにより経営安定を図っている。
　また、供用開始から30年以上経過する施設の老朽化による改善更新に係る費用の確保が課題となっている。
　令和6年度から下水道事業を法適化したことにより、下水道事業の経営状況を正確に把握、分析を行い、適正な使用料設定や地域の状況に合わせた施設の更新等を検討していく。</t>
    <rPh sb="1" eb="5">
      <t>シセツセイビ</t>
    </rPh>
    <rPh sb="6" eb="8">
      <t>カンリョウ</t>
    </rPh>
    <rPh sb="13" eb="15">
      <t>マイトシ</t>
    </rPh>
    <rPh sb="15" eb="17">
      <t>スウケン</t>
    </rPh>
    <rPh sb="20" eb="24">
      <t>シンキカニュウ</t>
    </rPh>
    <rPh sb="29" eb="33">
      <t>ジンコウゲンショウ</t>
    </rPh>
    <rPh sb="34" eb="37">
      <t>ネンネンスス</t>
    </rPh>
    <rPh sb="42" eb="49">
      <t>シホンヒヘイジュンカサイ</t>
    </rPh>
    <rPh sb="50" eb="52">
      <t>カリイレ</t>
    </rPh>
    <rPh sb="53" eb="55">
      <t>イッパン</t>
    </rPh>
    <rPh sb="55" eb="57">
      <t>カイケイ</t>
    </rPh>
    <rPh sb="60" eb="61">
      <t>ク</t>
    </rPh>
    <rPh sb="62" eb="63">
      <t>イ</t>
    </rPh>
    <rPh sb="67" eb="71">
      <t>ケイエイアンテイ</t>
    </rPh>
    <rPh sb="72" eb="73">
      <t>ハカ</t>
    </rPh>
    <rPh sb="83" eb="87">
      <t>キョウヨウカイシ</t>
    </rPh>
    <rPh sb="91" eb="96">
      <t>ネンイジョウケイカ</t>
    </rPh>
    <rPh sb="98" eb="100">
      <t>シセツ</t>
    </rPh>
    <rPh sb="101" eb="104">
      <t>ロウキュウカ</t>
    </rPh>
    <rPh sb="131" eb="133">
      <t>レイワ</t>
    </rPh>
    <rPh sb="134" eb="136">
      <t>ネンド</t>
    </rPh>
    <rPh sb="145" eb="146">
      <t>テキ</t>
    </rPh>
    <phoneticPr fontId="4"/>
  </si>
  <si>
    <t>　下水道処理施設の古いものは、平成2年度からの供用開始であり、老朽化が進んでいる。令和6年度より東西町施設の更新計画を着手している。他の施設についても更新も含め長期的な修繕計画の検討が必要である。</t>
    <rPh sb="1" eb="8">
      <t>ゲスイドウショリシセツ</t>
    </rPh>
    <rPh sb="9" eb="10">
      <t>フル</t>
    </rPh>
    <rPh sb="15" eb="17">
      <t>ヘイセイ</t>
    </rPh>
    <rPh sb="19" eb="20">
      <t>ド</t>
    </rPh>
    <rPh sb="31" eb="34">
      <t>ロウキュウカ</t>
    </rPh>
    <rPh sb="35" eb="36">
      <t>スス</t>
    </rPh>
    <rPh sb="41" eb="43">
      <t>レイワ</t>
    </rPh>
    <rPh sb="44" eb="46">
      <t>ネンド</t>
    </rPh>
    <rPh sb="48" eb="53">
      <t>トウザイチョウシセツ</t>
    </rPh>
    <rPh sb="54" eb="58">
      <t>コウシンケイカク</t>
    </rPh>
    <rPh sb="59" eb="61">
      <t>チャクシュ</t>
    </rPh>
    <rPh sb="66" eb="67">
      <t>ホカ</t>
    </rPh>
    <rPh sb="68" eb="70">
      <t>シセツ</t>
    </rPh>
    <rPh sb="75" eb="77">
      <t>コウシン</t>
    </rPh>
    <rPh sb="78" eb="79">
      <t>フク</t>
    </rPh>
    <rPh sb="80" eb="83">
      <t>チョウキテキ</t>
    </rPh>
    <rPh sb="84" eb="88">
      <t>シュウゼンケイカク</t>
    </rPh>
    <rPh sb="89" eb="91">
      <t>ケントウ</t>
    </rPh>
    <rPh sb="92" eb="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</si>
</sst>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585-4D8B-944B-774E218F49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4585-4D8B-944B-774E218F49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54.71</c:v>
                </c:pt>
              </c:numCache>
            </c:numRef>
          </c:val>
          <c:extLst>
            <c:ext xmlns:c16="http://schemas.microsoft.com/office/drawing/2014/chart" uri="{C3380CC4-5D6E-409C-BE32-E72D297353CC}">
              <c16:uniqueId val="{00000000-62DE-485A-8C9E-388464363A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62DE-485A-8C9E-388464363A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92.66</c:v>
                </c:pt>
              </c:numCache>
            </c:numRef>
          </c:val>
          <c:extLst>
            <c:ext xmlns:c16="http://schemas.microsoft.com/office/drawing/2014/chart" uri="{C3380CC4-5D6E-409C-BE32-E72D297353CC}">
              <c16:uniqueId val="{00000000-9E23-4C8F-8C50-B685FD45DB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9E23-4C8F-8C50-B685FD45DB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103.06</c:v>
                </c:pt>
              </c:numCache>
            </c:numRef>
          </c:val>
          <c:extLst>
            <c:ext xmlns:c16="http://schemas.microsoft.com/office/drawing/2014/chart" uri="{C3380CC4-5D6E-409C-BE32-E72D297353CC}">
              <c16:uniqueId val="{00000000-2D36-4188-AA09-44C673573A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2D36-4188-AA09-44C673573A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3.77</c:v>
                </c:pt>
              </c:numCache>
            </c:numRef>
          </c:val>
          <c:extLst>
            <c:ext xmlns:c16="http://schemas.microsoft.com/office/drawing/2014/chart" uri="{C3380CC4-5D6E-409C-BE32-E72D297353CC}">
              <c16:uniqueId val="{00000000-6AD5-4F25-A3CD-8269CC6C9F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6AD5-4F25-A3CD-8269CC6C9F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01F-4870-8C57-575A738EAB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B01F-4870-8C57-575A738EAB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7C-492D-B910-5B9F26700E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B87C-492D-B910-5B9F26700E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26.63</c:v>
                </c:pt>
              </c:numCache>
            </c:numRef>
          </c:val>
          <c:extLst>
            <c:ext xmlns:c16="http://schemas.microsoft.com/office/drawing/2014/chart" uri="{C3380CC4-5D6E-409C-BE32-E72D297353CC}">
              <c16:uniqueId val="{00000000-D550-4738-9B9B-F14C241DE2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D550-4738-9B9B-F14C241DE2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1319.78</c:v>
                </c:pt>
              </c:numCache>
            </c:numRef>
          </c:val>
          <c:extLst>
            <c:ext xmlns:c16="http://schemas.microsoft.com/office/drawing/2014/chart" uri="{C3380CC4-5D6E-409C-BE32-E72D297353CC}">
              <c16:uniqueId val="{00000000-E503-40C0-98EC-60A125938D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E503-40C0-98EC-60A125938D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77.83</c:v>
                </c:pt>
              </c:numCache>
            </c:numRef>
          </c:val>
          <c:extLst>
            <c:ext xmlns:c16="http://schemas.microsoft.com/office/drawing/2014/chart" uri="{C3380CC4-5D6E-409C-BE32-E72D297353CC}">
              <c16:uniqueId val="{00000000-F0D8-4D02-B247-0CF9C67B3F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F0D8-4D02-B247-0CF9C67B3F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206.13</c:v>
                </c:pt>
              </c:numCache>
            </c:numRef>
          </c:val>
          <c:extLst>
            <c:ext xmlns:c16="http://schemas.microsoft.com/office/drawing/2014/chart" uri="{C3380CC4-5D6E-409C-BE32-E72D297353CC}">
              <c16:uniqueId val="{00000000-13CD-4C49-A9D9-30B38B3441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13CD-4C49-A9D9-30B38B3441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　南部町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10099</v>
      </c>
      <c r="AM8" s="44"/>
      <c r="AN8" s="44"/>
      <c r="AO8" s="44"/>
      <c r="AP8" s="44"/>
      <c r="AQ8" s="44"/>
      <c r="AR8" s="44"/>
      <c r="AS8" s="44"/>
      <c r="AT8" s="45">
        <f>データ!T6</f>
        <v>114.03</v>
      </c>
      <c r="AU8" s="45"/>
      <c r="AV8" s="45"/>
      <c r="AW8" s="45"/>
      <c r="AX8" s="45"/>
      <c r="AY8" s="45"/>
      <c r="AZ8" s="45"/>
      <c r="BA8" s="45"/>
      <c r="BB8" s="45">
        <f>データ!U6</f>
        <v>88.56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46.99</v>
      </c>
      <c r="J10" s="45"/>
      <c r="K10" s="45"/>
      <c r="L10" s="45"/>
      <c r="M10" s="45"/>
      <c r="N10" s="45"/>
      <c r="O10" s="45"/>
      <c r="P10" s="45">
        <f>データ!P6</f>
        <v>31</v>
      </c>
      <c r="Q10" s="45"/>
      <c r="R10" s="45"/>
      <c r="S10" s="45"/>
      <c r="T10" s="45"/>
      <c r="U10" s="45"/>
      <c r="V10" s="45"/>
      <c r="W10" s="45">
        <f>データ!Q6</f>
        <v>100</v>
      </c>
      <c r="X10" s="45"/>
      <c r="Y10" s="45"/>
      <c r="Z10" s="45"/>
      <c r="AA10" s="45"/>
      <c r="AB10" s="45"/>
      <c r="AC10" s="45"/>
      <c r="AD10" s="44">
        <f>データ!R6</f>
        <v>3850</v>
      </c>
      <c r="AE10" s="44"/>
      <c r="AF10" s="44"/>
      <c r="AG10" s="44"/>
      <c r="AH10" s="44"/>
      <c r="AI10" s="44"/>
      <c r="AJ10" s="44"/>
      <c r="AK10" s="2"/>
      <c r="AL10" s="44">
        <f>データ!V6</f>
        <v>3108</v>
      </c>
      <c r="AM10" s="44"/>
      <c r="AN10" s="44"/>
      <c r="AO10" s="44"/>
      <c r="AP10" s="44"/>
      <c r="AQ10" s="44"/>
      <c r="AR10" s="44"/>
      <c r="AS10" s="44"/>
      <c r="AT10" s="45">
        <f>データ!W6</f>
        <v>1.1100000000000001</v>
      </c>
      <c r="AU10" s="45"/>
      <c r="AV10" s="45"/>
      <c r="AW10" s="45"/>
      <c r="AX10" s="45"/>
      <c r="AY10" s="45"/>
      <c r="AZ10" s="45"/>
      <c r="BA10" s="45"/>
      <c r="BB10" s="45">
        <f>データ!X6</f>
        <v>2800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5FF7v2Cl/877uJ6iqqQU5pg2k5wwN5zgjfgny2qYNr9NCTgX/AEPc//pUVqkNGrT//CL1FvGE+YNJiikArUyg==" saltValue="QBQnZmqzBOihlTxFWgxe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313891</v>
      </c>
      <c r="D6" s="19">
        <f t="shared" si="3"/>
        <v>46</v>
      </c>
      <c r="E6" s="19">
        <f t="shared" si="3"/>
        <v>17</v>
      </c>
      <c r="F6" s="19">
        <f t="shared" si="3"/>
        <v>4</v>
      </c>
      <c r="G6" s="19">
        <f t="shared" si="3"/>
        <v>0</v>
      </c>
      <c r="H6" s="19" t="str">
        <f t="shared" si="3"/>
        <v>鳥取県　南部町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46.99</v>
      </c>
      <c r="P6" s="20">
        <f t="shared" si="3"/>
        <v>31</v>
      </c>
      <c r="Q6" s="20">
        <f t="shared" si="3"/>
        <v>100</v>
      </c>
      <c r="R6" s="20">
        <f t="shared" si="3"/>
        <v>3850</v>
      </c>
      <c r="S6" s="20">
        <f t="shared" si="3"/>
        <v>10099</v>
      </c>
      <c r="T6" s="20">
        <f t="shared" si="3"/>
        <v>114.03</v>
      </c>
      <c r="U6" s="20">
        <f t="shared" si="3"/>
        <v>88.56</v>
      </c>
      <c r="V6" s="20">
        <f t="shared" si="3"/>
        <v>3108</v>
      </c>
      <c r="W6" s="20">
        <f t="shared" si="3"/>
        <v>1.1100000000000001</v>
      </c>
      <c r="X6" s="20">
        <f t="shared" si="3"/>
        <v>2800</v>
      </c>
      <c r="Y6" s="21" t="str">
        <f>IF(Y7="",NA(),Y7)</f>
        <v>-</v>
      </c>
      <c r="Z6" s="21" t="str">
        <f t="shared" ref="Z6:AH6" si="4">IF(Z7="",NA(),Z7)</f>
        <v>-</v>
      </c>
      <c r="AA6" s="21" t="str">
        <f t="shared" si="4"/>
        <v>-</v>
      </c>
      <c r="AB6" s="21" t="str">
        <f t="shared" si="4"/>
        <v>-</v>
      </c>
      <c r="AC6" s="21">
        <f t="shared" si="4"/>
        <v>103.06</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26.63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1319.78</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77.83</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206.13</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54.71</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92.66</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3.77</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313891</v>
      </c>
      <c r="D7" s="23">
        <v>46</v>
      </c>
      <c r="E7" s="23">
        <v>17</v>
      </c>
      <c r="F7" s="23">
        <v>4</v>
      </c>
      <c r="G7" s="23">
        <v>0</v>
      </c>
      <c r="H7" s="23" t="s">
        <v>96</v>
      </c>
      <c r="I7" s="23" t="s">
        <v>97</v>
      </c>
      <c r="J7" s="23" t="s">
        <v>98</v>
      </c>
      <c r="K7" s="23" t="s">
        <v>99</v>
      </c>
      <c r="L7" s="23" t="s">
        <v>100</v>
      </c>
      <c r="M7" s="23" t="s">
        <v>101</v>
      </c>
      <c r="N7" s="24" t="s">
        <v>102</v>
      </c>
      <c r="O7" s="24">
        <v>46.99</v>
      </c>
      <c r="P7" s="24">
        <v>31</v>
      </c>
      <c r="Q7" s="24">
        <v>100</v>
      </c>
      <c r="R7" s="24">
        <v>3850</v>
      </c>
      <c r="S7" s="24">
        <v>10099</v>
      </c>
      <c r="T7" s="24">
        <v>114.03</v>
      </c>
      <c r="U7" s="24">
        <v>88.56</v>
      </c>
      <c r="V7" s="24">
        <v>3108</v>
      </c>
      <c r="W7" s="24">
        <v>1.1100000000000001</v>
      </c>
      <c r="X7" s="24">
        <v>2800</v>
      </c>
      <c r="Y7" s="24" t="s">
        <v>102</v>
      </c>
      <c r="Z7" s="24" t="s">
        <v>102</v>
      </c>
      <c r="AA7" s="24" t="s">
        <v>102</v>
      </c>
      <c r="AB7" s="24" t="s">
        <v>102</v>
      </c>
      <c r="AC7" s="24">
        <v>103.06</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26.63</v>
      </c>
      <c r="AZ7" s="24" t="s">
        <v>102</v>
      </c>
      <c r="BA7" s="24" t="s">
        <v>102</v>
      </c>
      <c r="BB7" s="24" t="s">
        <v>102</v>
      </c>
      <c r="BC7" s="24" t="s">
        <v>102</v>
      </c>
      <c r="BD7" s="24">
        <v>46.37</v>
      </c>
      <c r="BE7" s="24">
        <v>50.9</v>
      </c>
      <c r="BF7" s="24" t="s">
        <v>102</v>
      </c>
      <c r="BG7" s="24" t="s">
        <v>102</v>
      </c>
      <c r="BH7" s="24" t="s">
        <v>102</v>
      </c>
      <c r="BI7" s="24" t="s">
        <v>102</v>
      </c>
      <c r="BJ7" s="24">
        <v>1319.78</v>
      </c>
      <c r="BK7" s="24" t="s">
        <v>102</v>
      </c>
      <c r="BL7" s="24" t="s">
        <v>102</v>
      </c>
      <c r="BM7" s="24" t="s">
        <v>102</v>
      </c>
      <c r="BN7" s="24" t="s">
        <v>102</v>
      </c>
      <c r="BO7" s="24">
        <v>1062.58</v>
      </c>
      <c r="BP7" s="24">
        <v>1099.1500000000001</v>
      </c>
      <c r="BQ7" s="24" t="s">
        <v>102</v>
      </c>
      <c r="BR7" s="24" t="s">
        <v>102</v>
      </c>
      <c r="BS7" s="24" t="s">
        <v>102</v>
      </c>
      <c r="BT7" s="24" t="s">
        <v>102</v>
      </c>
      <c r="BU7" s="24">
        <v>77.83</v>
      </c>
      <c r="BV7" s="24" t="s">
        <v>102</v>
      </c>
      <c r="BW7" s="24" t="s">
        <v>102</v>
      </c>
      <c r="BX7" s="24" t="s">
        <v>102</v>
      </c>
      <c r="BY7" s="24" t="s">
        <v>102</v>
      </c>
      <c r="BZ7" s="24">
        <v>80.36</v>
      </c>
      <c r="CA7" s="24">
        <v>72.92</v>
      </c>
      <c r="CB7" s="24" t="s">
        <v>102</v>
      </c>
      <c r="CC7" s="24" t="s">
        <v>102</v>
      </c>
      <c r="CD7" s="24" t="s">
        <v>102</v>
      </c>
      <c r="CE7" s="24" t="s">
        <v>102</v>
      </c>
      <c r="CF7" s="24">
        <v>206.13</v>
      </c>
      <c r="CG7" s="24" t="s">
        <v>102</v>
      </c>
      <c r="CH7" s="24" t="s">
        <v>102</v>
      </c>
      <c r="CI7" s="24" t="s">
        <v>102</v>
      </c>
      <c r="CJ7" s="24" t="s">
        <v>102</v>
      </c>
      <c r="CK7" s="24">
        <v>201.33</v>
      </c>
      <c r="CL7" s="24">
        <v>225.78</v>
      </c>
      <c r="CM7" s="24" t="s">
        <v>102</v>
      </c>
      <c r="CN7" s="24" t="s">
        <v>102</v>
      </c>
      <c r="CO7" s="24" t="s">
        <v>102</v>
      </c>
      <c r="CP7" s="24" t="s">
        <v>102</v>
      </c>
      <c r="CQ7" s="24">
        <v>54.71</v>
      </c>
      <c r="CR7" s="24" t="s">
        <v>102</v>
      </c>
      <c r="CS7" s="24" t="s">
        <v>102</v>
      </c>
      <c r="CT7" s="24" t="s">
        <v>102</v>
      </c>
      <c r="CU7" s="24" t="s">
        <v>102</v>
      </c>
      <c r="CV7" s="24">
        <v>44.79</v>
      </c>
      <c r="CW7" s="24">
        <v>43.17</v>
      </c>
      <c r="CX7" s="24" t="s">
        <v>102</v>
      </c>
      <c r="CY7" s="24" t="s">
        <v>102</v>
      </c>
      <c r="CZ7" s="24" t="s">
        <v>102</v>
      </c>
      <c r="DA7" s="24" t="s">
        <v>102</v>
      </c>
      <c r="DB7" s="24">
        <v>92.66</v>
      </c>
      <c r="DC7" s="24" t="s">
        <v>102</v>
      </c>
      <c r="DD7" s="24" t="s">
        <v>102</v>
      </c>
      <c r="DE7" s="24" t="s">
        <v>102</v>
      </c>
      <c r="DF7" s="24" t="s">
        <v>102</v>
      </c>
      <c r="DG7" s="24">
        <v>88.68</v>
      </c>
      <c r="DH7" s="24">
        <v>86.31</v>
      </c>
      <c r="DI7" s="24" t="s">
        <v>102</v>
      </c>
      <c r="DJ7" s="24" t="s">
        <v>102</v>
      </c>
      <c r="DK7" s="24" t="s">
        <v>102</v>
      </c>
      <c r="DL7" s="24" t="s">
        <v>102</v>
      </c>
      <c r="DM7" s="24">
        <v>3.77</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2025-12-23T06:13:27Z</dcterms:created>
  <dcterms:modified xsi:type="dcterms:W3CDTF">2026-01-28T00:32:30Z</dcterms:modified>
  <cp:category/>
</cp:coreProperties>
</file>