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7C9E9FB4-4522-4E5E-9CBE-A129C713A834}" xr6:coauthVersionLast="47" xr6:coauthVersionMax="47" xr10:uidLastSave="{00000000-0000-0000-0000-000000000000}"/>
  <workbookProtection workbookAlgorithmName="SHA-512" workbookHashValue="UYiEaYLj7/+1bBPoeD8jbFDkRxHtpESwHVF6/CxTqZ0Mn3LStrbz+jKbRNTccxcpmRpPdd2cX9Nj6uwpfuFM9Q==" workbookSaltValue="mCoWDdiIV1D9pR5B1kDAv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<sst xmlns="http://schemas.openxmlformats.org/spreadsheetml/2006/main" count="319" uniqueCount="116">
  <si>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</si>
  <si>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</si>
  <si>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</si>
  <si>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</si>
  <si>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</si>
  <si>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</si>
  <si>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</si>
  <si>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</si>
  <si>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</si>
  <si>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</si>
  <si>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</si>
  <si>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</si>
  <si>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</si>
  <si>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</si>
  <si>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</si>
  <si>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</si>
  <si>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</si>
  <si>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</si>
  <si>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</si>
  <si>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</si>
  <si>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</si>
  <si>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</si>
  <si>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</si>
  <si>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</si>
  <si>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</si>
  <si>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</si>
  <si>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</si>
  <si>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</si>
  <si>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</si>
  <si>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</si>
  <si>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</si>
  <si>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</si>
  <si>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</si>
  <si>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</si>
  <si>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</si>
  <si>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</si>
  <si>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</si>
  <si>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</si>
  <si>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</si>
  <si>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</si>
  <si>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</si>
  <si>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</si>
  <si>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</si>
  <si>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</si>
  <si>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</si>
  <si>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</si>
  <si>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</si>
  <si>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</si>
  <si>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</si>
  <si>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</si>
  <si>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</si>
  <si>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</si>
  <si>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</si>
  <si>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</si>
  <si>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</si>
  <si>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</si>
  <si>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</si>
  <si>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</si>
  <si>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</si>
  <si>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</si>
  <si>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</si>
  <si>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</si>
  <si>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</si>
  <si>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</si>
  <si>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</si>
  <si>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</si>
  <si>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</si>
  <si>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</si>
  <si>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</si>
  <si>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</si>
  <si>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</si>
  <si>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</si>
  <si>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</si>
  <si>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</si>
  <si>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</si>
  <si>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</si>
  <si>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</si>
  <si>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</si>
  <si>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</si>
  <si>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</si>
  <si>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</si>
  <si>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</si>
  <si>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</si>
  <si>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</si>
  <si>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</si>
  <si>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</si>
  <si>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</si>
  <si>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</si>
  <si>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</si>
  <si>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</si>
  <si>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</si>
  <si>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</si>
  <si>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</si>
  <si>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</si>
  <si>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</si>
  <si>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</si>
  <si>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</si>
  <si>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</si>
  <si>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</si>
  <si>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</si>
  <si>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</si>
  <si>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</si>
  <si>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</si>
  <si>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</si>
  <si>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</si>
  <si>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</si>
  <si>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</si>
  <si>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</si>
  <si>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</si>
  <si>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</si>
  <si>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</si>
  <si>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</si>
  <si>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</si>
  <si>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平成16年度供用開始のため、施設の老朽化対策については耐用年数等を考慮し計画が必要となると思われる。</t>
    <rPh sb="1" eb="3">
      <t>ヘイセイ</t>
    </rPh>
    <rPh sb="5" eb="7">
      <t>ネンド</t>
    </rPh>
    <rPh sb="7" eb="11">
      <t>キョウヨウカイシ</t>
    </rPh>
    <rPh sb="15" eb="17">
      <t>シセツ</t>
    </rPh>
    <rPh sb="18" eb="21">
      <t>ロウキュウカ</t>
    </rPh>
    <rPh sb="21" eb="23">
      <t>タイサク</t>
    </rPh>
    <rPh sb="28" eb="33">
      <t>タイヨウネンスウトウ</t>
    </rPh>
    <rPh sb="34" eb="36">
      <t>コウリョ</t>
    </rPh>
    <rPh sb="37" eb="39">
      <t>ケイカク</t>
    </rPh>
    <phoneticPr fontId="4"/>
  </si>
  <si>
    <t>　町営住宅の浄化槽で利用者数及び使用量が安定しており、新規の設置もなく、元利償還金の変動もほとんどないことから収支に大幅な変化はないため、経費回収率は平均値と比較して高くなっている。</t>
    <rPh sb="1" eb="5">
      <t>チョウエイジュウタク</t>
    </rPh>
    <rPh sb="6" eb="9">
      <t>ジョウカソウ</t>
    </rPh>
    <rPh sb="10" eb="15">
      <t>リヨウシャスウオヨ</t>
    </rPh>
    <rPh sb="16" eb="19">
      <t>シヨウリョウ</t>
    </rPh>
    <rPh sb="20" eb="22">
      <t>アンテイ</t>
    </rPh>
    <rPh sb="27" eb="29">
      <t>シンキ</t>
    </rPh>
    <rPh sb="30" eb="32">
      <t>セッチ</t>
    </rPh>
    <rPh sb="36" eb="41">
      <t>ガンリショウカンキン</t>
    </rPh>
    <rPh sb="42" eb="44">
      <t>ヘンドウ</t>
    </rPh>
    <rPh sb="55" eb="57">
      <t>シュウシ</t>
    </rPh>
    <rPh sb="58" eb="60">
      <t>オオハバ</t>
    </rPh>
    <rPh sb="61" eb="63">
      <t>ヘンカ</t>
    </rPh>
    <rPh sb="69" eb="74">
      <t>ケイヒカイシュウリツ</t>
    </rPh>
    <rPh sb="75" eb="78">
      <t>ヘイキンチ</t>
    </rPh>
    <rPh sb="79" eb="81">
      <t>ヒカク</t>
    </rPh>
    <rPh sb="83" eb="84">
      <t>タカ</t>
    </rPh>
    <phoneticPr fontId="4"/>
  </si>
  <si>
    <t>　使用料の算定方法はすべての下水道事業で統一しており、町営住宅に設置する浄化槽のため、住宅入居者数により使用料収入に変動がある。施設の維持管理費を使用料で賄い、企業債償還について一般会計からの繰入により経営を維持している状況である。
　令和6年度から下水道事業を法適化したことにより、下水道事業の経営状況を正確に把握、分析を行い、適正な使用料設定や施設更新を住宅施策にあわせて検討を行っていく。</t>
    <rPh sb="1" eb="4">
      <t>シヨウリョウ</t>
    </rPh>
    <rPh sb="5" eb="9">
      <t>サンテイホウホウ</t>
    </rPh>
    <rPh sb="14" eb="19">
      <t>ゲスイドウジギョウ</t>
    </rPh>
    <rPh sb="20" eb="22">
      <t>トウイツ</t>
    </rPh>
    <rPh sb="27" eb="31">
      <t>チョウエイジュウタク</t>
    </rPh>
    <rPh sb="32" eb="34">
      <t>セッチ</t>
    </rPh>
    <rPh sb="36" eb="39">
      <t>ジョウカソウ</t>
    </rPh>
    <rPh sb="43" eb="49">
      <t>ジュウタクニュウキョシャスウ</t>
    </rPh>
    <rPh sb="52" eb="55">
      <t>シヨウリョウ</t>
    </rPh>
    <rPh sb="55" eb="57">
      <t>シュウニュウ</t>
    </rPh>
    <rPh sb="58" eb="60">
      <t>ヘンドウ</t>
    </rPh>
    <rPh sb="64" eb="66">
      <t>シセツ</t>
    </rPh>
    <rPh sb="67" eb="72">
      <t>イジカンリヒ</t>
    </rPh>
    <rPh sb="73" eb="76">
      <t>シヨウリョウ</t>
    </rPh>
    <rPh sb="77" eb="78">
      <t>マカナ</t>
    </rPh>
    <rPh sb="80" eb="85">
      <t>キギョウサイショウカン</t>
    </rPh>
    <rPh sb="89" eb="91">
      <t>イッパン</t>
    </rPh>
    <rPh sb="91" eb="93">
      <t>カイケイ</t>
    </rPh>
    <rPh sb="96" eb="97">
      <t>ク</t>
    </rPh>
    <rPh sb="97" eb="98">
      <t>イ</t>
    </rPh>
    <rPh sb="101" eb="103">
      <t>ケイエイ</t>
    </rPh>
    <rPh sb="104" eb="106">
      <t>イジ</t>
    </rPh>
    <rPh sb="110" eb="112">
      <t>ジョウキョウ</t>
    </rPh>
    <rPh sb="118" eb="120">
      <t>レイワ</t>
    </rPh>
    <rPh sb="121" eb="123">
      <t>ネンド</t>
    </rPh>
    <rPh sb="125" eb="130">
      <t>ゲスイドウジギョウ</t>
    </rPh>
    <rPh sb="142" eb="147">
      <t>ゲスイドウジギョウ</t>
    </rPh>
    <rPh sb="148" eb="150">
      <t>ケイエイ</t>
    </rPh>
    <rPh sb="150" eb="152">
      <t>ジョウキョウ</t>
    </rPh>
    <rPh sb="153" eb="155">
      <t>セイカク</t>
    </rPh>
    <rPh sb="156" eb="158">
      <t>ハアク</t>
    </rPh>
    <rPh sb="159" eb="161">
      <t>ブンセキ</t>
    </rPh>
    <rPh sb="162" eb="163">
      <t>オコナ</t>
    </rPh>
    <rPh sb="165" eb="167">
      <t>テキセイ</t>
    </rPh>
    <rPh sb="168" eb="173">
      <t>シヨウリョウセッテイ</t>
    </rPh>
    <rPh sb="174" eb="178">
      <t>シセツコウシン</t>
    </rPh>
    <rPh sb="179" eb="183">
      <t>ジュウタクセサク</t>
    </rPh>
    <rPh sb="188" eb="190">
      <t>ケントウ</t>
    </rPh>
    <rPh sb="191" eb="19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</si>
</sst>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84-4FEF-ABAA-A7C01F2941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884-4FEF-ABAA-A7C01F2941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5AF-4584-A452-1DBA8EF5A1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65AF-4584-A452-1DBA8EF5A1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3D6-45E4-A65A-F85045CDE8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E3D6-45E4-A65A-F85045CDE8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104.33</c:v>
                </c:pt>
              </c:numCache>
            </c:numRef>
          </c:val>
          <c:extLst>
            <c:ext xmlns:c16="http://schemas.microsoft.com/office/drawing/2014/chart" uri="{C3380CC4-5D6E-409C-BE32-E72D297353CC}">
              <c16:uniqueId val="{00000000-1E5A-4DB6-B63A-BEEE01CD29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1E5A-4DB6-B63A-BEEE01CD29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4.24</c:v>
                </c:pt>
              </c:numCache>
            </c:numRef>
          </c:val>
          <c:extLst>
            <c:ext xmlns:c16="http://schemas.microsoft.com/office/drawing/2014/chart" uri="{C3380CC4-5D6E-409C-BE32-E72D297353CC}">
              <c16:uniqueId val="{00000000-6426-421B-ABE4-5168CB4626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6426-421B-ABE4-5168CB4626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1A-4E26-92C8-EB469FD0E0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51A-4E26-92C8-EB469FD0E0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66-4F7F-B171-39402B8545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E766-4F7F-B171-39402B8545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15.71</c:v>
                </c:pt>
              </c:numCache>
            </c:numRef>
          </c:val>
          <c:extLst>
            <c:ext xmlns:c16="http://schemas.microsoft.com/office/drawing/2014/chart" uri="{C3380CC4-5D6E-409C-BE32-E72D297353CC}">
              <c16:uniqueId val="{00000000-670E-4DE8-B327-FE4545F5A1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670E-4DE8-B327-FE4545F5A1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1655.07</c:v>
                </c:pt>
              </c:numCache>
            </c:numRef>
          </c:val>
          <c:extLst>
            <c:ext xmlns:c16="http://schemas.microsoft.com/office/drawing/2014/chart" uri="{C3380CC4-5D6E-409C-BE32-E72D297353CC}">
              <c16:uniqueId val="{00000000-11CD-4FCB-A194-2EC27B33E1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11CD-4FCB-A194-2EC27B33E1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41.85</c:v>
                </c:pt>
              </c:numCache>
            </c:numRef>
          </c:val>
          <c:extLst>
            <c:ext xmlns:c16="http://schemas.microsoft.com/office/drawing/2014/chart" uri="{C3380CC4-5D6E-409C-BE32-E72D297353CC}">
              <c16:uniqueId val="{00000000-52E3-491F-80F1-EBEF60F320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52E3-491F-80F1-EBEF60F320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562.34</c:v>
                </c:pt>
              </c:numCache>
            </c:numRef>
          </c:val>
          <c:extLst>
            <c:ext xmlns:c16="http://schemas.microsoft.com/office/drawing/2014/chart" uri="{C3380CC4-5D6E-409C-BE32-E72D297353CC}">
              <c16:uniqueId val="{00000000-BC2C-4D99-BB1B-0F4F88B813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BC2C-4D99-BB1B-0F4F88B813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南部町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10099</v>
      </c>
      <c r="AM8" s="41"/>
      <c r="AN8" s="41"/>
      <c r="AO8" s="41"/>
      <c r="AP8" s="41"/>
      <c r="AQ8" s="41"/>
      <c r="AR8" s="41"/>
      <c r="AS8" s="41"/>
      <c r="AT8" s="34">
        <f>データ!T6</f>
        <v>114.03</v>
      </c>
      <c r="AU8" s="34"/>
      <c r="AV8" s="34"/>
      <c r="AW8" s="34"/>
      <c r="AX8" s="34"/>
      <c r="AY8" s="34"/>
      <c r="AZ8" s="34"/>
      <c r="BA8" s="34"/>
      <c r="BB8" s="34">
        <f>データ!U6</f>
        <v>88.56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63.83</v>
      </c>
      <c r="J10" s="34"/>
      <c r="K10" s="34"/>
      <c r="L10" s="34"/>
      <c r="M10" s="34"/>
      <c r="N10" s="34"/>
      <c r="O10" s="34"/>
      <c r="P10" s="34">
        <f>データ!P6</f>
        <v>0.61</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61</v>
      </c>
      <c r="AM10" s="41"/>
      <c r="AN10" s="41"/>
      <c r="AO10" s="41"/>
      <c r="AP10" s="41"/>
      <c r="AQ10" s="41"/>
      <c r="AR10" s="41"/>
      <c r="AS10" s="41"/>
      <c r="AT10" s="34">
        <f>データ!W6</f>
        <v>0.06</v>
      </c>
      <c r="AU10" s="34"/>
      <c r="AV10" s="34"/>
      <c r="AW10" s="34"/>
      <c r="AX10" s="34"/>
      <c r="AY10" s="34"/>
      <c r="AZ10" s="34"/>
      <c r="BA10" s="34"/>
      <c r="BB10" s="34">
        <f>データ!X6</f>
        <v>1016.67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jR6y5zb9GGyTiseVws5/Ng47S/UWRBouIM1mCrbKO1eGlQOZ4Kz+IGAUwVZSTsQ4Q/BAvUr4g2JWXGlnQ+WjKA==" saltValue="iFURNZDTAK6RCIBInhHe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313891</v>
      </c>
      <c r="D6" s="19">
        <f t="shared" si="3"/>
        <v>46</v>
      </c>
      <c r="E6" s="19">
        <f t="shared" si="3"/>
        <v>17</v>
      </c>
      <c r="F6" s="19">
        <f t="shared" si="3"/>
        <v>9</v>
      </c>
      <c r="G6" s="19">
        <f t="shared" si="3"/>
        <v>0</v>
      </c>
      <c r="H6" s="19" t="str">
        <f t="shared" si="3"/>
        <v>鳥取県　南部町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63.83</v>
      </c>
      <c r="P6" s="20">
        <f t="shared" si="3"/>
        <v>0.61</v>
      </c>
      <c r="Q6" s="20">
        <f t="shared" si="3"/>
        <v>100</v>
      </c>
      <c r="R6" s="20">
        <f t="shared" si="3"/>
        <v>3850</v>
      </c>
      <c r="S6" s="20">
        <f t="shared" si="3"/>
        <v>10099</v>
      </c>
      <c r="T6" s="20">
        <f t="shared" si="3"/>
        <v>114.03</v>
      </c>
      <c r="U6" s="20">
        <f t="shared" si="3"/>
        <v>88.56</v>
      </c>
      <c r="V6" s="20">
        <f t="shared" si="3"/>
        <v>61</v>
      </c>
      <c r="W6" s="20">
        <f t="shared" si="3"/>
        <v>0.06</v>
      </c>
      <c r="X6" s="20">
        <f t="shared" si="3"/>
        <v>1016.67</v>
      </c>
      <c r="Y6" s="21" t="str">
        <f>IF(Y7="",NA(),Y7)</f>
        <v>-</v>
      </c>
      <c r="Z6" s="21" t="str">
        <f t="shared" ref="Z6:AH6" si="4">IF(Z7="",NA(),Z7)</f>
        <v>-</v>
      </c>
      <c r="AA6" s="21" t="str">
        <f t="shared" si="4"/>
        <v>-</v>
      </c>
      <c r="AB6" s="21" t="str">
        <f t="shared" si="4"/>
        <v>-</v>
      </c>
      <c r="AC6" s="21">
        <f t="shared" si="4"/>
        <v>104.33</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15.71</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1">
        <f t="shared" si="7"/>
        <v>1655.07</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41.85</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562.34</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4.24</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313891</v>
      </c>
      <c r="D7" s="23">
        <v>46</v>
      </c>
      <c r="E7" s="23">
        <v>17</v>
      </c>
      <c r="F7" s="23">
        <v>9</v>
      </c>
      <c r="G7" s="23">
        <v>0</v>
      </c>
      <c r="H7" s="23" t="s">
        <v>95</v>
      </c>
      <c r="I7" s="23" t="s">
        <v>96</v>
      </c>
      <c r="J7" s="23" t="s">
        <v>97</v>
      </c>
      <c r="K7" s="23" t="s">
        <v>98</v>
      </c>
      <c r="L7" s="23" t="s">
        <v>99</v>
      </c>
      <c r="M7" s="23" t="s">
        <v>100</v>
      </c>
      <c r="N7" s="24" t="s">
        <v>101</v>
      </c>
      <c r="O7" s="24">
        <v>63.83</v>
      </c>
      <c r="P7" s="24">
        <v>0.61</v>
      </c>
      <c r="Q7" s="24">
        <v>100</v>
      </c>
      <c r="R7" s="24">
        <v>3850</v>
      </c>
      <c r="S7" s="24">
        <v>10099</v>
      </c>
      <c r="T7" s="24">
        <v>114.03</v>
      </c>
      <c r="U7" s="24">
        <v>88.56</v>
      </c>
      <c r="V7" s="24">
        <v>61</v>
      </c>
      <c r="W7" s="24">
        <v>0.06</v>
      </c>
      <c r="X7" s="24">
        <v>1016.67</v>
      </c>
      <c r="Y7" s="24" t="s">
        <v>101</v>
      </c>
      <c r="Z7" s="24" t="s">
        <v>101</v>
      </c>
      <c r="AA7" s="24" t="s">
        <v>101</v>
      </c>
      <c r="AB7" s="24" t="s">
        <v>101</v>
      </c>
      <c r="AC7" s="24">
        <v>104.33</v>
      </c>
      <c r="AD7" s="24" t="s">
        <v>101</v>
      </c>
      <c r="AE7" s="24" t="s">
        <v>101</v>
      </c>
      <c r="AF7" s="24" t="s">
        <v>101</v>
      </c>
      <c r="AG7" s="24" t="s">
        <v>101</v>
      </c>
      <c r="AH7" s="24">
        <v>108.97</v>
      </c>
      <c r="AI7" s="24">
        <v>108.79</v>
      </c>
      <c r="AJ7" s="24" t="s">
        <v>101</v>
      </c>
      <c r="AK7" s="24" t="s">
        <v>101</v>
      </c>
      <c r="AL7" s="24" t="s">
        <v>101</v>
      </c>
      <c r="AM7" s="24" t="s">
        <v>101</v>
      </c>
      <c r="AN7" s="24">
        <v>0</v>
      </c>
      <c r="AO7" s="24" t="s">
        <v>101</v>
      </c>
      <c r="AP7" s="24" t="s">
        <v>101</v>
      </c>
      <c r="AQ7" s="24" t="s">
        <v>101</v>
      </c>
      <c r="AR7" s="24" t="s">
        <v>101</v>
      </c>
      <c r="AS7" s="24">
        <v>547.89</v>
      </c>
      <c r="AT7" s="24">
        <v>541.72</v>
      </c>
      <c r="AU7" s="24" t="s">
        <v>101</v>
      </c>
      <c r="AV7" s="24" t="s">
        <v>101</v>
      </c>
      <c r="AW7" s="24" t="s">
        <v>101</v>
      </c>
      <c r="AX7" s="24" t="s">
        <v>101</v>
      </c>
      <c r="AY7" s="24">
        <v>15.71</v>
      </c>
      <c r="AZ7" s="24" t="s">
        <v>101</v>
      </c>
      <c r="BA7" s="24" t="s">
        <v>101</v>
      </c>
      <c r="BB7" s="24" t="s">
        <v>101</v>
      </c>
      <c r="BC7" s="24" t="s">
        <v>101</v>
      </c>
      <c r="BD7" s="24">
        <v>76</v>
      </c>
      <c r="BE7" s="24">
        <v>77.16</v>
      </c>
      <c r="BF7" s="24" t="s">
        <v>101</v>
      </c>
      <c r="BG7" s="24" t="s">
        <v>101</v>
      </c>
      <c r="BH7" s="24" t="s">
        <v>101</v>
      </c>
      <c r="BI7" s="24" t="s">
        <v>101</v>
      </c>
      <c r="BJ7" s="24">
        <v>1655.07</v>
      </c>
      <c r="BK7" s="24" t="s">
        <v>101</v>
      </c>
      <c r="BL7" s="24" t="s">
        <v>101</v>
      </c>
      <c r="BM7" s="24" t="s">
        <v>101</v>
      </c>
      <c r="BN7" s="24" t="s">
        <v>101</v>
      </c>
      <c r="BO7" s="24">
        <v>1260.97</v>
      </c>
      <c r="BP7" s="24">
        <v>1269.43</v>
      </c>
      <c r="BQ7" s="24" t="s">
        <v>101</v>
      </c>
      <c r="BR7" s="24" t="s">
        <v>101</v>
      </c>
      <c r="BS7" s="24" t="s">
        <v>101</v>
      </c>
      <c r="BT7" s="24" t="s">
        <v>101</v>
      </c>
      <c r="BU7" s="24">
        <v>41.85</v>
      </c>
      <c r="BV7" s="24" t="s">
        <v>101</v>
      </c>
      <c r="BW7" s="24" t="s">
        <v>101</v>
      </c>
      <c r="BX7" s="24" t="s">
        <v>101</v>
      </c>
      <c r="BY7" s="24" t="s">
        <v>101</v>
      </c>
      <c r="BZ7" s="24">
        <v>32.020000000000003</v>
      </c>
      <c r="CA7" s="24">
        <v>32.200000000000003</v>
      </c>
      <c r="CB7" s="24" t="s">
        <v>101</v>
      </c>
      <c r="CC7" s="24" t="s">
        <v>101</v>
      </c>
      <c r="CD7" s="24" t="s">
        <v>101</v>
      </c>
      <c r="CE7" s="24" t="s">
        <v>101</v>
      </c>
      <c r="CF7" s="24">
        <v>562.34</v>
      </c>
      <c r="CG7" s="24" t="s">
        <v>101</v>
      </c>
      <c r="CH7" s="24" t="s">
        <v>101</v>
      </c>
      <c r="CI7" s="24" t="s">
        <v>101</v>
      </c>
      <c r="CJ7" s="24" t="s">
        <v>101</v>
      </c>
      <c r="CK7" s="24">
        <v>592.49</v>
      </c>
      <c r="CL7" s="24">
        <v>588.46</v>
      </c>
      <c r="CM7" s="24" t="s">
        <v>101</v>
      </c>
      <c r="CN7" s="24" t="s">
        <v>101</v>
      </c>
      <c r="CO7" s="24" t="s">
        <v>101</v>
      </c>
      <c r="CP7" s="24" t="s">
        <v>101</v>
      </c>
      <c r="CQ7" s="24">
        <v>100</v>
      </c>
      <c r="CR7" s="24" t="s">
        <v>101</v>
      </c>
      <c r="CS7" s="24" t="s">
        <v>101</v>
      </c>
      <c r="CT7" s="24" t="s">
        <v>101</v>
      </c>
      <c r="CU7" s="24" t="s">
        <v>101</v>
      </c>
      <c r="CV7" s="24">
        <v>34.04</v>
      </c>
      <c r="CW7" s="24">
        <v>34.07</v>
      </c>
      <c r="CX7" s="24" t="s">
        <v>101</v>
      </c>
      <c r="CY7" s="24" t="s">
        <v>101</v>
      </c>
      <c r="CZ7" s="24" t="s">
        <v>101</v>
      </c>
      <c r="DA7" s="24" t="s">
        <v>101</v>
      </c>
      <c r="DB7" s="24">
        <v>100</v>
      </c>
      <c r="DC7" s="24" t="s">
        <v>101</v>
      </c>
      <c r="DD7" s="24" t="s">
        <v>101</v>
      </c>
      <c r="DE7" s="24" t="s">
        <v>101</v>
      </c>
      <c r="DF7" s="24" t="s">
        <v>101</v>
      </c>
      <c r="DG7" s="24">
        <v>90.07</v>
      </c>
      <c r="DH7" s="24">
        <v>89.95</v>
      </c>
      <c r="DI7" s="24" t="s">
        <v>101</v>
      </c>
      <c r="DJ7" s="24" t="s">
        <v>101</v>
      </c>
      <c r="DK7" s="24" t="s">
        <v>101</v>
      </c>
      <c r="DL7" s="24" t="s">
        <v>101</v>
      </c>
      <c r="DM7" s="24">
        <v>4.24</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2025-12-23T06:28:26Z</dcterms:created>
  <dcterms:modified xsi:type="dcterms:W3CDTF">2026-01-28T00:27:20Z</dcterms:modified>
  <cp:category/>
</cp:coreProperties>
</file>