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0.241.255.115\soumu\KAG\財政\k【公営企業関係】\260115　公営企業に係る経営比較分析表（令和６年度決算）の分析・公表について（依頼）\04　回答　財政→県\"/>
    </mc:Choice>
  </mc:AlternateContent>
  <xr:revisionPtr revIDLastSave="0" documentId="13_ncr:1_{5E535C81-261D-447B-A5D6-E70066C00202}" xr6:coauthVersionLast="47" xr6:coauthVersionMax="47" xr10:uidLastSave="{00000000-0000-0000-0000-000000000000}"/>
  <workbookProtection workbookAlgorithmName="SHA-512" workbookHashValue="jX1wxToXzl1o8To69VWa3erUz8DvRiRDwBEBIF2xL2pPPCpqsZK7glHIehyO7+7NKI6dortKABGcTkA0WIXN6A==" workbookSaltValue="5HaJMzkTrD3Hm3PwWkLyW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I10" i="4"/>
  <c r="B10" i="4"/>
  <c r="BB8" i="4"/>
  <c r="AT8" i="4"/>
  <c r="P8" i="4"/>
  <c r="I8" i="4"/>
  <c r="B8" i="4"/>
  <c r="B6" i="4"/>
</calcChain>
</file>

<file path=xl/sharedStrings.xml><?xml version="1.0" encoding="utf-8"?>
<sst xmlns="http://schemas.openxmlformats.org/spreadsheetml/2006/main" count="316" uniqueCount="116">
  <si>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</si>
  <si>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</si>
  <si>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</si>
  <si>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</si>
  <si>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</si>
  <si>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</si>
  <si>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</si>
  <si>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</si>
  <si>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</si>
  <si>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</si>
  <si>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</si>
  <si>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</si>
  <si>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</si>
  <si>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</si>
  <si>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</si>
  <si>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</si>
  <si>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</si>
  <si>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</si>
  <si>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</si>
  <si>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</si>
  <si>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</si>
  <si>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</si>
  <si>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</si>
  <si>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</si>
  <si>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</si>
  <si>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</si>
  <si>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</si>
  <si>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</si>
  <si>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</si>
  <si>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</si>
  <si>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</si>
  <si>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</si>
  <si>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</si>
  <si>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</si>
  <si>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</si>
  <si>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</si>
  <si>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</si>
  <si>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</si>
  <si>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</si>
  <si>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</si>
  <si>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</si>
  <si>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</si>
  <si>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</si>
  <si>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</si>
  <si>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</si>
  <si>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</si>
  <si>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</si>
  <si>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</si>
  <si>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</si>
  <si>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</si>
  <si>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</si>
  <si>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</si>
  <si>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</si>
  <si>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</si>
  <si>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</si>
  <si>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</si>
  <si>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</si>
  <si>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</si>
  <si>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</si>
  <si>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</si>
  <si>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</si>
  <si>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</si>
  <si>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</si>
  <si>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</si>
  <si>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</si>
  <si>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</si>
  <si>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</si>
  <si>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</si>
  <si>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</si>
  <si>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</si>
  <si>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</si>
  <si>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</si>
  <si>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</si>
  <si>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</si>
  <si>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</si>
  <si>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</si>
  <si>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</si>
  <si>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</si>
  <si>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</si>
  <si>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</si>
  <si>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</si>
  <si>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</si>
  <si>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</si>
  <si>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</si>
  <si>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</si>
  <si>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</si>
  <si>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</si>
  <si>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</si>
  <si>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</si>
  <si>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</si>
  <si>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</si>
  <si>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</si>
  <si>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</si>
  <si>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日野町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</si>
  <si>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</si>
  <si>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</si>
  <si>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</si>
  <si>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</si>
  <si>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</si>
  <si>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</si>
  <si>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</si>
  <si>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</si>
  <si>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</si>
  <si>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</si>
  <si>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</si>
  <si>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</si>
  <si>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</si>
  <si>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</si>
  <si>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</si>
  <si>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</si>
  <si>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</si>
  <si>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</si>
  <si>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</si>
  <si>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
　全国・類似単体の平均値を下回っているが、法的化以前に償却が終わった資産が多数存在しているためである。また老朽化が進んでいる施設も多数あるため、今後は上昇していくことが見込まれる。
②管路経年化率
　耐用年数を超えた管路はないため、0％となっている。
③管路更新率
　管路の更新を行っていないため、0％となっている。</t>
    <rPh sb="1" eb="3">
      <t>ユウケイ</t>
    </rPh>
    <rPh sb="3" eb="7">
      <t>コテイシサン</t>
    </rPh>
    <rPh sb="7" eb="12">
      <t>ゲンカショウキャクリツ</t>
    </rPh>
    <rPh sb="14" eb="16">
      <t>ゼンコク</t>
    </rPh>
    <rPh sb="17" eb="21">
      <t>ルイジタンタイ</t>
    </rPh>
    <rPh sb="22" eb="24">
      <t>ヘイキン</t>
    </rPh>
    <rPh sb="24" eb="25">
      <t>チ</t>
    </rPh>
    <rPh sb="26" eb="28">
      <t>シタマワ</t>
    </rPh>
    <rPh sb="34" eb="39">
      <t>ホウテキカイゼン</t>
    </rPh>
    <rPh sb="40" eb="42">
      <t>ショウキャク</t>
    </rPh>
    <rPh sb="43" eb="44">
      <t>オ</t>
    </rPh>
    <rPh sb="47" eb="49">
      <t>シサン</t>
    </rPh>
    <rPh sb="50" eb="54">
      <t>タスウソンザイ</t>
    </rPh>
    <rPh sb="66" eb="69">
      <t>ロウキュウカ</t>
    </rPh>
    <rPh sb="70" eb="71">
      <t>スス</t>
    </rPh>
    <rPh sb="75" eb="77">
      <t>シセツ</t>
    </rPh>
    <rPh sb="78" eb="80">
      <t>タスウ</t>
    </rPh>
    <rPh sb="85" eb="87">
      <t>コンゴ</t>
    </rPh>
    <rPh sb="88" eb="90">
      <t>ジョウショウ</t>
    </rPh>
    <rPh sb="97" eb="99">
      <t>ミコ</t>
    </rPh>
    <rPh sb="105" eb="111">
      <t>カンロケイネンカリツ</t>
    </rPh>
    <rPh sb="113" eb="117">
      <t>タイヨウネンスウ</t>
    </rPh>
    <rPh sb="118" eb="119">
      <t>コ</t>
    </rPh>
    <rPh sb="121" eb="123">
      <t>カンロ</t>
    </rPh>
    <rPh sb="140" eb="142">
      <t>カンロ</t>
    </rPh>
    <rPh sb="142" eb="145">
      <t>コウシンリツ</t>
    </rPh>
    <rPh sb="147" eb="149">
      <t>カンロ</t>
    </rPh>
    <rPh sb="150" eb="152">
      <t>コウシン</t>
    </rPh>
    <rPh sb="153" eb="154">
      <t>オコナ</t>
    </rPh>
    <phoneticPr fontId="4"/>
  </si>
  <si>
    <t>①経常収支比率
　経常収支比率は100％を上回っているが、今後老朽化した施設の更新費用に充てる補填財源の確保が必須であり、費用の削減を今後も務めていく。
②累積欠損金比率
　法的初年度で特別損失が発生した関係で、欠損金が生じた。
③流動比率
　流動負債の9割近くを企業債の償還金が占めていること、法的初年度であるため、多額の現預金を単年で貯めることは出来なかったことにより、平均を大きく下回った。
④企業債残高対給水収益比率
　近年は企業債を財源とした大規模な投資がなかったため、全国・類似団体の平均値を下回っている。今後は設備投資が控えているため、適切な投資規模となるよう計画的に行っていく必要がある。
⑤料金回収率
　わずかに100％を下回っているため、基準外繰入に依存しない料金改定を今後行う必要がある。
⑥給水原価
　全国・類似団体の平均を大きく下回っている。引き続き、低価格で供給できるよう経費削減に努める。
⑦施設利用率
　類似団体をわずかに下回っている。人口減に伴い配水量も減少する見込みのため、今後も低下する見込み。
⑧有収率
　全国平均を下回っている。漏水調査の実施などによりロスをなくし、収益に結びつけていく必要がある。</t>
    <rPh sb="1" eb="7">
      <t>ケイジョウシュウシヒリツ</t>
    </rPh>
    <rPh sb="9" eb="15">
      <t>ケイジョウシュウシヒリツ</t>
    </rPh>
    <rPh sb="21" eb="23">
      <t>ウワマワ</t>
    </rPh>
    <rPh sb="29" eb="31">
      <t>コンゴ</t>
    </rPh>
    <rPh sb="31" eb="34">
      <t>ロウキュウカ</t>
    </rPh>
    <rPh sb="36" eb="38">
      <t>シセツ</t>
    </rPh>
    <rPh sb="39" eb="41">
      <t>コウシン</t>
    </rPh>
    <rPh sb="41" eb="43">
      <t>ヒヨウ</t>
    </rPh>
    <rPh sb="44" eb="45">
      <t>ア</t>
    </rPh>
    <rPh sb="47" eb="51">
      <t>ホテンザイゲン</t>
    </rPh>
    <rPh sb="52" eb="54">
      <t>カクホ</t>
    </rPh>
    <rPh sb="55" eb="57">
      <t>ヒッス</t>
    </rPh>
    <rPh sb="61" eb="63">
      <t>ヒヨウ</t>
    </rPh>
    <rPh sb="64" eb="66">
      <t>サクゲン</t>
    </rPh>
    <rPh sb="67" eb="69">
      <t>コンゴ</t>
    </rPh>
    <rPh sb="70" eb="71">
      <t>ツト</t>
    </rPh>
    <rPh sb="78" eb="80">
      <t>ルイセキ</t>
    </rPh>
    <rPh sb="80" eb="83">
      <t>ケッソンキン</t>
    </rPh>
    <rPh sb="83" eb="85">
      <t>ヒリツ</t>
    </rPh>
    <rPh sb="87" eb="92">
      <t>ホウテキショネンド</t>
    </rPh>
    <rPh sb="93" eb="97">
      <t>トクベツソンシツ</t>
    </rPh>
    <rPh sb="98" eb="100">
      <t>ハッセイ</t>
    </rPh>
    <rPh sb="102" eb="104">
      <t>カンケイ</t>
    </rPh>
    <rPh sb="106" eb="109">
      <t>ケッソンキン</t>
    </rPh>
    <rPh sb="110" eb="111">
      <t>ショウ</t>
    </rPh>
    <rPh sb="116" eb="120">
      <t>リュウドウヒリツ</t>
    </rPh>
    <rPh sb="132" eb="135">
      <t>キギョウサイ</t>
    </rPh>
    <rPh sb="140" eb="141">
      <t>シ</t>
    </rPh>
    <rPh sb="148" eb="153">
      <t>ホウテキショネンド</t>
    </rPh>
    <rPh sb="159" eb="161">
      <t>タガク</t>
    </rPh>
    <rPh sb="162" eb="165">
      <t>ゲンヨキン</t>
    </rPh>
    <rPh sb="166" eb="168">
      <t>タンネン</t>
    </rPh>
    <rPh sb="169" eb="170">
      <t>タ</t>
    </rPh>
    <rPh sb="175" eb="177">
      <t>デキ</t>
    </rPh>
    <rPh sb="187" eb="189">
      <t>ヘイキン</t>
    </rPh>
    <rPh sb="190" eb="191">
      <t>オオ</t>
    </rPh>
    <rPh sb="193" eb="195">
      <t>シタマワ</t>
    </rPh>
    <rPh sb="200" eb="203">
      <t>キギョウサイ</t>
    </rPh>
    <rPh sb="203" eb="205">
      <t>ザンダカ</t>
    </rPh>
    <rPh sb="205" eb="208">
      <t>タイキュウスイ</t>
    </rPh>
    <rPh sb="208" eb="212">
      <t>シュウエキヒリツ</t>
    </rPh>
    <rPh sb="214" eb="216">
      <t>キンネン</t>
    </rPh>
    <rPh sb="217" eb="220">
      <t>キギョウサイ</t>
    </rPh>
    <rPh sb="221" eb="223">
      <t>ザイゲン</t>
    </rPh>
    <rPh sb="226" eb="229">
      <t>ダイキボ</t>
    </rPh>
    <rPh sb="230" eb="232">
      <t>トウシ</t>
    </rPh>
    <rPh sb="240" eb="242">
      <t>ゼンコク</t>
    </rPh>
    <rPh sb="243" eb="245">
      <t>ルイジ</t>
    </rPh>
    <rPh sb="245" eb="247">
      <t>ダンタイ</t>
    </rPh>
    <rPh sb="248" eb="250">
      <t>ヘイキン</t>
    </rPh>
    <rPh sb="250" eb="251">
      <t>チ</t>
    </rPh>
    <rPh sb="252" eb="254">
      <t>シタマワ</t>
    </rPh>
    <rPh sb="259" eb="261">
      <t>コンゴ</t>
    </rPh>
    <rPh sb="262" eb="264">
      <t>セツビ</t>
    </rPh>
    <rPh sb="264" eb="266">
      <t>トウシ</t>
    </rPh>
    <rPh sb="267" eb="268">
      <t>ヒカ</t>
    </rPh>
    <rPh sb="275" eb="277">
      <t>テキセツ</t>
    </rPh>
    <rPh sb="278" eb="282">
      <t>トウシキボ</t>
    </rPh>
    <rPh sb="287" eb="290">
      <t>ケイカクテキ</t>
    </rPh>
    <rPh sb="291" eb="292">
      <t>オコナ</t>
    </rPh>
    <rPh sb="296" eb="298">
      <t>ヒツヨウ</t>
    </rPh>
    <rPh sb="304" eb="309">
      <t>リョウキンカイシュウリツ</t>
    </rPh>
    <rPh sb="320" eb="322">
      <t>シタマワ</t>
    </rPh>
    <rPh sb="335" eb="337">
      <t>イゾン</t>
    </rPh>
    <rPh sb="340" eb="344">
      <t>リョウキンカイテイ</t>
    </rPh>
    <rPh sb="345" eb="347">
      <t>コンゴ</t>
    </rPh>
    <rPh sb="347" eb="348">
      <t>オコナ</t>
    </rPh>
    <rPh sb="349" eb="351">
      <t>ヒツヨウ</t>
    </rPh>
    <rPh sb="357" eb="361">
      <t>キュウスイゲンカ</t>
    </rPh>
    <rPh sb="363" eb="365">
      <t>ゼンコク</t>
    </rPh>
    <rPh sb="366" eb="370">
      <t>ルイジダンタイ</t>
    </rPh>
    <rPh sb="371" eb="373">
      <t>ヘイキン</t>
    </rPh>
    <rPh sb="374" eb="375">
      <t>オオ</t>
    </rPh>
    <rPh sb="377" eb="379">
      <t>シタマワ</t>
    </rPh>
    <rPh sb="384" eb="385">
      <t>ヒ</t>
    </rPh>
    <rPh sb="386" eb="387">
      <t>ツヅ</t>
    </rPh>
    <rPh sb="389" eb="392">
      <t>テイカカク</t>
    </rPh>
    <rPh sb="393" eb="395">
      <t>キョウキュウ</t>
    </rPh>
    <rPh sb="400" eb="404">
      <t>ケイヒサクゲン</t>
    </rPh>
    <rPh sb="405" eb="406">
      <t>ツト</t>
    </rPh>
    <rPh sb="411" eb="413">
      <t>シセツ</t>
    </rPh>
    <rPh sb="413" eb="416">
      <t>リヨウリツ</t>
    </rPh>
    <rPh sb="418" eb="422">
      <t>ルイジダンタイ</t>
    </rPh>
    <rPh sb="427" eb="429">
      <t>シタマワ</t>
    </rPh>
    <rPh sb="434" eb="437">
      <t>ジンコウゲン</t>
    </rPh>
    <rPh sb="438" eb="439">
      <t>トモナ</t>
    </rPh>
    <rPh sb="440" eb="443">
      <t>ハイスイリョウ</t>
    </rPh>
    <rPh sb="444" eb="446">
      <t>ゲンショウ</t>
    </rPh>
    <rPh sb="448" eb="450">
      <t>ミコ</t>
    </rPh>
    <rPh sb="455" eb="457">
      <t>コンゴ</t>
    </rPh>
    <rPh sb="458" eb="460">
      <t>テイカ</t>
    </rPh>
    <rPh sb="462" eb="464">
      <t>ミコ</t>
    </rPh>
    <rPh sb="468" eb="471">
      <t>ユウシュウリツ</t>
    </rPh>
    <rPh sb="473" eb="475">
      <t>ゼンコク</t>
    </rPh>
    <rPh sb="475" eb="477">
      <t>ヘイキン</t>
    </rPh>
    <rPh sb="478" eb="480">
      <t>シタマワ</t>
    </rPh>
    <rPh sb="485" eb="489">
      <t>ロウスイチョウサ</t>
    </rPh>
    <rPh sb="490" eb="492">
      <t>ジッシ</t>
    </rPh>
    <rPh sb="504" eb="506">
      <t>シュウエキ</t>
    </rPh>
    <rPh sb="507" eb="508">
      <t>ムス</t>
    </rPh>
    <rPh sb="514" eb="516">
      <t>ヒツヨウ</t>
    </rPh>
    <phoneticPr fontId="4"/>
  </si>
  <si>
    <t>　法的化初年度であったため、特別損失の計上により欠損金が発生したり、流動負債と比較して流動資産が少なくなるということがあった。老朽化した施設の更新などが今後控えているため、利益剰余金により補填財源を確保する必要がある。また料金回収率が100％を下回っているため、基準外繰入がなくても適切な経営が出来るように、料金改定を検討していく。</t>
    <rPh sb="1" eb="4">
      <t>ホウテキカ</t>
    </rPh>
    <rPh sb="4" eb="7">
      <t>ショネンド</t>
    </rPh>
    <rPh sb="14" eb="18">
      <t>トクベツソンシツ</t>
    </rPh>
    <rPh sb="19" eb="21">
      <t>ケイジョウ</t>
    </rPh>
    <rPh sb="24" eb="27">
      <t>ケッソンキン</t>
    </rPh>
    <rPh sb="28" eb="30">
      <t>ハッセイ</t>
    </rPh>
    <rPh sb="34" eb="36">
      <t>リュウドウ</t>
    </rPh>
    <rPh sb="36" eb="38">
      <t>フサイ</t>
    </rPh>
    <rPh sb="39" eb="41">
      <t>ヒカク</t>
    </rPh>
    <rPh sb="43" eb="45">
      <t>リュウドウ</t>
    </rPh>
    <rPh sb="45" eb="47">
      <t>シサン</t>
    </rPh>
    <rPh sb="48" eb="49">
      <t>スク</t>
    </rPh>
    <rPh sb="63" eb="66">
      <t>ロウキュウカ</t>
    </rPh>
    <rPh sb="68" eb="70">
      <t>シセツ</t>
    </rPh>
    <rPh sb="71" eb="73">
      <t>コウシン</t>
    </rPh>
    <rPh sb="76" eb="78">
      <t>コンゴ</t>
    </rPh>
    <rPh sb="78" eb="79">
      <t>ヒカ</t>
    </rPh>
    <rPh sb="86" eb="91">
      <t>リエキジョウヨキン</t>
    </rPh>
    <rPh sb="94" eb="98">
      <t>ホテンザイゲン</t>
    </rPh>
    <rPh sb="99" eb="101">
      <t>カクホ</t>
    </rPh>
    <rPh sb="103" eb="105">
      <t>ヒツヨウ</t>
    </rPh>
    <rPh sb="111" eb="116">
      <t>リョウキンカイシュウリツ</t>
    </rPh>
    <rPh sb="122" eb="124">
      <t>シタマワ</t>
    </rPh>
    <rPh sb="131" eb="137">
      <t>キジュンカ</t>
    </rPh>
    <rPh sb="141" eb="143">
      <t>テキセツ</t>
    </rPh>
    <rPh sb="144" eb="146">
      <t>ケイエイ</t>
    </rPh>
    <rPh sb="147" eb="149">
      <t>デキ</t>
    </rPh>
    <rPh sb="154" eb="158">
      <t>リョウキンカイテイ</t>
    </rPh>
    <rPh sb="159" eb="16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</si>
</sst>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907-404B-A867-E9FA04FE343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0907-404B-A867-E9FA04FE343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47.05</c:v>
                </c:pt>
              </c:numCache>
            </c:numRef>
          </c:val>
          <c:extLst>
            <c:ext xmlns:c16="http://schemas.microsoft.com/office/drawing/2014/chart" uri="{C3380CC4-5D6E-409C-BE32-E72D297353CC}">
              <c16:uniqueId val="{00000000-ADE4-4DDE-82D4-B3F0D827F8B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ADE4-4DDE-82D4-B3F0D827F8B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66.61</c:v>
                </c:pt>
              </c:numCache>
            </c:numRef>
          </c:val>
          <c:extLst>
            <c:ext xmlns:c16="http://schemas.microsoft.com/office/drawing/2014/chart" uri="{C3380CC4-5D6E-409C-BE32-E72D297353CC}">
              <c16:uniqueId val="{00000000-80E5-4AF8-AA05-7421D73958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80E5-4AF8-AA05-7421D73958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102.94</c:v>
                </c:pt>
              </c:numCache>
            </c:numRef>
          </c:val>
          <c:extLst>
            <c:ext xmlns:c16="http://schemas.microsoft.com/office/drawing/2014/chart" uri="{C3380CC4-5D6E-409C-BE32-E72D297353CC}">
              <c16:uniqueId val="{00000000-B0E7-484A-8B94-998104745F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B0E7-484A-8B94-998104745F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6.46</c:v>
                </c:pt>
              </c:numCache>
            </c:numRef>
          </c:val>
          <c:extLst>
            <c:ext xmlns:c16="http://schemas.microsoft.com/office/drawing/2014/chart" uri="{C3380CC4-5D6E-409C-BE32-E72D297353CC}">
              <c16:uniqueId val="{00000000-42D4-4076-8571-9E6D0A4C4CF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42D4-4076-8571-9E6D0A4C4CF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73-4B61-82BB-06447271C2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8E73-4B61-82BB-06447271C2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0.33</c:v>
                </c:pt>
              </c:numCache>
            </c:numRef>
          </c:val>
          <c:extLst>
            <c:ext xmlns:c16="http://schemas.microsoft.com/office/drawing/2014/chart" uri="{C3380CC4-5D6E-409C-BE32-E72D297353CC}">
              <c16:uniqueId val="{00000000-368B-4040-8EA0-F2D0E9F486B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368B-4040-8EA0-F2D0E9F486B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23.9</c:v>
                </c:pt>
              </c:numCache>
            </c:numRef>
          </c:val>
          <c:extLst>
            <c:ext xmlns:c16="http://schemas.microsoft.com/office/drawing/2014/chart" uri="{C3380CC4-5D6E-409C-BE32-E72D297353CC}">
              <c16:uniqueId val="{00000000-C07D-46B0-8D62-2253439672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C07D-46B0-8D62-2253439672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627.82000000000005</c:v>
                </c:pt>
              </c:numCache>
            </c:numRef>
          </c:val>
          <c:extLst>
            <c:ext xmlns:c16="http://schemas.microsoft.com/office/drawing/2014/chart" uri="{C3380CC4-5D6E-409C-BE32-E72D297353CC}">
              <c16:uniqueId val="{00000000-4F39-42AF-AF63-A9CED509C3C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4F39-42AF-AF63-A9CED509C3C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99.88</c:v>
                </c:pt>
              </c:numCache>
            </c:numRef>
          </c:val>
          <c:extLst>
            <c:ext xmlns:c16="http://schemas.microsoft.com/office/drawing/2014/chart" uri="{C3380CC4-5D6E-409C-BE32-E72D297353CC}">
              <c16:uniqueId val="{00000000-C4CA-49BE-B173-76A6111124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C4CA-49BE-B173-76A6111124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154.33000000000001</c:v>
                </c:pt>
              </c:numCache>
            </c:numRef>
          </c:val>
          <c:extLst>
            <c:ext xmlns:c16="http://schemas.microsoft.com/office/drawing/2014/chart" uri="{C3380CC4-5D6E-409C-BE32-E72D297353CC}">
              <c16:uniqueId val="{00000000-AE49-4026-B552-3255B6941A4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AE49-4026-B552-3255B6941A4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70" zoomScaleNormal="70" workbookViewId="0">
      <selection activeCell="CF13" sqref="CF1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鳥取県　日野町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2635</v>
      </c>
      <c r="AM8" s="44"/>
      <c r="AN8" s="44"/>
      <c r="AO8" s="44"/>
      <c r="AP8" s="44"/>
      <c r="AQ8" s="44"/>
      <c r="AR8" s="44"/>
      <c r="AS8" s="44"/>
      <c r="AT8" s="45">
        <f>データ!$S$6</f>
        <v>133.97999999999999</v>
      </c>
      <c r="AU8" s="46"/>
      <c r="AV8" s="46"/>
      <c r="AW8" s="46"/>
      <c r="AX8" s="46"/>
      <c r="AY8" s="46"/>
      <c r="AZ8" s="46"/>
      <c r="BA8" s="46"/>
      <c r="BB8" s="47">
        <f>データ!$T$6</f>
        <v>19.670000000000002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70.930000000000007</v>
      </c>
      <c r="J10" s="46"/>
      <c r="K10" s="46"/>
      <c r="L10" s="46"/>
      <c r="M10" s="46"/>
      <c r="N10" s="46"/>
      <c r="O10" s="80"/>
      <c r="P10" s="47">
        <f>データ!$P$6</f>
        <v>77.08</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2011</v>
      </c>
      <c r="AM10" s="44"/>
      <c r="AN10" s="44"/>
      <c r="AO10" s="44"/>
      <c r="AP10" s="44"/>
      <c r="AQ10" s="44"/>
      <c r="AR10" s="44"/>
      <c r="AS10" s="44"/>
      <c r="AT10" s="45">
        <f>データ!$V$6</f>
        <v>11.42</v>
      </c>
      <c r="AU10" s="46"/>
      <c r="AV10" s="46"/>
      <c r="AW10" s="46"/>
      <c r="AX10" s="46"/>
      <c r="AY10" s="46"/>
      <c r="AZ10" s="46"/>
      <c r="BA10" s="46"/>
      <c r="BB10" s="47">
        <f>データ!$W$6</f>
        <v>176.09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114</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115</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9SubiS26MlLNsb1QqiV5Bl8yPLy61XVjf/nAPxIAqb02AeInAtbGvuzRpCU8IMXKp5P4Ls9pLemkFNUyCer/Pg==" saltValue="HD+HPfLAV1ztLhhb/1ZF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314021</v>
      </c>
      <c r="D6" s="20">
        <f t="shared" si="3"/>
        <v>46</v>
      </c>
      <c r="E6" s="20">
        <f t="shared" si="3"/>
        <v>1</v>
      </c>
      <c r="F6" s="20">
        <f t="shared" si="3"/>
        <v>0</v>
      </c>
      <c r="G6" s="20">
        <f t="shared" si="3"/>
        <v>5</v>
      </c>
      <c r="H6" s="20" t="str">
        <f t="shared" si="3"/>
        <v>鳥取県　日野町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70.930000000000007</v>
      </c>
      <c r="P6" s="21">
        <f t="shared" si="3"/>
        <v>77.08</v>
      </c>
      <c r="Q6" s="21">
        <f t="shared" si="3"/>
        <v>2640</v>
      </c>
      <c r="R6" s="21">
        <f t="shared" si="3"/>
        <v>2635</v>
      </c>
      <c r="S6" s="21">
        <f t="shared" si="3"/>
        <v>133.97999999999999</v>
      </c>
      <c r="T6" s="21">
        <f t="shared" si="3"/>
        <v>19.670000000000002</v>
      </c>
      <c r="U6" s="21">
        <f t="shared" si="3"/>
        <v>2011</v>
      </c>
      <c r="V6" s="21">
        <f t="shared" si="3"/>
        <v>11.42</v>
      </c>
      <c r="W6" s="21">
        <f t="shared" si="3"/>
        <v>176.09</v>
      </c>
      <c r="X6" s="22" t="str">
        <f>IF(X7="",NA(),X7)</f>
        <v>-</v>
      </c>
      <c r="Y6" s="22" t="str">
        <f t="shared" ref="Y6:AG6" si="4">IF(Y7="",NA(),Y7)</f>
        <v>-</v>
      </c>
      <c r="Z6" s="22" t="str">
        <f t="shared" si="4"/>
        <v>-</v>
      </c>
      <c r="AA6" s="22" t="str">
        <f t="shared" si="4"/>
        <v>-</v>
      </c>
      <c r="AB6" s="22">
        <f t="shared" si="4"/>
        <v>102.94</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0.33</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23.9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627.82000000000005</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99.88</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154.33000000000001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47.05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66.61</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6.46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314021</v>
      </c>
      <c r="D7" s="24">
        <v>46</v>
      </c>
      <c r="E7" s="24">
        <v>1</v>
      </c>
      <c r="F7" s="24">
        <v>0</v>
      </c>
      <c r="G7" s="24">
        <v>5</v>
      </c>
      <c r="H7" s="24" t="s">
        <v>93</v>
      </c>
      <c r="I7" s="24" t="s">
        <v>94</v>
      </c>
      <c r="J7" s="24" t="s">
        <v>95</v>
      </c>
      <c r="K7" s="24" t="s">
        <v>96</v>
      </c>
      <c r="L7" s="24" t="s">
        <v>97</v>
      </c>
      <c r="M7" s="24" t="s">
        <v>98</v>
      </c>
      <c r="N7" s="25" t="s">
        <v>99</v>
      </c>
      <c r="O7" s="25">
        <v>70.930000000000007</v>
      </c>
      <c r="P7" s="25">
        <v>77.08</v>
      </c>
      <c r="Q7" s="25">
        <v>2640</v>
      </c>
      <c r="R7" s="25">
        <v>2635</v>
      </c>
      <c r="S7" s="25">
        <v>133.97999999999999</v>
      </c>
      <c r="T7" s="25">
        <v>19.670000000000002</v>
      </c>
      <c r="U7" s="25">
        <v>2011</v>
      </c>
      <c r="V7" s="25">
        <v>11.42</v>
      </c>
      <c r="W7" s="25">
        <v>176.09</v>
      </c>
      <c r="X7" s="25" t="s">
        <v>99</v>
      </c>
      <c r="Y7" s="25" t="s">
        <v>99</v>
      </c>
      <c r="Z7" s="25" t="s">
        <v>99</v>
      </c>
      <c r="AA7" s="25" t="s">
        <v>99</v>
      </c>
      <c r="AB7" s="25">
        <v>102.94</v>
      </c>
      <c r="AC7" s="25" t="s">
        <v>99</v>
      </c>
      <c r="AD7" s="25" t="s">
        <v>99</v>
      </c>
      <c r="AE7" s="25" t="s">
        <v>99</v>
      </c>
      <c r="AF7" s="25" t="s">
        <v>99</v>
      </c>
      <c r="AG7" s="25">
        <v>101.77</v>
      </c>
      <c r="AH7" s="25">
        <v>102.02</v>
      </c>
      <c r="AI7" s="25" t="s">
        <v>99</v>
      </c>
      <c r="AJ7" s="25" t="s">
        <v>99</v>
      </c>
      <c r="AK7" s="25" t="s">
        <v>99</v>
      </c>
      <c r="AL7" s="25" t="s">
        <v>99</v>
      </c>
      <c r="AM7" s="25">
        <v>0.33</v>
      </c>
      <c r="AN7" s="25" t="s">
        <v>99</v>
      </c>
      <c r="AO7" s="25" t="s">
        <v>99</v>
      </c>
      <c r="AP7" s="25" t="s">
        <v>99</v>
      </c>
      <c r="AQ7" s="25" t="s">
        <v>99</v>
      </c>
      <c r="AR7" s="25">
        <v>16.12</v>
      </c>
      <c r="AS7" s="25">
        <v>26.96</v>
      </c>
      <c r="AT7" s="25" t="s">
        <v>99</v>
      </c>
      <c r="AU7" s="25" t="s">
        <v>99</v>
      </c>
      <c r="AV7" s="25" t="s">
        <v>99</v>
      </c>
      <c r="AW7" s="25" t="s">
        <v>99</v>
      </c>
      <c r="AX7" s="25">
        <v>23.9</v>
      </c>
      <c r="AY7" s="25" t="s">
        <v>99</v>
      </c>
      <c r="AZ7" s="25" t="s">
        <v>99</v>
      </c>
      <c r="BA7" s="25" t="s">
        <v>99</v>
      </c>
      <c r="BB7" s="25" t="s">
        <v>99</v>
      </c>
      <c r="BC7" s="25">
        <v>157.71</v>
      </c>
      <c r="BD7" s="25">
        <v>142.38999999999999</v>
      </c>
      <c r="BE7" s="25" t="s">
        <v>99</v>
      </c>
      <c r="BF7" s="25" t="s">
        <v>99</v>
      </c>
      <c r="BG7" s="25" t="s">
        <v>99</v>
      </c>
      <c r="BH7" s="25" t="s">
        <v>99</v>
      </c>
      <c r="BI7" s="25">
        <v>627.82000000000005</v>
      </c>
      <c r="BJ7" s="25" t="s">
        <v>99</v>
      </c>
      <c r="BK7" s="25" t="s">
        <v>99</v>
      </c>
      <c r="BL7" s="25" t="s">
        <v>99</v>
      </c>
      <c r="BM7" s="25" t="s">
        <v>99</v>
      </c>
      <c r="BN7" s="25">
        <v>958.97</v>
      </c>
      <c r="BO7" s="25">
        <v>1043.3599999999999</v>
      </c>
      <c r="BP7" s="25" t="s">
        <v>99</v>
      </c>
      <c r="BQ7" s="25" t="s">
        <v>99</v>
      </c>
      <c r="BR7" s="25" t="s">
        <v>99</v>
      </c>
      <c r="BS7" s="25" t="s">
        <v>99</v>
      </c>
      <c r="BT7" s="25">
        <v>99.88</v>
      </c>
      <c r="BU7" s="25" t="s">
        <v>99</v>
      </c>
      <c r="BV7" s="25" t="s">
        <v>99</v>
      </c>
      <c r="BW7" s="25" t="s">
        <v>99</v>
      </c>
      <c r="BX7" s="25" t="s">
        <v>99</v>
      </c>
      <c r="BY7" s="25">
        <v>61.25</v>
      </c>
      <c r="BZ7" s="25">
        <v>56.19</v>
      </c>
      <c r="CA7" s="25" t="s">
        <v>99</v>
      </c>
      <c r="CB7" s="25" t="s">
        <v>99</v>
      </c>
      <c r="CC7" s="25" t="s">
        <v>99</v>
      </c>
      <c r="CD7" s="25" t="s">
        <v>99</v>
      </c>
      <c r="CE7" s="25">
        <v>154.33000000000001</v>
      </c>
      <c r="CF7" s="25" t="s">
        <v>99</v>
      </c>
      <c r="CG7" s="25" t="s">
        <v>99</v>
      </c>
      <c r="CH7" s="25" t="s">
        <v>99</v>
      </c>
      <c r="CI7" s="25" t="s">
        <v>99</v>
      </c>
      <c r="CJ7" s="25">
        <v>279.83</v>
      </c>
      <c r="CK7" s="25">
        <v>285.60000000000002</v>
      </c>
      <c r="CL7" s="25" t="s">
        <v>99</v>
      </c>
      <c r="CM7" s="25" t="s">
        <v>99</v>
      </c>
      <c r="CN7" s="25" t="s">
        <v>99</v>
      </c>
      <c r="CO7" s="25" t="s">
        <v>99</v>
      </c>
      <c r="CP7" s="25">
        <v>47.05</v>
      </c>
      <c r="CQ7" s="25" t="s">
        <v>99</v>
      </c>
      <c r="CR7" s="25" t="s">
        <v>99</v>
      </c>
      <c r="CS7" s="25" t="s">
        <v>99</v>
      </c>
      <c r="CT7" s="25" t="s">
        <v>99</v>
      </c>
      <c r="CU7" s="25">
        <v>54.69</v>
      </c>
      <c r="CV7" s="25">
        <v>48.33</v>
      </c>
      <c r="CW7" s="25" t="s">
        <v>99</v>
      </c>
      <c r="CX7" s="25" t="s">
        <v>99</v>
      </c>
      <c r="CY7" s="25" t="s">
        <v>99</v>
      </c>
      <c r="CZ7" s="25" t="s">
        <v>99</v>
      </c>
      <c r="DA7" s="25">
        <v>66.61</v>
      </c>
      <c r="DB7" s="25" t="s">
        <v>99</v>
      </c>
      <c r="DC7" s="25" t="s">
        <v>99</v>
      </c>
      <c r="DD7" s="25" t="s">
        <v>99</v>
      </c>
      <c r="DE7" s="25" t="s">
        <v>99</v>
      </c>
      <c r="DF7" s="25">
        <v>71.44</v>
      </c>
      <c r="DG7" s="25">
        <v>70.34</v>
      </c>
      <c r="DH7" s="25" t="s">
        <v>99</v>
      </c>
      <c r="DI7" s="25" t="s">
        <v>99</v>
      </c>
      <c r="DJ7" s="25" t="s">
        <v>99</v>
      </c>
      <c r="DK7" s="25" t="s">
        <v>99</v>
      </c>
      <c r="DL7" s="25">
        <v>6.46</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U0095@DM402E.LOCALTASK</cp:lastModifiedBy>
  <cp:lastPrinted>2026-01-27T02:35:58Z</cp:lastPrinted>
  <dcterms:created xsi:type="dcterms:W3CDTF">2025-12-12T09:21:12Z</dcterms:created>
  <dcterms:modified xsi:type="dcterms:W3CDTF">2026-01-27T02:36:06Z</dcterms:modified>
  <cp:category/>
</cp:coreProperties>
</file>