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4088\Desktop\"/>
    </mc:Choice>
  </mc:AlternateContent>
  <xr:revisionPtr revIDLastSave="0" documentId="13_ncr:1_{5D160132-3061-4934-B068-7FD10B7BFCF5}" xr6:coauthVersionLast="47" xr6:coauthVersionMax="47" xr10:uidLastSave="{00000000-0000-0000-0000-000000000000}"/>
  <workbookProtection workbookAlgorithmName="SHA-512" workbookHashValue="bOyGBVqqoFBxJ5F6lsXfJLSpAwbtGHpryqSAGRuesn0To7nDXuTN2zUHbDhKQklRVo0HfuAsevXgYOntR0wOzA==" workbookSaltValue="86ODALs+BFS7HGIhV8yap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BB10" i="4"/>
  <c r="AT10" i="4"/>
  <c r="P10" i="4"/>
  <c r="AT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<sst xmlns="http://schemas.openxmlformats.org/spreadsheetml/2006/main" count="319" uniqueCount="115">
  <si>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</si>
  <si>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</si>
  <si>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</si>
  <si>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</si>
  <si>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</si>
  <si>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</si>
  <si>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</si>
  <si>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</si>
  <si>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</si>
  <si>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</si>
  <si>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</si>
  <si>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</si>
  <si>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</si>
  <si>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</si>
  <si>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</si>
  <si>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</si>
  <si>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</si>
  <si>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</si>
  <si>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</si>
  <si>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</si>
  <si>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</si>
  <si>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</si>
  <si>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</si>
  <si>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</si>
  <si>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</si>
  <si>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</si>
  <si>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</si>
  <si>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</si>
  <si>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</si>
  <si>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</si>
  <si>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</si>
  <si>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</si>
  <si>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</si>
  <si>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</si>
  <si>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</si>
  <si>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</si>
  <si>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</si>
  <si>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</si>
  <si>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</si>
  <si>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</si>
  <si>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</si>
  <si>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</si>
  <si>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</si>
  <si>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</si>
  <si>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</si>
  <si>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</si>
  <si>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</si>
  <si>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</si>
  <si>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</si>
  <si>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</si>
  <si>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</si>
  <si>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</si>
  <si>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</si>
  <si>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</si>
  <si>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</si>
  <si>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</si>
  <si>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</si>
  <si>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</si>
  <si>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</si>
  <si>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</si>
  <si>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</si>
  <si>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</si>
  <si>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</si>
  <si>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</si>
  <si>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</si>
  <si>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</si>
  <si>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</si>
  <si>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</si>
  <si>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</si>
  <si>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</si>
  <si>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</si>
  <si>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</si>
  <si>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</si>
  <si>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</si>
  <si>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</si>
  <si>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</si>
  <si>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</si>
  <si>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</si>
  <si>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</si>
  <si>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</si>
  <si>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</si>
  <si>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</si>
  <si>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</si>
  <si>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</si>
  <si>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</si>
  <si>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</si>
  <si>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</si>
  <si>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</si>
  <si>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</si>
  <si>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</si>
  <si>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</si>
  <si>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</si>
  <si>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</si>
  <si>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</si>
  <si>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</si>
  <si>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</si>
  <si>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</si>
  <si>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</si>
  <si>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</si>
  <si>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</si>
  <si>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</si>
  <si>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</si>
  <si>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</si>
  <si>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</si>
  <si>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</si>
  <si>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</si>
  <si>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</si>
  <si>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</si>
  <si>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</si>
  <si>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</si>
  <si>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</si>
  <si>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</si>
  <si>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経常収支比率は100％を上回っているが、今後老朽化した施設の更新費用に充てる補填財源の確保が必須であり、費用の削減を今後も務めていく。
③流動比率
　流動負債の約5割を企業債の償還金が占めていること、法的初年度であるため、未払金以外に充てる現預金を単年で貯めることは出来なかったことにより、平均を下回った。
⑤経費回収率
　規模が小さいため下水道使用料が少なく、100％を大きく下回っている。使用料で経費を賄え、基準外繰入に依存しない料金改定を今後行う必要がある。
⑥汚水処理原価
　全国・類似団体の平均を大きく上回っている。今後も経費削減に努め、原価が上がらないように努力する。
⑦施設利用率
　人口減に伴い、接続人口と処理水量も減少傾向で施設利用率が上がりづらい状況。区域内で未接続の世帯に向け、加入啓発を努めていく。
⑧水洗化率
　全国・類似団体の平均を上回っている。未接続の世帯に向け、加入啓発を努めていく。</t>
    <rPh sb="1" eb="7">
      <t>ケイジョウシュウシヒリツ</t>
    </rPh>
    <rPh sb="78" eb="82">
      <t>リュウドウヒリツ</t>
    </rPh>
    <rPh sb="89" eb="90">
      <t>ヤク</t>
    </rPh>
    <rPh sb="120" eb="122">
      <t>ミバライ</t>
    </rPh>
    <rPh sb="122" eb="123">
      <t>キン</t>
    </rPh>
    <rPh sb="123" eb="125">
      <t>イガイ</t>
    </rPh>
    <rPh sb="126" eb="127">
      <t>ア</t>
    </rPh>
    <rPh sb="164" eb="169">
      <t>ケイヒカイシュウリツ</t>
    </rPh>
    <rPh sb="171" eb="173">
      <t>キボ</t>
    </rPh>
    <rPh sb="174" eb="175">
      <t>チイ</t>
    </rPh>
    <rPh sb="179" eb="185">
      <t>ゲスイドウシヨウリョウ</t>
    </rPh>
    <rPh sb="186" eb="187">
      <t>スク</t>
    </rPh>
    <rPh sb="195" eb="196">
      <t>オオ</t>
    </rPh>
    <rPh sb="198" eb="200">
      <t>シタマワ</t>
    </rPh>
    <rPh sb="205" eb="208">
      <t>シヨウリョウ</t>
    </rPh>
    <rPh sb="209" eb="211">
      <t>ケイヒ</t>
    </rPh>
    <rPh sb="212" eb="213">
      <t>マカナ</t>
    </rPh>
    <rPh sb="243" eb="249">
      <t>オスイショリゲンカ</t>
    </rPh>
    <rPh sb="251" eb="253">
      <t>ゼンコク</t>
    </rPh>
    <rPh sb="254" eb="258">
      <t>ルイジダンタイ</t>
    </rPh>
    <rPh sb="259" eb="261">
      <t>ヘイキン</t>
    </rPh>
    <rPh sb="262" eb="263">
      <t>オオ</t>
    </rPh>
    <rPh sb="265" eb="267">
      <t>ウワマワ</t>
    </rPh>
    <rPh sb="272" eb="274">
      <t>コンゴ</t>
    </rPh>
    <rPh sb="275" eb="279">
      <t>ケイヒサクゲン</t>
    </rPh>
    <rPh sb="280" eb="281">
      <t>ツト</t>
    </rPh>
    <rPh sb="283" eb="285">
      <t>ゲンカ</t>
    </rPh>
    <rPh sb="286" eb="287">
      <t>ア</t>
    </rPh>
    <rPh sb="294" eb="296">
      <t>ドリョク</t>
    </rPh>
    <rPh sb="301" eb="306">
      <t>シセツリヨウリツ</t>
    </rPh>
    <rPh sb="308" eb="311">
      <t>ジンコウゲン</t>
    </rPh>
    <rPh sb="312" eb="313">
      <t>トモナ</t>
    </rPh>
    <rPh sb="315" eb="319">
      <t>セツゾクジンコウ</t>
    </rPh>
    <rPh sb="320" eb="324">
      <t>ショリスイリョウ</t>
    </rPh>
    <rPh sb="325" eb="329">
      <t>ゲンショウケイコウ</t>
    </rPh>
    <rPh sb="330" eb="335">
      <t>シセツリヨウリツ</t>
    </rPh>
    <rPh sb="336" eb="337">
      <t>ア</t>
    </rPh>
    <rPh sb="342" eb="344">
      <t>ジョウキョウ</t>
    </rPh>
    <rPh sb="345" eb="348">
      <t>クイキナイ</t>
    </rPh>
    <rPh sb="349" eb="352">
      <t>ミセツゾク</t>
    </rPh>
    <rPh sb="353" eb="355">
      <t>セタイ</t>
    </rPh>
    <rPh sb="356" eb="357">
      <t>ム</t>
    </rPh>
    <rPh sb="364" eb="365">
      <t>ツト</t>
    </rPh>
    <rPh sb="378" eb="380">
      <t>ゼンコク</t>
    </rPh>
    <rPh sb="381" eb="385">
      <t>ルイジダンタイ</t>
    </rPh>
    <rPh sb="386" eb="388">
      <t>ヘイキン</t>
    </rPh>
    <rPh sb="389" eb="391">
      <t>ウワマワ</t>
    </rPh>
    <rPh sb="396" eb="399">
      <t>ミセツゾク</t>
    </rPh>
    <rPh sb="400" eb="402">
      <t>セタイ</t>
    </rPh>
    <rPh sb="403" eb="404">
      <t>ム</t>
    </rPh>
    <rPh sb="406" eb="410">
      <t>カニュウケイハツ</t>
    </rPh>
    <rPh sb="411" eb="412">
      <t>ツト</t>
    </rPh>
    <phoneticPr fontId="4"/>
  </si>
  <si>
    <t>①有形固定資産減価償却率
　全国・類似単体の平均値を下回っているが、法的化以前に償却が終わった資産が多数存在しているためである。また老朽化が進んでいる施設も多数あるため、今後は上昇していくことが見込まれる。
②管渠老朽化率
　耐用年数を超えた管渠はないため、0％となっている。
③管渠改善率
　管渠の更新を行っていないため、0％となっている。</t>
    <rPh sb="1" eb="3">
      <t>ユウケイ</t>
    </rPh>
    <rPh sb="3" eb="7">
      <t>コテイシサン</t>
    </rPh>
    <rPh sb="7" eb="12">
      <t>ゲンカショウキャクリツ</t>
    </rPh>
    <rPh sb="14" eb="16">
      <t>ゼンコク</t>
    </rPh>
    <rPh sb="17" eb="21">
      <t>ルイジタンタイ</t>
    </rPh>
    <rPh sb="22" eb="24">
      <t>ヘイキン</t>
    </rPh>
    <rPh sb="24" eb="25">
      <t>チ</t>
    </rPh>
    <rPh sb="26" eb="28">
      <t>シタマワ</t>
    </rPh>
    <rPh sb="34" eb="39">
      <t>ホウテキカイゼン</t>
    </rPh>
    <rPh sb="40" eb="42">
      <t>ショウキャク</t>
    </rPh>
    <rPh sb="43" eb="44">
      <t>オ</t>
    </rPh>
    <rPh sb="47" eb="49">
      <t>シサン</t>
    </rPh>
    <rPh sb="50" eb="54">
      <t>タスウソンザイ</t>
    </rPh>
    <rPh sb="66" eb="69">
      <t>ロウキュウカ</t>
    </rPh>
    <rPh sb="70" eb="71">
      <t>スス</t>
    </rPh>
    <rPh sb="75" eb="77">
      <t>シセツ</t>
    </rPh>
    <rPh sb="78" eb="80">
      <t>タスウ</t>
    </rPh>
    <rPh sb="85" eb="87">
      <t>コンゴ</t>
    </rPh>
    <rPh sb="88" eb="90">
      <t>ジョウショウ</t>
    </rPh>
    <rPh sb="97" eb="99">
      <t>ミコ</t>
    </rPh>
    <rPh sb="105" eb="111">
      <t>カンキョロウキュウカリツ</t>
    </rPh>
    <rPh sb="113" eb="117">
      <t>タイヨウネンスウ</t>
    </rPh>
    <rPh sb="118" eb="119">
      <t>コ</t>
    </rPh>
    <rPh sb="121" eb="123">
      <t>カンキョ</t>
    </rPh>
    <rPh sb="140" eb="142">
      <t>カンキョ</t>
    </rPh>
    <rPh sb="147" eb="149">
      <t>カンキョ</t>
    </rPh>
    <rPh sb="150" eb="152">
      <t>コウシン</t>
    </rPh>
    <rPh sb="153" eb="154">
      <t>オコナ</t>
    </rPh>
    <phoneticPr fontId="4"/>
  </si>
  <si>
    <t>　法的化初年度であったため、流動負債と比較して流動資産が極端に少なくなるということがあった。老朽化した施設の更新などが今後控えているため、利益剰余金により補填財源を確保する必要がある。補填財源の中でも、損益勘定留保資金が発生しづらい構造となっているため、純利益を確実に確保し、欠損金の発生を防ぎ、内部留保が出来る経営を行っていく。
　また経費回収率が100％を下回っているため、基準外繰入がなくても適切な経営が出来るように、使用料改定を検討していく。</t>
    <rPh sb="1" eb="4">
      <t>ホウテキカ</t>
    </rPh>
    <rPh sb="4" eb="7">
      <t>ショネンド</t>
    </rPh>
    <rPh sb="14" eb="16">
      <t>リュウドウ</t>
    </rPh>
    <rPh sb="16" eb="18">
      <t>フサイ</t>
    </rPh>
    <rPh sb="19" eb="21">
      <t>ヒカク</t>
    </rPh>
    <rPh sb="23" eb="25">
      <t>リュウドウ</t>
    </rPh>
    <rPh sb="25" eb="27">
      <t>シサン</t>
    </rPh>
    <rPh sb="28" eb="30">
      <t>キョクタン</t>
    </rPh>
    <rPh sb="31" eb="32">
      <t>スク</t>
    </rPh>
    <rPh sb="46" eb="49">
      <t>ロウキュウカ</t>
    </rPh>
    <rPh sb="51" eb="53">
      <t>シセツ</t>
    </rPh>
    <rPh sb="54" eb="56">
      <t>コウシン</t>
    </rPh>
    <rPh sb="59" eb="61">
      <t>コンゴ</t>
    </rPh>
    <rPh sb="61" eb="62">
      <t>ヒカ</t>
    </rPh>
    <rPh sb="69" eb="74">
      <t>リエキジョウヨキン</t>
    </rPh>
    <rPh sb="77" eb="81">
      <t>ホテンザイゲン</t>
    </rPh>
    <rPh sb="82" eb="84">
      <t>カクホ</t>
    </rPh>
    <rPh sb="86" eb="88">
      <t>ヒツヨウ</t>
    </rPh>
    <rPh sb="92" eb="96">
      <t>ホテンザイゲン</t>
    </rPh>
    <rPh sb="97" eb="98">
      <t>ナカ</t>
    </rPh>
    <rPh sb="101" eb="109">
      <t>ソンエキカンジョウリュウホシキン</t>
    </rPh>
    <rPh sb="110" eb="112">
      <t>ハッセイ</t>
    </rPh>
    <rPh sb="116" eb="118">
      <t>コウゾウ</t>
    </rPh>
    <rPh sb="127" eb="130">
      <t>ジュンリエキ</t>
    </rPh>
    <rPh sb="131" eb="133">
      <t>カクジツ</t>
    </rPh>
    <rPh sb="134" eb="136">
      <t>カクホ</t>
    </rPh>
    <rPh sb="138" eb="141">
      <t>ケッソンキン</t>
    </rPh>
    <rPh sb="142" eb="144">
      <t>ハッセイ</t>
    </rPh>
    <rPh sb="145" eb="146">
      <t>フセ</t>
    </rPh>
    <rPh sb="148" eb="152">
      <t>ナイブリュウホ</t>
    </rPh>
    <rPh sb="153" eb="155">
      <t>デキ</t>
    </rPh>
    <rPh sb="156" eb="158">
      <t>ケイエイ</t>
    </rPh>
    <rPh sb="159" eb="160">
      <t>オコナ</t>
    </rPh>
    <rPh sb="180" eb="182">
      <t>シタマワ</t>
    </rPh>
    <rPh sb="189" eb="195">
      <t>キジュンカ</t>
    </rPh>
    <rPh sb="199" eb="201">
      <t>テキセツ</t>
    </rPh>
    <rPh sb="202" eb="204">
      <t>ケイエイ</t>
    </rPh>
    <rPh sb="205" eb="207">
      <t>デキ</t>
    </rPh>
    <rPh sb="218" eb="2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</si>
</sst>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EE-4D9C-BF5A-6CDBDE7C9E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CEE-4D9C-BF5A-6CDBDE7C9E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35.340000000000003</c:v>
                </c:pt>
              </c:numCache>
            </c:numRef>
          </c:val>
          <c:extLst>
            <c:ext xmlns:c16="http://schemas.microsoft.com/office/drawing/2014/chart" uri="{C3380CC4-5D6E-409C-BE32-E72D297353CC}">
              <c16:uniqueId val="{00000000-09CA-476E-A060-1A90881802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9CA-476E-A060-1A90881802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86.94</c:v>
                </c:pt>
              </c:numCache>
            </c:numRef>
          </c:val>
          <c:extLst>
            <c:ext xmlns:c16="http://schemas.microsoft.com/office/drawing/2014/chart" uri="{C3380CC4-5D6E-409C-BE32-E72D297353CC}">
              <c16:uniqueId val="{00000000-069F-43B5-ADEC-4C0FB68813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69F-43B5-ADEC-4C0FB68813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108.05</c:v>
                </c:pt>
              </c:numCache>
            </c:numRef>
          </c:val>
          <c:extLst>
            <c:ext xmlns:c16="http://schemas.microsoft.com/office/drawing/2014/chart" uri="{C3380CC4-5D6E-409C-BE32-E72D297353CC}">
              <c16:uniqueId val="{00000000-DA39-40C9-95E6-74B7EF34B5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A39-40C9-95E6-74B7EF34B5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3.41</c:v>
                </c:pt>
              </c:numCache>
            </c:numRef>
          </c:val>
          <c:extLst>
            <c:ext xmlns:c16="http://schemas.microsoft.com/office/drawing/2014/chart" uri="{C3380CC4-5D6E-409C-BE32-E72D297353CC}">
              <c16:uniqueId val="{00000000-ABFC-4B0E-B9B2-B6C41F4F8A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BFC-4B0E-B9B2-B6C41F4F8A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CB-4B93-AAB8-94A360F647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DCB-4B93-AAB8-94A360F647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7D-44EF-A5E0-4DBD764F9A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47D-44EF-A5E0-4DBD764F9A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59.15</c:v>
                </c:pt>
              </c:numCache>
            </c:numRef>
          </c:val>
          <c:extLst>
            <c:ext xmlns:c16="http://schemas.microsoft.com/office/drawing/2014/chart" uri="{C3380CC4-5D6E-409C-BE32-E72D297353CC}">
              <c16:uniqueId val="{00000000-188D-4B8E-83C8-F2692A5914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88D-4B8E-83C8-F2692A5914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0E-4E12-96FA-CC633ABF68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E0E-4E12-96FA-CC633ABF68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37.200000000000003</c:v>
                </c:pt>
              </c:numCache>
            </c:numRef>
          </c:val>
          <c:extLst>
            <c:ext xmlns:c16="http://schemas.microsoft.com/office/drawing/2014/chart" uri="{C3380CC4-5D6E-409C-BE32-E72D297353CC}">
              <c16:uniqueId val="{00000000-9ED2-4A30-8BB8-22B571BB18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ED2-4A30-8BB8-22B571BB18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632.51</c:v>
                </c:pt>
              </c:numCache>
            </c:numRef>
          </c:val>
          <c:extLst>
            <c:ext xmlns:c16="http://schemas.microsoft.com/office/drawing/2014/chart" uri="{C3380CC4-5D6E-409C-BE32-E72D297353CC}">
              <c16:uniqueId val="{00000000-E168-4664-B2EA-942D61A4DE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168-4664-B2EA-942D61A4DE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52" zoomScale="98" zoomScaleNormal="98"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鳥取県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2635</v>
      </c>
      <c r="AM8" s="45"/>
      <c r="AN8" s="45"/>
      <c r="AO8" s="45"/>
      <c r="AP8" s="45"/>
      <c r="AQ8" s="45"/>
      <c r="AR8" s="45"/>
      <c r="AS8" s="45"/>
      <c r="AT8" s="44">
        <f>データ!T6</f>
        <v>133.97999999999999</v>
      </c>
      <c r="AU8" s="44"/>
      <c r="AV8" s="44"/>
      <c r="AW8" s="44"/>
      <c r="AX8" s="44"/>
      <c r="AY8" s="44"/>
      <c r="AZ8" s="44"/>
      <c r="BA8" s="44"/>
      <c r="BB8" s="44">
        <f>データ!U6</f>
        <v>19.670000000000002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84.32</v>
      </c>
      <c r="J10" s="44"/>
      <c r="K10" s="44"/>
      <c r="L10" s="44"/>
      <c r="M10" s="44"/>
      <c r="N10" s="44"/>
      <c r="O10" s="44"/>
      <c r="P10" s="44">
        <f>データ!P6</f>
        <v>23.76</v>
      </c>
      <c r="Q10" s="44"/>
      <c r="R10" s="44"/>
      <c r="S10" s="44"/>
      <c r="T10" s="44"/>
      <c r="U10" s="44"/>
      <c r="V10" s="44"/>
      <c r="W10" s="44">
        <f>データ!Q6</f>
        <v>100</v>
      </c>
      <c r="X10" s="44"/>
      <c r="Y10" s="44"/>
      <c r="Z10" s="44"/>
      <c r="AA10" s="44"/>
      <c r="AB10" s="44"/>
      <c r="AC10" s="44"/>
      <c r="AD10" s="45">
        <f>データ!R6</f>
        <v>4120</v>
      </c>
      <c r="AE10" s="45"/>
      <c r="AF10" s="45"/>
      <c r="AG10" s="45"/>
      <c r="AH10" s="45"/>
      <c r="AI10" s="45"/>
      <c r="AJ10" s="45"/>
      <c r="AK10" s="2"/>
      <c r="AL10" s="45">
        <f>データ!V6</f>
        <v>620</v>
      </c>
      <c r="AM10" s="45"/>
      <c r="AN10" s="45"/>
      <c r="AO10" s="45"/>
      <c r="AP10" s="45"/>
      <c r="AQ10" s="45"/>
      <c r="AR10" s="45"/>
      <c r="AS10" s="45"/>
      <c r="AT10" s="44">
        <f>データ!W6</f>
        <v>0.67</v>
      </c>
      <c r="AU10" s="44"/>
      <c r="AV10" s="44"/>
      <c r="AW10" s="44"/>
      <c r="AX10" s="44"/>
      <c r="AY10" s="44"/>
      <c r="AZ10" s="44"/>
      <c r="BA10" s="44"/>
      <c r="BB10" s="44">
        <f>データ!X6</f>
        <v>925.37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2">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28"/>
      <c r="BM60" s="29"/>
      <c r="BN60" s="29"/>
      <c r="BO60" s="29"/>
      <c r="BP60" s="29"/>
      <c r="BQ60" s="29"/>
      <c r="BR60" s="29"/>
      <c r="BS60" s="29"/>
      <c r="BT60" s="29"/>
      <c r="BU60" s="29"/>
      <c r="BV60" s="29"/>
      <c r="BW60" s="29"/>
      <c r="BX60" s="29"/>
      <c r="BY60" s="29"/>
      <c r="BZ60" s="30"/>
    </row>
    <row r="61" spans="1:7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VoKMz/A+anY2jVwJJUZYI3C3VZXdbOx3mitwAT/gcFZ/XM5ZzChrj5L4mIO2F/R60JQuegbYcTpCjLG042sxQ==" saltValue="8x58Ya/s4fjLaguiOFOp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314021</v>
      </c>
      <c r="D6" s="19">
        <f t="shared" si="3"/>
        <v>46</v>
      </c>
      <c r="E6" s="19">
        <f t="shared" si="3"/>
        <v>17</v>
      </c>
      <c r="F6" s="19">
        <f t="shared" si="3"/>
        <v>5</v>
      </c>
      <c r="G6" s="19">
        <f t="shared" si="3"/>
        <v>0</v>
      </c>
      <c r="H6" s="19" t="str">
        <f t="shared" si="3"/>
        <v>鳥取県　日野町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84.32</v>
      </c>
      <c r="P6" s="20">
        <f t="shared" si="3"/>
        <v>23.76</v>
      </c>
      <c r="Q6" s="20">
        <f t="shared" si="3"/>
        <v>100</v>
      </c>
      <c r="R6" s="20">
        <f t="shared" si="3"/>
        <v>4120</v>
      </c>
      <c r="S6" s="20">
        <f t="shared" si="3"/>
        <v>2635</v>
      </c>
      <c r="T6" s="20">
        <f t="shared" si="3"/>
        <v>133.97999999999999</v>
      </c>
      <c r="U6" s="20">
        <f t="shared" si="3"/>
        <v>19.670000000000002</v>
      </c>
      <c r="V6" s="20">
        <f t="shared" si="3"/>
        <v>620</v>
      </c>
      <c r="W6" s="20">
        <f t="shared" si="3"/>
        <v>0.67</v>
      </c>
      <c r="X6" s="20">
        <f t="shared" si="3"/>
        <v>925.37</v>
      </c>
      <c r="Y6" s="21" t="str">
        <f>IF(Y7="",NA(),Y7)</f>
        <v>-</v>
      </c>
      <c r="Z6" s="21" t="str">
        <f t="shared" ref="Z6:AH6" si="4">IF(Z7="",NA(),Z7)</f>
        <v>-</v>
      </c>
      <c r="AA6" s="21" t="str">
        <f t="shared" si="4"/>
        <v>-</v>
      </c>
      <c r="AB6" s="21" t="str">
        <f t="shared" si="4"/>
        <v>-</v>
      </c>
      <c r="AC6" s="21">
        <f t="shared" si="4"/>
        <v>108.05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59.15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37.200000000000003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632.51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35.340000000000003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86.94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314021</v>
      </c>
      <c r="D7" s="23">
        <v>46</v>
      </c>
      <c r="E7" s="23">
        <v>17</v>
      </c>
      <c r="F7" s="23">
        <v>5</v>
      </c>
      <c r="G7" s="23">
        <v>0</v>
      </c>
      <c r="H7" s="23" t="s">
        <v>96</v>
      </c>
      <c r="I7" s="23" t="s">
        <v>97</v>
      </c>
      <c r="J7" s="23" t="s">
        <v>98</v>
      </c>
      <c r="K7" s="23" t="s">
        <v>99</v>
      </c>
      <c r="L7" s="23" t="s">
        <v>100</v>
      </c>
      <c r="M7" s="23" t="s">
        <v>101</v>
      </c>
      <c r="N7" s="24" t="s">
        <v>102</v>
      </c>
      <c r="O7" s="24">
        <v>84.32</v>
      </c>
      <c r="P7" s="24">
        <v>23.76</v>
      </c>
      <c r="Q7" s="24">
        <v>100</v>
      </c>
      <c r="R7" s="24">
        <v>4120</v>
      </c>
      <c r="S7" s="24">
        <v>2635</v>
      </c>
      <c r="T7" s="24">
        <v>133.97999999999999</v>
      </c>
      <c r="U7" s="24">
        <v>19.670000000000002</v>
      </c>
      <c r="V7" s="24">
        <v>620</v>
      </c>
      <c r="W7" s="24">
        <v>0.67</v>
      </c>
      <c r="X7" s="24">
        <v>925.37</v>
      </c>
      <c r="Y7" s="24" t="s">
        <v>102</v>
      </c>
      <c r="Z7" s="24" t="s">
        <v>102</v>
      </c>
      <c r="AA7" s="24" t="s">
        <v>102</v>
      </c>
      <c r="AB7" s="24" t="s">
        <v>102</v>
      </c>
      <c r="AC7" s="24">
        <v>108.05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59.15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37.200000000000003</v>
      </c>
      <c r="BV7" s="24" t="s">
        <v>102</v>
      </c>
      <c r="BW7" s="24" t="s">
        <v>102</v>
      </c>
      <c r="BX7" s="24" t="s">
        <v>102</v>
      </c>
      <c r="BY7" s="24" t="s">
        <v>102</v>
      </c>
      <c r="BZ7" s="24">
        <v>47.96</v>
      </c>
      <c r="CA7" s="24">
        <v>54.51</v>
      </c>
      <c r="CB7" s="24" t="s">
        <v>102</v>
      </c>
      <c r="CC7" s="24" t="s">
        <v>102</v>
      </c>
      <c r="CD7" s="24" t="s">
        <v>102</v>
      </c>
      <c r="CE7" s="24" t="s">
        <v>102</v>
      </c>
      <c r="CF7" s="24">
        <v>632.51</v>
      </c>
      <c r="CG7" s="24" t="s">
        <v>102</v>
      </c>
      <c r="CH7" s="24" t="s">
        <v>102</v>
      </c>
      <c r="CI7" s="24" t="s">
        <v>102</v>
      </c>
      <c r="CJ7" s="24" t="s">
        <v>102</v>
      </c>
      <c r="CK7" s="24">
        <v>325.85000000000002</v>
      </c>
      <c r="CL7" s="24">
        <v>286.33</v>
      </c>
      <c r="CM7" s="24" t="s">
        <v>102</v>
      </c>
      <c r="CN7" s="24" t="s">
        <v>102</v>
      </c>
      <c r="CO7" s="24" t="s">
        <v>102</v>
      </c>
      <c r="CP7" s="24" t="s">
        <v>102</v>
      </c>
      <c r="CQ7" s="24">
        <v>35.340000000000003</v>
      </c>
      <c r="CR7" s="24" t="s">
        <v>102</v>
      </c>
      <c r="CS7" s="24" t="s">
        <v>102</v>
      </c>
      <c r="CT7" s="24" t="s">
        <v>102</v>
      </c>
      <c r="CU7" s="24" t="s">
        <v>102</v>
      </c>
      <c r="CV7" s="24">
        <v>45.32</v>
      </c>
      <c r="CW7" s="24">
        <v>49.92</v>
      </c>
      <c r="CX7" s="24" t="s">
        <v>102</v>
      </c>
      <c r="CY7" s="24" t="s">
        <v>102</v>
      </c>
      <c r="CZ7" s="24" t="s">
        <v>102</v>
      </c>
      <c r="DA7" s="24" t="s">
        <v>102</v>
      </c>
      <c r="DB7" s="24">
        <v>86.94</v>
      </c>
      <c r="DC7" s="24" t="s">
        <v>102</v>
      </c>
      <c r="DD7" s="24" t="s">
        <v>102</v>
      </c>
      <c r="DE7" s="24" t="s">
        <v>102</v>
      </c>
      <c r="DF7" s="24" t="s">
        <v>102</v>
      </c>
      <c r="DG7" s="24">
        <v>83.54</v>
      </c>
      <c r="DH7" s="24">
        <v>87.8</v>
      </c>
      <c r="DI7" s="24" t="s">
        <v>102</v>
      </c>
      <c r="DJ7" s="24" t="s">
        <v>102</v>
      </c>
      <c r="DK7" s="24" t="s">
        <v>102</v>
      </c>
      <c r="DL7" s="24" t="s">
        <v>102</v>
      </c>
      <c r="DM7" s="24">
        <v>3.41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U4088</cp:lastModifiedBy>
  <dcterms:created xsi:type="dcterms:W3CDTF">2025-12-23T06:22:16Z</dcterms:created>
  <dcterms:modified xsi:type="dcterms:W3CDTF">2026-01-23T02:35:54Z</dcterms:modified>
  <cp:category/>
</cp:coreProperties>
</file>