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D782CBEC-87B5-4D09-8E70-BA8FBEE59FC4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県計" sheetId="1" r:id="rId1"/>
    <sheet name="男計" sheetId="2" r:id="rId2"/>
    <sheet name="女計" sheetId="3" r:id="rId3"/>
  </sheets>
  <definedNames>
    <definedName name="_xlnm.Print_Area" localSheetId="0">県計!$A$1:$U$26</definedName>
    <definedName name="_xlnm.Print_Area" localSheetId="2">女計!$A$1:$U$26</definedName>
    <definedName name="_xlnm.Print_Area" localSheetId="1">男計!$A$1:$U$26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D6" i="1"/>
  <c r="G25" i="2"/>
  <c r="F25" i="2"/>
  <c r="E25" i="2"/>
  <c r="C25" i="2"/>
  <c r="H25" i="2"/>
  <c r="A3" i="3" l="1"/>
  <c r="I25" i="2"/>
  <c r="E6" i="1" l="1"/>
  <c r="F6" i="1"/>
  <c r="G6" i="1"/>
  <c r="H6" i="1"/>
  <c r="T24" i="1" l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U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U22" i="1"/>
  <c r="T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U21" i="1"/>
  <c r="T21" i="1"/>
  <c r="S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U20" i="1"/>
  <c r="T20" i="1"/>
  <c r="S20" i="1"/>
  <c r="R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U19" i="1"/>
  <c r="T19" i="1"/>
  <c r="S19" i="1"/>
  <c r="R19" i="1"/>
  <c r="Q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U18" i="1"/>
  <c r="T18" i="1"/>
  <c r="S18" i="1"/>
  <c r="R18" i="1"/>
  <c r="Q18" i="1"/>
  <c r="P18" i="1"/>
  <c r="N18" i="1"/>
  <c r="M18" i="1"/>
  <c r="L18" i="1"/>
  <c r="K18" i="1"/>
  <c r="J18" i="1"/>
  <c r="I18" i="1"/>
  <c r="H18" i="1"/>
  <c r="G18" i="1"/>
  <c r="F18" i="1"/>
  <c r="E18" i="1"/>
  <c r="D18" i="1"/>
  <c r="C18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U16" i="1"/>
  <c r="T16" i="1"/>
  <c r="S16" i="1"/>
  <c r="R16" i="1"/>
  <c r="Q16" i="1"/>
  <c r="P16" i="1"/>
  <c r="O16" i="1"/>
  <c r="N16" i="1"/>
  <c r="L16" i="1"/>
  <c r="K16" i="1"/>
  <c r="J16" i="1"/>
  <c r="I16" i="1"/>
  <c r="H16" i="1"/>
  <c r="G16" i="1"/>
  <c r="F16" i="1"/>
  <c r="E16" i="1"/>
  <c r="D16" i="1"/>
  <c r="C16" i="1"/>
  <c r="U15" i="1"/>
  <c r="T15" i="1"/>
  <c r="S15" i="1"/>
  <c r="R15" i="1"/>
  <c r="Q15" i="1"/>
  <c r="P15" i="1"/>
  <c r="O15" i="1"/>
  <c r="N15" i="1"/>
  <c r="M15" i="1"/>
  <c r="K15" i="1"/>
  <c r="J15" i="1"/>
  <c r="I15" i="1"/>
  <c r="H15" i="1"/>
  <c r="G15" i="1"/>
  <c r="F15" i="1"/>
  <c r="E15" i="1"/>
  <c r="D15" i="1"/>
  <c r="C15" i="1"/>
  <c r="U14" i="1"/>
  <c r="T14" i="1"/>
  <c r="S14" i="1"/>
  <c r="R14" i="1"/>
  <c r="Q14" i="1"/>
  <c r="P14" i="1"/>
  <c r="O14" i="1"/>
  <c r="N14" i="1"/>
  <c r="M14" i="1"/>
  <c r="L14" i="1"/>
  <c r="J14" i="1"/>
  <c r="I14" i="1"/>
  <c r="H14" i="1"/>
  <c r="G14" i="1"/>
  <c r="F14" i="1"/>
  <c r="E14" i="1"/>
  <c r="D14" i="1"/>
  <c r="C14" i="1"/>
  <c r="U13" i="1"/>
  <c r="T13" i="1"/>
  <c r="S13" i="1"/>
  <c r="R13" i="1"/>
  <c r="Q13" i="1"/>
  <c r="P13" i="1"/>
  <c r="O13" i="1"/>
  <c r="N13" i="1"/>
  <c r="M13" i="1"/>
  <c r="L13" i="1"/>
  <c r="K13" i="1"/>
  <c r="I13" i="1"/>
  <c r="H13" i="1"/>
  <c r="G13" i="1"/>
  <c r="F13" i="1"/>
  <c r="E13" i="1"/>
  <c r="D13" i="1"/>
  <c r="C13" i="1"/>
  <c r="U12" i="1"/>
  <c r="T12" i="1"/>
  <c r="S12" i="1"/>
  <c r="R12" i="1"/>
  <c r="Q12" i="1"/>
  <c r="P12" i="1"/>
  <c r="O12" i="1"/>
  <c r="N12" i="1"/>
  <c r="M12" i="1"/>
  <c r="L12" i="1"/>
  <c r="K12" i="1"/>
  <c r="J12" i="1"/>
  <c r="H12" i="1"/>
  <c r="G12" i="1"/>
  <c r="F12" i="1"/>
  <c r="E12" i="1"/>
  <c r="D12" i="1"/>
  <c r="C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F10" i="1"/>
  <c r="E10" i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E9" i="1"/>
  <c r="D9" i="1"/>
  <c r="C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U6" i="1"/>
  <c r="T6" i="1"/>
  <c r="S6" i="1"/>
  <c r="R6" i="1"/>
  <c r="Q6" i="1"/>
  <c r="P6" i="1"/>
  <c r="O6" i="1"/>
  <c r="N6" i="1"/>
  <c r="M6" i="1"/>
  <c r="L6" i="1"/>
  <c r="K6" i="1"/>
  <c r="J6" i="1"/>
  <c r="I6" i="1"/>
  <c r="C7" i="1"/>
  <c r="B6" i="1" l="1"/>
  <c r="C25" i="1"/>
  <c r="U25" i="3" l="1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D25" i="2"/>
  <c r="B8" i="2"/>
  <c r="B7" i="2"/>
  <c r="B6" i="2"/>
  <c r="C26" i="2" s="1"/>
  <c r="B9" i="2" l="1"/>
  <c r="E26" i="2"/>
  <c r="G26" i="3"/>
  <c r="K26" i="3"/>
  <c r="O26" i="3"/>
  <c r="S26" i="3"/>
  <c r="D26" i="3"/>
  <c r="L26" i="3"/>
  <c r="T26" i="3"/>
  <c r="E26" i="3"/>
  <c r="I26" i="3"/>
  <c r="M26" i="3"/>
  <c r="Q26" i="3"/>
  <c r="U26" i="3"/>
  <c r="H26" i="3"/>
  <c r="P26" i="3"/>
  <c r="D26" i="2"/>
  <c r="F26" i="3"/>
  <c r="J26" i="3"/>
  <c r="N26" i="3"/>
  <c r="R26" i="3"/>
  <c r="V25" i="3"/>
  <c r="B25" i="3"/>
  <c r="C26" i="3"/>
  <c r="C26" i="1"/>
  <c r="B7" i="1"/>
  <c r="D25" i="1"/>
  <c r="B8" i="1"/>
  <c r="E25" i="1"/>
  <c r="B9" i="1"/>
  <c r="F25" i="1"/>
  <c r="B10" i="1"/>
  <c r="G25" i="1"/>
  <c r="B11" i="1"/>
  <c r="H25" i="1"/>
  <c r="B12" i="1"/>
  <c r="I25" i="1"/>
  <c r="B13" i="1"/>
  <c r="J25" i="1"/>
  <c r="B14" i="1"/>
  <c r="K25" i="1"/>
  <c r="B15" i="1"/>
  <c r="L25" i="1"/>
  <c r="B16" i="1"/>
  <c r="M25" i="1"/>
  <c r="B17" i="1"/>
  <c r="N25" i="1"/>
  <c r="B18" i="1"/>
  <c r="O25" i="1"/>
  <c r="B19" i="1"/>
  <c r="P25" i="1"/>
  <c r="B20" i="1"/>
  <c r="Q25" i="1"/>
  <c r="B21" i="1"/>
  <c r="R25" i="1"/>
  <c r="B22" i="1"/>
  <c r="S25" i="1"/>
  <c r="B23" i="1"/>
  <c r="T25" i="1"/>
  <c r="B24" i="1"/>
  <c r="U25" i="1"/>
  <c r="V25" i="1" l="1"/>
  <c r="F26" i="2"/>
  <c r="B10" i="2"/>
  <c r="V26" i="3"/>
  <c r="K26" i="1"/>
  <c r="I26" i="1"/>
  <c r="E26" i="1"/>
  <c r="P26" i="1"/>
  <c r="N26" i="1"/>
  <c r="L26" i="1"/>
  <c r="T26" i="1"/>
  <c r="R26" i="1"/>
  <c r="D26" i="1"/>
  <c r="S26" i="1"/>
  <c r="O26" i="1"/>
  <c r="B25" i="1"/>
  <c r="U26" i="1"/>
  <c r="Q26" i="1"/>
  <c r="G26" i="1"/>
  <c r="J26" i="1"/>
  <c r="H26" i="1"/>
  <c r="F26" i="1"/>
  <c r="M26" i="1"/>
  <c r="V26" i="1" l="1"/>
  <c r="G26" i="2"/>
  <c r="B11" i="2"/>
  <c r="H26" i="2" l="1"/>
  <c r="B12" i="2"/>
  <c r="I26" i="2" s="1"/>
  <c r="J25" i="2" l="1"/>
  <c r="B13" i="2"/>
  <c r="J26" i="2" l="1"/>
  <c r="K25" i="2"/>
  <c r="B14" i="2"/>
  <c r="K26" i="2" l="1"/>
  <c r="L25" i="2"/>
  <c r="B15" i="2"/>
  <c r="L26" i="2" l="1"/>
  <c r="M25" i="2"/>
  <c r="B16" i="2"/>
  <c r="M26" i="2" l="1"/>
  <c r="B17" i="2"/>
  <c r="N25" i="2"/>
  <c r="N26" i="2" l="1"/>
  <c r="B18" i="2"/>
  <c r="O25" i="2"/>
  <c r="O26" i="2" l="1"/>
  <c r="P25" i="2"/>
  <c r="B19" i="2"/>
  <c r="P26" i="2" l="1"/>
  <c r="Q25" i="2"/>
  <c r="B20" i="2"/>
  <c r="Q26" i="2" l="1"/>
  <c r="B21" i="2"/>
  <c r="R25" i="2"/>
  <c r="R26" i="2" l="1"/>
  <c r="S25" i="2"/>
  <c r="B22" i="2"/>
  <c r="S26" i="2" l="1"/>
  <c r="B23" i="2"/>
  <c r="T25" i="2"/>
  <c r="T26" i="2" l="1"/>
  <c r="U25" i="2"/>
  <c r="V25" i="2" s="1"/>
  <c r="B24" i="2"/>
  <c r="U26" i="2" l="1"/>
  <c r="V26" i="2" s="1"/>
  <c r="B25" i="2"/>
</calcChain>
</file>

<file path=xl/sharedStrings.xml><?xml version="1.0" encoding="utf-8"?>
<sst xmlns="http://schemas.openxmlformats.org/spreadsheetml/2006/main" count="196" uniqueCount="51">
  <si>
    <t>転  入  地</t>
  </si>
  <si>
    <t>－</t>
  </si>
  <si>
    <t>八頭町</t>
    <rPh sb="0" eb="2">
      <t>ヤズ</t>
    </rPh>
    <rPh sb="2" eb="3">
      <t>チョウ</t>
    </rPh>
    <phoneticPr fontId="4"/>
  </si>
  <si>
    <t>北栄町</t>
    <rPh sb="0" eb="1">
      <t>ホク</t>
    </rPh>
    <rPh sb="1" eb="2">
      <t>エイ</t>
    </rPh>
    <rPh sb="2" eb="3">
      <t>チョウ</t>
    </rPh>
    <phoneticPr fontId="4"/>
  </si>
  <si>
    <t>湯梨浜町</t>
    <rPh sb="0" eb="1">
      <t>ユ</t>
    </rPh>
    <rPh sb="1" eb="2">
      <t>リ</t>
    </rPh>
    <rPh sb="2" eb="4">
      <t>ハマチョウ</t>
    </rPh>
    <phoneticPr fontId="4"/>
  </si>
  <si>
    <t>琴浦町</t>
    <rPh sb="0" eb="3">
      <t>コトウラチョウ</t>
    </rPh>
    <phoneticPr fontId="4"/>
  </si>
  <si>
    <t>伯耆町</t>
    <rPh sb="0" eb="3">
      <t>ホウキチョウ</t>
    </rPh>
    <phoneticPr fontId="4"/>
  </si>
  <si>
    <t>南部町</t>
    <rPh sb="0" eb="2">
      <t>ナンブ</t>
    </rPh>
    <rPh sb="2" eb="3">
      <t>チョウ</t>
    </rPh>
    <phoneticPr fontId="4"/>
  </si>
  <si>
    <t>従　　　　　　　前　　　　　　　の　　　　　　　住　　　　　　　所　　　　　　　地</t>
    <rPh sb="0" eb="1">
      <t>ジュウ</t>
    </rPh>
    <rPh sb="8" eb="9">
      <t>マエ</t>
    </rPh>
    <rPh sb="24" eb="25">
      <t>ジュウ</t>
    </rPh>
    <rPh sb="32" eb="33">
      <t>ショ</t>
    </rPh>
    <rPh sb="40" eb="41">
      <t>チ</t>
    </rPh>
    <phoneticPr fontId="4"/>
  </si>
  <si>
    <t>総　　計</t>
    <rPh sb="0" eb="4">
      <t>ソウケイ</t>
    </rPh>
    <phoneticPr fontId="4"/>
  </si>
  <si>
    <t>鳥取市</t>
    <rPh sb="0" eb="3">
      <t>トットリシ</t>
    </rPh>
    <phoneticPr fontId="4"/>
  </si>
  <si>
    <t>米子市</t>
    <rPh sb="0" eb="3">
      <t>ヨナゴシ</t>
    </rPh>
    <phoneticPr fontId="4"/>
  </si>
  <si>
    <t>倉吉市</t>
    <rPh sb="0" eb="3">
      <t>クラヨシシ</t>
    </rPh>
    <phoneticPr fontId="4"/>
  </si>
  <si>
    <t>境港市</t>
    <rPh sb="0" eb="3">
      <t>サカイミナトシ</t>
    </rPh>
    <phoneticPr fontId="4"/>
  </si>
  <si>
    <t>岩美町</t>
    <rPh sb="0" eb="3">
      <t>イワミチョウ</t>
    </rPh>
    <phoneticPr fontId="4"/>
  </si>
  <si>
    <t>若桜町</t>
    <rPh sb="0" eb="3">
      <t>ワカサチョウ</t>
    </rPh>
    <phoneticPr fontId="4"/>
  </si>
  <si>
    <t>智頭町</t>
    <rPh sb="0" eb="3">
      <t>チズチョウ</t>
    </rPh>
    <phoneticPr fontId="4"/>
  </si>
  <si>
    <t>三朝町</t>
    <rPh sb="0" eb="3">
      <t>ミササチョウ</t>
    </rPh>
    <phoneticPr fontId="4"/>
  </si>
  <si>
    <t>日吉津村</t>
    <rPh sb="0" eb="4">
      <t>ヒエヅソン</t>
    </rPh>
    <phoneticPr fontId="4"/>
  </si>
  <si>
    <t>大山町</t>
    <rPh sb="0" eb="3">
      <t>ダイセンチョウ</t>
    </rPh>
    <phoneticPr fontId="4"/>
  </si>
  <si>
    <t>日南町</t>
    <rPh sb="0" eb="3">
      <t>ニチナンチョウ</t>
    </rPh>
    <phoneticPr fontId="4"/>
  </si>
  <si>
    <t>日野町</t>
    <rPh sb="0" eb="3">
      <t>ヒノチョウ</t>
    </rPh>
    <phoneticPr fontId="4"/>
  </si>
  <si>
    <t>江府町</t>
    <rPh sb="0" eb="3">
      <t>コウフチョウ</t>
    </rPh>
    <phoneticPr fontId="4"/>
  </si>
  <si>
    <r>
      <t>智 頭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rPh sb="0" eb="1">
      <t>チ</t>
    </rPh>
    <rPh sb="2" eb="3">
      <t>アタマ</t>
    </rPh>
    <rPh sb="4" eb="5">
      <t>マチ</t>
    </rPh>
    <phoneticPr fontId="4"/>
  </si>
  <si>
    <r>
      <t>八 頭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rPh sb="0" eb="1">
      <t>ハチ</t>
    </rPh>
    <rPh sb="2" eb="3">
      <t>アタマ</t>
    </rPh>
    <rPh sb="4" eb="5">
      <t>チョウ</t>
    </rPh>
    <phoneticPr fontId="4"/>
  </si>
  <si>
    <r>
      <t>三 朝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</si>
  <si>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r>
      <t>琴 浦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rPh sb="0" eb="1">
      <t>コト</t>
    </rPh>
    <rPh sb="2" eb="3">
      <t>ウラ</t>
    </rPh>
    <rPh sb="4" eb="5">
      <t>マチ</t>
    </rPh>
    <phoneticPr fontId="4"/>
  </si>
  <si>
    <r>
      <t>北 栄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rPh sb="0" eb="1">
      <t>ホク</t>
    </rPh>
    <rPh sb="2" eb="3">
      <t>エイ</t>
    </rPh>
    <rPh sb="4" eb="5">
      <t>チョウ</t>
    </rPh>
    <phoneticPr fontId="4"/>
  </si>
  <si>
    <t>日吉津村</t>
    <phoneticPr fontId="4"/>
  </si>
  <si>
    <r>
      <t>大 山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</si>
  <si>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r>
      <t>南 部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rPh sb="0" eb="1">
      <t>ミナミ</t>
    </rPh>
    <rPh sb="2" eb="3">
      <t>ブ</t>
    </rPh>
    <rPh sb="4" eb="5">
      <t>チョウ</t>
    </rPh>
    <phoneticPr fontId="4"/>
  </si>
  <si>
    <r>
      <t>伯 耆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rPh sb="0" eb="1">
      <t>ハク</t>
    </rPh>
    <rPh sb="2" eb="3">
      <t>キ</t>
    </rPh>
    <rPh sb="4" eb="5">
      <t>マチ</t>
    </rPh>
    <phoneticPr fontId="4"/>
  </si>
  <si>
    <r>
      <t>日 南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</si>
  <si>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r>
      <t>日 野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</si>
  <si>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r>
      <t>江 府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</si>
  <si>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r>
      <t>鳥 取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市</t>
    </r>
    <phoneticPr fontId="4"/>
  </si>
  <si>
    <r>
      <t>米 子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市</t>
    </r>
    <phoneticPr fontId="4"/>
  </si>
  <si>
    <r>
      <t>倉 吉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市</t>
    </r>
    <phoneticPr fontId="4"/>
  </si>
  <si>
    <r>
      <t>境 港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市</t>
    </r>
    <phoneticPr fontId="4"/>
  </si>
  <si>
    <r>
      <t>岩 美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</si>
  <si>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r>
      <t>若 桜</t>
    </r>
    <r>
      <rPr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町</t>
    </r>
    <phoneticPr fontId="4"/>
  </si>
  <si>
    <t>総　　計</t>
    <rPh sb="0" eb="1">
      <t>フサ</t>
    </rPh>
    <rPh sb="3" eb="4">
      <t>ケイ</t>
    </rPh>
    <phoneticPr fontId="4"/>
  </si>
  <si>
    <t>転出入超過</t>
    <rPh sb="0" eb="1">
      <t>テン</t>
    </rPh>
    <rPh sb="1" eb="3">
      <t>シュツニュウ</t>
    </rPh>
    <rPh sb="3" eb="4">
      <t>チョウ</t>
    </rPh>
    <rPh sb="4" eb="5">
      <t>カ</t>
    </rPh>
    <phoneticPr fontId="4"/>
  </si>
  <si>
    <t>　　第８表　　県 内 移 動 者 数　</t>
    <phoneticPr fontId="4"/>
  </si>
  <si>
    <t>（単位：人）</t>
    <rPh sb="1" eb="3">
      <t>タンイ</t>
    </rPh>
    <phoneticPr fontId="4"/>
  </si>
  <si>
    <t>　　第８表　　県 内 移 動 者 数 （男）　</t>
    <rPh sb="20" eb="21">
      <t>オトコ</t>
    </rPh>
    <phoneticPr fontId="4"/>
  </si>
  <si>
    <t>　　第８表　　県 内 移 動 者 数 （女）　</t>
    <rPh sb="20" eb="21">
      <t>オンナ</t>
    </rPh>
    <phoneticPr fontId="4"/>
  </si>
  <si>
    <t>（R7.1.1～R7.12.31）</t>
    <phoneticPr fontId="4"/>
  </si>
  <si>
    <t>-</t>
  </si>
  <si>
    <t>-</t>
    <phoneticPr fontId="6"/>
  </si>
  <si>
    <t>（単位：人）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</si>
</sst>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 "/>
  </numFmts>
  <fonts count="8" x14ac:knownFonts="1"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7"/>
      <name val="ＭＳ Ｐ明朝"/>
      <family val="1"/>
      <charset val="128"/>
    </font>
    <font>
      <sz val="24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medium">
        <color indexed="8"/>
      </bottom>
      <diagonal/>
    </border>
    <border>
      <left style="dotted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tted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tted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 style="dotted">
        <color indexed="8"/>
      </right>
      <top style="dotted">
        <color indexed="8"/>
      </top>
      <bottom/>
      <diagonal/>
    </border>
    <border>
      <left/>
      <right style="medium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/>
      <diagonal/>
    </border>
    <border>
      <left style="dotted">
        <color indexed="64"/>
      </left>
      <right/>
      <top/>
      <bottom style="dotted">
        <color indexed="8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distributed" textRotation="255" justifyLastLine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2" fillId="2" borderId="0" xfId="0" applyFont="1" applyFill="1"/>
    <xf numFmtId="0" fontId="1" fillId="0" borderId="5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distributed" textRotation="255" justifyLastLine="1"/>
    </xf>
    <xf numFmtId="0" fontId="1" fillId="0" borderId="17" xfId="0" applyFont="1" applyBorder="1" applyAlignment="1">
      <alignment horizontal="center" vertical="distributed" textRotation="255" justifyLastLine="1"/>
    </xf>
    <xf numFmtId="0" fontId="1" fillId="0" borderId="18" xfId="0" applyFont="1" applyBorder="1" applyAlignment="1">
      <alignment horizontal="center" vertical="distributed" textRotation="255" justifyLastLine="1"/>
    </xf>
    <xf numFmtId="0" fontId="1" fillId="0" borderId="19" xfId="0" applyFont="1" applyBorder="1" applyAlignment="1">
      <alignment horizontal="center" vertical="distributed" textRotation="255" justifyLastLine="1"/>
    </xf>
    <xf numFmtId="0" fontId="1" fillId="0" borderId="20" xfId="0" applyFont="1" applyBorder="1" applyAlignment="1">
      <alignment horizontal="center" vertical="distributed" textRotation="255" justifyLastLine="1"/>
    </xf>
    <xf numFmtId="0" fontId="1" fillId="0" borderId="17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distributed" textRotation="255" justifyLastLine="1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distributed" textRotation="255" justifyLastLine="1"/>
    </xf>
    <xf numFmtId="38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3" fillId="0" borderId="44" xfId="0" applyNumberFormat="1" applyFont="1" applyBorder="1" applyAlignment="1">
      <alignment horizontal="center" vertical="center"/>
    </xf>
    <xf numFmtId="38" fontId="3" fillId="0" borderId="58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13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8" fontId="3" fillId="0" borderId="1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center" vertical="center"/>
    </xf>
    <xf numFmtId="38" fontId="3" fillId="0" borderId="55" xfId="0" applyNumberFormat="1" applyFont="1" applyBorder="1" applyAlignment="1">
      <alignment horizontal="center" vertical="center"/>
    </xf>
    <xf numFmtId="38" fontId="3" fillId="0" borderId="54" xfId="0" applyNumberFormat="1" applyFont="1" applyBorder="1" applyAlignment="1">
      <alignment horizontal="center" vertical="center"/>
    </xf>
    <xf numFmtId="38" fontId="3" fillId="0" borderId="53" xfId="0" applyNumberFormat="1" applyFont="1" applyBorder="1" applyAlignment="1">
      <alignment horizontal="center" vertical="center"/>
    </xf>
    <xf numFmtId="38" fontId="3" fillId="0" borderId="37" xfId="0" applyNumberFormat="1" applyFont="1" applyBorder="1" applyAlignment="1">
      <alignment horizontal="center" vertical="center"/>
    </xf>
    <xf numFmtId="38" fontId="3" fillId="0" borderId="15" xfId="0" applyNumberFormat="1" applyFont="1" applyBorder="1" applyAlignment="1">
      <alignment horizontal="center" vertical="center"/>
    </xf>
    <xf numFmtId="38" fontId="3" fillId="0" borderId="3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38" fontId="3" fillId="0" borderId="42" xfId="0" applyNumberFormat="1" applyFont="1" applyBorder="1" applyAlignment="1">
      <alignment horizontal="center" vertical="center"/>
    </xf>
    <xf numFmtId="38" fontId="3" fillId="0" borderId="39" xfId="0" applyNumberFormat="1" applyFont="1" applyBorder="1" applyAlignment="1">
      <alignment horizontal="center" vertical="center"/>
    </xf>
    <xf numFmtId="38" fontId="3" fillId="0" borderId="40" xfId="0" applyNumberFormat="1" applyFont="1" applyBorder="1" applyAlignment="1">
      <alignment horizontal="center" vertical="center"/>
    </xf>
    <xf numFmtId="38" fontId="3" fillId="0" borderId="41" xfId="0" applyNumberFormat="1" applyFont="1" applyBorder="1" applyAlignment="1">
      <alignment horizontal="center" vertical="center"/>
    </xf>
    <xf numFmtId="38" fontId="3" fillId="0" borderId="36" xfId="0" applyNumberFormat="1" applyFont="1" applyBorder="1" applyAlignment="1">
      <alignment horizontal="center" vertical="center"/>
    </xf>
    <xf numFmtId="38" fontId="3" fillId="0" borderId="43" xfId="0" applyNumberFormat="1" applyFont="1" applyBorder="1" applyAlignment="1">
      <alignment horizontal="center" vertical="center"/>
    </xf>
    <xf numFmtId="38" fontId="3" fillId="0" borderId="44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8" fontId="3" fillId="0" borderId="32" xfId="0" applyNumberFormat="1" applyFont="1" applyBorder="1" applyAlignment="1">
      <alignment horizontal="center" vertical="center"/>
    </xf>
    <xf numFmtId="38" fontId="3" fillId="0" borderId="33" xfId="0" applyNumberFormat="1" applyFont="1" applyBorder="1" applyAlignment="1">
      <alignment horizontal="center" vertical="center"/>
    </xf>
    <xf numFmtId="38" fontId="3" fillId="0" borderId="34" xfId="0" applyNumberFormat="1" applyFont="1" applyBorder="1" applyAlignment="1">
      <alignment horizontal="center" vertical="center"/>
    </xf>
    <xf numFmtId="38" fontId="3" fillId="0" borderId="35" xfId="0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38" fontId="3" fillId="0" borderId="5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45" xfId="0" applyFont="1" applyBorder="1" applyAlignment="1">
      <alignment horizontal="center" vertical="center" textRotation="255"/>
    </xf>
    <xf numFmtId="0" fontId="0" fillId="0" borderId="46" xfId="0" applyBorder="1" applyAlignment="1" applyProtection="1">
      <alignment horizontal="center" vertical="center" textRotation="255"/>
      <protection locked="0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V26"/>
  <sheetViews>
    <sheetView showGridLines="0" tabSelected="1" showOutlineSymbols="0" zoomScale="75" zoomScaleNormal="75" zoomScaleSheetLayoutView="70" workbookViewId="0">
      <pane xSplit="2" ySplit="5" topLeftCell="C6" activePane="bottomRight" state="frozen"/>
      <selection pane="topRight" activeCell="C1" sqref="C1"/>
      <selection pane="bottomLeft" activeCell="A7" sqref="A7"/>
      <selection pane="bottomRight"/>
    </sheetView>
  </sheetViews>
  <sheetFormatPr defaultColWidth="12.7109375" defaultRowHeight="16.5" x14ac:dyDescent="0.25"/>
  <cols>
    <col min="1" max="1" width="10.42578125" style="4" customWidth="1"/>
    <col min="2" max="2" width="7.42578125" style="4" customWidth="1"/>
    <col min="3" max="3" width="7.0703125" style="4" bestFit="1" customWidth="1"/>
    <col min="4" max="4" width="7.0703125" style="4" customWidth="1"/>
    <col min="5" max="6" width="5.7109375" style="4" customWidth="1"/>
    <col min="7" max="7" width="9.85546875" style="4" customWidth="1"/>
    <col min="8" max="21" width="5.7109375" style="4" customWidth="1"/>
    <col min="22" max="16384" width="12.7109375" style="4"/>
  </cols>
  <sheetData>
    <row r="1" spans="1:22" ht="34.5" customHeight="1" x14ac:dyDescent="0.25">
      <c r="A1" s="3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2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3.15" customHeight="1" thickBot="1" x14ac:dyDescent="0.3">
      <c r="A3" s="70" t="s">
        <v>47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26"/>
      <c r="T3" s="26" t="s">
        <v>50</v>
      </c>
      <c r="U3" s="26"/>
      <c r="V3" s="27"/>
    </row>
    <row r="4" spans="1:22" ht="31.5" customHeight="1" x14ac:dyDescent="0.25">
      <c r="A4" s="73" t="s">
        <v>0</v>
      </c>
      <c r="B4" s="71" t="s">
        <v>9</v>
      </c>
      <c r="C4" s="75" t="s">
        <v>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27"/>
    </row>
    <row r="5" spans="1:22" s="5" customFormat="1" ht="81.75" customHeight="1" x14ac:dyDescent="0.25">
      <c r="A5" s="74"/>
      <c r="B5" s="72"/>
      <c r="C5" s="14" t="s">
        <v>10</v>
      </c>
      <c r="D5" s="15" t="s">
        <v>11</v>
      </c>
      <c r="E5" s="15" t="s">
        <v>12</v>
      </c>
      <c r="F5" s="15" t="s">
        <v>13</v>
      </c>
      <c r="G5" s="16" t="s">
        <v>14</v>
      </c>
      <c r="H5" s="15" t="s">
        <v>15</v>
      </c>
      <c r="I5" s="15" t="s">
        <v>16</v>
      </c>
      <c r="J5" s="15" t="s">
        <v>2</v>
      </c>
      <c r="K5" s="17" t="s">
        <v>17</v>
      </c>
      <c r="L5" s="15" t="s">
        <v>4</v>
      </c>
      <c r="M5" s="15" t="s">
        <v>5</v>
      </c>
      <c r="N5" s="18" t="s">
        <v>3</v>
      </c>
      <c r="O5" s="19" t="s">
        <v>18</v>
      </c>
      <c r="P5" s="15" t="s">
        <v>19</v>
      </c>
      <c r="Q5" s="15" t="s">
        <v>7</v>
      </c>
      <c r="R5" s="18" t="s">
        <v>6</v>
      </c>
      <c r="S5" s="15" t="s">
        <v>20</v>
      </c>
      <c r="T5" s="15" t="s">
        <v>21</v>
      </c>
      <c r="U5" s="20" t="s">
        <v>22</v>
      </c>
    </row>
    <row r="6" spans="1:22" ht="48" customHeight="1" x14ac:dyDescent="0.25">
      <c r="A6" s="6" t="s">
        <v>35</v>
      </c>
      <c r="B6" s="36">
        <f>SUM(C6:U6)</f>
        <v>1125</v>
      </c>
      <c r="C6" s="32" t="s">
        <v>1</v>
      </c>
      <c r="D6" s="32">
        <f>男計!D6+女計!D6</f>
        <v>325</v>
      </c>
      <c r="E6" s="32">
        <f>男計!E6+女計!E6</f>
        <v>166</v>
      </c>
      <c r="F6" s="32">
        <f>男計!F6+女計!F6</f>
        <v>53</v>
      </c>
      <c r="G6" s="69">
        <f>男計!G6+女計!G6</f>
        <v>112</v>
      </c>
      <c r="H6" s="69">
        <f>男計!H6+女計!H6</f>
        <v>34</v>
      </c>
      <c r="I6" s="32">
        <f>男計!I6+女計!I6</f>
        <v>57</v>
      </c>
      <c r="J6" s="32">
        <f>男計!J6+女計!J6</f>
        <v>177</v>
      </c>
      <c r="K6" s="33">
        <f>男計!K6+女計!K6</f>
        <v>19</v>
      </c>
      <c r="L6" s="32">
        <f>男計!L6+女計!L6</f>
        <v>55</v>
      </c>
      <c r="M6" s="32">
        <f>男計!M6+女計!M6</f>
        <v>53</v>
      </c>
      <c r="N6" s="34">
        <f>男計!N6+女計!N6</f>
        <v>22</v>
      </c>
      <c r="O6" s="32">
        <f>男計!O6+女計!O6</f>
        <v>6</v>
      </c>
      <c r="P6" s="32">
        <f>男計!P6+女計!P6</f>
        <v>14</v>
      </c>
      <c r="Q6" s="32">
        <f>男計!Q6+女計!Q6</f>
        <v>11</v>
      </c>
      <c r="R6" s="34">
        <f>男計!R6+女計!R6</f>
        <v>10</v>
      </c>
      <c r="S6" s="32">
        <f>男計!S6+女計!S6</f>
        <v>3</v>
      </c>
      <c r="T6" s="32">
        <f>男計!T6+女計!T6</f>
        <v>7</v>
      </c>
      <c r="U6" s="35">
        <f>男計!U6+女計!U6</f>
        <v>1</v>
      </c>
      <c r="V6" s="27"/>
    </row>
    <row r="7" spans="1:22" ht="48" customHeight="1" x14ac:dyDescent="0.25">
      <c r="A7" s="6" t="s">
        <v>36</v>
      </c>
      <c r="B7" s="36">
        <f t="shared" ref="B7:B24" si="0">SUM(C7:U7)</f>
        <v>1500</v>
      </c>
      <c r="C7" s="32">
        <f>男計!C7+女計!C7</f>
        <v>406</v>
      </c>
      <c r="D7" s="32" t="s">
        <v>1</v>
      </c>
      <c r="E7" s="32">
        <f>男計!E7+女計!E7</f>
        <v>164</v>
      </c>
      <c r="F7" s="32">
        <f>男計!F7+女計!F7</f>
        <v>257</v>
      </c>
      <c r="G7" s="37">
        <f>男計!G7+女計!G7</f>
        <v>6</v>
      </c>
      <c r="H7" s="32">
        <f>男計!H7+女計!H7</f>
        <v>3</v>
      </c>
      <c r="I7" s="32">
        <f>男計!I7+女計!I7</f>
        <v>4</v>
      </c>
      <c r="J7" s="32">
        <f>男計!J7+女計!J7</f>
        <v>14</v>
      </c>
      <c r="K7" s="33">
        <f>男計!K7+女計!K7</f>
        <v>13</v>
      </c>
      <c r="L7" s="32">
        <f>男計!L7+女計!L7</f>
        <v>30</v>
      </c>
      <c r="M7" s="32">
        <f>男計!M7+女計!M7</f>
        <v>63</v>
      </c>
      <c r="N7" s="34">
        <f>男計!N7+女計!N7</f>
        <v>21</v>
      </c>
      <c r="O7" s="32">
        <f>男計!O7+女計!O7</f>
        <v>68</v>
      </c>
      <c r="P7" s="32">
        <f>男計!P7+女計!P7</f>
        <v>139</v>
      </c>
      <c r="Q7" s="32">
        <f>男計!Q7+女計!Q7</f>
        <v>128</v>
      </c>
      <c r="R7" s="34">
        <f>男計!R7+女計!R7</f>
        <v>100</v>
      </c>
      <c r="S7" s="32">
        <f>男計!S7+女計!S7</f>
        <v>38</v>
      </c>
      <c r="T7" s="32">
        <f>男計!T7+女計!T7</f>
        <v>28</v>
      </c>
      <c r="U7" s="35">
        <f>男計!U7+女計!U7</f>
        <v>18</v>
      </c>
      <c r="V7" s="27"/>
    </row>
    <row r="8" spans="1:22" ht="48" customHeight="1" x14ac:dyDescent="0.25">
      <c r="A8" s="6" t="s">
        <v>37</v>
      </c>
      <c r="B8" s="36">
        <f t="shared" si="0"/>
        <v>624</v>
      </c>
      <c r="C8" s="32">
        <f>男計!C8+女計!C8</f>
        <v>182</v>
      </c>
      <c r="D8" s="32">
        <f>男計!D8+女計!D8</f>
        <v>102</v>
      </c>
      <c r="E8" s="32" t="s">
        <v>1</v>
      </c>
      <c r="F8" s="32">
        <f>男計!F8+女計!F8</f>
        <v>18</v>
      </c>
      <c r="G8" s="37">
        <f>男計!G8+女計!G8</f>
        <v>5</v>
      </c>
      <c r="H8" s="32">
        <f>男計!H8+女計!H8</f>
        <v>3</v>
      </c>
      <c r="I8" s="32">
        <f>男計!I8+女計!I8</f>
        <v>2</v>
      </c>
      <c r="J8" s="32">
        <f>男計!J8+女計!J8</f>
        <v>10</v>
      </c>
      <c r="K8" s="33">
        <f>男計!K8+女計!K8</f>
        <v>42</v>
      </c>
      <c r="L8" s="32">
        <f>男計!L8+女計!L8</f>
        <v>115</v>
      </c>
      <c r="M8" s="32">
        <f>男計!M8+女計!M8</f>
        <v>66</v>
      </c>
      <c r="N8" s="34">
        <f>男計!N8+女計!N8</f>
        <v>63</v>
      </c>
      <c r="O8" s="32">
        <f>男計!O8+女計!O8</f>
        <v>0</v>
      </c>
      <c r="P8" s="32">
        <f>男計!P8+女計!P8</f>
        <v>11</v>
      </c>
      <c r="Q8" s="32">
        <f>男計!Q8+女計!Q8</f>
        <v>1</v>
      </c>
      <c r="R8" s="34">
        <f>男計!R8+女計!R8</f>
        <v>2</v>
      </c>
      <c r="S8" s="32">
        <f>男計!S8+女計!S8</f>
        <v>0</v>
      </c>
      <c r="T8" s="32">
        <f>男計!T8+女計!T8</f>
        <v>1</v>
      </c>
      <c r="U8" s="35">
        <f>男計!U8+女計!U8</f>
        <v>1</v>
      </c>
      <c r="V8" s="27"/>
    </row>
    <row r="9" spans="1:22" ht="48" customHeight="1" x14ac:dyDescent="0.25">
      <c r="A9" s="10" t="s">
        <v>38</v>
      </c>
      <c r="B9" s="38">
        <f t="shared" si="0"/>
        <v>324</v>
      </c>
      <c r="C9" s="39">
        <f>男計!C9+女計!C9</f>
        <v>22</v>
      </c>
      <c r="D9" s="39">
        <f>男計!D9+女計!D9</f>
        <v>242</v>
      </c>
      <c r="E9" s="39">
        <f>男計!E9+女計!E9</f>
        <v>10</v>
      </c>
      <c r="F9" s="39" t="s">
        <v>1</v>
      </c>
      <c r="G9" s="52">
        <f>男計!G9+女計!G9</f>
        <v>1</v>
      </c>
      <c r="H9" s="39">
        <f>男計!H9+女計!H9</f>
        <v>0</v>
      </c>
      <c r="I9" s="39">
        <f>男計!I9+女計!I9</f>
        <v>0</v>
      </c>
      <c r="J9" s="39">
        <f>男計!J9+女計!J9</f>
        <v>0</v>
      </c>
      <c r="K9" s="43">
        <f>男計!K9+女計!K9</f>
        <v>0</v>
      </c>
      <c r="L9" s="39">
        <f>男計!L9+女計!L9</f>
        <v>2</v>
      </c>
      <c r="M9" s="39">
        <f>男計!M9+女計!M9</f>
        <v>8</v>
      </c>
      <c r="N9" s="44">
        <f>男計!N9+女計!N9</f>
        <v>0</v>
      </c>
      <c r="O9" s="39">
        <f>男計!O9+女計!O9</f>
        <v>5</v>
      </c>
      <c r="P9" s="39">
        <f>男計!P9+女計!P9</f>
        <v>11</v>
      </c>
      <c r="Q9" s="39">
        <f>男計!Q9+女計!Q9</f>
        <v>7</v>
      </c>
      <c r="R9" s="44">
        <f>男計!R9+女計!R9</f>
        <v>11</v>
      </c>
      <c r="S9" s="39">
        <f>男計!S9+女計!S9</f>
        <v>2</v>
      </c>
      <c r="T9" s="39">
        <f>男計!T9+女計!T9</f>
        <v>1</v>
      </c>
      <c r="U9" s="45">
        <f>男計!U9+女計!U9</f>
        <v>2</v>
      </c>
      <c r="V9" s="27"/>
    </row>
    <row r="10" spans="1:22" ht="48" customHeight="1" x14ac:dyDescent="0.25">
      <c r="A10" s="7" t="s">
        <v>39</v>
      </c>
      <c r="B10" s="36">
        <f t="shared" si="0"/>
        <v>86</v>
      </c>
      <c r="C10" s="32">
        <f>男計!C10+女計!C10</f>
        <v>70</v>
      </c>
      <c r="D10" s="32">
        <f>男計!D10+女計!D10</f>
        <v>5</v>
      </c>
      <c r="E10" s="32">
        <f>男計!E10+女計!E10</f>
        <v>3</v>
      </c>
      <c r="F10" s="32">
        <f>男計!F10+女計!F10</f>
        <v>2</v>
      </c>
      <c r="G10" s="37" t="s">
        <v>1</v>
      </c>
      <c r="H10" s="32">
        <f>男計!H10+女計!H10</f>
        <v>0</v>
      </c>
      <c r="I10" s="32">
        <f>男計!I10+女計!I10</f>
        <v>0</v>
      </c>
      <c r="J10" s="32">
        <f>男計!J10+女計!J10</f>
        <v>2</v>
      </c>
      <c r="K10" s="33">
        <f>男計!K10+女計!K10</f>
        <v>0</v>
      </c>
      <c r="L10" s="32">
        <f>男計!L10+女計!L10</f>
        <v>1</v>
      </c>
      <c r="M10" s="32">
        <f>男計!M10+女計!M10</f>
        <v>1</v>
      </c>
      <c r="N10" s="34">
        <f>男計!N10+女計!N10</f>
        <v>0</v>
      </c>
      <c r="O10" s="32">
        <f>男計!O10+女計!O10</f>
        <v>0</v>
      </c>
      <c r="P10" s="32">
        <f>男計!P10+女計!P10</f>
        <v>0</v>
      </c>
      <c r="Q10" s="32">
        <f>男計!Q10+女計!Q10</f>
        <v>2</v>
      </c>
      <c r="R10" s="34">
        <f>男計!R10+女計!R10</f>
        <v>0</v>
      </c>
      <c r="S10" s="32">
        <f>男計!S10+女計!S10</f>
        <v>0</v>
      </c>
      <c r="T10" s="32">
        <f>男計!T10+女計!T10</f>
        <v>0</v>
      </c>
      <c r="U10" s="35">
        <f>男計!U10+女計!U10</f>
        <v>0</v>
      </c>
      <c r="V10" s="27"/>
    </row>
    <row r="11" spans="1:22" ht="48" customHeight="1" x14ac:dyDescent="0.25">
      <c r="A11" s="11" t="s">
        <v>40</v>
      </c>
      <c r="B11" s="46">
        <f t="shared" si="0"/>
        <v>17</v>
      </c>
      <c r="C11" s="47">
        <f>男計!C11+女計!C11</f>
        <v>12</v>
      </c>
      <c r="D11" s="47">
        <f>男計!D11+女計!D11</f>
        <v>2</v>
      </c>
      <c r="E11" s="47">
        <f>男計!E11+女計!E11</f>
        <v>0</v>
      </c>
      <c r="F11" s="47">
        <f>男計!F11+女計!F11</f>
        <v>0</v>
      </c>
      <c r="G11" s="48">
        <f>男計!G11+女計!G11</f>
        <v>0</v>
      </c>
      <c r="H11" s="47" t="s">
        <v>1</v>
      </c>
      <c r="I11" s="47">
        <f>男計!I11+女計!I11</f>
        <v>0</v>
      </c>
      <c r="J11" s="47">
        <f>男計!J11+女計!J11</f>
        <v>1</v>
      </c>
      <c r="K11" s="49">
        <f>男計!K11+女計!K11</f>
        <v>1</v>
      </c>
      <c r="L11" s="47">
        <f>男計!L11+女計!L11</f>
        <v>1</v>
      </c>
      <c r="M11" s="47">
        <f>男計!M11+女計!M11</f>
        <v>0</v>
      </c>
      <c r="N11" s="50">
        <f>男計!N11+女計!N11</f>
        <v>0</v>
      </c>
      <c r="O11" s="47">
        <f>男計!O11+女計!O11</f>
        <v>0</v>
      </c>
      <c r="P11" s="47">
        <f>男計!P11+女計!P11</f>
        <v>0</v>
      </c>
      <c r="Q11" s="47">
        <f>男計!Q11+女計!Q11</f>
        <v>0</v>
      </c>
      <c r="R11" s="50">
        <f>男計!R11+女計!R11</f>
        <v>0</v>
      </c>
      <c r="S11" s="47">
        <f>男計!S11+女計!S11</f>
        <v>0</v>
      </c>
      <c r="T11" s="47">
        <f>男計!T11+女計!T11</f>
        <v>0</v>
      </c>
      <c r="U11" s="51">
        <f>男計!U11+女計!U11</f>
        <v>0</v>
      </c>
      <c r="V11" s="27"/>
    </row>
    <row r="12" spans="1:22" ht="48" customHeight="1" x14ac:dyDescent="0.25">
      <c r="A12" s="7" t="s">
        <v>23</v>
      </c>
      <c r="B12" s="36">
        <f t="shared" si="0"/>
        <v>63</v>
      </c>
      <c r="C12" s="32">
        <f>男計!C12+女計!C12</f>
        <v>53</v>
      </c>
      <c r="D12" s="32">
        <f>男計!D12+女計!D12</f>
        <v>6</v>
      </c>
      <c r="E12" s="32">
        <f>男計!E12+女計!E12</f>
        <v>2</v>
      </c>
      <c r="F12" s="32">
        <f>男計!F12+女計!F12</f>
        <v>0</v>
      </c>
      <c r="G12" s="37">
        <f>男計!G12+女計!G12</f>
        <v>0</v>
      </c>
      <c r="H12" s="32">
        <f>男計!H12+女計!H12</f>
        <v>0</v>
      </c>
      <c r="I12" s="32" t="s">
        <v>1</v>
      </c>
      <c r="J12" s="32">
        <f>男計!J12+女計!J12</f>
        <v>0</v>
      </c>
      <c r="K12" s="33">
        <f>男計!K12+女計!K12</f>
        <v>0</v>
      </c>
      <c r="L12" s="32">
        <f>男計!L12+女計!L12</f>
        <v>1</v>
      </c>
      <c r="M12" s="32">
        <f>男計!M12+女計!M12</f>
        <v>0</v>
      </c>
      <c r="N12" s="34">
        <f>男計!N12+女計!N12</f>
        <v>0</v>
      </c>
      <c r="O12" s="32">
        <f>男計!O12+女計!O12</f>
        <v>1</v>
      </c>
      <c r="P12" s="32">
        <f>男計!P12+女計!P12</f>
        <v>0</v>
      </c>
      <c r="Q12" s="32">
        <f>男計!Q12+女計!Q12</f>
        <v>0</v>
      </c>
      <c r="R12" s="34">
        <f>男計!R12+女計!R12</f>
        <v>0</v>
      </c>
      <c r="S12" s="32">
        <f>男計!S12+女計!S12</f>
        <v>0</v>
      </c>
      <c r="T12" s="32">
        <f>男計!T12+女計!T12</f>
        <v>0</v>
      </c>
      <c r="U12" s="35">
        <f>男計!U12+女計!U12</f>
        <v>0</v>
      </c>
      <c r="V12" s="27"/>
    </row>
    <row r="13" spans="1:22" ht="48" customHeight="1" x14ac:dyDescent="0.25">
      <c r="A13" s="12" t="s">
        <v>24</v>
      </c>
      <c r="B13" s="38">
        <f t="shared" si="0"/>
        <v>206</v>
      </c>
      <c r="C13" s="39">
        <f>男計!C13+女計!C13</f>
        <v>177</v>
      </c>
      <c r="D13" s="39">
        <f>男計!D13+女計!D13</f>
        <v>4</v>
      </c>
      <c r="E13" s="39">
        <f>男計!E13+女計!E13</f>
        <v>4</v>
      </c>
      <c r="F13" s="39">
        <f>男計!F13+女計!F13</f>
        <v>0</v>
      </c>
      <c r="G13" s="52">
        <f>男計!G13+女計!G13</f>
        <v>0</v>
      </c>
      <c r="H13" s="39">
        <f>男計!H13+女計!H13</f>
        <v>7</v>
      </c>
      <c r="I13" s="39">
        <f>男計!I13+女計!I13</f>
        <v>13</v>
      </c>
      <c r="J13" s="39" t="s">
        <v>1</v>
      </c>
      <c r="K13" s="43">
        <f>男計!K13+女計!K13</f>
        <v>0</v>
      </c>
      <c r="L13" s="39">
        <f>男計!L13+女計!L13</f>
        <v>0</v>
      </c>
      <c r="M13" s="39">
        <f>男計!M13+女計!M13</f>
        <v>0</v>
      </c>
      <c r="N13" s="44">
        <f>男計!N13+女計!N13</f>
        <v>0</v>
      </c>
      <c r="O13" s="39">
        <f>男計!O13+女計!O13</f>
        <v>0</v>
      </c>
      <c r="P13" s="39">
        <f>男計!P13+女計!P13</f>
        <v>0</v>
      </c>
      <c r="Q13" s="39">
        <f>男計!Q13+女計!Q13</f>
        <v>0</v>
      </c>
      <c r="R13" s="44">
        <f>男計!R13+女計!R13</f>
        <v>1</v>
      </c>
      <c r="S13" s="39">
        <f>男計!S13+女計!S13</f>
        <v>0</v>
      </c>
      <c r="T13" s="39">
        <f>男計!T13+女計!T13</f>
        <v>0</v>
      </c>
      <c r="U13" s="45">
        <f>男計!U13+女計!U13</f>
        <v>0</v>
      </c>
      <c r="V13" s="27"/>
    </row>
    <row r="14" spans="1:22" ht="48" customHeight="1" x14ac:dyDescent="0.25">
      <c r="A14" s="7" t="s">
        <v>25</v>
      </c>
      <c r="B14" s="36">
        <f t="shared" si="0"/>
        <v>52</v>
      </c>
      <c r="C14" s="32">
        <f>男計!C14+女計!C14</f>
        <v>8</v>
      </c>
      <c r="D14" s="32">
        <f>男計!D14+女計!D14</f>
        <v>1</v>
      </c>
      <c r="E14" s="32">
        <f>男計!E14+女計!E14</f>
        <v>35</v>
      </c>
      <c r="F14" s="32">
        <f>男計!F14+女計!F14</f>
        <v>0</v>
      </c>
      <c r="G14" s="37">
        <f>男計!G14+女計!G14</f>
        <v>0</v>
      </c>
      <c r="H14" s="32">
        <f>男計!H14+女計!H14</f>
        <v>0</v>
      </c>
      <c r="I14" s="32">
        <f>男計!I14+女計!I14</f>
        <v>0</v>
      </c>
      <c r="J14" s="32">
        <f>男計!J14+女計!J14</f>
        <v>1</v>
      </c>
      <c r="K14" s="33" t="s">
        <v>1</v>
      </c>
      <c r="L14" s="32">
        <f>男計!L14+女計!L14</f>
        <v>5</v>
      </c>
      <c r="M14" s="32">
        <f>男計!M14+女計!M14</f>
        <v>2</v>
      </c>
      <c r="N14" s="34">
        <f>男計!N14+女計!N14</f>
        <v>0</v>
      </c>
      <c r="O14" s="32">
        <f>男計!O14+女計!O14</f>
        <v>0</v>
      </c>
      <c r="P14" s="32">
        <f>男計!P14+女計!P14</f>
        <v>0</v>
      </c>
      <c r="Q14" s="32">
        <f>男計!Q14+女計!Q14</f>
        <v>0</v>
      </c>
      <c r="R14" s="34">
        <f>男計!R14+女計!R14</f>
        <v>0</v>
      </c>
      <c r="S14" s="32">
        <f>男計!S14+女計!S14</f>
        <v>0</v>
      </c>
      <c r="T14" s="32">
        <f>男計!T14+女計!T14</f>
        <v>0</v>
      </c>
      <c r="U14" s="35">
        <f>男計!U14+女計!U14</f>
        <v>0</v>
      </c>
      <c r="V14" s="27"/>
    </row>
    <row r="15" spans="1:22" ht="48" customHeight="1" x14ac:dyDescent="0.25">
      <c r="A15" s="7" t="s">
        <v>4</v>
      </c>
      <c r="B15" s="36">
        <f t="shared" si="0"/>
        <v>337</v>
      </c>
      <c r="C15" s="32">
        <f>男計!C15+女計!C15</f>
        <v>62</v>
      </c>
      <c r="D15" s="32">
        <f>男計!D15+女計!D15</f>
        <v>26</v>
      </c>
      <c r="E15" s="32">
        <f>男計!E15+女計!E15</f>
        <v>147</v>
      </c>
      <c r="F15" s="32">
        <f>男計!F15+女計!F15</f>
        <v>2</v>
      </c>
      <c r="G15" s="37">
        <f>男計!G15+女計!G15</f>
        <v>1</v>
      </c>
      <c r="H15" s="32">
        <f>男計!H15+女計!H15</f>
        <v>2</v>
      </c>
      <c r="I15" s="32">
        <f>男計!I15+女計!I15</f>
        <v>3</v>
      </c>
      <c r="J15" s="32">
        <f>男計!J15+女計!J15</f>
        <v>3</v>
      </c>
      <c r="K15" s="33">
        <f>男計!K15+女計!K15</f>
        <v>14</v>
      </c>
      <c r="L15" s="32" t="s">
        <v>1</v>
      </c>
      <c r="M15" s="32">
        <f>男計!M15+女計!M15</f>
        <v>31</v>
      </c>
      <c r="N15" s="34">
        <f>男計!N15+女計!N15</f>
        <v>39</v>
      </c>
      <c r="O15" s="32">
        <f>男計!O15+女計!O15</f>
        <v>0</v>
      </c>
      <c r="P15" s="32">
        <f>男計!P15+女計!P15</f>
        <v>1</v>
      </c>
      <c r="Q15" s="32">
        <f>男計!Q15+女計!Q15</f>
        <v>5</v>
      </c>
      <c r="R15" s="34">
        <f>男計!R15+女計!R15</f>
        <v>1</v>
      </c>
      <c r="S15" s="32">
        <f>男計!S15+女計!S15</f>
        <v>0</v>
      </c>
      <c r="T15" s="32">
        <f>男計!T15+女計!T15</f>
        <v>0</v>
      </c>
      <c r="U15" s="35">
        <f>男計!U15+女計!U15</f>
        <v>0</v>
      </c>
      <c r="V15" s="27"/>
    </row>
    <row r="16" spans="1:22" ht="48" customHeight="1" x14ac:dyDescent="0.25">
      <c r="A16" s="7" t="s">
        <v>26</v>
      </c>
      <c r="B16" s="36">
        <f t="shared" si="0"/>
        <v>157</v>
      </c>
      <c r="C16" s="32">
        <f>男計!C16+女計!C16</f>
        <v>24</v>
      </c>
      <c r="D16" s="32">
        <f>男計!D16+女計!D16</f>
        <v>25</v>
      </c>
      <c r="E16" s="32">
        <f>男計!E16+女計!E16</f>
        <v>41</v>
      </c>
      <c r="F16" s="32">
        <f>男計!F16+女計!F16</f>
        <v>11</v>
      </c>
      <c r="G16" s="37">
        <f>男計!G16+女計!G16</f>
        <v>0</v>
      </c>
      <c r="H16" s="32">
        <f>男計!H16+女計!H16</f>
        <v>0</v>
      </c>
      <c r="I16" s="32">
        <f>男計!I16+女計!I16</f>
        <v>0</v>
      </c>
      <c r="J16" s="32">
        <f>男計!J16+女計!J16</f>
        <v>0</v>
      </c>
      <c r="K16" s="33">
        <f>男計!K16+女計!K16</f>
        <v>12</v>
      </c>
      <c r="L16" s="32">
        <f>男計!L16+女計!L16</f>
        <v>9</v>
      </c>
      <c r="M16" s="32" t="s">
        <v>1</v>
      </c>
      <c r="N16" s="34">
        <f>男計!N16+女計!N16</f>
        <v>25</v>
      </c>
      <c r="O16" s="32">
        <f>男計!O16+女計!O16</f>
        <v>5</v>
      </c>
      <c r="P16" s="32">
        <f>男計!P16+女計!P16</f>
        <v>0</v>
      </c>
      <c r="Q16" s="32">
        <f>男計!Q16+女計!Q16</f>
        <v>0</v>
      </c>
      <c r="R16" s="34">
        <f>男計!R16+女計!R16</f>
        <v>2</v>
      </c>
      <c r="S16" s="32">
        <f>男計!S16+女計!S16</f>
        <v>0</v>
      </c>
      <c r="T16" s="32">
        <f>男計!T16+女計!T16</f>
        <v>2</v>
      </c>
      <c r="U16" s="35">
        <f>男計!U16+女計!U16</f>
        <v>1</v>
      </c>
      <c r="V16" s="27"/>
    </row>
    <row r="17" spans="1:22" ht="48" customHeight="1" x14ac:dyDescent="0.25">
      <c r="A17" s="7" t="s">
        <v>27</v>
      </c>
      <c r="B17" s="36">
        <f t="shared" si="0"/>
        <v>202</v>
      </c>
      <c r="C17" s="32">
        <f>男計!C17+女計!C17</f>
        <v>25</v>
      </c>
      <c r="D17" s="32">
        <f>男計!D17+女計!D17</f>
        <v>25</v>
      </c>
      <c r="E17" s="32">
        <f>男計!E17+女計!E17</f>
        <v>82</v>
      </c>
      <c r="F17" s="32">
        <f>男計!F17+女計!F17</f>
        <v>0</v>
      </c>
      <c r="G17" s="37">
        <f>男計!G17+女計!G17</f>
        <v>1</v>
      </c>
      <c r="H17" s="32">
        <f>男計!H17+女計!H17</f>
        <v>0</v>
      </c>
      <c r="I17" s="32">
        <f>男計!I17+女計!I17</f>
        <v>0</v>
      </c>
      <c r="J17" s="32">
        <f>男計!J17+女計!J17</f>
        <v>3</v>
      </c>
      <c r="K17" s="33">
        <f>男計!K17+女計!K17</f>
        <v>5</v>
      </c>
      <c r="L17" s="32">
        <f>男計!L17+女計!L17</f>
        <v>34</v>
      </c>
      <c r="M17" s="32">
        <f>男計!M17+女計!M17</f>
        <v>22</v>
      </c>
      <c r="N17" s="34" t="s">
        <v>1</v>
      </c>
      <c r="O17" s="32">
        <f>男計!O17+女計!O17</f>
        <v>0</v>
      </c>
      <c r="P17" s="32">
        <f>男計!P17+女計!P17</f>
        <v>5</v>
      </c>
      <c r="Q17" s="32">
        <f>男計!Q17+女計!Q17</f>
        <v>0</v>
      </c>
      <c r="R17" s="34">
        <f>男計!R17+女計!R17</f>
        <v>0</v>
      </c>
      <c r="S17" s="32">
        <f>男計!S17+女計!S17</f>
        <v>0</v>
      </c>
      <c r="T17" s="32">
        <f>男計!T17+女計!T17</f>
        <v>0</v>
      </c>
      <c r="U17" s="35">
        <f>男計!U17+女計!U17</f>
        <v>0</v>
      </c>
      <c r="V17" s="27"/>
    </row>
    <row r="18" spans="1:22" ht="48" customHeight="1" x14ac:dyDescent="0.25">
      <c r="A18" s="13" t="s">
        <v>28</v>
      </c>
      <c r="B18" s="46">
        <f t="shared" si="0"/>
        <v>97</v>
      </c>
      <c r="C18" s="53">
        <f>男計!C18+女計!C18</f>
        <v>6</v>
      </c>
      <c r="D18" s="47">
        <f>男計!D18+女計!D18</f>
        <v>72</v>
      </c>
      <c r="E18" s="47">
        <f>男計!E18+女計!E18</f>
        <v>1</v>
      </c>
      <c r="F18" s="47">
        <f>男計!F18+女計!F18</f>
        <v>5</v>
      </c>
      <c r="G18" s="48">
        <f>男計!G18+女計!G18</f>
        <v>1</v>
      </c>
      <c r="H18" s="47">
        <f>男計!H18+女計!H18</f>
        <v>0</v>
      </c>
      <c r="I18" s="47">
        <f>男計!I18+女計!I18</f>
        <v>0</v>
      </c>
      <c r="J18" s="47">
        <f>男計!J18+女計!J18</f>
        <v>0</v>
      </c>
      <c r="K18" s="49">
        <f>男計!K18+女計!K18</f>
        <v>0</v>
      </c>
      <c r="L18" s="47">
        <f>男計!L18+女計!L18</f>
        <v>1</v>
      </c>
      <c r="M18" s="47">
        <f>男計!M18+女計!M18</f>
        <v>0</v>
      </c>
      <c r="N18" s="50">
        <f>男計!N18+女計!N18</f>
        <v>0</v>
      </c>
      <c r="O18" s="47" t="s">
        <v>1</v>
      </c>
      <c r="P18" s="47">
        <f>男計!P18+女計!P18</f>
        <v>4</v>
      </c>
      <c r="Q18" s="47">
        <f>男計!Q18+女計!Q18</f>
        <v>3</v>
      </c>
      <c r="R18" s="50">
        <f>男計!R18+女計!R18</f>
        <v>3</v>
      </c>
      <c r="S18" s="47">
        <f>男計!S18+女計!S18</f>
        <v>1</v>
      </c>
      <c r="T18" s="47">
        <f>男計!T18+女計!T18</f>
        <v>0</v>
      </c>
      <c r="U18" s="51">
        <f>男計!U18+女計!U18</f>
        <v>0</v>
      </c>
      <c r="V18" s="27"/>
    </row>
    <row r="19" spans="1:22" ht="48" customHeight="1" x14ac:dyDescent="0.25">
      <c r="A19" s="7" t="s">
        <v>29</v>
      </c>
      <c r="B19" s="36">
        <f t="shared" si="0"/>
        <v>183</v>
      </c>
      <c r="C19" s="32">
        <f>男計!C19+女計!C19</f>
        <v>17</v>
      </c>
      <c r="D19" s="32">
        <f>男計!D19+女計!D19</f>
        <v>135</v>
      </c>
      <c r="E19" s="32">
        <f>男計!E19+女計!E19</f>
        <v>6</v>
      </c>
      <c r="F19" s="32">
        <f>男計!F19+女計!F19</f>
        <v>1</v>
      </c>
      <c r="G19" s="37">
        <f>男計!G19+女計!G19</f>
        <v>0</v>
      </c>
      <c r="H19" s="32">
        <f>男計!H19+女計!H19</f>
        <v>0</v>
      </c>
      <c r="I19" s="32">
        <f>男計!I19+女計!I19</f>
        <v>3</v>
      </c>
      <c r="J19" s="32">
        <f>男計!J19+女計!J19</f>
        <v>0</v>
      </c>
      <c r="K19" s="33">
        <f>男計!K19+女計!K19</f>
        <v>0</v>
      </c>
      <c r="L19" s="32">
        <f>男計!L19+女計!L19</f>
        <v>1</v>
      </c>
      <c r="M19" s="32">
        <f>男計!M19+女計!M19</f>
        <v>6</v>
      </c>
      <c r="N19" s="34">
        <f>男計!N19+女計!N19</f>
        <v>2</v>
      </c>
      <c r="O19" s="32">
        <f>男計!O19+女計!O19</f>
        <v>5</v>
      </c>
      <c r="P19" s="32" t="s">
        <v>1</v>
      </c>
      <c r="Q19" s="32">
        <f>男計!Q19+女計!Q19</f>
        <v>4</v>
      </c>
      <c r="R19" s="34">
        <f>男計!R19+女計!R19</f>
        <v>2</v>
      </c>
      <c r="S19" s="32">
        <f>男計!S19+女計!S19</f>
        <v>1</v>
      </c>
      <c r="T19" s="32">
        <f>男計!T19+女計!T19</f>
        <v>0</v>
      </c>
      <c r="U19" s="35">
        <f>男計!U19+女計!U19</f>
        <v>0</v>
      </c>
      <c r="V19" s="27"/>
    </row>
    <row r="20" spans="1:22" ht="48" customHeight="1" x14ac:dyDescent="0.25">
      <c r="A20" s="7" t="s">
        <v>30</v>
      </c>
      <c r="B20" s="36">
        <f t="shared" si="0"/>
        <v>105</v>
      </c>
      <c r="C20" s="32">
        <f>男計!C20+女計!C20</f>
        <v>11</v>
      </c>
      <c r="D20" s="32">
        <f>男計!D20+女計!D20</f>
        <v>69</v>
      </c>
      <c r="E20" s="32">
        <f>男計!E20+女計!E20</f>
        <v>2</v>
      </c>
      <c r="F20" s="32">
        <f>男計!F20+女計!F20</f>
        <v>1</v>
      </c>
      <c r="G20" s="37">
        <f>男計!G20+女計!G20</f>
        <v>0</v>
      </c>
      <c r="H20" s="32">
        <f>男計!H20+女計!H20</f>
        <v>0</v>
      </c>
      <c r="I20" s="32">
        <f>男計!I20+女計!I20</f>
        <v>0</v>
      </c>
      <c r="J20" s="32">
        <f>男計!J20+女計!J20</f>
        <v>2</v>
      </c>
      <c r="K20" s="33">
        <f>男計!K20+女計!K20</f>
        <v>0</v>
      </c>
      <c r="L20" s="32">
        <f>男計!L20+女計!L20</f>
        <v>1</v>
      </c>
      <c r="M20" s="32">
        <f>男計!M20+女計!M20</f>
        <v>0</v>
      </c>
      <c r="N20" s="34">
        <f>男計!N20+女計!N20</f>
        <v>1</v>
      </c>
      <c r="O20" s="32">
        <f>男計!O20+女計!O20</f>
        <v>1</v>
      </c>
      <c r="P20" s="32">
        <f>男計!P20+女計!P20</f>
        <v>2</v>
      </c>
      <c r="Q20" s="32" t="s">
        <v>1</v>
      </c>
      <c r="R20" s="34">
        <f>男計!R20+女計!R20</f>
        <v>10</v>
      </c>
      <c r="S20" s="32">
        <f>男計!S20+女計!S20</f>
        <v>5</v>
      </c>
      <c r="T20" s="32">
        <f>男計!T20+女計!T20</f>
        <v>0</v>
      </c>
      <c r="U20" s="35">
        <f>男計!U20+女計!U20</f>
        <v>0</v>
      </c>
      <c r="V20" s="27"/>
    </row>
    <row r="21" spans="1:22" ht="48" customHeight="1" x14ac:dyDescent="0.25">
      <c r="A21" s="12" t="s">
        <v>31</v>
      </c>
      <c r="B21" s="38">
        <f t="shared" si="0"/>
        <v>179</v>
      </c>
      <c r="C21" s="39">
        <f>男計!C21+女計!C21</f>
        <v>7</v>
      </c>
      <c r="D21" s="39">
        <f>男計!D21+女計!D21</f>
        <v>95</v>
      </c>
      <c r="E21" s="39">
        <f>男計!E21+女計!E21</f>
        <v>10</v>
      </c>
      <c r="F21" s="39">
        <f>男計!F21+女計!F21</f>
        <v>5</v>
      </c>
      <c r="G21" s="52">
        <f>男計!G21+女計!G21</f>
        <v>0</v>
      </c>
      <c r="H21" s="39">
        <f>男計!H21+女計!H21</f>
        <v>0</v>
      </c>
      <c r="I21" s="39">
        <f>男計!I21+女計!I21</f>
        <v>0</v>
      </c>
      <c r="J21" s="39">
        <f>男計!J21+女計!J21</f>
        <v>5</v>
      </c>
      <c r="K21" s="43">
        <f>男計!K21+女計!K21</f>
        <v>0</v>
      </c>
      <c r="L21" s="39">
        <f>男計!L21+女計!L21</f>
        <v>0</v>
      </c>
      <c r="M21" s="39">
        <f>男計!M21+女計!M21</f>
        <v>4</v>
      </c>
      <c r="N21" s="44">
        <f>男計!N21+女計!N21</f>
        <v>3</v>
      </c>
      <c r="O21" s="39">
        <f>男計!O21+女計!O21</f>
        <v>3</v>
      </c>
      <c r="P21" s="39">
        <f>男計!P21+女計!P21</f>
        <v>6</v>
      </c>
      <c r="Q21" s="39">
        <f>男計!Q21+女計!Q21</f>
        <v>15</v>
      </c>
      <c r="R21" s="44" t="s">
        <v>1</v>
      </c>
      <c r="S21" s="39">
        <f>男計!S21+女計!S21</f>
        <v>6</v>
      </c>
      <c r="T21" s="39">
        <f>男計!T21+女計!T21</f>
        <v>17</v>
      </c>
      <c r="U21" s="45">
        <f>男計!U21+女計!U21</f>
        <v>3</v>
      </c>
      <c r="V21" s="27"/>
    </row>
    <row r="22" spans="1:22" ht="48" customHeight="1" x14ac:dyDescent="0.25">
      <c r="A22" s="8" t="s">
        <v>32</v>
      </c>
      <c r="B22" s="36">
        <f t="shared" si="0"/>
        <v>39</v>
      </c>
      <c r="C22" s="54">
        <f>男計!C22+女計!C22</f>
        <v>11</v>
      </c>
      <c r="D22" s="32">
        <f>男計!D22+女計!D22</f>
        <v>22</v>
      </c>
      <c r="E22" s="32">
        <f>男計!E22+女計!E22</f>
        <v>0</v>
      </c>
      <c r="F22" s="32">
        <f>男計!F22+女計!F22</f>
        <v>0</v>
      </c>
      <c r="G22" s="37">
        <f>男計!G22+女計!G22</f>
        <v>0</v>
      </c>
      <c r="H22" s="32">
        <f>男計!H22+女計!H22</f>
        <v>0</v>
      </c>
      <c r="I22" s="32">
        <f>男計!I22+女計!I22</f>
        <v>2</v>
      </c>
      <c r="J22" s="32">
        <f>男計!J22+女計!J22</f>
        <v>1</v>
      </c>
      <c r="K22" s="33">
        <f>男計!K22+女計!K22</f>
        <v>0</v>
      </c>
      <c r="L22" s="32">
        <f>男計!L22+女計!L22</f>
        <v>0</v>
      </c>
      <c r="M22" s="32">
        <f>男計!M22+女計!M22</f>
        <v>2</v>
      </c>
      <c r="N22" s="34">
        <f>男計!N22+女計!N22</f>
        <v>0</v>
      </c>
      <c r="O22" s="32">
        <f>男計!O22+女計!O22</f>
        <v>0</v>
      </c>
      <c r="P22" s="32">
        <f>男計!P22+女計!P22</f>
        <v>0</v>
      </c>
      <c r="Q22" s="32">
        <f>男計!Q22+女計!Q22</f>
        <v>0</v>
      </c>
      <c r="R22" s="34">
        <f>男計!R22+女計!R22</f>
        <v>1</v>
      </c>
      <c r="S22" s="32" t="s">
        <v>1</v>
      </c>
      <c r="T22" s="32">
        <f>男計!T22+女計!T22</f>
        <v>0</v>
      </c>
      <c r="U22" s="35">
        <f>男計!U22+女計!U22</f>
        <v>0</v>
      </c>
      <c r="V22" s="27"/>
    </row>
    <row r="23" spans="1:22" ht="48" customHeight="1" x14ac:dyDescent="0.25">
      <c r="A23" s="7" t="s">
        <v>33</v>
      </c>
      <c r="B23" s="36">
        <f t="shared" si="0"/>
        <v>41</v>
      </c>
      <c r="C23" s="32">
        <f>男計!C23+女計!C23</f>
        <v>8</v>
      </c>
      <c r="D23" s="32">
        <f>男計!D23+女計!D23</f>
        <v>8</v>
      </c>
      <c r="E23" s="32">
        <f>男計!E23+女計!E23</f>
        <v>1</v>
      </c>
      <c r="F23" s="32">
        <f>男計!F23+女計!F23</f>
        <v>2</v>
      </c>
      <c r="G23" s="37">
        <f>男計!G23+女計!G23</f>
        <v>0</v>
      </c>
      <c r="H23" s="32">
        <f>男計!H23+女計!H23</f>
        <v>0</v>
      </c>
      <c r="I23" s="32">
        <f>男計!I23+女計!I23</f>
        <v>1</v>
      </c>
      <c r="J23" s="32">
        <f>男計!J23+女計!J23</f>
        <v>0</v>
      </c>
      <c r="K23" s="33">
        <f>男計!K23+女計!K23</f>
        <v>0</v>
      </c>
      <c r="L23" s="32">
        <f>男計!L23+女計!L23</f>
        <v>2</v>
      </c>
      <c r="M23" s="32">
        <f>男計!M23+女計!M23</f>
        <v>0</v>
      </c>
      <c r="N23" s="34">
        <f>男計!N23+女計!N23</f>
        <v>0</v>
      </c>
      <c r="O23" s="32">
        <f>男計!O23+女計!O23</f>
        <v>0</v>
      </c>
      <c r="P23" s="32">
        <f>男計!P23+女計!P23</f>
        <v>1</v>
      </c>
      <c r="Q23" s="32">
        <f>男計!Q23+女計!Q23</f>
        <v>2</v>
      </c>
      <c r="R23" s="34">
        <f>男計!R23+女計!R23</f>
        <v>11</v>
      </c>
      <c r="S23" s="32">
        <f>男計!S23+女計!S23</f>
        <v>1</v>
      </c>
      <c r="T23" s="32" t="s">
        <v>1</v>
      </c>
      <c r="U23" s="35">
        <f>男計!U23+女計!U23</f>
        <v>4</v>
      </c>
      <c r="V23" s="27"/>
    </row>
    <row r="24" spans="1:22" ht="48" customHeight="1" x14ac:dyDescent="0.25">
      <c r="A24" s="7" t="s">
        <v>34</v>
      </c>
      <c r="B24" s="36">
        <f t="shared" si="0"/>
        <v>31</v>
      </c>
      <c r="C24" s="32">
        <f>男計!C24+女計!C24</f>
        <v>2</v>
      </c>
      <c r="D24" s="32">
        <f>男計!D24+女計!D24</f>
        <v>21</v>
      </c>
      <c r="E24" s="32">
        <f>男計!E24+女計!E24</f>
        <v>0</v>
      </c>
      <c r="F24" s="32">
        <f>男計!F24+女計!F24</f>
        <v>0</v>
      </c>
      <c r="G24" s="37">
        <f>男計!G24+女計!G24</f>
        <v>1</v>
      </c>
      <c r="H24" s="32">
        <f>男計!H24+女計!H24</f>
        <v>0</v>
      </c>
      <c r="I24" s="32">
        <f>男計!I24+女計!I24</f>
        <v>0</v>
      </c>
      <c r="J24" s="32">
        <f>男計!J24+女計!J24</f>
        <v>0</v>
      </c>
      <c r="K24" s="33">
        <f>男計!K24+女計!K24</f>
        <v>0</v>
      </c>
      <c r="L24" s="32">
        <f>男計!L24+女計!L24</f>
        <v>0</v>
      </c>
      <c r="M24" s="32">
        <f>男計!M24+女計!M24</f>
        <v>0</v>
      </c>
      <c r="N24" s="34">
        <f>男計!N24+女計!N24</f>
        <v>0</v>
      </c>
      <c r="O24" s="32">
        <f>男計!O24+女計!O24</f>
        <v>1</v>
      </c>
      <c r="P24" s="32">
        <f>男計!P24+女計!P24</f>
        <v>1</v>
      </c>
      <c r="Q24" s="32">
        <f>男計!Q24+女計!Q24</f>
        <v>0</v>
      </c>
      <c r="R24" s="34">
        <f>男計!R24+女計!R24</f>
        <v>4</v>
      </c>
      <c r="S24" s="32">
        <f>男計!S24+女計!S24</f>
        <v>1</v>
      </c>
      <c r="T24" s="32">
        <f>男計!T24+女計!T24</f>
        <v>0</v>
      </c>
      <c r="U24" s="35" t="s">
        <v>1</v>
      </c>
      <c r="V24" s="27"/>
    </row>
    <row r="25" spans="1:22" s="9" customFormat="1" ht="48" customHeight="1" thickBot="1" x14ac:dyDescent="0.3">
      <c r="A25" s="22" t="s">
        <v>41</v>
      </c>
      <c r="B25" s="55">
        <f t="shared" ref="B25:U25" si="1">SUM(B6:B24)</f>
        <v>5368</v>
      </c>
      <c r="C25" s="24">
        <f t="shared" si="1"/>
        <v>1103</v>
      </c>
      <c r="D25" s="24">
        <f t="shared" si="1"/>
        <v>1185</v>
      </c>
      <c r="E25" s="24">
        <f t="shared" si="1"/>
        <v>674</v>
      </c>
      <c r="F25" s="24">
        <f t="shared" si="1"/>
        <v>357</v>
      </c>
      <c r="G25" s="56">
        <f t="shared" si="1"/>
        <v>128</v>
      </c>
      <c r="H25" s="24">
        <f t="shared" si="1"/>
        <v>49</v>
      </c>
      <c r="I25" s="24">
        <f t="shared" si="1"/>
        <v>85</v>
      </c>
      <c r="J25" s="24">
        <f t="shared" si="1"/>
        <v>219</v>
      </c>
      <c r="K25" s="57">
        <f t="shared" si="1"/>
        <v>106</v>
      </c>
      <c r="L25" s="24">
        <f t="shared" si="1"/>
        <v>258</v>
      </c>
      <c r="M25" s="24">
        <f t="shared" si="1"/>
        <v>258</v>
      </c>
      <c r="N25" s="58">
        <f t="shared" si="1"/>
        <v>176</v>
      </c>
      <c r="O25" s="24">
        <f t="shared" si="1"/>
        <v>95</v>
      </c>
      <c r="P25" s="24">
        <f t="shared" si="1"/>
        <v>195</v>
      </c>
      <c r="Q25" s="24">
        <f t="shared" si="1"/>
        <v>178</v>
      </c>
      <c r="R25" s="58">
        <f t="shared" si="1"/>
        <v>158</v>
      </c>
      <c r="S25" s="24">
        <f t="shared" si="1"/>
        <v>58</v>
      </c>
      <c r="T25" s="24">
        <f t="shared" si="1"/>
        <v>56</v>
      </c>
      <c r="U25" s="59">
        <f t="shared" si="1"/>
        <v>30</v>
      </c>
      <c r="V25" s="60">
        <f>SUM(C25:U25)</f>
        <v>5368</v>
      </c>
    </row>
    <row r="26" spans="1:22" ht="48" customHeight="1" thickTop="1" thickBot="1" x14ac:dyDescent="0.3">
      <c r="A26" s="21" t="s">
        <v>42</v>
      </c>
      <c r="B26" s="61" t="s">
        <v>1</v>
      </c>
      <c r="C26" s="62">
        <f>B6-C25</f>
        <v>22</v>
      </c>
      <c r="D26" s="62">
        <f>B7-D25</f>
        <v>315</v>
      </c>
      <c r="E26" s="62">
        <f>B8-E25</f>
        <v>-50</v>
      </c>
      <c r="F26" s="62">
        <f>B9-F25</f>
        <v>-33</v>
      </c>
      <c r="G26" s="63">
        <f>B10-G25</f>
        <v>-42</v>
      </c>
      <c r="H26" s="62">
        <f>B11-H25</f>
        <v>-32</v>
      </c>
      <c r="I26" s="62">
        <f>B12-I25</f>
        <v>-22</v>
      </c>
      <c r="J26" s="62">
        <f>B13-J25</f>
        <v>-13</v>
      </c>
      <c r="K26" s="64">
        <f>B14-K25</f>
        <v>-54</v>
      </c>
      <c r="L26" s="62">
        <f>B15-L25</f>
        <v>79</v>
      </c>
      <c r="M26" s="62">
        <f>B16-M25</f>
        <v>-101</v>
      </c>
      <c r="N26" s="65">
        <f>B17-N25</f>
        <v>26</v>
      </c>
      <c r="O26" s="62">
        <f>B18-O25</f>
        <v>2</v>
      </c>
      <c r="P26" s="62">
        <f>B19-P25</f>
        <v>-12</v>
      </c>
      <c r="Q26" s="62">
        <f>B20-Q25</f>
        <v>-73</v>
      </c>
      <c r="R26" s="65">
        <f>B21-R25</f>
        <v>21</v>
      </c>
      <c r="S26" s="62">
        <f>B22-S25</f>
        <v>-19</v>
      </c>
      <c r="T26" s="62">
        <f>B23-T25</f>
        <v>-15</v>
      </c>
      <c r="U26" s="66">
        <f>B24-U25</f>
        <v>1</v>
      </c>
      <c r="V26" s="67">
        <f>SUM(C26:U26)</f>
        <v>0</v>
      </c>
    </row>
  </sheetData>
  <mergeCells count="3">
    <mergeCell ref="B4:B5"/>
    <mergeCell ref="A4:A5"/>
    <mergeCell ref="C4:U4"/>
  </mergeCells>
  <phoneticPr fontId="4"/>
  <printOptions horizontalCentered="1"/>
  <pageMargins left="0.59055118110236227" right="0.19685039370078741" top="0.59055118110236227" bottom="0.27559055118110237" header="0.51181102362204722" footer="0.39370078740157483"/>
  <pageSetup paperSize="9" scale="56" firstPageNumber="48" orientation="portrait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V26"/>
  <sheetViews>
    <sheetView showGridLines="0" showOutlineSymbols="0" zoomScale="75" zoomScaleNormal="75" zoomScaleSheetLayoutView="70" workbookViewId="0">
      <pane xSplit="2" ySplit="5" topLeftCell="C6" activePane="bottomRight" state="frozen"/>
      <selection pane="topRight"/>
      <selection pane="bottomLeft"/>
      <selection pane="bottomRight" activeCell="T3" sqref="T3"/>
    </sheetView>
  </sheetViews>
  <sheetFormatPr defaultColWidth="12.7109375" defaultRowHeight="16.5" x14ac:dyDescent="0.25"/>
  <cols>
    <col min="1" max="1" width="10.42578125" style="4" customWidth="1"/>
    <col min="2" max="2" width="7.42578125" style="4" customWidth="1"/>
    <col min="3" max="3" width="7.0703125" style="4" bestFit="1" customWidth="1"/>
    <col min="4" max="4" width="7.0703125" style="4" customWidth="1"/>
    <col min="5" max="21" width="5.7109375" style="4" customWidth="1"/>
    <col min="22" max="16384" width="12.7109375" style="4"/>
  </cols>
  <sheetData>
    <row r="1" spans="1:22" ht="34.5" customHeight="1" x14ac:dyDescent="0.25">
      <c r="A1" s="3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2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3.15" customHeight="1" thickBot="1" x14ac:dyDescent="0.3">
      <c r="A3" s="70" t="str">
        <f>県計!A3</f>
        <v>（R7.1.1～R7.12.31）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26"/>
      <c r="T3" s="26" t="s">
        <v>50</v>
      </c>
      <c r="U3" s="26"/>
      <c r="V3" s="27"/>
    </row>
    <row r="4" spans="1:22" ht="31.5" customHeight="1" x14ac:dyDescent="0.25">
      <c r="A4" s="73" t="s">
        <v>0</v>
      </c>
      <c r="B4" s="71" t="s">
        <v>9</v>
      </c>
      <c r="C4" s="75" t="s">
        <v>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27"/>
    </row>
    <row r="5" spans="1:22" s="5" customFormat="1" ht="81.75" customHeight="1" x14ac:dyDescent="0.25">
      <c r="A5" s="74"/>
      <c r="B5" s="72"/>
      <c r="C5" s="23" t="s">
        <v>10</v>
      </c>
      <c r="D5" s="15" t="s">
        <v>11</v>
      </c>
      <c r="E5" s="15" t="s">
        <v>12</v>
      </c>
      <c r="F5" s="15" t="s">
        <v>13</v>
      </c>
      <c r="G5" s="16" t="s">
        <v>14</v>
      </c>
      <c r="H5" s="15" t="s">
        <v>15</v>
      </c>
      <c r="I5" s="15" t="s">
        <v>16</v>
      </c>
      <c r="J5" s="15" t="s">
        <v>2</v>
      </c>
      <c r="K5" s="17" t="s">
        <v>17</v>
      </c>
      <c r="L5" s="15" t="s">
        <v>4</v>
      </c>
      <c r="M5" s="15" t="s">
        <v>5</v>
      </c>
      <c r="N5" s="18" t="s">
        <v>3</v>
      </c>
      <c r="O5" s="19" t="s">
        <v>18</v>
      </c>
      <c r="P5" s="15" t="s">
        <v>19</v>
      </c>
      <c r="Q5" s="15" t="s">
        <v>7</v>
      </c>
      <c r="R5" s="18" t="s">
        <v>6</v>
      </c>
      <c r="S5" s="15" t="s">
        <v>20</v>
      </c>
      <c r="T5" s="15" t="s">
        <v>21</v>
      </c>
      <c r="U5" s="20" t="s">
        <v>22</v>
      </c>
    </row>
    <row r="6" spans="1:22" ht="48" customHeight="1" x14ac:dyDescent="0.25">
      <c r="A6" s="6" t="s">
        <v>35</v>
      </c>
      <c r="B6" s="28">
        <f>SUM(C6:U6)</f>
        <v>594</v>
      </c>
      <c r="C6" s="29" t="s">
        <v>48</v>
      </c>
      <c r="D6" s="30">
        <v>186</v>
      </c>
      <c r="E6" s="25">
        <v>92</v>
      </c>
      <c r="F6" s="25">
        <v>34</v>
      </c>
      <c r="G6" s="31">
        <v>45</v>
      </c>
      <c r="H6" s="31">
        <v>21</v>
      </c>
      <c r="I6" s="32">
        <v>26</v>
      </c>
      <c r="J6" s="32">
        <v>86</v>
      </c>
      <c r="K6" s="33">
        <v>10</v>
      </c>
      <c r="L6" s="32">
        <v>22</v>
      </c>
      <c r="M6" s="32">
        <v>25</v>
      </c>
      <c r="N6" s="34">
        <v>12</v>
      </c>
      <c r="O6" s="32">
        <v>2</v>
      </c>
      <c r="P6" s="32">
        <v>6</v>
      </c>
      <c r="Q6" s="32">
        <v>9</v>
      </c>
      <c r="R6" s="34">
        <v>9</v>
      </c>
      <c r="S6" s="32">
        <v>3</v>
      </c>
      <c r="T6" s="32">
        <v>5</v>
      </c>
      <c r="U6" s="35">
        <v>1</v>
      </c>
      <c r="V6" s="27"/>
    </row>
    <row r="7" spans="1:22" ht="48" customHeight="1" x14ac:dyDescent="0.25">
      <c r="A7" s="6" t="s">
        <v>36</v>
      </c>
      <c r="B7" s="36">
        <f t="shared" ref="B7:B24" si="0">SUM(C7:U7)</f>
        <v>755</v>
      </c>
      <c r="C7" s="32">
        <v>221</v>
      </c>
      <c r="D7" s="32" t="s">
        <v>48</v>
      </c>
      <c r="E7" s="32">
        <v>80</v>
      </c>
      <c r="F7" s="32">
        <v>111</v>
      </c>
      <c r="G7" s="37">
        <v>2</v>
      </c>
      <c r="H7" s="32">
        <v>0</v>
      </c>
      <c r="I7" s="32">
        <v>2</v>
      </c>
      <c r="J7" s="32">
        <v>8</v>
      </c>
      <c r="K7" s="33">
        <v>4</v>
      </c>
      <c r="L7" s="32">
        <v>16</v>
      </c>
      <c r="M7" s="32">
        <v>34</v>
      </c>
      <c r="N7" s="34">
        <v>14</v>
      </c>
      <c r="O7" s="32">
        <v>35</v>
      </c>
      <c r="P7" s="32">
        <v>73</v>
      </c>
      <c r="Q7" s="32">
        <v>68</v>
      </c>
      <c r="R7" s="34">
        <v>45</v>
      </c>
      <c r="S7" s="32">
        <v>19</v>
      </c>
      <c r="T7" s="32">
        <v>13</v>
      </c>
      <c r="U7" s="35">
        <v>10</v>
      </c>
      <c r="V7" s="27"/>
    </row>
    <row r="8" spans="1:22" ht="48" customHeight="1" x14ac:dyDescent="0.25">
      <c r="A8" s="6" t="s">
        <v>37</v>
      </c>
      <c r="B8" s="36">
        <f t="shared" si="0"/>
        <v>315</v>
      </c>
      <c r="C8" s="32">
        <v>89</v>
      </c>
      <c r="D8" s="32">
        <v>57</v>
      </c>
      <c r="E8" s="32" t="s">
        <v>48</v>
      </c>
      <c r="F8" s="32">
        <v>10</v>
      </c>
      <c r="G8" s="37">
        <v>2</v>
      </c>
      <c r="H8" s="32">
        <v>0</v>
      </c>
      <c r="I8" s="32">
        <v>1</v>
      </c>
      <c r="J8" s="32">
        <v>4</v>
      </c>
      <c r="K8" s="33">
        <v>16</v>
      </c>
      <c r="L8" s="32">
        <v>65</v>
      </c>
      <c r="M8" s="32">
        <v>28</v>
      </c>
      <c r="N8" s="34">
        <v>35</v>
      </c>
      <c r="O8" s="32">
        <v>0</v>
      </c>
      <c r="P8" s="32">
        <v>5</v>
      </c>
      <c r="Q8" s="32">
        <v>0</v>
      </c>
      <c r="R8" s="34">
        <v>1</v>
      </c>
      <c r="S8" s="32">
        <v>0</v>
      </c>
      <c r="T8" s="32">
        <v>1</v>
      </c>
      <c r="U8" s="35">
        <v>1</v>
      </c>
      <c r="V8" s="27"/>
    </row>
    <row r="9" spans="1:22" ht="48" customHeight="1" x14ac:dyDescent="0.25">
      <c r="A9" s="10" t="s">
        <v>38</v>
      </c>
      <c r="B9" s="38">
        <f t="shared" si="0"/>
        <v>163</v>
      </c>
      <c r="C9" s="39">
        <v>15</v>
      </c>
      <c r="D9" s="39">
        <v>119</v>
      </c>
      <c r="E9" s="39">
        <v>5</v>
      </c>
      <c r="F9" s="40" t="s">
        <v>48</v>
      </c>
      <c r="G9" s="41">
        <v>1</v>
      </c>
      <c r="H9" s="42">
        <v>0</v>
      </c>
      <c r="I9" s="39">
        <v>0</v>
      </c>
      <c r="J9" s="39">
        <v>0</v>
      </c>
      <c r="K9" s="43">
        <v>0</v>
      </c>
      <c r="L9" s="39">
        <v>1</v>
      </c>
      <c r="M9" s="39">
        <v>2</v>
      </c>
      <c r="N9" s="44">
        <v>0</v>
      </c>
      <c r="O9" s="39">
        <v>2</v>
      </c>
      <c r="P9" s="39">
        <v>5</v>
      </c>
      <c r="Q9" s="39">
        <v>4</v>
      </c>
      <c r="R9" s="44">
        <v>7</v>
      </c>
      <c r="S9" s="39">
        <v>1</v>
      </c>
      <c r="T9" s="39">
        <v>0</v>
      </c>
      <c r="U9" s="45">
        <v>1</v>
      </c>
      <c r="V9" s="27"/>
    </row>
    <row r="10" spans="1:22" ht="48" customHeight="1" x14ac:dyDescent="0.25">
      <c r="A10" s="7" t="s">
        <v>39</v>
      </c>
      <c r="B10" s="36">
        <f t="shared" si="0"/>
        <v>43</v>
      </c>
      <c r="C10" s="32">
        <v>32</v>
      </c>
      <c r="D10" s="32">
        <v>3</v>
      </c>
      <c r="E10" s="32">
        <v>3</v>
      </c>
      <c r="F10" s="32">
        <v>2</v>
      </c>
      <c r="G10" s="37" t="s">
        <v>48</v>
      </c>
      <c r="H10" s="32">
        <v>0</v>
      </c>
      <c r="I10" s="32">
        <v>0</v>
      </c>
      <c r="J10" s="32">
        <v>1</v>
      </c>
      <c r="K10" s="33">
        <v>0</v>
      </c>
      <c r="L10" s="32">
        <v>1</v>
      </c>
      <c r="M10" s="32">
        <v>0</v>
      </c>
      <c r="N10" s="34">
        <v>0</v>
      </c>
      <c r="O10" s="32">
        <v>0</v>
      </c>
      <c r="P10" s="32">
        <v>0</v>
      </c>
      <c r="Q10" s="32">
        <v>1</v>
      </c>
      <c r="R10" s="34">
        <v>0</v>
      </c>
      <c r="S10" s="32">
        <v>0</v>
      </c>
      <c r="T10" s="32">
        <v>0</v>
      </c>
      <c r="U10" s="35">
        <v>0</v>
      </c>
      <c r="V10" s="27"/>
    </row>
    <row r="11" spans="1:22" ht="48" customHeight="1" x14ac:dyDescent="0.25">
      <c r="A11" s="11" t="s">
        <v>40</v>
      </c>
      <c r="B11" s="46">
        <f t="shared" si="0"/>
        <v>8</v>
      </c>
      <c r="C11" s="47">
        <v>5</v>
      </c>
      <c r="D11" s="47">
        <v>2</v>
      </c>
      <c r="E11" s="47">
        <v>0</v>
      </c>
      <c r="F11" s="47">
        <v>0</v>
      </c>
      <c r="G11" s="48">
        <v>0</v>
      </c>
      <c r="H11" s="47" t="s">
        <v>48</v>
      </c>
      <c r="I11" s="47">
        <v>0</v>
      </c>
      <c r="J11" s="47">
        <v>0</v>
      </c>
      <c r="K11" s="49">
        <v>0</v>
      </c>
      <c r="L11" s="47">
        <v>1</v>
      </c>
      <c r="M11" s="47">
        <v>0</v>
      </c>
      <c r="N11" s="50">
        <v>0</v>
      </c>
      <c r="O11" s="47">
        <v>0</v>
      </c>
      <c r="P11" s="47">
        <v>0</v>
      </c>
      <c r="Q11" s="47">
        <v>0</v>
      </c>
      <c r="R11" s="50">
        <v>0</v>
      </c>
      <c r="S11" s="47">
        <v>0</v>
      </c>
      <c r="T11" s="47">
        <v>0</v>
      </c>
      <c r="U11" s="51">
        <v>0</v>
      </c>
      <c r="V11" s="27"/>
    </row>
    <row r="12" spans="1:22" ht="48" customHeight="1" x14ac:dyDescent="0.25">
      <c r="A12" s="7" t="s">
        <v>23</v>
      </c>
      <c r="B12" s="36">
        <f t="shared" si="0"/>
        <v>33</v>
      </c>
      <c r="C12" s="32">
        <v>28</v>
      </c>
      <c r="D12" s="32">
        <v>4</v>
      </c>
      <c r="E12" s="32">
        <v>1</v>
      </c>
      <c r="F12" s="32">
        <v>0</v>
      </c>
      <c r="G12" s="37">
        <v>0</v>
      </c>
      <c r="H12" s="32">
        <v>0</v>
      </c>
      <c r="I12" s="32" t="s">
        <v>48</v>
      </c>
      <c r="J12" s="32">
        <v>0</v>
      </c>
      <c r="K12" s="33">
        <v>0</v>
      </c>
      <c r="L12" s="32">
        <v>0</v>
      </c>
      <c r="M12" s="32">
        <v>0</v>
      </c>
      <c r="N12" s="34">
        <v>0</v>
      </c>
      <c r="O12" s="32">
        <v>0</v>
      </c>
      <c r="P12" s="32">
        <v>0</v>
      </c>
      <c r="Q12" s="32">
        <v>0</v>
      </c>
      <c r="R12" s="34">
        <v>0</v>
      </c>
      <c r="S12" s="32">
        <v>0</v>
      </c>
      <c r="T12" s="32">
        <v>0</v>
      </c>
      <c r="U12" s="35">
        <v>0</v>
      </c>
      <c r="V12" s="27"/>
    </row>
    <row r="13" spans="1:22" ht="48" customHeight="1" x14ac:dyDescent="0.25">
      <c r="A13" s="12" t="s">
        <v>24</v>
      </c>
      <c r="B13" s="38">
        <f t="shared" si="0"/>
        <v>96</v>
      </c>
      <c r="C13" s="39">
        <v>80</v>
      </c>
      <c r="D13" s="39">
        <v>3</v>
      </c>
      <c r="E13" s="39">
        <v>2</v>
      </c>
      <c r="F13" s="39">
        <v>0</v>
      </c>
      <c r="G13" s="52">
        <v>0</v>
      </c>
      <c r="H13" s="39">
        <v>4</v>
      </c>
      <c r="I13" s="39">
        <v>7</v>
      </c>
      <c r="J13" s="39" t="s">
        <v>48</v>
      </c>
      <c r="K13" s="43">
        <v>0</v>
      </c>
      <c r="L13" s="39">
        <v>0</v>
      </c>
      <c r="M13" s="39">
        <v>0</v>
      </c>
      <c r="N13" s="44">
        <v>0</v>
      </c>
      <c r="O13" s="39">
        <v>0</v>
      </c>
      <c r="P13" s="39">
        <v>0</v>
      </c>
      <c r="Q13" s="39">
        <v>0</v>
      </c>
      <c r="R13" s="44">
        <v>0</v>
      </c>
      <c r="S13" s="39">
        <v>0</v>
      </c>
      <c r="T13" s="39">
        <v>0</v>
      </c>
      <c r="U13" s="45">
        <v>0</v>
      </c>
      <c r="V13" s="27"/>
    </row>
    <row r="14" spans="1:22" ht="48" customHeight="1" x14ac:dyDescent="0.25">
      <c r="A14" s="7" t="s">
        <v>25</v>
      </c>
      <c r="B14" s="36">
        <f t="shared" si="0"/>
        <v>24</v>
      </c>
      <c r="C14" s="32">
        <v>2</v>
      </c>
      <c r="D14" s="32">
        <v>0</v>
      </c>
      <c r="E14" s="32">
        <v>16</v>
      </c>
      <c r="F14" s="32">
        <v>0</v>
      </c>
      <c r="G14" s="37">
        <v>0</v>
      </c>
      <c r="H14" s="32">
        <v>0</v>
      </c>
      <c r="I14" s="32">
        <v>0</v>
      </c>
      <c r="J14" s="32">
        <v>1</v>
      </c>
      <c r="K14" s="33" t="s">
        <v>48</v>
      </c>
      <c r="L14" s="32">
        <v>3</v>
      </c>
      <c r="M14" s="32">
        <v>2</v>
      </c>
      <c r="N14" s="34">
        <v>0</v>
      </c>
      <c r="O14" s="32">
        <v>0</v>
      </c>
      <c r="P14" s="32">
        <v>0</v>
      </c>
      <c r="Q14" s="32">
        <v>0</v>
      </c>
      <c r="R14" s="34">
        <v>0</v>
      </c>
      <c r="S14" s="32">
        <v>0</v>
      </c>
      <c r="T14" s="32">
        <v>0</v>
      </c>
      <c r="U14" s="35">
        <v>0</v>
      </c>
      <c r="V14" s="27"/>
    </row>
    <row r="15" spans="1:22" ht="48" customHeight="1" x14ac:dyDescent="0.25">
      <c r="A15" s="7" t="s">
        <v>4</v>
      </c>
      <c r="B15" s="36">
        <f t="shared" si="0"/>
        <v>163</v>
      </c>
      <c r="C15" s="32">
        <v>33</v>
      </c>
      <c r="D15" s="32">
        <v>15</v>
      </c>
      <c r="E15" s="32">
        <v>65</v>
      </c>
      <c r="F15" s="32">
        <v>1</v>
      </c>
      <c r="G15" s="37">
        <v>0</v>
      </c>
      <c r="H15" s="32">
        <v>1</v>
      </c>
      <c r="I15" s="32">
        <v>3</v>
      </c>
      <c r="J15" s="32">
        <v>2</v>
      </c>
      <c r="K15" s="33">
        <v>4</v>
      </c>
      <c r="L15" s="32" t="s">
        <v>48</v>
      </c>
      <c r="M15" s="32">
        <v>17</v>
      </c>
      <c r="N15" s="34">
        <v>17</v>
      </c>
      <c r="O15" s="32">
        <v>0</v>
      </c>
      <c r="P15" s="32">
        <v>1</v>
      </c>
      <c r="Q15" s="32">
        <v>4</v>
      </c>
      <c r="R15" s="34">
        <v>0</v>
      </c>
      <c r="S15" s="32">
        <v>0</v>
      </c>
      <c r="T15" s="32">
        <v>0</v>
      </c>
      <c r="U15" s="35">
        <v>0</v>
      </c>
      <c r="V15" s="27"/>
    </row>
    <row r="16" spans="1:22" ht="48" customHeight="1" x14ac:dyDescent="0.25">
      <c r="A16" s="7" t="s">
        <v>26</v>
      </c>
      <c r="B16" s="36">
        <f t="shared" si="0"/>
        <v>76</v>
      </c>
      <c r="C16" s="32">
        <v>11</v>
      </c>
      <c r="D16" s="32">
        <v>14</v>
      </c>
      <c r="E16" s="32">
        <v>21</v>
      </c>
      <c r="F16" s="32">
        <v>7</v>
      </c>
      <c r="G16" s="37">
        <v>0</v>
      </c>
      <c r="H16" s="32">
        <v>0</v>
      </c>
      <c r="I16" s="32">
        <v>0</v>
      </c>
      <c r="J16" s="32">
        <v>0</v>
      </c>
      <c r="K16" s="33">
        <v>5</v>
      </c>
      <c r="L16" s="32">
        <v>3</v>
      </c>
      <c r="M16" s="32" t="s">
        <v>48</v>
      </c>
      <c r="N16" s="34">
        <v>11</v>
      </c>
      <c r="O16" s="32">
        <v>2</v>
      </c>
      <c r="P16" s="32">
        <v>0</v>
      </c>
      <c r="Q16" s="32">
        <v>0</v>
      </c>
      <c r="R16" s="34">
        <v>0</v>
      </c>
      <c r="S16" s="32">
        <v>0</v>
      </c>
      <c r="T16" s="32">
        <v>1</v>
      </c>
      <c r="U16" s="35">
        <v>1</v>
      </c>
      <c r="V16" s="27"/>
    </row>
    <row r="17" spans="1:22" ht="48" customHeight="1" x14ac:dyDescent="0.25">
      <c r="A17" s="7" t="s">
        <v>27</v>
      </c>
      <c r="B17" s="36">
        <f t="shared" si="0"/>
        <v>96</v>
      </c>
      <c r="C17" s="32">
        <v>11</v>
      </c>
      <c r="D17" s="32">
        <v>14</v>
      </c>
      <c r="E17" s="32">
        <v>39</v>
      </c>
      <c r="F17" s="32">
        <v>0</v>
      </c>
      <c r="G17" s="37">
        <v>1</v>
      </c>
      <c r="H17" s="32">
        <v>0</v>
      </c>
      <c r="I17" s="32">
        <v>0</v>
      </c>
      <c r="J17" s="32">
        <v>0</v>
      </c>
      <c r="K17" s="33">
        <v>3</v>
      </c>
      <c r="L17" s="32">
        <v>16</v>
      </c>
      <c r="M17" s="32">
        <v>11</v>
      </c>
      <c r="N17" s="34" t="s">
        <v>48</v>
      </c>
      <c r="O17" s="32">
        <v>0</v>
      </c>
      <c r="P17" s="32">
        <v>1</v>
      </c>
      <c r="Q17" s="32">
        <v>0</v>
      </c>
      <c r="R17" s="34">
        <v>0</v>
      </c>
      <c r="S17" s="32">
        <v>0</v>
      </c>
      <c r="T17" s="32">
        <v>0</v>
      </c>
      <c r="U17" s="35">
        <v>0</v>
      </c>
      <c r="V17" s="27"/>
    </row>
    <row r="18" spans="1:22" ht="48" customHeight="1" x14ac:dyDescent="0.25">
      <c r="A18" s="13" t="s">
        <v>28</v>
      </c>
      <c r="B18" s="46">
        <f t="shared" si="0"/>
        <v>44</v>
      </c>
      <c r="C18" s="53">
        <v>2</v>
      </c>
      <c r="D18" s="47">
        <v>34</v>
      </c>
      <c r="E18" s="47">
        <v>0</v>
      </c>
      <c r="F18" s="47">
        <v>3</v>
      </c>
      <c r="G18" s="48">
        <v>0</v>
      </c>
      <c r="H18" s="47">
        <v>0</v>
      </c>
      <c r="I18" s="47">
        <v>0</v>
      </c>
      <c r="J18" s="47">
        <v>0</v>
      </c>
      <c r="K18" s="49">
        <v>0</v>
      </c>
      <c r="L18" s="47">
        <v>0</v>
      </c>
      <c r="M18" s="47">
        <v>0</v>
      </c>
      <c r="N18" s="50">
        <v>0</v>
      </c>
      <c r="O18" s="47" t="s">
        <v>48</v>
      </c>
      <c r="P18" s="47">
        <v>2</v>
      </c>
      <c r="Q18" s="47">
        <v>1</v>
      </c>
      <c r="R18" s="50">
        <v>1</v>
      </c>
      <c r="S18" s="47">
        <v>1</v>
      </c>
      <c r="T18" s="47">
        <v>0</v>
      </c>
      <c r="U18" s="51">
        <v>0</v>
      </c>
      <c r="V18" s="27"/>
    </row>
    <row r="19" spans="1:22" ht="48" customHeight="1" x14ac:dyDescent="0.25">
      <c r="A19" s="7" t="s">
        <v>29</v>
      </c>
      <c r="B19" s="36">
        <f t="shared" si="0"/>
        <v>84</v>
      </c>
      <c r="C19" s="32">
        <v>7</v>
      </c>
      <c r="D19" s="32">
        <v>61</v>
      </c>
      <c r="E19" s="32">
        <v>2</v>
      </c>
      <c r="F19" s="32">
        <v>1</v>
      </c>
      <c r="G19" s="37">
        <v>0</v>
      </c>
      <c r="H19" s="32">
        <v>0</v>
      </c>
      <c r="I19" s="32">
        <v>2</v>
      </c>
      <c r="J19" s="32">
        <v>0</v>
      </c>
      <c r="K19" s="33">
        <v>0</v>
      </c>
      <c r="L19" s="32">
        <v>0</v>
      </c>
      <c r="M19" s="32">
        <v>4</v>
      </c>
      <c r="N19" s="34">
        <v>2</v>
      </c>
      <c r="O19" s="32">
        <v>3</v>
      </c>
      <c r="P19" s="32" t="s">
        <v>48</v>
      </c>
      <c r="Q19" s="32">
        <v>1</v>
      </c>
      <c r="R19" s="34">
        <v>1</v>
      </c>
      <c r="S19" s="32">
        <v>0</v>
      </c>
      <c r="T19" s="32">
        <v>0</v>
      </c>
      <c r="U19" s="35">
        <v>0</v>
      </c>
      <c r="V19" s="27"/>
    </row>
    <row r="20" spans="1:22" ht="48" customHeight="1" x14ac:dyDescent="0.25">
      <c r="A20" s="7" t="s">
        <v>30</v>
      </c>
      <c r="B20" s="36">
        <f t="shared" si="0"/>
        <v>52</v>
      </c>
      <c r="C20" s="32">
        <v>7</v>
      </c>
      <c r="D20" s="32">
        <v>32</v>
      </c>
      <c r="E20" s="32">
        <v>2</v>
      </c>
      <c r="F20" s="32">
        <v>1</v>
      </c>
      <c r="G20" s="37">
        <v>0</v>
      </c>
      <c r="H20" s="32">
        <v>0</v>
      </c>
      <c r="I20" s="32">
        <v>0</v>
      </c>
      <c r="J20" s="32">
        <v>1</v>
      </c>
      <c r="K20" s="33">
        <v>0</v>
      </c>
      <c r="L20" s="32">
        <v>1</v>
      </c>
      <c r="M20" s="32">
        <v>0</v>
      </c>
      <c r="N20" s="34">
        <v>0</v>
      </c>
      <c r="O20" s="32">
        <v>1</v>
      </c>
      <c r="P20" s="32">
        <v>1</v>
      </c>
      <c r="Q20" s="32" t="s">
        <v>48</v>
      </c>
      <c r="R20" s="34">
        <v>3</v>
      </c>
      <c r="S20" s="32">
        <v>3</v>
      </c>
      <c r="T20" s="32">
        <v>0</v>
      </c>
      <c r="U20" s="35">
        <v>0</v>
      </c>
      <c r="V20" s="27"/>
    </row>
    <row r="21" spans="1:22" ht="48" customHeight="1" x14ac:dyDescent="0.25">
      <c r="A21" s="12" t="s">
        <v>31</v>
      </c>
      <c r="B21" s="38">
        <f t="shared" si="0"/>
        <v>91</v>
      </c>
      <c r="C21" s="39">
        <v>3</v>
      </c>
      <c r="D21" s="39">
        <v>52</v>
      </c>
      <c r="E21" s="39">
        <v>4</v>
      </c>
      <c r="F21" s="39">
        <v>4</v>
      </c>
      <c r="G21" s="52">
        <v>0</v>
      </c>
      <c r="H21" s="39">
        <v>0</v>
      </c>
      <c r="I21" s="39">
        <v>0</v>
      </c>
      <c r="J21" s="39">
        <v>0</v>
      </c>
      <c r="K21" s="43">
        <v>0</v>
      </c>
      <c r="L21" s="39">
        <v>0</v>
      </c>
      <c r="M21" s="39">
        <v>3</v>
      </c>
      <c r="N21" s="44">
        <v>2</v>
      </c>
      <c r="O21" s="39">
        <v>1</v>
      </c>
      <c r="P21" s="39">
        <v>4</v>
      </c>
      <c r="Q21" s="39">
        <v>9</v>
      </c>
      <c r="R21" s="44" t="s">
        <v>48</v>
      </c>
      <c r="S21" s="39">
        <v>3</v>
      </c>
      <c r="T21" s="39">
        <v>4</v>
      </c>
      <c r="U21" s="45">
        <v>2</v>
      </c>
      <c r="V21" s="27"/>
    </row>
    <row r="22" spans="1:22" ht="48" customHeight="1" x14ac:dyDescent="0.25">
      <c r="A22" s="8" t="s">
        <v>32</v>
      </c>
      <c r="B22" s="36">
        <f t="shared" si="0"/>
        <v>21</v>
      </c>
      <c r="C22" s="54">
        <v>5</v>
      </c>
      <c r="D22" s="32">
        <v>12</v>
      </c>
      <c r="E22" s="32">
        <v>0</v>
      </c>
      <c r="F22" s="32">
        <v>0</v>
      </c>
      <c r="G22" s="37">
        <v>0</v>
      </c>
      <c r="H22" s="32">
        <v>0</v>
      </c>
      <c r="I22" s="32">
        <v>2</v>
      </c>
      <c r="J22" s="32">
        <v>1</v>
      </c>
      <c r="K22" s="33">
        <v>0</v>
      </c>
      <c r="L22" s="32">
        <v>0</v>
      </c>
      <c r="M22" s="32">
        <v>1</v>
      </c>
      <c r="N22" s="34">
        <v>0</v>
      </c>
      <c r="O22" s="32">
        <v>0</v>
      </c>
      <c r="P22" s="32">
        <v>0</v>
      </c>
      <c r="Q22" s="32">
        <v>0</v>
      </c>
      <c r="R22" s="34">
        <v>0</v>
      </c>
      <c r="S22" s="32" t="s">
        <v>48</v>
      </c>
      <c r="T22" s="32">
        <v>0</v>
      </c>
      <c r="U22" s="35">
        <v>0</v>
      </c>
      <c r="V22" s="27"/>
    </row>
    <row r="23" spans="1:22" ht="48" customHeight="1" x14ac:dyDescent="0.25">
      <c r="A23" s="7" t="s">
        <v>33</v>
      </c>
      <c r="B23" s="36">
        <f t="shared" si="0"/>
        <v>23</v>
      </c>
      <c r="C23" s="32">
        <v>7</v>
      </c>
      <c r="D23" s="32">
        <v>4</v>
      </c>
      <c r="E23" s="32">
        <v>1</v>
      </c>
      <c r="F23" s="32">
        <v>0</v>
      </c>
      <c r="G23" s="37">
        <v>0</v>
      </c>
      <c r="H23" s="32">
        <v>0</v>
      </c>
      <c r="I23" s="32">
        <v>1</v>
      </c>
      <c r="J23" s="32">
        <v>0</v>
      </c>
      <c r="K23" s="33">
        <v>0</v>
      </c>
      <c r="L23" s="32">
        <v>2</v>
      </c>
      <c r="M23" s="32">
        <v>0</v>
      </c>
      <c r="N23" s="34">
        <v>0</v>
      </c>
      <c r="O23" s="32">
        <v>0</v>
      </c>
      <c r="P23" s="32">
        <v>1</v>
      </c>
      <c r="Q23" s="32">
        <v>1</v>
      </c>
      <c r="R23" s="34">
        <v>3</v>
      </c>
      <c r="S23" s="32">
        <v>1</v>
      </c>
      <c r="T23" s="32" t="s">
        <v>48</v>
      </c>
      <c r="U23" s="35">
        <v>2</v>
      </c>
      <c r="V23" s="27"/>
    </row>
    <row r="24" spans="1:22" ht="48" customHeight="1" x14ac:dyDescent="0.25">
      <c r="A24" s="7" t="s">
        <v>34</v>
      </c>
      <c r="B24" s="36">
        <f t="shared" si="0"/>
        <v>18</v>
      </c>
      <c r="C24" s="32">
        <v>1</v>
      </c>
      <c r="D24" s="32">
        <v>15</v>
      </c>
      <c r="E24" s="32">
        <v>0</v>
      </c>
      <c r="F24" s="32">
        <v>0</v>
      </c>
      <c r="G24" s="37">
        <v>1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2">
        <v>0</v>
      </c>
      <c r="N24" s="34">
        <v>0</v>
      </c>
      <c r="O24" s="32">
        <v>0</v>
      </c>
      <c r="P24" s="32">
        <v>0</v>
      </c>
      <c r="Q24" s="32">
        <v>0</v>
      </c>
      <c r="R24" s="34">
        <v>1</v>
      </c>
      <c r="S24" s="32">
        <v>0</v>
      </c>
      <c r="T24" s="32">
        <v>0</v>
      </c>
      <c r="U24" s="35" t="s">
        <v>49</v>
      </c>
      <c r="V24" s="27"/>
    </row>
    <row r="25" spans="1:22" s="9" customFormat="1" ht="48" customHeight="1" thickBot="1" x14ac:dyDescent="0.3">
      <c r="A25" s="22" t="s">
        <v>41</v>
      </c>
      <c r="B25" s="55">
        <f t="shared" ref="B25:H25" si="1">SUM(B6:B24)</f>
        <v>2699</v>
      </c>
      <c r="C25" s="24">
        <f t="shared" si="1"/>
        <v>559</v>
      </c>
      <c r="D25" s="24">
        <f t="shared" si="1"/>
        <v>627</v>
      </c>
      <c r="E25" s="24">
        <f t="shared" si="1"/>
        <v>333</v>
      </c>
      <c r="F25" s="24">
        <f t="shared" si="1"/>
        <v>174</v>
      </c>
      <c r="G25" s="56">
        <f t="shared" si="1"/>
        <v>52</v>
      </c>
      <c r="H25" s="24">
        <f t="shared" si="1"/>
        <v>26</v>
      </c>
      <c r="I25" s="24">
        <f t="shared" ref="I25:U25" si="2">SUM(I6:I24)</f>
        <v>44</v>
      </c>
      <c r="J25" s="24">
        <f t="shared" si="2"/>
        <v>104</v>
      </c>
      <c r="K25" s="57">
        <f t="shared" si="2"/>
        <v>42</v>
      </c>
      <c r="L25" s="24">
        <f t="shared" si="2"/>
        <v>131</v>
      </c>
      <c r="M25" s="24">
        <f t="shared" si="2"/>
        <v>127</v>
      </c>
      <c r="N25" s="58">
        <f t="shared" si="2"/>
        <v>93</v>
      </c>
      <c r="O25" s="24">
        <f t="shared" si="2"/>
        <v>46</v>
      </c>
      <c r="P25" s="24">
        <f t="shared" si="2"/>
        <v>99</v>
      </c>
      <c r="Q25" s="24">
        <f t="shared" si="2"/>
        <v>98</v>
      </c>
      <c r="R25" s="58">
        <f t="shared" si="2"/>
        <v>71</v>
      </c>
      <c r="S25" s="24">
        <f t="shared" si="2"/>
        <v>31</v>
      </c>
      <c r="T25" s="24">
        <f t="shared" si="2"/>
        <v>24</v>
      </c>
      <c r="U25" s="59">
        <f t="shared" si="2"/>
        <v>18</v>
      </c>
      <c r="V25" s="60">
        <f>SUM(C25:U25)</f>
        <v>2699</v>
      </c>
    </row>
    <row r="26" spans="1:22" ht="48" customHeight="1" thickTop="1" thickBot="1" x14ac:dyDescent="0.3">
      <c r="A26" s="21" t="s">
        <v>42</v>
      </c>
      <c r="B26" s="61" t="s">
        <v>1</v>
      </c>
      <c r="C26" s="62">
        <f>B6-C25</f>
        <v>35</v>
      </c>
      <c r="D26" s="62">
        <f>B7-D25</f>
        <v>128</v>
      </c>
      <c r="E26" s="62">
        <f>B8-E25</f>
        <v>-18</v>
      </c>
      <c r="F26" s="62">
        <f>B9-F25</f>
        <v>-11</v>
      </c>
      <c r="G26" s="63">
        <f>B10-G25</f>
        <v>-9</v>
      </c>
      <c r="H26" s="62">
        <f>B11-H25</f>
        <v>-18</v>
      </c>
      <c r="I26" s="62">
        <f>B12-I25</f>
        <v>-11</v>
      </c>
      <c r="J26" s="62">
        <f>B13-J25</f>
        <v>-8</v>
      </c>
      <c r="K26" s="64">
        <f>B14-K25</f>
        <v>-18</v>
      </c>
      <c r="L26" s="62">
        <f>B15-L25</f>
        <v>32</v>
      </c>
      <c r="M26" s="62">
        <f>B16-M25</f>
        <v>-51</v>
      </c>
      <c r="N26" s="65">
        <f>B17-N25</f>
        <v>3</v>
      </c>
      <c r="O26" s="62">
        <f>B18-O25</f>
        <v>-2</v>
      </c>
      <c r="P26" s="62">
        <f>B19-P25</f>
        <v>-15</v>
      </c>
      <c r="Q26" s="62">
        <f>B20-Q25</f>
        <v>-46</v>
      </c>
      <c r="R26" s="65">
        <f>B21-R25</f>
        <v>20</v>
      </c>
      <c r="S26" s="62">
        <f>B22-S25</f>
        <v>-10</v>
      </c>
      <c r="T26" s="62">
        <f>B23-T25</f>
        <v>-1</v>
      </c>
      <c r="U26" s="66">
        <f>B24-U25</f>
        <v>0</v>
      </c>
      <c r="V26" s="67">
        <f>SUM(C26:U26)</f>
        <v>0</v>
      </c>
    </row>
  </sheetData>
  <mergeCells count="3">
    <mergeCell ref="A4:A5"/>
    <mergeCell ref="B4:B5"/>
    <mergeCell ref="C4:U4"/>
  </mergeCells>
  <phoneticPr fontId="6"/>
  <printOptions horizontalCentered="1"/>
  <pageMargins left="0.59055118110236227" right="0.19685039370078741" top="0.59055118110236227" bottom="0.27559055118110237" header="0.51181102362204722" footer="0.39370078740157483"/>
  <pageSetup paperSize="9" scale="58" firstPageNumber="49" orientation="portrait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V26"/>
  <sheetViews>
    <sheetView showGridLines="0" showOutlineSymbols="0" zoomScale="75" zoomScaleNormal="75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12.7109375" defaultRowHeight="16.5" x14ac:dyDescent="0.25"/>
  <cols>
    <col min="1" max="1" width="10.42578125" style="4" customWidth="1"/>
    <col min="2" max="2" width="7.42578125" style="4" customWidth="1"/>
    <col min="3" max="3" width="7.0703125" style="4" bestFit="1" customWidth="1"/>
    <col min="4" max="4" width="7.0703125" style="4" customWidth="1"/>
    <col min="5" max="21" width="5.7109375" style="4" customWidth="1"/>
    <col min="22" max="16384" width="12.7109375" style="4"/>
  </cols>
  <sheetData>
    <row r="1" spans="1:22" ht="34.5" customHeight="1" x14ac:dyDescent="0.25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2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3.15" customHeight="1" thickBot="1" x14ac:dyDescent="0.3">
      <c r="A3" s="70" t="str">
        <f>県計!A3</f>
        <v>（R7.1.1～R7.12.31）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26"/>
      <c r="T3" s="26" t="s">
        <v>44</v>
      </c>
      <c r="U3" s="26"/>
      <c r="V3" s="27"/>
    </row>
    <row r="4" spans="1:22" ht="31.5" customHeight="1" x14ac:dyDescent="0.25">
      <c r="A4" s="73" t="s">
        <v>0</v>
      </c>
      <c r="B4" s="71" t="s">
        <v>9</v>
      </c>
      <c r="C4" s="75" t="s">
        <v>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27"/>
    </row>
    <row r="5" spans="1:22" s="5" customFormat="1" ht="81.75" customHeight="1" x14ac:dyDescent="0.25">
      <c r="A5" s="74"/>
      <c r="B5" s="72"/>
      <c r="C5" s="14" t="s">
        <v>10</v>
      </c>
      <c r="D5" s="15" t="s">
        <v>11</v>
      </c>
      <c r="E5" s="15" t="s">
        <v>12</v>
      </c>
      <c r="F5" s="15" t="s">
        <v>13</v>
      </c>
      <c r="G5" s="16" t="s">
        <v>14</v>
      </c>
      <c r="H5" s="15" t="s">
        <v>15</v>
      </c>
      <c r="I5" s="15" t="s">
        <v>16</v>
      </c>
      <c r="J5" s="15" t="s">
        <v>2</v>
      </c>
      <c r="K5" s="17" t="s">
        <v>17</v>
      </c>
      <c r="L5" s="15" t="s">
        <v>4</v>
      </c>
      <c r="M5" s="15" t="s">
        <v>5</v>
      </c>
      <c r="N5" s="18" t="s">
        <v>3</v>
      </c>
      <c r="O5" s="19" t="s">
        <v>18</v>
      </c>
      <c r="P5" s="15" t="s">
        <v>19</v>
      </c>
      <c r="Q5" s="15" t="s">
        <v>7</v>
      </c>
      <c r="R5" s="18" t="s">
        <v>6</v>
      </c>
      <c r="S5" s="15" t="s">
        <v>20</v>
      </c>
      <c r="T5" s="15" t="s">
        <v>21</v>
      </c>
      <c r="U5" s="20" t="s">
        <v>22</v>
      </c>
    </row>
    <row r="6" spans="1:22" ht="48" customHeight="1" x14ac:dyDescent="0.25">
      <c r="A6" s="6" t="s">
        <v>35</v>
      </c>
      <c r="B6" s="36">
        <f>SUM(C6:U6)</f>
        <v>531</v>
      </c>
      <c r="C6" s="32" t="s">
        <v>49</v>
      </c>
      <c r="D6" s="25">
        <v>139</v>
      </c>
      <c r="E6" s="25">
        <v>74</v>
      </c>
      <c r="F6" s="68">
        <v>19</v>
      </c>
      <c r="G6" s="25">
        <v>67</v>
      </c>
      <c r="H6" s="69">
        <v>13</v>
      </c>
      <c r="I6" s="32">
        <v>31</v>
      </c>
      <c r="J6" s="32">
        <v>91</v>
      </c>
      <c r="K6" s="33">
        <v>9</v>
      </c>
      <c r="L6" s="32">
        <v>33</v>
      </c>
      <c r="M6" s="32">
        <v>28</v>
      </c>
      <c r="N6" s="34">
        <v>10</v>
      </c>
      <c r="O6" s="32">
        <v>4</v>
      </c>
      <c r="P6" s="32">
        <v>8</v>
      </c>
      <c r="Q6" s="32">
        <v>2</v>
      </c>
      <c r="R6" s="34">
        <v>1</v>
      </c>
      <c r="S6" s="32">
        <v>0</v>
      </c>
      <c r="T6" s="32">
        <v>2</v>
      </c>
      <c r="U6" s="35">
        <v>0</v>
      </c>
      <c r="V6" s="27"/>
    </row>
    <row r="7" spans="1:22" ht="48" customHeight="1" x14ac:dyDescent="0.25">
      <c r="A7" s="6" t="s">
        <v>36</v>
      </c>
      <c r="B7" s="36">
        <f t="shared" ref="B7:B24" si="0">SUM(C7:U7)</f>
        <v>745</v>
      </c>
      <c r="C7" s="32">
        <v>185</v>
      </c>
      <c r="D7" s="32" t="s">
        <v>48</v>
      </c>
      <c r="E7" s="32">
        <v>84</v>
      </c>
      <c r="F7" s="32">
        <v>146</v>
      </c>
      <c r="G7" s="37">
        <v>4</v>
      </c>
      <c r="H7" s="32">
        <v>3</v>
      </c>
      <c r="I7" s="32">
        <v>2</v>
      </c>
      <c r="J7" s="32">
        <v>6</v>
      </c>
      <c r="K7" s="33">
        <v>9</v>
      </c>
      <c r="L7" s="32">
        <v>14</v>
      </c>
      <c r="M7" s="32">
        <v>29</v>
      </c>
      <c r="N7" s="34">
        <v>7</v>
      </c>
      <c r="O7" s="32">
        <v>33</v>
      </c>
      <c r="P7" s="32">
        <v>66</v>
      </c>
      <c r="Q7" s="32">
        <v>60</v>
      </c>
      <c r="R7" s="34">
        <v>55</v>
      </c>
      <c r="S7" s="32">
        <v>19</v>
      </c>
      <c r="T7" s="32">
        <v>15</v>
      </c>
      <c r="U7" s="35">
        <v>8</v>
      </c>
      <c r="V7" s="27"/>
    </row>
    <row r="8" spans="1:22" ht="48" customHeight="1" x14ac:dyDescent="0.25">
      <c r="A8" s="6" t="s">
        <v>37</v>
      </c>
      <c r="B8" s="36">
        <f t="shared" si="0"/>
        <v>309</v>
      </c>
      <c r="C8" s="32">
        <v>93</v>
      </c>
      <c r="D8" s="32">
        <v>45</v>
      </c>
      <c r="E8" s="32" t="s">
        <v>48</v>
      </c>
      <c r="F8" s="32">
        <v>8</v>
      </c>
      <c r="G8" s="37">
        <v>3</v>
      </c>
      <c r="H8" s="32">
        <v>3</v>
      </c>
      <c r="I8" s="32">
        <v>1</v>
      </c>
      <c r="J8" s="32">
        <v>6</v>
      </c>
      <c r="K8" s="33">
        <v>26</v>
      </c>
      <c r="L8" s="32">
        <v>50</v>
      </c>
      <c r="M8" s="32">
        <v>38</v>
      </c>
      <c r="N8" s="34">
        <v>28</v>
      </c>
      <c r="O8" s="32">
        <v>0</v>
      </c>
      <c r="P8" s="32">
        <v>6</v>
      </c>
      <c r="Q8" s="32">
        <v>1</v>
      </c>
      <c r="R8" s="34">
        <v>1</v>
      </c>
      <c r="S8" s="32">
        <v>0</v>
      </c>
      <c r="T8" s="32">
        <v>0</v>
      </c>
      <c r="U8" s="35">
        <v>0</v>
      </c>
      <c r="V8" s="27"/>
    </row>
    <row r="9" spans="1:22" ht="48" customHeight="1" x14ac:dyDescent="0.25">
      <c r="A9" s="10" t="s">
        <v>38</v>
      </c>
      <c r="B9" s="38">
        <f t="shared" si="0"/>
        <v>161</v>
      </c>
      <c r="C9" s="39">
        <v>7</v>
      </c>
      <c r="D9" s="39">
        <v>123</v>
      </c>
      <c r="E9" s="39">
        <v>5</v>
      </c>
      <c r="F9" s="39" t="s">
        <v>48</v>
      </c>
      <c r="G9" s="52">
        <v>0</v>
      </c>
      <c r="H9" s="39">
        <v>0</v>
      </c>
      <c r="I9" s="39">
        <v>0</v>
      </c>
      <c r="J9" s="39">
        <v>0</v>
      </c>
      <c r="K9" s="43">
        <v>0</v>
      </c>
      <c r="L9" s="39">
        <v>1</v>
      </c>
      <c r="M9" s="39">
        <v>6</v>
      </c>
      <c r="N9" s="44">
        <v>0</v>
      </c>
      <c r="O9" s="39">
        <v>3</v>
      </c>
      <c r="P9" s="39">
        <v>6</v>
      </c>
      <c r="Q9" s="39">
        <v>3</v>
      </c>
      <c r="R9" s="44">
        <v>4</v>
      </c>
      <c r="S9" s="39">
        <v>1</v>
      </c>
      <c r="T9" s="39">
        <v>1</v>
      </c>
      <c r="U9" s="45">
        <v>1</v>
      </c>
      <c r="V9" s="27"/>
    </row>
    <row r="10" spans="1:22" ht="48" customHeight="1" x14ac:dyDescent="0.25">
      <c r="A10" s="7" t="s">
        <v>39</v>
      </c>
      <c r="B10" s="36">
        <f t="shared" si="0"/>
        <v>43</v>
      </c>
      <c r="C10" s="32">
        <v>38</v>
      </c>
      <c r="D10" s="32">
        <v>2</v>
      </c>
      <c r="E10" s="32">
        <v>0</v>
      </c>
      <c r="F10" s="32">
        <v>0</v>
      </c>
      <c r="G10" s="37" t="s">
        <v>48</v>
      </c>
      <c r="H10" s="32">
        <v>0</v>
      </c>
      <c r="I10" s="32">
        <v>0</v>
      </c>
      <c r="J10" s="32">
        <v>1</v>
      </c>
      <c r="K10" s="33">
        <v>0</v>
      </c>
      <c r="L10" s="32">
        <v>0</v>
      </c>
      <c r="M10" s="32">
        <v>1</v>
      </c>
      <c r="N10" s="34">
        <v>0</v>
      </c>
      <c r="O10" s="32">
        <v>0</v>
      </c>
      <c r="P10" s="32">
        <v>0</v>
      </c>
      <c r="Q10" s="32">
        <v>1</v>
      </c>
      <c r="R10" s="34">
        <v>0</v>
      </c>
      <c r="S10" s="32">
        <v>0</v>
      </c>
      <c r="T10" s="32">
        <v>0</v>
      </c>
      <c r="U10" s="35">
        <v>0</v>
      </c>
      <c r="V10" s="27"/>
    </row>
    <row r="11" spans="1:22" ht="48" customHeight="1" x14ac:dyDescent="0.25">
      <c r="A11" s="11" t="s">
        <v>40</v>
      </c>
      <c r="B11" s="46">
        <f t="shared" si="0"/>
        <v>9</v>
      </c>
      <c r="C11" s="47">
        <v>7</v>
      </c>
      <c r="D11" s="47">
        <v>0</v>
      </c>
      <c r="E11" s="47">
        <v>0</v>
      </c>
      <c r="F11" s="47">
        <v>0</v>
      </c>
      <c r="G11" s="48">
        <v>0</v>
      </c>
      <c r="H11" s="47" t="s">
        <v>48</v>
      </c>
      <c r="I11" s="47">
        <v>0</v>
      </c>
      <c r="J11" s="47">
        <v>1</v>
      </c>
      <c r="K11" s="49">
        <v>1</v>
      </c>
      <c r="L11" s="47">
        <v>0</v>
      </c>
      <c r="M11" s="47">
        <v>0</v>
      </c>
      <c r="N11" s="50">
        <v>0</v>
      </c>
      <c r="O11" s="47">
        <v>0</v>
      </c>
      <c r="P11" s="47">
        <v>0</v>
      </c>
      <c r="Q11" s="47">
        <v>0</v>
      </c>
      <c r="R11" s="50">
        <v>0</v>
      </c>
      <c r="S11" s="47">
        <v>0</v>
      </c>
      <c r="T11" s="47">
        <v>0</v>
      </c>
      <c r="U11" s="51">
        <v>0</v>
      </c>
      <c r="V11" s="27"/>
    </row>
    <row r="12" spans="1:22" ht="48" customHeight="1" x14ac:dyDescent="0.25">
      <c r="A12" s="7" t="s">
        <v>23</v>
      </c>
      <c r="B12" s="36">
        <f t="shared" si="0"/>
        <v>30</v>
      </c>
      <c r="C12" s="32">
        <v>25</v>
      </c>
      <c r="D12" s="32">
        <v>2</v>
      </c>
      <c r="E12" s="32">
        <v>1</v>
      </c>
      <c r="F12" s="32">
        <v>0</v>
      </c>
      <c r="G12" s="37">
        <v>0</v>
      </c>
      <c r="H12" s="32">
        <v>0</v>
      </c>
      <c r="I12" s="32" t="s">
        <v>48</v>
      </c>
      <c r="J12" s="32">
        <v>0</v>
      </c>
      <c r="K12" s="33">
        <v>0</v>
      </c>
      <c r="L12" s="32">
        <v>1</v>
      </c>
      <c r="M12" s="32">
        <v>0</v>
      </c>
      <c r="N12" s="34">
        <v>0</v>
      </c>
      <c r="O12" s="32">
        <v>1</v>
      </c>
      <c r="P12" s="32">
        <v>0</v>
      </c>
      <c r="Q12" s="32">
        <v>0</v>
      </c>
      <c r="R12" s="34">
        <v>0</v>
      </c>
      <c r="S12" s="32">
        <v>0</v>
      </c>
      <c r="T12" s="32">
        <v>0</v>
      </c>
      <c r="U12" s="35">
        <v>0</v>
      </c>
      <c r="V12" s="27"/>
    </row>
    <row r="13" spans="1:22" ht="48" customHeight="1" x14ac:dyDescent="0.25">
      <c r="A13" s="12" t="s">
        <v>24</v>
      </c>
      <c r="B13" s="38">
        <f t="shared" si="0"/>
        <v>110</v>
      </c>
      <c r="C13" s="39">
        <v>97</v>
      </c>
      <c r="D13" s="39">
        <v>1</v>
      </c>
      <c r="E13" s="39">
        <v>2</v>
      </c>
      <c r="F13" s="39">
        <v>0</v>
      </c>
      <c r="G13" s="52">
        <v>0</v>
      </c>
      <c r="H13" s="39">
        <v>3</v>
      </c>
      <c r="I13" s="39">
        <v>6</v>
      </c>
      <c r="J13" s="39" t="s">
        <v>48</v>
      </c>
      <c r="K13" s="43">
        <v>0</v>
      </c>
      <c r="L13" s="39">
        <v>0</v>
      </c>
      <c r="M13" s="39">
        <v>0</v>
      </c>
      <c r="N13" s="44">
        <v>0</v>
      </c>
      <c r="O13" s="39">
        <v>0</v>
      </c>
      <c r="P13" s="39">
        <v>0</v>
      </c>
      <c r="Q13" s="39">
        <v>0</v>
      </c>
      <c r="R13" s="44">
        <v>1</v>
      </c>
      <c r="S13" s="39">
        <v>0</v>
      </c>
      <c r="T13" s="39">
        <v>0</v>
      </c>
      <c r="U13" s="45">
        <v>0</v>
      </c>
      <c r="V13" s="27"/>
    </row>
    <row r="14" spans="1:22" ht="48" customHeight="1" x14ac:dyDescent="0.25">
      <c r="A14" s="7" t="s">
        <v>25</v>
      </c>
      <c r="B14" s="36">
        <f t="shared" si="0"/>
        <v>28</v>
      </c>
      <c r="C14" s="32">
        <v>6</v>
      </c>
      <c r="D14" s="32">
        <v>1</v>
      </c>
      <c r="E14" s="32">
        <v>19</v>
      </c>
      <c r="F14" s="32">
        <v>0</v>
      </c>
      <c r="G14" s="37">
        <v>0</v>
      </c>
      <c r="H14" s="32">
        <v>0</v>
      </c>
      <c r="I14" s="32">
        <v>0</v>
      </c>
      <c r="J14" s="32">
        <v>0</v>
      </c>
      <c r="K14" s="33" t="s">
        <v>48</v>
      </c>
      <c r="L14" s="32">
        <v>2</v>
      </c>
      <c r="M14" s="32">
        <v>0</v>
      </c>
      <c r="N14" s="34">
        <v>0</v>
      </c>
      <c r="O14" s="32">
        <v>0</v>
      </c>
      <c r="P14" s="32">
        <v>0</v>
      </c>
      <c r="Q14" s="32">
        <v>0</v>
      </c>
      <c r="R14" s="34">
        <v>0</v>
      </c>
      <c r="S14" s="32">
        <v>0</v>
      </c>
      <c r="T14" s="32">
        <v>0</v>
      </c>
      <c r="U14" s="35">
        <v>0</v>
      </c>
      <c r="V14" s="27"/>
    </row>
    <row r="15" spans="1:22" ht="48" customHeight="1" x14ac:dyDescent="0.25">
      <c r="A15" s="7" t="s">
        <v>4</v>
      </c>
      <c r="B15" s="36">
        <f t="shared" si="0"/>
        <v>174</v>
      </c>
      <c r="C15" s="32">
        <v>29</v>
      </c>
      <c r="D15" s="32">
        <v>11</v>
      </c>
      <c r="E15" s="32">
        <v>82</v>
      </c>
      <c r="F15" s="32">
        <v>1</v>
      </c>
      <c r="G15" s="37">
        <v>1</v>
      </c>
      <c r="H15" s="32">
        <v>1</v>
      </c>
      <c r="I15" s="32">
        <v>0</v>
      </c>
      <c r="J15" s="32">
        <v>1</v>
      </c>
      <c r="K15" s="33">
        <v>10</v>
      </c>
      <c r="L15" s="32" t="s">
        <v>48</v>
      </c>
      <c r="M15" s="32">
        <v>14</v>
      </c>
      <c r="N15" s="34">
        <v>22</v>
      </c>
      <c r="O15" s="32">
        <v>0</v>
      </c>
      <c r="P15" s="32">
        <v>0</v>
      </c>
      <c r="Q15" s="32">
        <v>1</v>
      </c>
      <c r="R15" s="34">
        <v>1</v>
      </c>
      <c r="S15" s="32">
        <v>0</v>
      </c>
      <c r="T15" s="32">
        <v>0</v>
      </c>
      <c r="U15" s="35">
        <v>0</v>
      </c>
      <c r="V15" s="27"/>
    </row>
    <row r="16" spans="1:22" ht="48" customHeight="1" x14ac:dyDescent="0.25">
      <c r="A16" s="7" t="s">
        <v>26</v>
      </c>
      <c r="B16" s="36">
        <f t="shared" si="0"/>
        <v>81</v>
      </c>
      <c r="C16" s="32">
        <v>13</v>
      </c>
      <c r="D16" s="32">
        <v>11</v>
      </c>
      <c r="E16" s="32">
        <v>20</v>
      </c>
      <c r="F16" s="32">
        <v>4</v>
      </c>
      <c r="G16" s="37">
        <v>0</v>
      </c>
      <c r="H16" s="32">
        <v>0</v>
      </c>
      <c r="I16" s="32">
        <v>0</v>
      </c>
      <c r="J16" s="32">
        <v>0</v>
      </c>
      <c r="K16" s="33">
        <v>7</v>
      </c>
      <c r="L16" s="32">
        <v>6</v>
      </c>
      <c r="M16" s="32" t="s">
        <v>48</v>
      </c>
      <c r="N16" s="34">
        <v>14</v>
      </c>
      <c r="O16" s="32">
        <v>3</v>
      </c>
      <c r="P16" s="32">
        <v>0</v>
      </c>
      <c r="Q16" s="32">
        <v>0</v>
      </c>
      <c r="R16" s="34">
        <v>2</v>
      </c>
      <c r="S16" s="32">
        <v>0</v>
      </c>
      <c r="T16" s="32">
        <v>1</v>
      </c>
      <c r="U16" s="35">
        <v>0</v>
      </c>
      <c r="V16" s="27"/>
    </row>
    <row r="17" spans="1:22" ht="48" customHeight="1" x14ac:dyDescent="0.25">
      <c r="A17" s="7" t="s">
        <v>27</v>
      </c>
      <c r="B17" s="36">
        <f t="shared" si="0"/>
        <v>106</v>
      </c>
      <c r="C17" s="32">
        <v>14</v>
      </c>
      <c r="D17" s="32">
        <v>11</v>
      </c>
      <c r="E17" s="32">
        <v>43</v>
      </c>
      <c r="F17" s="32">
        <v>0</v>
      </c>
      <c r="G17" s="37">
        <v>0</v>
      </c>
      <c r="H17" s="32">
        <v>0</v>
      </c>
      <c r="I17" s="32">
        <v>0</v>
      </c>
      <c r="J17" s="32">
        <v>3</v>
      </c>
      <c r="K17" s="33">
        <v>2</v>
      </c>
      <c r="L17" s="32">
        <v>18</v>
      </c>
      <c r="M17" s="32">
        <v>11</v>
      </c>
      <c r="N17" s="34" t="s">
        <v>48</v>
      </c>
      <c r="O17" s="32">
        <v>0</v>
      </c>
      <c r="P17" s="32">
        <v>4</v>
      </c>
      <c r="Q17" s="32">
        <v>0</v>
      </c>
      <c r="R17" s="34">
        <v>0</v>
      </c>
      <c r="S17" s="32">
        <v>0</v>
      </c>
      <c r="T17" s="32">
        <v>0</v>
      </c>
      <c r="U17" s="35">
        <v>0</v>
      </c>
      <c r="V17" s="27"/>
    </row>
    <row r="18" spans="1:22" ht="48" customHeight="1" x14ac:dyDescent="0.25">
      <c r="A18" s="13" t="s">
        <v>28</v>
      </c>
      <c r="B18" s="46">
        <f t="shared" si="0"/>
        <v>53</v>
      </c>
      <c r="C18" s="53">
        <v>4</v>
      </c>
      <c r="D18" s="47">
        <v>38</v>
      </c>
      <c r="E18" s="47">
        <v>1</v>
      </c>
      <c r="F18" s="47">
        <v>2</v>
      </c>
      <c r="G18" s="48">
        <v>1</v>
      </c>
      <c r="H18" s="47">
        <v>0</v>
      </c>
      <c r="I18" s="47">
        <v>0</v>
      </c>
      <c r="J18" s="47">
        <v>0</v>
      </c>
      <c r="K18" s="49">
        <v>0</v>
      </c>
      <c r="L18" s="47">
        <v>1</v>
      </c>
      <c r="M18" s="47">
        <v>0</v>
      </c>
      <c r="N18" s="50">
        <v>0</v>
      </c>
      <c r="O18" s="47" t="s">
        <v>48</v>
      </c>
      <c r="P18" s="47">
        <v>2</v>
      </c>
      <c r="Q18" s="47">
        <v>2</v>
      </c>
      <c r="R18" s="50">
        <v>2</v>
      </c>
      <c r="S18" s="47">
        <v>0</v>
      </c>
      <c r="T18" s="47">
        <v>0</v>
      </c>
      <c r="U18" s="51">
        <v>0</v>
      </c>
      <c r="V18" s="27"/>
    </row>
    <row r="19" spans="1:22" ht="48" customHeight="1" x14ac:dyDescent="0.25">
      <c r="A19" s="7" t="s">
        <v>29</v>
      </c>
      <c r="B19" s="36">
        <f t="shared" si="0"/>
        <v>99</v>
      </c>
      <c r="C19" s="32">
        <v>10</v>
      </c>
      <c r="D19" s="32">
        <v>74</v>
      </c>
      <c r="E19" s="32">
        <v>4</v>
      </c>
      <c r="F19" s="32">
        <v>0</v>
      </c>
      <c r="G19" s="37">
        <v>0</v>
      </c>
      <c r="H19" s="32">
        <v>0</v>
      </c>
      <c r="I19" s="32">
        <v>1</v>
      </c>
      <c r="J19" s="32">
        <v>0</v>
      </c>
      <c r="K19" s="33">
        <v>0</v>
      </c>
      <c r="L19" s="32">
        <v>1</v>
      </c>
      <c r="M19" s="32">
        <v>2</v>
      </c>
      <c r="N19" s="34">
        <v>0</v>
      </c>
      <c r="O19" s="32">
        <v>2</v>
      </c>
      <c r="P19" s="32" t="s">
        <v>48</v>
      </c>
      <c r="Q19" s="32">
        <v>3</v>
      </c>
      <c r="R19" s="34">
        <v>1</v>
      </c>
      <c r="S19" s="32">
        <v>1</v>
      </c>
      <c r="T19" s="32">
        <v>0</v>
      </c>
      <c r="U19" s="35">
        <v>0</v>
      </c>
      <c r="V19" s="27"/>
    </row>
    <row r="20" spans="1:22" ht="48" customHeight="1" x14ac:dyDescent="0.25">
      <c r="A20" s="7" t="s">
        <v>30</v>
      </c>
      <c r="B20" s="36">
        <f t="shared" si="0"/>
        <v>53</v>
      </c>
      <c r="C20" s="32">
        <v>4</v>
      </c>
      <c r="D20" s="32">
        <v>37</v>
      </c>
      <c r="E20" s="32">
        <v>0</v>
      </c>
      <c r="F20" s="32">
        <v>0</v>
      </c>
      <c r="G20" s="37">
        <v>0</v>
      </c>
      <c r="H20" s="32">
        <v>0</v>
      </c>
      <c r="I20" s="32">
        <v>0</v>
      </c>
      <c r="J20" s="32">
        <v>1</v>
      </c>
      <c r="K20" s="33">
        <v>0</v>
      </c>
      <c r="L20" s="32">
        <v>0</v>
      </c>
      <c r="M20" s="32">
        <v>0</v>
      </c>
      <c r="N20" s="34">
        <v>1</v>
      </c>
      <c r="O20" s="32">
        <v>0</v>
      </c>
      <c r="P20" s="32">
        <v>1</v>
      </c>
      <c r="Q20" s="32" t="s">
        <v>48</v>
      </c>
      <c r="R20" s="34">
        <v>7</v>
      </c>
      <c r="S20" s="32">
        <v>2</v>
      </c>
      <c r="T20" s="32">
        <v>0</v>
      </c>
      <c r="U20" s="35">
        <v>0</v>
      </c>
      <c r="V20" s="27"/>
    </row>
    <row r="21" spans="1:22" ht="48" customHeight="1" x14ac:dyDescent="0.25">
      <c r="A21" s="12" t="s">
        <v>31</v>
      </c>
      <c r="B21" s="38">
        <f t="shared" si="0"/>
        <v>88</v>
      </c>
      <c r="C21" s="39">
        <v>4</v>
      </c>
      <c r="D21" s="39">
        <v>43</v>
      </c>
      <c r="E21" s="39">
        <v>6</v>
      </c>
      <c r="F21" s="39">
        <v>1</v>
      </c>
      <c r="G21" s="52">
        <v>0</v>
      </c>
      <c r="H21" s="39">
        <v>0</v>
      </c>
      <c r="I21" s="39">
        <v>0</v>
      </c>
      <c r="J21" s="39">
        <v>5</v>
      </c>
      <c r="K21" s="43">
        <v>0</v>
      </c>
      <c r="L21" s="39">
        <v>0</v>
      </c>
      <c r="M21" s="39">
        <v>1</v>
      </c>
      <c r="N21" s="44">
        <v>1</v>
      </c>
      <c r="O21" s="39">
        <v>2</v>
      </c>
      <c r="P21" s="39">
        <v>2</v>
      </c>
      <c r="Q21" s="39">
        <v>6</v>
      </c>
      <c r="R21" s="44" t="s">
        <v>48</v>
      </c>
      <c r="S21" s="39">
        <v>3</v>
      </c>
      <c r="T21" s="39">
        <v>13</v>
      </c>
      <c r="U21" s="45">
        <v>1</v>
      </c>
      <c r="V21" s="27"/>
    </row>
    <row r="22" spans="1:22" ht="48" customHeight="1" x14ac:dyDescent="0.25">
      <c r="A22" s="8" t="s">
        <v>32</v>
      </c>
      <c r="B22" s="36">
        <f t="shared" si="0"/>
        <v>18</v>
      </c>
      <c r="C22" s="54">
        <v>6</v>
      </c>
      <c r="D22" s="32">
        <v>10</v>
      </c>
      <c r="E22" s="32">
        <v>0</v>
      </c>
      <c r="F22" s="32">
        <v>0</v>
      </c>
      <c r="G22" s="37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2">
        <v>1</v>
      </c>
      <c r="N22" s="34">
        <v>0</v>
      </c>
      <c r="O22" s="32">
        <v>0</v>
      </c>
      <c r="P22" s="32">
        <v>0</v>
      </c>
      <c r="Q22" s="32">
        <v>0</v>
      </c>
      <c r="R22" s="34">
        <v>1</v>
      </c>
      <c r="S22" s="32" t="s">
        <v>48</v>
      </c>
      <c r="T22" s="32">
        <v>0</v>
      </c>
      <c r="U22" s="35">
        <v>0</v>
      </c>
      <c r="V22" s="27"/>
    </row>
    <row r="23" spans="1:22" ht="48" customHeight="1" x14ac:dyDescent="0.25">
      <c r="A23" s="7" t="s">
        <v>33</v>
      </c>
      <c r="B23" s="36">
        <f t="shared" si="0"/>
        <v>18</v>
      </c>
      <c r="C23" s="32">
        <v>1</v>
      </c>
      <c r="D23" s="32">
        <v>4</v>
      </c>
      <c r="E23" s="32">
        <v>0</v>
      </c>
      <c r="F23" s="32">
        <v>2</v>
      </c>
      <c r="G23" s="37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2">
        <v>0</v>
      </c>
      <c r="N23" s="34">
        <v>0</v>
      </c>
      <c r="O23" s="32">
        <v>0</v>
      </c>
      <c r="P23" s="32">
        <v>0</v>
      </c>
      <c r="Q23" s="32">
        <v>1</v>
      </c>
      <c r="R23" s="34">
        <v>8</v>
      </c>
      <c r="S23" s="32">
        <v>0</v>
      </c>
      <c r="T23" s="32" t="s">
        <v>48</v>
      </c>
      <c r="U23" s="35">
        <v>2</v>
      </c>
      <c r="V23" s="27"/>
    </row>
    <row r="24" spans="1:22" ht="48" customHeight="1" x14ac:dyDescent="0.25">
      <c r="A24" s="7" t="s">
        <v>34</v>
      </c>
      <c r="B24" s="36">
        <f t="shared" si="0"/>
        <v>13</v>
      </c>
      <c r="C24" s="32">
        <v>1</v>
      </c>
      <c r="D24" s="32">
        <v>6</v>
      </c>
      <c r="E24" s="32">
        <v>0</v>
      </c>
      <c r="F24" s="32">
        <v>0</v>
      </c>
      <c r="G24" s="37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2">
        <v>0</v>
      </c>
      <c r="N24" s="34">
        <v>0</v>
      </c>
      <c r="O24" s="32">
        <v>1</v>
      </c>
      <c r="P24" s="32">
        <v>1</v>
      </c>
      <c r="Q24" s="32">
        <v>0</v>
      </c>
      <c r="R24" s="34">
        <v>3</v>
      </c>
      <c r="S24" s="32">
        <v>1</v>
      </c>
      <c r="T24" s="32">
        <v>0</v>
      </c>
      <c r="U24" s="35" t="s">
        <v>48</v>
      </c>
      <c r="V24" s="27"/>
    </row>
    <row r="25" spans="1:22" s="9" customFormat="1" ht="48" customHeight="1" thickBot="1" x14ac:dyDescent="0.3">
      <c r="A25" s="22" t="s">
        <v>41</v>
      </c>
      <c r="B25" s="55">
        <f t="shared" ref="B25:U25" si="1">SUM(B6:B24)</f>
        <v>2669</v>
      </c>
      <c r="C25" s="24">
        <f t="shared" si="1"/>
        <v>544</v>
      </c>
      <c r="D25" s="24">
        <f t="shared" si="1"/>
        <v>558</v>
      </c>
      <c r="E25" s="24">
        <f t="shared" si="1"/>
        <v>341</v>
      </c>
      <c r="F25" s="24">
        <f t="shared" si="1"/>
        <v>183</v>
      </c>
      <c r="G25" s="56">
        <f t="shared" si="1"/>
        <v>76</v>
      </c>
      <c r="H25" s="24">
        <f t="shared" si="1"/>
        <v>23</v>
      </c>
      <c r="I25" s="24">
        <f t="shared" si="1"/>
        <v>41</v>
      </c>
      <c r="J25" s="24">
        <f t="shared" si="1"/>
        <v>115</v>
      </c>
      <c r="K25" s="57">
        <f t="shared" si="1"/>
        <v>64</v>
      </c>
      <c r="L25" s="24">
        <f t="shared" si="1"/>
        <v>127</v>
      </c>
      <c r="M25" s="24">
        <f t="shared" si="1"/>
        <v>131</v>
      </c>
      <c r="N25" s="58">
        <f t="shared" si="1"/>
        <v>83</v>
      </c>
      <c r="O25" s="24">
        <f t="shared" si="1"/>
        <v>49</v>
      </c>
      <c r="P25" s="24">
        <f t="shared" si="1"/>
        <v>96</v>
      </c>
      <c r="Q25" s="24">
        <f t="shared" si="1"/>
        <v>80</v>
      </c>
      <c r="R25" s="58">
        <f t="shared" si="1"/>
        <v>87</v>
      </c>
      <c r="S25" s="24">
        <f t="shared" si="1"/>
        <v>27</v>
      </c>
      <c r="T25" s="24">
        <f t="shared" si="1"/>
        <v>32</v>
      </c>
      <c r="U25" s="59">
        <f t="shared" si="1"/>
        <v>12</v>
      </c>
      <c r="V25" s="60">
        <f>SUM(C25:U25)</f>
        <v>2669</v>
      </c>
    </row>
    <row r="26" spans="1:22" ht="48" customHeight="1" thickTop="1" thickBot="1" x14ac:dyDescent="0.3">
      <c r="A26" s="21" t="s">
        <v>42</v>
      </c>
      <c r="B26" s="61" t="s">
        <v>1</v>
      </c>
      <c r="C26" s="62">
        <f>B6-C25</f>
        <v>-13</v>
      </c>
      <c r="D26" s="62">
        <f>B7-D25</f>
        <v>187</v>
      </c>
      <c r="E26" s="62">
        <f>B8-E25</f>
        <v>-32</v>
      </c>
      <c r="F26" s="62">
        <f>B9-F25</f>
        <v>-22</v>
      </c>
      <c r="G26" s="63">
        <f>B10-G25</f>
        <v>-33</v>
      </c>
      <c r="H26" s="62">
        <f>B11-H25</f>
        <v>-14</v>
      </c>
      <c r="I26" s="62">
        <f>B12-I25</f>
        <v>-11</v>
      </c>
      <c r="J26" s="62">
        <f>B13-J25</f>
        <v>-5</v>
      </c>
      <c r="K26" s="64">
        <f>B14-K25</f>
        <v>-36</v>
      </c>
      <c r="L26" s="62">
        <f>B15-L25</f>
        <v>47</v>
      </c>
      <c r="M26" s="62">
        <f>B16-M25</f>
        <v>-50</v>
      </c>
      <c r="N26" s="65">
        <f>B17-N25</f>
        <v>23</v>
      </c>
      <c r="O26" s="62">
        <f>B18-O25</f>
        <v>4</v>
      </c>
      <c r="P26" s="62">
        <f>B19-P25</f>
        <v>3</v>
      </c>
      <c r="Q26" s="62">
        <f>B20-Q25</f>
        <v>-27</v>
      </c>
      <c r="R26" s="65">
        <f>B21-R25</f>
        <v>1</v>
      </c>
      <c r="S26" s="62">
        <f>B22-S25</f>
        <v>-9</v>
      </c>
      <c r="T26" s="62">
        <f>B23-T25</f>
        <v>-14</v>
      </c>
      <c r="U26" s="66">
        <f>B24-U25</f>
        <v>1</v>
      </c>
      <c r="V26" s="67">
        <f>SUM(C26:U26)</f>
        <v>0</v>
      </c>
    </row>
  </sheetData>
  <mergeCells count="3">
    <mergeCell ref="A4:A5"/>
    <mergeCell ref="B4:B5"/>
    <mergeCell ref="C4:U4"/>
  </mergeCells>
  <phoneticPr fontId="6"/>
  <printOptions horizontalCentered="1"/>
  <pageMargins left="0.59055118110236227" right="0.19685039370078741" top="0.59055118110236227" bottom="0.27559055118110237" header="0.51181102362204722" footer="0.39370078740157483"/>
  <pageSetup paperSize="9" scale="58" firstPageNumber="50" orientation="portrait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県計</vt:lpstr>
      <vt:lpstr>男計</vt:lpstr>
      <vt:lpstr>女計</vt:lpstr>
      <vt:lpstr>県計!Print_Area</vt:lpstr>
      <vt:lpstr>女計!Print_Area</vt:lpstr>
      <vt:lpstr>男計!Print_Area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航大</cp:lastModifiedBy>
  <cp:lastPrinted>2025-03-06T02:13:52Z</cp:lastPrinted>
  <dcterms:created xsi:type="dcterms:W3CDTF">2007-03-14T06:31:15Z</dcterms:created>
  <dcterms:modified xsi:type="dcterms:W3CDTF">2026-01-26T05:37:11Z</dcterms:modified>
</cp:coreProperties>
</file>