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Y:\工事検査関係\□□ 工事成績評定\■R7年度版工事成績評定R8.4.1以降適用\日笠作成資料\決裁資料\工事成績評定要領\改訂資料\HP掲示用\様式集\個別貼付用\"/>
    </mc:Choice>
  </mc:AlternateContent>
  <xr:revisionPtr revIDLastSave="0" documentId="13_ncr:1_{EAA3FDAE-6370-4382-A581-40852F50EB1B}" xr6:coauthVersionLast="47" xr6:coauthVersionMax="47" xr10:uidLastSave="{00000000-0000-0000-0000-000000000000}"/>
  <workbookProtection workbookAlgorithmName="SHA-512" workbookHashValue="m8nIs144iC4jQaOOmW/JJ3AxIve2H0Wop/AUxiULEZnGkS/bGTIk46hXqHkIarAzcY6ZjAqeZ9VWO94jCDDETQ==" workbookSaltValue="uUUtuRqdehYkngzXUvUufA==" workbookSpinCount="100000" lockStructure="1"/>
  <bookViews>
    <workbookView xWindow="-1590" yWindow="-16320" windowWidth="29040" windowHeight="16440" xr2:uid="{00000000-000D-0000-FFFF-FFFF00000000}"/>
  </bookViews>
  <sheets>
    <sheet name="Ver1" sheetId="11" r:id="rId1"/>
    <sheet name="DATA" sheetId="13" state="hidden" r:id="rId2"/>
  </sheets>
  <definedNames>
    <definedName name="_xlnm.Print_Area" localSheetId="0">'Ver1'!$A$1:$N$63</definedName>
    <definedName name="_xlnm.Print_Titles" localSheetId="0">'Ver1'!$3:$4</definedName>
    <definedName name="工種">#REF!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5" i="11" l="1" a="1"/>
  <c r="D15" i="11" s="1"/>
  <c r="D50" i="11" a="1"/>
  <c r="D50" i="11" s="1"/>
  <c r="D42" i="11" a="1"/>
  <c r="D42" i="11" s="1"/>
  <c r="C2" i="13"/>
  <c r="A2"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E3" i="13"/>
  <c r="E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2" i="13"/>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B55" i="13"/>
  <c r="B54" i="13"/>
  <c r="B53" i="13"/>
  <c r="B52" i="13"/>
  <c r="B51" i="13"/>
  <c r="B50" i="13"/>
  <c r="B49" i="13"/>
  <c r="B48" i="13"/>
  <c r="B47" i="13"/>
  <c r="B46" i="13"/>
  <c r="B45" i="13"/>
  <c r="B44" i="13"/>
  <c r="B43" i="13"/>
  <c r="B42" i="13"/>
  <c r="B41" i="13"/>
  <c r="B40" i="13"/>
  <c r="B39" i="13"/>
  <c r="B38" i="13"/>
  <c r="B37" i="13"/>
  <c r="B36" i="13"/>
  <c r="B35" i="13"/>
  <c r="B34" i="13"/>
  <c r="B33" i="13"/>
  <c r="B32" i="13"/>
  <c r="B31" i="13"/>
  <c r="B30" i="13"/>
  <c r="B29" i="13"/>
  <c r="B28" i="13"/>
  <c r="B27" i="13"/>
  <c r="B26" i="13"/>
  <c r="B25" i="13"/>
  <c r="B24" i="13"/>
  <c r="B23" i="13"/>
  <c r="B22" i="13"/>
  <c r="B21" i="13"/>
  <c r="B20" i="13"/>
  <c r="B19" i="13"/>
  <c r="B3" i="13"/>
  <c r="B4" i="13"/>
  <c r="B5" i="13"/>
  <c r="B6" i="13"/>
  <c r="B7" i="13"/>
  <c r="B8" i="13"/>
  <c r="B9" i="13"/>
  <c r="B10" i="13"/>
  <c r="B11" i="13"/>
  <c r="B12" i="13"/>
  <c r="B13" i="13"/>
  <c r="B14" i="13"/>
  <c r="B15" i="13"/>
  <c r="B16" i="13"/>
  <c r="B17" i="13"/>
  <c r="B18" i="13"/>
  <c r="B2" i="13"/>
  <c r="D51" i="11" a="1"/>
  <c r="D51" i="11" s="1"/>
  <c r="B51" i="11" a="1"/>
  <c r="B51" i="11" s="1"/>
  <c r="D38" i="11" a="1"/>
  <c r="D38" i="11" s="1"/>
  <c r="D36" i="11" a="1"/>
  <c r="D36" i="11" s="1"/>
  <c r="D22" i="11" a="1"/>
  <c r="D22" i="11" s="1"/>
  <c r="B22" i="11" a="1"/>
  <c r="B22" i="11" s="1"/>
  <c r="D20" i="11" a="1"/>
  <c r="D20" i="11" s="1"/>
  <c r="D8" i="11" a="1"/>
  <c r="D8" i="11" s="1"/>
  <c r="D5" i="11" a="1"/>
  <c r="D5" i="11" s="1"/>
  <c r="B5" i="11" a="1"/>
  <c r="B5"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鳥取県</author>
  </authors>
  <commentList>
    <comment ref="B5" authorId="0" shapeId="0" xr:uid="{30D6F7CC-719E-4452-809B-0E41D8827E6B}">
      <text>
        <r>
          <rPr>
            <b/>
            <sz val="9"/>
            <color indexed="10"/>
            <rFont val="ＭＳ Ｐゴシック"/>
            <family val="3"/>
            <charset val="128"/>
          </rPr>
          <t>「区分」「項目」のチェックボックスは、細目を選択すると自動入力されます。</t>
        </r>
      </text>
    </comment>
  </commentList>
</comments>
</file>

<file path=xl/sharedStrings.xml><?xml version="1.0" encoding="utf-8"?>
<sst xmlns="http://schemas.openxmlformats.org/spreadsheetml/2006/main" count="143" uniqueCount="86">
  <si>
    <t>細　目</t>
    <rPh sb="0" eb="1">
      <t>ホソ</t>
    </rPh>
    <rPh sb="2" eb="3">
      <t>メ</t>
    </rPh>
    <phoneticPr fontId="1"/>
  </si>
  <si>
    <t>参考資料</t>
    <rPh sb="0" eb="2">
      <t>サンコウ</t>
    </rPh>
    <rPh sb="2" eb="4">
      <t>シリョウ</t>
    </rPh>
    <phoneticPr fontId="1"/>
  </si>
  <si>
    <t>項　目</t>
    <rPh sb="0" eb="1">
      <t>コウ</t>
    </rPh>
    <rPh sb="2" eb="3">
      <t>メ</t>
    </rPh>
    <phoneticPr fontId="1"/>
  </si>
  <si>
    <t>実施概要</t>
    <rPh sb="0" eb="2">
      <t>ジッシ</t>
    </rPh>
    <rPh sb="2" eb="4">
      <t>ガイヨウ</t>
    </rPh>
    <phoneticPr fontId="1"/>
  </si>
  <si>
    <t>日付</t>
    <rPh sb="0" eb="2">
      <t>ヒヅケ</t>
    </rPh>
    <phoneticPr fontId="1"/>
  </si>
  <si>
    <t>種別</t>
    <rPh sb="0" eb="2">
      <t>シュベツ</t>
    </rPh>
    <phoneticPr fontId="1"/>
  </si>
  <si>
    <t>分類</t>
    <rPh sb="0" eb="2">
      <t>ブンルイ</t>
    </rPh>
    <phoneticPr fontId="1"/>
  </si>
  <si>
    <t>その他</t>
    <phoneticPr fontId="1"/>
  </si>
  <si>
    <t>工事特性</t>
    <phoneticPr fontId="1"/>
  </si>
  <si>
    <t>構造物の特殊性への対応</t>
  </si>
  <si>
    <t>構造物の高さ、延長等の規模が特殊な工事</t>
    <phoneticPr fontId="1"/>
  </si>
  <si>
    <t>構造物の形状が複雑であることなどから施工条件が特に変化する工事</t>
    <phoneticPr fontId="1"/>
  </si>
  <si>
    <t>その他</t>
    <rPh sb="2" eb="3">
      <t>タ</t>
    </rPh>
    <phoneticPr fontId="1"/>
  </si>
  <si>
    <t>都市部等の作業環境、社会条件等への対応</t>
  </si>
  <si>
    <t>地盤の変形、近接構造物、地中埋設物への影響に配慮する工事</t>
    <phoneticPr fontId="1"/>
  </si>
  <si>
    <t>周辺環境条件により、作業条件、工程等に大きな影響を受ける工事</t>
    <phoneticPr fontId="1"/>
  </si>
  <si>
    <t>周辺住民等に対する騒音・振動を特に配慮する工事</t>
  </si>
  <si>
    <t>現道上での交通規制に大きく影響する工事</t>
    <phoneticPr fontId="1"/>
  </si>
  <si>
    <t>緊急時に対応が特に必要な工事</t>
    <phoneticPr fontId="1"/>
  </si>
  <si>
    <t>施工箇所が広範囲にわたる工事</t>
    <phoneticPr fontId="1"/>
  </si>
  <si>
    <t>厳しい自然・地盤条件への対応</t>
  </si>
  <si>
    <t>特殊な地盤条件への対応が必要な工事</t>
    <phoneticPr fontId="1"/>
  </si>
  <si>
    <t>雨・雪・風・気温・波浪等の自然条件の影響が大きな工事</t>
    <phoneticPr fontId="1"/>
  </si>
  <si>
    <t>急峻な地形及び土石流危険渓流内での工事</t>
    <phoneticPr fontId="1"/>
  </si>
  <si>
    <t>動植物等の自然環境の保全に特に配慮しなければならない工事</t>
    <phoneticPr fontId="1"/>
  </si>
  <si>
    <t>長期工事における安全確保への　対応</t>
  </si>
  <si>
    <t>12ヶ月以上超える工期で、事故がなく完成した工事</t>
    <phoneticPr fontId="1"/>
  </si>
  <si>
    <t>施工</t>
  </si>
  <si>
    <t>施工に伴う器具・工具・装置類に関する工夫又は、設備据付後の試運転調整に関する工夫。</t>
    <phoneticPr fontId="1"/>
  </si>
  <si>
    <t>コンクリート二次製品などの代替材の利用に関する工夫。</t>
    <phoneticPr fontId="1"/>
  </si>
  <si>
    <t>土工、地盤改良、橋梁架設、舗装、コンクリート打設等の施工に関する工夫。</t>
    <phoneticPr fontId="1"/>
  </si>
  <si>
    <t>部材・機材等の運搬及び吊り方式などの施工方法に関する工夫。</t>
    <phoneticPr fontId="1"/>
  </si>
  <si>
    <t>設備工事における加工や組立等又は電気工事における配線や配管等に関する工夫。</t>
    <phoneticPr fontId="1"/>
  </si>
  <si>
    <t>給排水工事や衛生設備工事等における配管又はポンプ類の凍結防止、配管のつなぎ等に関する工夫。</t>
  </si>
  <si>
    <t>照明などの視界の確保に関する工夫。</t>
  </si>
  <si>
    <t>運搬車両、施工機械等に関する工夫。</t>
  </si>
  <si>
    <t>支保工、型枠工、足場工、仮桟橋、覆工板、山留め等の仮設工に関する工夫。</t>
  </si>
  <si>
    <t>盛土の締固度、杭の施工高さ等の管理に関する工夫。</t>
  </si>
  <si>
    <t>施工計画書の作成、写真の管理等に関する工夫。</t>
  </si>
  <si>
    <t>出来形又は品質の計測、集計、管理図等に関する工夫。</t>
  </si>
  <si>
    <t>施工管理ソフト、土量管理システム等の活用に関する工夫。</t>
  </si>
  <si>
    <t>新技術等活用</t>
  </si>
  <si>
    <t>新技術・新工法を活用し、現場で有効であったと認められる工夫。</t>
  </si>
  <si>
    <t>ＩＣＴ施工技術を活用した工事。</t>
  </si>
  <si>
    <t>品質</t>
  </si>
  <si>
    <t>土工、設備、電気に関する工夫。</t>
  </si>
  <si>
    <t>コンクリートの材料、打設、養生に関する工夫。</t>
  </si>
  <si>
    <t>鉄筋、ＰＣケーブル、コンクリート二次製品等の使用材料に関する工夫。</t>
  </si>
  <si>
    <t>配筋、溶接作業等に関する工夫。</t>
  </si>
  <si>
    <t>安全衛生</t>
  </si>
  <si>
    <t>建設業労働災害防止協会が定める指針に基づく安全衛生教育を実施している。</t>
  </si>
  <si>
    <t>安全を確保するための仮設備等に関する工夫。</t>
  </si>
  <si>
    <t>安全教育、技術向上講習会、安全パトロール等に関する工夫。</t>
  </si>
  <si>
    <t>現場事務所、労務者宿舎等の空間及び設備等に関する工夫。</t>
  </si>
  <si>
    <t>有毒ガス並びに可燃ガスの処理及び粉塵防止並びに作業中の換気等に関する工夫。</t>
  </si>
  <si>
    <t>一般車両突入時の被害軽減方策又は、一般交通の安全確保に関する工夫。</t>
  </si>
  <si>
    <t>厳しい作業環境の改善に関する工夫。</t>
  </si>
  <si>
    <t>環境保全に関する工夫。</t>
  </si>
  <si>
    <t>その他</t>
  </si>
  <si>
    <t>地域への貢献等</t>
  </si>
  <si>
    <t>現場事務所や作業現場の環境を周辺地域との景観に合わせるなど積極的に周辺地域との調和を図った。</t>
  </si>
  <si>
    <t>定期的に広報紙の配布や現場見学会等を実施して、積極的に地域とのコミュニケーションを図った。</t>
  </si>
  <si>
    <t>道路・河川清掃などを積極的に実施し、地域に貢献した。</t>
  </si>
  <si>
    <t>地域の清掃活動に積極的に参加し、地域とのコミュニケーションを図った。</t>
  </si>
  <si>
    <t>地域が主催するイベントへ積極的に参加し、地域とのコミュニケーションを図った。</t>
  </si>
  <si>
    <t>災害時などにおいて、地域への支援又は行政などによる救援活動への積極的な協力を行った。</t>
  </si>
  <si>
    <t>創意工夫</t>
    <phoneticPr fontId="1"/>
  </si>
  <si>
    <t>全ての項目を１つの様式に取りまとめて提出することを基本とするが、同一細目に該当項目が複数ある場合は、２つ目以降の項目を別葉で作成して提出する。</t>
    <rPh sb="0" eb="1">
      <t>スベ</t>
    </rPh>
    <rPh sb="3" eb="5">
      <t>コウモク</t>
    </rPh>
    <rPh sb="9" eb="11">
      <t>ヨウシキ</t>
    </rPh>
    <rPh sb="12" eb="13">
      <t>ト</t>
    </rPh>
    <rPh sb="18" eb="20">
      <t>テイシュツ</t>
    </rPh>
    <rPh sb="25" eb="27">
      <t>キホン</t>
    </rPh>
    <rPh sb="32" eb="34">
      <t>ドウイツ</t>
    </rPh>
    <rPh sb="34" eb="36">
      <t>サイモク</t>
    </rPh>
    <rPh sb="37" eb="39">
      <t>ガイトウ</t>
    </rPh>
    <rPh sb="39" eb="41">
      <t>コウモク</t>
    </rPh>
    <rPh sb="42" eb="44">
      <t>フクスウ</t>
    </rPh>
    <rPh sb="46" eb="48">
      <t>バアイ</t>
    </rPh>
    <rPh sb="52" eb="53">
      <t>メ</t>
    </rPh>
    <rPh sb="53" eb="55">
      <t>イコウ</t>
    </rPh>
    <rPh sb="56" eb="58">
      <t>コウモク</t>
    </rPh>
    <rPh sb="59" eb="60">
      <t>ベツ</t>
    </rPh>
    <rPh sb="60" eb="61">
      <t>ハ</t>
    </rPh>
    <rPh sb="62" eb="64">
      <t>サクセイ</t>
    </rPh>
    <rPh sb="66" eb="68">
      <t>テイシュツ</t>
    </rPh>
    <phoneticPr fontId="1"/>
  </si>
  <si>
    <t>社会性等</t>
    <phoneticPr fontId="1"/>
  </si>
  <si>
    <t>申請可能な件数は次のとおりとし、上限を超過して申請した場合は全ての項目について評価を行わない。
工事特性【5件】　創意工夫【7件】　社会性【8件】</t>
    <rPh sb="0" eb="2">
      <t>シンセイ</t>
    </rPh>
    <rPh sb="2" eb="4">
      <t>カノウ</t>
    </rPh>
    <rPh sb="5" eb="7">
      <t>ケンスウ</t>
    </rPh>
    <rPh sb="8" eb="9">
      <t>ツギ</t>
    </rPh>
    <rPh sb="16" eb="18">
      <t>ジョウゲン</t>
    </rPh>
    <rPh sb="19" eb="21">
      <t>チョウカ</t>
    </rPh>
    <rPh sb="23" eb="25">
      <t>シンセイ</t>
    </rPh>
    <rPh sb="27" eb="29">
      <t>バアイ</t>
    </rPh>
    <rPh sb="30" eb="31">
      <t>スベ</t>
    </rPh>
    <rPh sb="33" eb="35">
      <t>コウモク</t>
    </rPh>
    <rPh sb="39" eb="41">
      <t>ヒョウカ</t>
    </rPh>
    <rPh sb="42" eb="43">
      <t>オコナ</t>
    </rPh>
    <rPh sb="48" eb="52">
      <t>コウジトクセイ</t>
    </rPh>
    <rPh sb="54" eb="55">
      <t>ケン</t>
    </rPh>
    <rPh sb="57" eb="59">
      <t>ソウイ</t>
    </rPh>
    <rPh sb="59" eb="61">
      <t>クフウ</t>
    </rPh>
    <rPh sb="63" eb="64">
      <t>ケン</t>
    </rPh>
    <rPh sb="66" eb="69">
      <t>シャカイセイ</t>
    </rPh>
    <rPh sb="71" eb="72">
      <t>ケン</t>
    </rPh>
    <phoneticPr fontId="1"/>
  </si>
  <si>
    <t>□</t>
  </si>
  <si>
    <t>工　事　名</t>
    <phoneticPr fontId="1"/>
  </si>
  <si>
    <t>受 注 者</t>
    <rPh sb="0" eb="1">
      <t>ウケ</t>
    </rPh>
    <rPh sb="2" eb="3">
      <t>チュウ</t>
    </rPh>
    <rPh sb="4" eb="5">
      <t>モノ</t>
    </rPh>
    <phoneticPr fontId="1"/>
  </si>
  <si>
    <r>
      <t>土３－１０①</t>
    </r>
    <r>
      <rPr>
        <b/>
        <sz val="13"/>
        <rFont val="ＭＳ Ｐゴシック"/>
        <family val="3"/>
        <charset val="128"/>
      </rPr>
      <t xml:space="preserve"> 　 </t>
    </r>
    <r>
      <rPr>
        <b/>
        <sz val="14"/>
        <rFont val="ＭＳ Ｐゴシック"/>
        <family val="3"/>
        <charset val="128"/>
      </rPr>
      <t>工事特性・創意工夫・社会性等に関する実施状況</t>
    </r>
    <phoneticPr fontId="1"/>
  </si>
  <si>
    <t>該当する区分、項目、細目の□にチェックマーク記入。</t>
    <rPh sb="4" eb="6">
      <t>クブン</t>
    </rPh>
    <rPh sb="7" eb="9">
      <t>コウモク</t>
    </rPh>
    <rPh sb="10" eb="12">
      <t>サイモク</t>
    </rPh>
    <phoneticPr fontId="1"/>
  </si>
  <si>
    <t>具体的内容の説明として、工事打合せ簿を使用する場合は、分類欄に工事打合せ簿と記載し、種別欄及び日付欄にそれぞれ書類種別（指示、協議、承諾、提出、報告等）と書類提出日を記載する。別途資料を提出する場合は、分類欄に様式３－１０②と記載し、写真・ポンチ絵等を説明資料に整理し、様式土３－１０②により提出する。</t>
    <rPh sb="19" eb="21">
      <t>シヨウ</t>
    </rPh>
    <rPh sb="146" eb="148">
      <t>テイシュツ</t>
    </rPh>
    <phoneticPr fontId="1"/>
  </si>
  <si>
    <t>申請区分</t>
  </si>
  <si>
    <t>申請内容</t>
  </si>
  <si>
    <t>評定項目ID</t>
  </si>
  <si>
    <t>資料区分</t>
    <rPh sb="0" eb="2">
      <t>シリョウ</t>
    </rPh>
    <rPh sb="2" eb="4">
      <t>クブン</t>
    </rPh>
    <phoneticPr fontId="1"/>
  </si>
  <si>
    <t>番号</t>
    <rPh sb="0" eb="2">
      <t>バンゴウ</t>
    </rPh>
    <phoneticPr fontId="1"/>
  </si>
  <si>
    <t>仮排水、仮道路、迂回路等の計画施工に関する工夫。</t>
    <phoneticPr fontId="1"/>
  </si>
  <si>
    <t>周辺環境への配慮に積極的に取り組んだ。</t>
    <phoneticPr fontId="1"/>
  </si>
  <si>
    <t>本資料は、以下のURLからダウンロードした電子ファイルにより作成し、工事完成時までに監督員へ提出するものとする。
（URL：https://www.pref.tottori.lg.jp/327532.htm）</t>
    <phoneticPr fontId="1"/>
  </si>
  <si>
    <t>区　分</t>
    <rPh sb="0" eb="1">
      <t>ク</t>
    </rPh>
    <rPh sb="2" eb="3">
      <t>ブン</t>
    </rPh>
    <phoneticPr fontId="1"/>
  </si>
  <si>
    <t>その他</t>
    <rPh sb="2" eb="3">
      <t>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</si>
</sst>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2">
    <font>
      <sz val="11"/>
      <color theme="1"/>
      <name val="Yu Gothic"/>
      <family val="2"/>
      <scheme val="minor"/>
    </font>
    <font>
      <sz val="6"/>
      <name val="Yu Gothic"/>
      <family val="3"/>
      <charset val="128"/>
      <scheme val="minor"/>
    </font>
    <font>
      <sz val="11"/>
      <name val="明朝"/>
      <family val="3"/>
      <charset val="128"/>
    </font>
    <font>
      <sz val="9"/>
      <name val="ＭＳ Ｐゴシック"/>
      <family val="3"/>
      <charset val="128"/>
    </font>
    <font>
      <b/>
      <sz val="13"/>
      <name val="ＭＳ Ｐゴシック"/>
      <family val="3"/>
      <charset val="128"/>
    </font>
    <font>
      <b/>
      <sz val="14"/>
      <name val="ＭＳ Ｐゴシック"/>
      <family val="3"/>
      <charset val="128"/>
    </font>
    <font>
      <sz val="11"/>
      <name val="ＭＳ Ｐゴシック"/>
      <family val="3"/>
      <charset val="128"/>
    </font>
    <font>
      <sz val="10"/>
      <name val="ＭＳ Ｐゴシック"/>
      <family val="3"/>
      <charset val="128"/>
    </font>
    <font>
      <sz val="11"/>
      <color indexed="8"/>
      <name val="ＭＳ Ｐゴシック"/>
      <family val="3"/>
      <charset val="128"/>
    </font>
    <font>
      <sz val="8"/>
      <color indexed="8"/>
      <name val="ＭＳ Ｐゴシック"/>
      <family val="3"/>
      <charset val="128"/>
    </font>
    <font>
      <sz val="8"/>
      <color theme="1"/>
      <name val="ＭＳ Ｐゴシック"/>
      <family val="3"/>
      <charset val="128"/>
    </font>
    <font>
      <b/>
      <sz val="9"/>
      <color indexed="10"/>
      <name val="ＭＳ Ｐゴシック"/>
      <family val="3"/>
      <charset val="128"/>
    </font>
  </fonts>
  <fills count="3">
    <fill>
      <patternFill patternType="none"/>
    </fill>
    <fill>
      <patternFill patternType="gray125"/>
    </fill>
    <fill>
      <patternFill patternType="solid">
        <fgColor theme="0" tint="-4.9989318521683403E-2"/>
        <bgColor indexed="64"/>
      </patternFill>
    </fill>
  </fills>
  <borders count="56">
    <border>
      <left/>
      <right/>
      <top/>
      <bottom/>
      <diagonal/>
    </border>
    <border>
      <left/>
      <right/>
      <top/>
      <bottom style="thin">
        <color rgb="FF000000"/>
      </bottom>
      <diagonal/>
    </border>
    <border>
      <left/>
      <right/>
      <top style="thin">
        <color rgb="FF000000"/>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thin">
        <color indexed="64"/>
      </bottom>
      <diagonal/>
    </border>
    <border>
      <left/>
      <right style="medium">
        <color indexed="64"/>
      </right>
      <top/>
      <bottom style="thin">
        <color auto="1"/>
      </bottom>
      <diagonal/>
    </border>
    <border>
      <left/>
      <right style="medium">
        <color indexed="64"/>
      </right>
      <top/>
      <bottom style="hair">
        <color rgb="FF000000"/>
      </bottom>
      <diagonal/>
    </border>
    <border>
      <left/>
      <right style="medium">
        <color indexed="64"/>
      </right>
      <top style="thin">
        <color auto="1"/>
      </top>
      <bottom style="thin">
        <color auto="1"/>
      </bottom>
      <diagonal/>
    </border>
    <border>
      <left/>
      <right style="medium">
        <color indexed="64"/>
      </right>
      <top style="thin">
        <color indexed="64"/>
      </top>
      <bottom style="hair">
        <color rgb="FF000000"/>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style="thin">
        <color auto="1"/>
      </top>
      <bottom style="thin">
        <color auto="1"/>
      </bottom>
      <diagonal/>
    </border>
    <border>
      <left/>
      <right/>
      <top/>
      <bottom style="hair">
        <color rgb="FF000000"/>
      </bottom>
      <diagonal/>
    </border>
    <border>
      <left/>
      <right/>
      <top style="thin">
        <color indexed="64"/>
      </top>
      <bottom style="hair">
        <color rgb="FF000000"/>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style="hair">
        <color indexed="64"/>
      </right>
      <top/>
      <bottom/>
      <diagonal/>
    </border>
    <border>
      <left style="medium">
        <color indexed="64"/>
      </left>
      <right style="hair">
        <color indexed="64"/>
      </right>
      <top style="thin">
        <color indexed="64"/>
      </top>
      <bottom/>
      <diagonal/>
    </border>
    <border>
      <left style="medium">
        <color indexed="64"/>
      </left>
      <right style="hair">
        <color indexed="64"/>
      </right>
      <top style="thin">
        <color auto="1"/>
      </top>
      <bottom style="thin">
        <color auto="1"/>
      </bottom>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3">
    <xf numFmtId="0" fontId="0" fillId="0" borderId="0"/>
    <xf numFmtId="0" fontId="2" fillId="0" borderId="0"/>
    <xf numFmtId="0" fontId="8" fillId="0" borderId="0"/>
  </cellStyleXfs>
  <cellXfs count="90">
    <xf numFmtId="0" fontId="0" fillId="0" borderId="0" xfId="0"/>
    <xf numFmtId="0" fontId="6" fillId="0" borderId="0" xfId="0" applyFont="1" applyAlignment="1">
      <alignment vertical="center"/>
    </xf>
    <xf numFmtId="0" fontId="7" fillId="2" borderId="17" xfId="0" applyFont="1" applyFill="1" applyBorder="1" applyAlignment="1">
      <alignment horizontal="center" vertical="center" wrapText="1"/>
    </xf>
    <xf numFmtId="0" fontId="7" fillId="0" borderId="0" xfId="0" applyFont="1" applyAlignment="1">
      <alignment horizontal="center" vertical="center"/>
    </xf>
    <xf numFmtId="0" fontId="7" fillId="2" borderId="30"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32" xfId="0" applyFont="1" applyFill="1" applyBorder="1" applyAlignment="1">
      <alignment horizontal="center" vertical="center" wrapText="1"/>
    </xf>
    <xf numFmtId="0" fontId="7" fillId="0" borderId="20" xfId="0" applyFont="1" applyBorder="1" applyAlignment="1">
      <alignment horizontal="center" vertical="top" wrapText="1"/>
    </xf>
    <xf numFmtId="0" fontId="7" fillId="0" borderId="34" xfId="0" applyFont="1" applyBorder="1" applyAlignment="1" applyProtection="1">
      <alignment horizontal="center" vertical="top" wrapText="1"/>
      <protection locked="0"/>
    </xf>
    <xf numFmtId="0" fontId="7" fillId="0" borderId="35" xfId="0" applyFont="1" applyBorder="1" applyAlignment="1">
      <alignment vertical="center" wrapText="1"/>
    </xf>
    <xf numFmtId="0" fontId="7" fillId="0" borderId="0" xfId="0" applyFont="1" applyAlignment="1">
      <alignment vertical="center"/>
    </xf>
    <xf numFmtId="0" fontId="7" fillId="0" borderId="3" xfId="0" applyFont="1" applyBorder="1" applyAlignment="1">
      <alignment vertical="top" wrapText="1"/>
    </xf>
    <xf numFmtId="0" fontId="7" fillId="0" borderId="8" xfId="0" applyFont="1" applyBorder="1" applyAlignment="1" applyProtection="1">
      <alignment horizontal="center" vertical="top" wrapText="1"/>
      <protection locked="0"/>
    </xf>
    <xf numFmtId="0" fontId="7" fillId="0" borderId="37" xfId="0" applyFont="1" applyBorder="1" applyAlignment="1">
      <alignment vertical="center" wrapText="1"/>
    </xf>
    <xf numFmtId="176" fontId="7" fillId="0" borderId="39" xfId="0" applyNumberFormat="1" applyFont="1" applyBorder="1" applyAlignment="1" applyProtection="1">
      <alignment horizontal="center" vertical="center" wrapText="1"/>
      <protection locked="0"/>
    </xf>
    <xf numFmtId="0" fontId="7" fillId="0" borderId="12" xfId="0" applyFont="1" applyBorder="1" applyAlignment="1">
      <alignment horizontal="center" vertical="top" wrapText="1"/>
    </xf>
    <xf numFmtId="0" fontId="7" fillId="0" borderId="5" xfId="0" applyFont="1" applyBorder="1" applyAlignment="1">
      <alignment vertical="top" wrapText="1"/>
    </xf>
    <xf numFmtId="0" fontId="7" fillId="0" borderId="40" xfId="0" applyFont="1" applyBorder="1" applyAlignment="1">
      <alignment vertical="center" wrapText="1"/>
    </xf>
    <xf numFmtId="0" fontId="7" fillId="0" borderId="2" xfId="0" applyFont="1" applyBorder="1" applyAlignment="1">
      <alignment horizontal="justify" vertical="top" wrapText="1"/>
    </xf>
    <xf numFmtId="0" fontId="7" fillId="0" borderId="39" xfId="0" applyFont="1" applyBorder="1" applyAlignment="1" applyProtection="1">
      <alignment vertical="center" wrapText="1"/>
      <protection locked="0"/>
    </xf>
    <xf numFmtId="0" fontId="7" fillId="0" borderId="28" xfId="0" applyFont="1" applyBorder="1" applyAlignment="1">
      <alignment vertical="top" wrapText="1"/>
    </xf>
    <xf numFmtId="0" fontId="7" fillId="0" borderId="41" xfId="0" applyFont="1" applyBorder="1" applyAlignment="1" applyProtection="1">
      <alignment horizontal="center" vertical="top" wrapText="1"/>
      <protection locked="0"/>
    </xf>
    <xf numFmtId="0" fontId="7" fillId="0" borderId="29" xfId="0" applyFont="1" applyBorder="1" applyAlignment="1">
      <alignment vertical="center" wrapText="1"/>
    </xf>
    <xf numFmtId="0" fontId="7" fillId="0" borderId="30" xfId="0" applyFont="1" applyBorder="1" applyAlignment="1" applyProtection="1">
      <alignment vertical="center" wrapText="1"/>
      <protection locked="0"/>
    </xf>
    <xf numFmtId="0" fontId="7" fillId="0" borderId="0" xfId="0" applyFont="1" applyAlignment="1">
      <alignment horizontal="center" vertical="top" wrapText="1"/>
    </xf>
    <xf numFmtId="0" fontId="7" fillId="0" borderId="33" xfId="0" applyFont="1" applyBorder="1" applyAlignment="1">
      <alignment vertical="center"/>
    </xf>
    <xf numFmtId="0" fontId="7" fillId="0" borderId="42" xfId="0" applyFont="1" applyBorder="1" applyAlignment="1">
      <alignment vertical="center"/>
    </xf>
    <xf numFmtId="0" fontId="7" fillId="0" borderId="43" xfId="0" applyFont="1" applyBorder="1" applyAlignment="1">
      <alignment vertical="center"/>
    </xf>
    <xf numFmtId="0" fontId="7" fillId="0" borderId="22"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176" fontId="7" fillId="0" borderId="23" xfId="0" applyNumberFormat="1" applyFont="1" applyBorder="1" applyAlignment="1" applyProtection="1">
      <alignment horizontal="center" vertical="center" wrapText="1"/>
      <protection locked="0"/>
    </xf>
    <xf numFmtId="0" fontId="9" fillId="0" borderId="0" xfId="2" applyFont="1" applyAlignment="1">
      <alignment horizontal="center"/>
    </xf>
    <xf numFmtId="0" fontId="10" fillId="0" borderId="0" xfId="0" applyFont="1"/>
    <xf numFmtId="0" fontId="9" fillId="0" borderId="0" xfId="2" applyFont="1"/>
    <xf numFmtId="0" fontId="9" fillId="0" borderId="0" xfId="2" applyFont="1" applyAlignment="1">
      <alignment horizontal="right" wrapText="1"/>
    </xf>
    <xf numFmtId="0" fontId="6" fillId="0" borderId="0" xfId="0" applyFont="1" applyAlignment="1">
      <alignment horizontal="center" vertical="center"/>
    </xf>
    <xf numFmtId="0" fontId="10" fillId="0" borderId="0" xfId="0" applyFont="1" applyAlignment="1">
      <alignment horizontal="center"/>
    </xf>
    <xf numFmtId="0" fontId="7" fillId="0" borderId="0" xfId="0" applyFont="1" applyAlignment="1">
      <alignment vertical="top" wrapText="1"/>
    </xf>
    <xf numFmtId="0" fontId="7" fillId="0" borderId="49" xfId="0" applyFont="1" applyBorder="1" applyAlignment="1" applyProtection="1">
      <alignment horizontal="center" vertical="center" wrapText="1"/>
      <protection locked="0"/>
    </xf>
    <xf numFmtId="0" fontId="7" fillId="0" borderId="50" xfId="0" applyFont="1" applyBorder="1" applyAlignment="1" applyProtection="1">
      <alignment horizontal="center" vertical="center" wrapText="1"/>
      <protection locked="0"/>
    </xf>
    <xf numFmtId="0" fontId="7" fillId="0" borderId="51" xfId="0" applyFont="1" applyBorder="1" applyAlignment="1" applyProtection="1">
      <alignment horizontal="center" vertical="center" wrapText="1"/>
      <protection locked="0"/>
    </xf>
    <xf numFmtId="0" fontId="7" fillId="0" borderId="52" xfId="0" applyFont="1" applyBorder="1" applyAlignment="1" applyProtection="1">
      <alignment horizontal="center" vertical="center" wrapText="1"/>
      <protection locked="0"/>
    </xf>
    <xf numFmtId="0" fontId="7" fillId="0" borderId="33" xfId="0" applyFont="1" applyBorder="1" applyAlignment="1">
      <alignment horizontal="center" vertical="top"/>
    </xf>
    <xf numFmtId="0" fontId="7" fillId="0" borderId="53" xfId="0" applyFont="1" applyBorder="1" applyAlignment="1" applyProtection="1">
      <alignment horizontal="center" vertical="center" wrapText="1"/>
      <protection locked="0"/>
    </xf>
    <xf numFmtId="0" fontId="7" fillId="0" borderId="54" xfId="0" applyFont="1" applyBorder="1" applyAlignment="1" applyProtection="1">
      <alignment horizontal="center" vertical="center" wrapText="1"/>
      <protection locked="0"/>
    </xf>
    <xf numFmtId="0" fontId="7" fillId="0" borderId="0" xfId="0" applyFont="1" applyAlignment="1">
      <alignment horizontal="justify" vertical="top" wrapText="1"/>
    </xf>
    <xf numFmtId="0" fontId="7" fillId="0" borderId="55" xfId="0" applyFont="1" applyBorder="1" applyAlignment="1" applyProtection="1">
      <alignment horizontal="center" vertical="center" wrapText="1"/>
      <protection locked="0"/>
    </xf>
    <xf numFmtId="0" fontId="7" fillId="0" borderId="32" xfId="0" applyFont="1" applyBorder="1" applyAlignment="1" applyProtection="1">
      <alignment horizontal="center" vertical="center" wrapText="1"/>
      <protection locked="0"/>
    </xf>
    <xf numFmtId="0" fontId="7" fillId="0" borderId="9" xfId="0" applyFont="1" applyBorder="1" applyAlignment="1">
      <alignment vertical="top" wrapText="1"/>
    </xf>
    <xf numFmtId="0" fontId="3" fillId="0" borderId="13" xfId="0" applyFont="1" applyBorder="1" applyAlignment="1">
      <alignment horizontal="left" vertical="center" wrapText="1"/>
    </xf>
    <xf numFmtId="0" fontId="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0" borderId="14" xfId="0" applyFont="1" applyBorder="1" applyAlignment="1" applyProtection="1">
      <alignment vertical="center" wrapText="1"/>
      <protection locked="0"/>
    </xf>
    <xf numFmtId="0" fontId="7" fillId="0" borderId="16" xfId="0" applyFont="1" applyBorder="1" applyAlignment="1" applyProtection="1">
      <alignment vertical="center" wrapText="1"/>
      <protection locked="0"/>
    </xf>
    <xf numFmtId="0" fontId="7" fillId="0" borderId="15" xfId="0" applyFont="1" applyBorder="1" applyAlignment="1" applyProtection="1">
      <alignment vertical="center" wrapText="1"/>
      <protection locked="0"/>
    </xf>
    <xf numFmtId="0" fontId="7" fillId="2" borderId="18"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8"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47" xfId="0" applyFont="1" applyFill="1" applyBorder="1" applyAlignment="1">
      <alignment horizontal="center" vertical="center" textRotation="255" wrapText="1"/>
    </xf>
    <xf numFmtId="0" fontId="7" fillId="2" borderId="48" xfId="0" applyFont="1" applyFill="1" applyBorder="1" applyAlignment="1">
      <alignment horizontal="center" vertical="center" textRotation="255" wrapText="1"/>
    </xf>
    <xf numFmtId="0" fontId="7" fillId="0" borderId="0" xfId="0" applyFont="1" applyAlignment="1">
      <alignment vertical="top" wrapText="1"/>
    </xf>
    <xf numFmtId="0" fontId="7" fillId="0" borderId="1" xfId="0" applyFont="1" applyBorder="1" applyAlignment="1">
      <alignment vertical="top" wrapText="1"/>
    </xf>
    <xf numFmtId="0" fontId="7" fillId="0" borderId="45" xfId="0" applyFont="1" applyBorder="1" applyAlignment="1" applyProtection="1">
      <alignment vertical="center" wrapText="1"/>
      <protection locked="0"/>
    </xf>
    <xf numFmtId="0" fontId="7" fillId="0" borderId="36" xfId="0" applyFont="1" applyBorder="1" applyAlignment="1" applyProtection="1">
      <alignment vertical="center" wrapText="1"/>
      <protection locked="0"/>
    </xf>
    <xf numFmtId="0" fontId="7" fillId="0" borderId="46" xfId="0" applyFont="1" applyBorder="1" applyAlignment="1" applyProtection="1">
      <alignment vertical="center" wrapText="1"/>
      <protection locked="0"/>
    </xf>
    <xf numFmtId="0" fontId="7" fillId="0" borderId="38" xfId="0" applyFont="1" applyBorder="1" applyAlignment="1" applyProtection="1">
      <alignment vertical="center" wrapText="1"/>
      <protection locked="0"/>
    </xf>
    <xf numFmtId="0" fontId="7" fillId="0" borderId="2" xfId="0" applyFont="1" applyBorder="1" applyAlignment="1">
      <alignment vertical="top" wrapText="1"/>
    </xf>
    <xf numFmtId="0" fontId="7" fillId="0" borderId="6"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4" xfId="0" applyFont="1" applyBorder="1" applyAlignment="1">
      <alignment vertical="top" wrapText="1"/>
    </xf>
    <xf numFmtId="0" fontId="7" fillId="0" borderId="7" xfId="0" applyFont="1" applyBorder="1" applyAlignment="1">
      <alignment vertical="top" wrapText="1"/>
    </xf>
    <xf numFmtId="0" fontId="7" fillId="0" borderId="44" xfId="0" applyFont="1" applyBorder="1" applyAlignment="1" applyProtection="1">
      <alignment vertical="center" wrapText="1"/>
      <protection locked="0"/>
    </xf>
    <xf numFmtId="0" fontId="7" fillId="0" borderId="37" xfId="0" applyFont="1" applyBorder="1" applyAlignment="1" applyProtection="1">
      <alignment vertical="center" wrapText="1"/>
      <protection locked="0"/>
    </xf>
    <xf numFmtId="0" fontId="7" fillId="0" borderId="9" xfId="0" applyFont="1" applyBorder="1" applyAlignment="1">
      <alignment vertical="top" wrapText="1"/>
    </xf>
    <xf numFmtId="0" fontId="7" fillId="0" borderId="13" xfId="0" applyFont="1" applyBorder="1" applyAlignment="1">
      <alignment vertical="top" wrapText="1"/>
    </xf>
    <xf numFmtId="0" fontId="7" fillId="0" borderId="13" xfId="0" applyFont="1" applyBorder="1" applyAlignment="1" applyProtection="1">
      <alignment vertical="center" wrapText="1"/>
      <protection locked="0"/>
    </xf>
    <xf numFmtId="0" fontId="7" fillId="0" borderId="29" xfId="0" applyFont="1" applyBorder="1" applyAlignment="1" applyProtection="1">
      <alignment vertical="center" wrapText="1"/>
      <protection locked="0"/>
    </xf>
    <xf numFmtId="0" fontId="7" fillId="0" borderId="9" xfId="0" applyFont="1" applyBorder="1" applyAlignment="1">
      <alignment horizontal="justify" vertical="top" wrapText="1"/>
    </xf>
    <xf numFmtId="0" fontId="7" fillId="0" borderId="31" xfId="0" applyFont="1" applyBorder="1" applyAlignment="1">
      <alignment horizontal="justify" vertical="top" wrapText="1"/>
    </xf>
  </cellXfs>
  <cellStyles count="3">
    <cellStyle name="標準" xfId="0" builtinId="0"/>
    <cellStyle name="標準 2" xfId="1" xr:uid="{CF324D4F-42B6-4515-8359-2DA3035428B8}"/>
    <cellStyle name="標準_DATA" xfId="2" xr:uid="{8AF3072D-7D8B-4C08-A464-28F44876C4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62C4E-7091-4BF3-A766-4ED9136D59C0}">
  <sheetPr codeName="Sheet1"/>
  <dimension ref="B1:N63"/>
  <sheetViews>
    <sheetView showGridLines="0" tabSelected="1" topLeftCell="A32" zoomScaleNormal="100" zoomScaleSheetLayoutView="100" workbookViewId="0">
      <selection activeCell="L38" sqref="L38"/>
    </sheetView>
  </sheetViews>
  <sheetFormatPr defaultColWidth="8.69921875" defaultRowHeight="13.2"/>
  <cols>
    <col min="1" max="1" width="1" style="1" customWidth="1"/>
    <col min="2" max="2" width="3.09765625" style="1" customWidth="1"/>
    <col min="3" max="3" width="12.5" style="1" customWidth="1"/>
    <col min="4" max="4" width="3.09765625" style="1" customWidth="1"/>
    <col min="5" max="5" width="12.5" style="1" customWidth="1"/>
    <col min="6" max="6" width="3.09765625" style="1" customWidth="1"/>
    <col min="7" max="7" width="20" style="1" customWidth="1"/>
    <col min="8" max="8" width="3.69921875" style="35" customWidth="1"/>
    <col min="9" max="10" width="13.69921875" style="1" customWidth="1"/>
    <col min="11" max="13" width="12.5" style="1" customWidth="1"/>
    <col min="14" max="14" width="1" style="1" customWidth="1"/>
    <col min="15" max="16384" width="8.69921875" style="1"/>
  </cols>
  <sheetData>
    <row r="1" spans="2:14" ht="30" customHeight="1" thickBot="1">
      <c r="B1" s="49" t="s">
        <v>73</v>
      </c>
      <c r="C1" s="49"/>
      <c r="D1" s="49"/>
      <c r="E1" s="49"/>
      <c r="F1" s="49"/>
      <c r="G1" s="49"/>
      <c r="H1" s="49"/>
      <c r="I1" s="49"/>
      <c r="J1" s="49"/>
      <c r="K1" s="49"/>
      <c r="L1" s="49"/>
      <c r="M1" s="49"/>
    </row>
    <row r="2" spans="2:14" ht="30" customHeight="1" thickBot="1">
      <c r="B2" s="50" t="s">
        <v>71</v>
      </c>
      <c r="C2" s="51"/>
      <c r="D2" s="52"/>
      <c r="E2" s="53"/>
      <c r="F2" s="53"/>
      <c r="G2" s="53"/>
      <c r="H2" s="53"/>
      <c r="I2" s="54"/>
      <c r="J2" s="2" t="s">
        <v>72</v>
      </c>
      <c r="K2" s="52"/>
      <c r="L2" s="53"/>
      <c r="M2" s="54"/>
      <c r="N2" s="3"/>
    </row>
    <row r="3" spans="2:14" ht="15" customHeight="1">
      <c r="B3" s="55" t="s">
        <v>84</v>
      </c>
      <c r="C3" s="56"/>
      <c r="D3" s="56" t="s">
        <v>2</v>
      </c>
      <c r="E3" s="56"/>
      <c r="F3" s="59" t="s">
        <v>0</v>
      </c>
      <c r="G3" s="60"/>
      <c r="H3" s="68" t="s">
        <v>80</v>
      </c>
      <c r="I3" s="63" t="s">
        <v>3</v>
      </c>
      <c r="J3" s="64"/>
      <c r="K3" s="63" t="s">
        <v>1</v>
      </c>
      <c r="L3" s="67"/>
      <c r="M3" s="64"/>
      <c r="N3" s="3"/>
    </row>
    <row r="4" spans="2:14" ht="15" customHeight="1" thickBot="1">
      <c r="B4" s="57"/>
      <c r="C4" s="58"/>
      <c r="D4" s="58"/>
      <c r="E4" s="58"/>
      <c r="F4" s="61"/>
      <c r="G4" s="62"/>
      <c r="H4" s="69"/>
      <c r="I4" s="65"/>
      <c r="J4" s="66"/>
      <c r="K4" s="5" t="s">
        <v>6</v>
      </c>
      <c r="L4" s="6" t="s">
        <v>5</v>
      </c>
      <c r="M4" s="4" t="s">
        <v>4</v>
      </c>
      <c r="N4" s="3"/>
    </row>
    <row r="5" spans="2:14" ht="24">
      <c r="B5" s="42" t="str">
        <f t="array" ref="B5">IF(SUM(IF($F5:$F21="■",1,))&gt;0,"■","□")</f>
        <v>□</v>
      </c>
      <c r="C5" s="37" t="s">
        <v>8</v>
      </c>
      <c r="D5" s="7" t="str">
        <f t="array" ref="D5">IF(SUM(IF($F5:$F7="■",1,))&gt;0,"■","□")</f>
        <v>□</v>
      </c>
      <c r="E5" s="70" t="s">
        <v>9</v>
      </c>
      <c r="F5" s="8" t="s">
        <v>70</v>
      </c>
      <c r="G5" s="9" t="s">
        <v>10</v>
      </c>
      <c r="H5" s="38"/>
      <c r="I5" s="72"/>
      <c r="J5" s="73"/>
      <c r="K5" s="28"/>
      <c r="L5" s="29"/>
      <c r="M5" s="30"/>
      <c r="N5" s="10"/>
    </row>
    <row r="6" spans="2:14" ht="36">
      <c r="B6" s="25"/>
      <c r="C6" s="70"/>
      <c r="D6" s="11"/>
      <c r="E6" s="70"/>
      <c r="F6" s="12" t="s">
        <v>70</v>
      </c>
      <c r="G6" s="13" t="s">
        <v>11</v>
      </c>
      <c r="H6" s="39"/>
      <c r="I6" s="74"/>
      <c r="J6" s="75"/>
      <c r="K6" s="43"/>
      <c r="L6" s="44"/>
      <c r="M6" s="14"/>
      <c r="N6" s="10"/>
    </row>
    <row r="7" spans="2:14">
      <c r="B7" s="25"/>
      <c r="C7" s="70"/>
      <c r="D7" s="11"/>
      <c r="E7" s="71"/>
      <c r="F7" s="12" t="s">
        <v>70</v>
      </c>
      <c r="G7" s="13" t="s">
        <v>12</v>
      </c>
      <c r="H7" s="39"/>
      <c r="I7" s="74"/>
      <c r="J7" s="75"/>
      <c r="K7" s="43"/>
      <c r="L7" s="44"/>
      <c r="M7" s="14"/>
      <c r="N7" s="10"/>
    </row>
    <row r="8" spans="2:14" ht="36">
      <c r="B8" s="25"/>
      <c r="C8" s="70"/>
      <c r="D8" s="15" t="str">
        <f t="array" ref="D8">IF(SUM(IF($F8:$F14="■",1,))&gt;0,"■","□")</f>
        <v>□</v>
      </c>
      <c r="E8" s="76" t="s">
        <v>13</v>
      </c>
      <c r="F8" s="12" t="s">
        <v>70</v>
      </c>
      <c r="G8" s="13" t="s">
        <v>14</v>
      </c>
      <c r="H8" s="39"/>
      <c r="I8" s="74"/>
      <c r="J8" s="75"/>
      <c r="K8" s="43"/>
      <c r="L8" s="44"/>
      <c r="M8" s="14"/>
      <c r="N8" s="10"/>
    </row>
    <row r="9" spans="2:14" ht="36">
      <c r="B9" s="25"/>
      <c r="C9" s="70"/>
      <c r="D9" s="11"/>
      <c r="E9" s="70"/>
      <c r="F9" s="12" t="s">
        <v>70</v>
      </c>
      <c r="G9" s="13" t="s">
        <v>15</v>
      </c>
      <c r="H9" s="39"/>
      <c r="I9" s="74"/>
      <c r="J9" s="75"/>
      <c r="K9" s="43"/>
      <c r="L9" s="44"/>
      <c r="M9" s="14"/>
      <c r="N9" s="10"/>
    </row>
    <row r="10" spans="2:14" ht="24">
      <c r="B10" s="25"/>
      <c r="C10" s="70"/>
      <c r="D10" s="11"/>
      <c r="E10" s="70"/>
      <c r="F10" s="12" t="s">
        <v>70</v>
      </c>
      <c r="G10" s="13" t="s">
        <v>16</v>
      </c>
      <c r="H10" s="39"/>
      <c r="I10" s="74"/>
      <c r="J10" s="75"/>
      <c r="K10" s="43"/>
      <c r="L10" s="44"/>
      <c r="M10" s="14"/>
      <c r="N10" s="10"/>
    </row>
    <row r="11" spans="2:14" ht="24">
      <c r="B11" s="25"/>
      <c r="C11" s="70"/>
      <c r="D11" s="11"/>
      <c r="E11" s="70"/>
      <c r="F11" s="12" t="s">
        <v>70</v>
      </c>
      <c r="G11" s="13" t="s">
        <v>17</v>
      </c>
      <c r="H11" s="40"/>
      <c r="I11" s="74"/>
      <c r="J11" s="75"/>
      <c r="K11" s="43"/>
      <c r="L11" s="44"/>
      <c r="M11" s="14"/>
      <c r="N11" s="10"/>
    </row>
    <row r="12" spans="2:14" ht="24">
      <c r="B12" s="25"/>
      <c r="C12" s="70"/>
      <c r="D12" s="11"/>
      <c r="E12" s="70"/>
      <c r="F12" s="12" t="s">
        <v>70</v>
      </c>
      <c r="G12" s="13" t="s">
        <v>18</v>
      </c>
      <c r="H12" s="40"/>
      <c r="I12" s="74"/>
      <c r="J12" s="75"/>
      <c r="K12" s="43"/>
      <c r="L12" s="44"/>
      <c r="M12" s="14"/>
      <c r="N12" s="10"/>
    </row>
    <row r="13" spans="2:14" ht="24">
      <c r="B13" s="25"/>
      <c r="C13" s="70"/>
      <c r="D13" s="11"/>
      <c r="E13" s="70"/>
      <c r="F13" s="12" t="s">
        <v>70</v>
      </c>
      <c r="G13" s="13" t="s">
        <v>19</v>
      </c>
      <c r="H13" s="40"/>
      <c r="I13" s="74"/>
      <c r="J13" s="75"/>
      <c r="K13" s="43"/>
      <c r="L13" s="44"/>
      <c r="M13" s="14"/>
      <c r="N13" s="10"/>
    </row>
    <row r="14" spans="2:14">
      <c r="B14" s="25"/>
      <c r="C14" s="70"/>
      <c r="D14" s="16"/>
      <c r="E14" s="77"/>
      <c r="F14" s="12" t="s">
        <v>70</v>
      </c>
      <c r="G14" s="13" t="s">
        <v>7</v>
      </c>
      <c r="H14" s="40"/>
      <c r="I14" s="74"/>
      <c r="J14" s="75"/>
      <c r="K14" s="43"/>
      <c r="L14" s="44"/>
      <c r="M14" s="14"/>
      <c r="N14" s="10"/>
    </row>
    <row r="15" spans="2:14" ht="24">
      <c r="B15" s="25"/>
      <c r="C15" s="70"/>
      <c r="D15" s="15" t="str">
        <f t="array" ref="D15">IF(SUM(IF($F15:$F19="■",1,))&gt;0,"■","□")</f>
        <v>□</v>
      </c>
      <c r="E15" s="78" t="s">
        <v>20</v>
      </c>
      <c r="F15" s="12" t="s">
        <v>70</v>
      </c>
      <c r="G15" s="13" t="s">
        <v>21</v>
      </c>
      <c r="H15" s="40"/>
      <c r="I15" s="74"/>
      <c r="J15" s="75"/>
      <c r="K15" s="43"/>
      <c r="L15" s="44"/>
      <c r="M15" s="14"/>
      <c r="N15" s="10"/>
    </row>
    <row r="16" spans="2:14" ht="36">
      <c r="B16" s="25"/>
      <c r="C16" s="70"/>
      <c r="D16" s="11"/>
      <c r="E16" s="70"/>
      <c r="F16" s="12" t="s">
        <v>70</v>
      </c>
      <c r="G16" s="13" t="s">
        <v>22</v>
      </c>
      <c r="H16" s="40"/>
      <c r="I16" s="74"/>
      <c r="J16" s="75"/>
      <c r="K16" s="43"/>
      <c r="L16" s="44"/>
      <c r="M16" s="14"/>
      <c r="N16" s="10"/>
    </row>
    <row r="17" spans="2:14" ht="24">
      <c r="B17" s="25"/>
      <c r="C17" s="70"/>
      <c r="D17" s="11"/>
      <c r="E17" s="70"/>
      <c r="F17" s="12" t="s">
        <v>70</v>
      </c>
      <c r="G17" s="17" t="s">
        <v>23</v>
      </c>
      <c r="H17" s="40"/>
      <c r="I17" s="74"/>
      <c r="J17" s="75"/>
      <c r="K17" s="43"/>
      <c r="L17" s="44"/>
      <c r="M17" s="14"/>
      <c r="N17" s="10"/>
    </row>
    <row r="18" spans="2:14" ht="36">
      <c r="B18" s="25"/>
      <c r="C18" s="70"/>
      <c r="D18" s="11"/>
      <c r="E18" s="70"/>
      <c r="F18" s="12" t="s">
        <v>70</v>
      </c>
      <c r="G18" s="13" t="s">
        <v>24</v>
      </c>
      <c r="H18" s="40"/>
      <c r="I18" s="74"/>
      <c r="J18" s="75"/>
      <c r="K18" s="43"/>
      <c r="L18" s="44"/>
      <c r="M18" s="14"/>
      <c r="N18" s="10"/>
    </row>
    <row r="19" spans="2:14">
      <c r="B19" s="25"/>
      <c r="C19" s="70"/>
      <c r="D19" s="16"/>
      <c r="E19" s="71"/>
      <c r="F19" s="12" t="s">
        <v>70</v>
      </c>
      <c r="G19" s="13" t="s">
        <v>7</v>
      </c>
      <c r="H19" s="40"/>
      <c r="I19" s="74"/>
      <c r="J19" s="75"/>
      <c r="K19" s="43"/>
      <c r="L19" s="44"/>
      <c r="M19" s="14"/>
      <c r="N19" s="10"/>
    </row>
    <row r="20" spans="2:14" ht="24">
      <c r="B20" s="25"/>
      <c r="C20" s="70"/>
      <c r="D20" s="15" t="str">
        <f t="array" ref="D20">IF(SUM(IF($F20:$F21="■",1,))&gt;0,"■","□")</f>
        <v>□</v>
      </c>
      <c r="E20" s="76" t="s">
        <v>25</v>
      </c>
      <c r="F20" s="12" t="s">
        <v>70</v>
      </c>
      <c r="G20" s="13" t="s">
        <v>26</v>
      </c>
      <c r="H20" s="40"/>
      <c r="I20" s="74"/>
      <c r="J20" s="75"/>
      <c r="K20" s="43"/>
      <c r="L20" s="44"/>
      <c r="M20" s="14"/>
      <c r="N20" s="10"/>
    </row>
    <row r="21" spans="2:14">
      <c r="B21" s="26"/>
      <c r="C21" s="71"/>
      <c r="D21" s="16"/>
      <c r="E21" s="77"/>
      <c r="F21" s="12" t="s">
        <v>70</v>
      </c>
      <c r="G21" s="13" t="s">
        <v>7</v>
      </c>
      <c r="H21" s="40"/>
      <c r="I21" s="74"/>
      <c r="J21" s="75"/>
      <c r="K21" s="43"/>
      <c r="L21" s="44"/>
      <c r="M21" s="14"/>
      <c r="N21" s="10"/>
    </row>
    <row r="22" spans="2:14" ht="48">
      <c r="B22" s="42" t="str">
        <f t="array" ref="B22">IF(SUM(IF($F22:$F50="■",1,))&gt;0,"■","□")</f>
        <v>□</v>
      </c>
      <c r="C22" s="18" t="s">
        <v>66</v>
      </c>
      <c r="D22" s="15" t="str">
        <f t="array" ref="D22">IF(SUM(IF($F22:$F35="■",1,))&gt;0,"■","□")</f>
        <v>□</v>
      </c>
      <c r="E22" s="79" t="s">
        <v>27</v>
      </c>
      <c r="F22" s="12" t="s">
        <v>70</v>
      </c>
      <c r="G22" s="13" t="s">
        <v>28</v>
      </c>
      <c r="H22" s="40"/>
      <c r="I22" s="74"/>
      <c r="J22" s="75"/>
      <c r="K22" s="43"/>
      <c r="L22" s="44"/>
      <c r="M22" s="14"/>
      <c r="N22" s="10"/>
    </row>
    <row r="23" spans="2:14" ht="36">
      <c r="B23" s="25"/>
      <c r="C23" s="70"/>
      <c r="D23" s="11"/>
      <c r="E23" s="80"/>
      <c r="F23" s="12" t="s">
        <v>70</v>
      </c>
      <c r="G23" s="13" t="s">
        <v>29</v>
      </c>
      <c r="H23" s="40"/>
      <c r="I23" s="74"/>
      <c r="J23" s="75"/>
      <c r="K23" s="43"/>
      <c r="L23" s="44"/>
      <c r="M23" s="14"/>
      <c r="N23" s="10"/>
    </row>
    <row r="24" spans="2:14" ht="36">
      <c r="B24" s="25"/>
      <c r="C24" s="70"/>
      <c r="D24" s="11"/>
      <c r="E24" s="80"/>
      <c r="F24" s="12" t="s">
        <v>70</v>
      </c>
      <c r="G24" s="13" t="s">
        <v>30</v>
      </c>
      <c r="H24" s="40"/>
      <c r="I24" s="74"/>
      <c r="J24" s="75"/>
      <c r="K24" s="43"/>
      <c r="L24" s="44"/>
      <c r="M24" s="14"/>
      <c r="N24" s="10"/>
    </row>
    <row r="25" spans="2:14" ht="36">
      <c r="B25" s="25"/>
      <c r="C25" s="70"/>
      <c r="D25" s="11"/>
      <c r="E25" s="80"/>
      <c r="F25" s="12" t="s">
        <v>70</v>
      </c>
      <c r="G25" s="13" t="s">
        <v>31</v>
      </c>
      <c r="H25" s="40"/>
      <c r="I25" s="74"/>
      <c r="J25" s="75"/>
      <c r="K25" s="43"/>
      <c r="L25" s="44"/>
      <c r="M25" s="14"/>
      <c r="N25" s="10"/>
    </row>
    <row r="26" spans="2:14" ht="48">
      <c r="B26" s="25"/>
      <c r="C26" s="70"/>
      <c r="D26" s="11"/>
      <c r="E26" s="80"/>
      <c r="F26" s="12" t="s">
        <v>70</v>
      </c>
      <c r="G26" s="13" t="s">
        <v>32</v>
      </c>
      <c r="H26" s="40"/>
      <c r="I26" s="74"/>
      <c r="J26" s="75"/>
      <c r="K26" s="43"/>
      <c r="L26" s="44"/>
      <c r="M26" s="14"/>
      <c r="N26" s="10"/>
    </row>
    <row r="27" spans="2:14" ht="48">
      <c r="B27" s="25"/>
      <c r="C27" s="70"/>
      <c r="D27" s="11"/>
      <c r="E27" s="80"/>
      <c r="F27" s="12" t="s">
        <v>70</v>
      </c>
      <c r="G27" s="13" t="s">
        <v>33</v>
      </c>
      <c r="H27" s="40"/>
      <c r="I27" s="74"/>
      <c r="J27" s="75"/>
      <c r="K27" s="43"/>
      <c r="L27" s="44"/>
      <c r="M27" s="19"/>
      <c r="N27" s="10"/>
    </row>
    <row r="28" spans="2:14" ht="24">
      <c r="B28" s="25"/>
      <c r="C28" s="70"/>
      <c r="D28" s="11"/>
      <c r="E28" s="80"/>
      <c r="F28" s="12" t="s">
        <v>70</v>
      </c>
      <c r="G28" s="13" t="s">
        <v>34</v>
      </c>
      <c r="H28" s="40"/>
      <c r="I28" s="74"/>
      <c r="J28" s="75"/>
      <c r="K28" s="43"/>
      <c r="L28" s="44"/>
      <c r="M28" s="19"/>
      <c r="N28" s="10"/>
    </row>
    <row r="29" spans="2:14" ht="36">
      <c r="B29" s="25"/>
      <c r="C29" s="70"/>
      <c r="D29" s="11"/>
      <c r="E29" s="80"/>
      <c r="F29" s="12" t="s">
        <v>70</v>
      </c>
      <c r="G29" s="13" t="s">
        <v>81</v>
      </c>
      <c r="H29" s="40"/>
      <c r="I29" s="74"/>
      <c r="J29" s="75"/>
      <c r="K29" s="43"/>
      <c r="L29" s="44"/>
      <c r="M29" s="19"/>
      <c r="N29" s="10"/>
    </row>
    <row r="30" spans="2:14" ht="24">
      <c r="B30" s="25"/>
      <c r="C30" s="70"/>
      <c r="D30" s="11"/>
      <c r="E30" s="80"/>
      <c r="F30" s="12" t="s">
        <v>70</v>
      </c>
      <c r="G30" s="13" t="s">
        <v>35</v>
      </c>
      <c r="H30" s="40"/>
      <c r="I30" s="74"/>
      <c r="J30" s="75"/>
      <c r="K30" s="43"/>
      <c r="L30" s="44"/>
      <c r="M30" s="19"/>
      <c r="N30" s="10"/>
    </row>
    <row r="31" spans="2:14" ht="36">
      <c r="B31" s="25"/>
      <c r="C31" s="70"/>
      <c r="D31" s="11"/>
      <c r="E31" s="80"/>
      <c r="F31" s="12" t="s">
        <v>70</v>
      </c>
      <c r="G31" s="13" t="s">
        <v>36</v>
      </c>
      <c r="H31" s="40"/>
      <c r="I31" s="74"/>
      <c r="J31" s="75"/>
      <c r="K31" s="43"/>
      <c r="L31" s="44"/>
      <c r="M31" s="19"/>
      <c r="N31" s="10"/>
    </row>
    <row r="32" spans="2:14" ht="36">
      <c r="B32" s="25"/>
      <c r="C32" s="70"/>
      <c r="D32" s="11"/>
      <c r="E32" s="80"/>
      <c r="F32" s="12" t="s">
        <v>70</v>
      </c>
      <c r="G32" s="9" t="s">
        <v>37</v>
      </c>
      <c r="H32" s="40"/>
      <c r="I32" s="74"/>
      <c r="J32" s="75"/>
      <c r="K32" s="43"/>
      <c r="L32" s="44"/>
      <c r="M32" s="19"/>
      <c r="N32" s="10"/>
    </row>
    <row r="33" spans="2:14" ht="24">
      <c r="B33" s="25"/>
      <c r="C33" s="70"/>
      <c r="D33" s="11"/>
      <c r="E33" s="80"/>
      <c r="F33" s="12" t="s">
        <v>70</v>
      </c>
      <c r="G33" s="9" t="s">
        <v>38</v>
      </c>
      <c r="H33" s="40"/>
      <c r="I33" s="74"/>
      <c r="J33" s="75"/>
      <c r="K33" s="43"/>
      <c r="L33" s="44"/>
      <c r="M33" s="19"/>
      <c r="N33" s="10"/>
    </row>
    <row r="34" spans="2:14" ht="36">
      <c r="B34" s="25"/>
      <c r="C34" s="70"/>
      <c r="D34" s="11"/>
      <c r="E34" s="80"/>
      <c r="F34" s="12" t="s">
        <v>70</v>
      </c>
      <c r="G34" s="9" t="s">
        <v>39</v>
      </c>
      <c r="H34" s="40"/>
      <c r="I34" s="74"/>
      <c r="J34" s="75"/>
      <c r="K34" s="43"/>
      <c r="L34" s="44"/>
      <c r="M34" s="19"/>
      <c r="N34" s="10"/>
    </row>
    <row r="35" spans="2:14" ht="36">
      <c r="B35" s="25"/>
      <c r="C35" s="70"/>
      <c r="D35" s="16"/>
      <c r="E35" s="81"/>
      <c r="F35" s="12" t="s">
        <v>70</v>
      </c>
      <c r="G35" s="13" t="s">
        <v>40</v>
      </c>
      <c r="H35" s="40"/>
      <c r="I35" s="82"/>
      <c r="J35" s="83"/>
      <c r="K35" s="43"/>
      <c r="L35" s="44"/>
      <c r="M35" s="19"/>
      <c r="N35" s="10"/>
    </row>
    <row r="36" spans="2:14" ht="36">
      <c r="B36" s="25"/>
      <c r="C36" s="70"/>
      <c r="D36" s="15" t="str">
        <f t="array" ref="D36">IF(SUM(IF($F36:$F37="■",1,))&gt;0,"■","□")</f>
        <v>□</v>
      </c>
      <c r="E36" s="84" t="s">
        <v>41</v>
      </c>
      <c r="F36" s="12" t="s">
        <v>70</v>
      </c>
      <c r="G36" s="13" t="s">
        <v>42</v>
      </c>
      <c r="H36" s="40"/>
      <c r="I36" s="74"/>
      <c r="J36" s="75"/>
      <c r="K36" s="43"/>
      <c r="L36" s="44"/>
      <c r="M36" s="19"/>
      <c r="N36" s="10"/>
    </row>
    <row r="37" spans="2:14" ht="24">
      <c r="B37" s="25"/>
      <c r="C37" s="70"/>
      <c r="D37" s="16"/>
      <c r="E37" s="84"/>
      <c r="F37" s="12" t="s">
        <v>70</v>
      </c>
      <c r="G37" s="17" t="s">
        <v>43</v>
      </c>
      <c r="H37" s="40"/>
      <c r="I37" s="74"/>
      <c r="J37" s="75"/>
      <c r="K37" s="43"/>
      <c r="L37" s="44"/>
      <c r="M37" s="19"/>
      <c r="N37" s="10"/>
    </row>
    <row r="38" spans="2:14" ht="24">
      <c r="B38" s="25"/>
      <c r="C38" s="70"/>
      <c r="D38" s="15" t="str">
        <f t="array" ref="D38">IF(SUM(IF($F38:$F41="■",1,))&gt;0,"■","□")</f>
        <v>□</v>
      </c>
      <c r="E38" s="84" t="s">
        <v>44</v>
      </c>
      <c r="F38" s="12" t="s">
        <v>70</v>
      </c>
      <c r="G38" s="13" t="s">
        <v>45</v>
      </c>
      <c r="H38" s="40"/>
      <c r="I38" s="74"/>
      <c r="J38" s="75"/>
      <c r="K38" s="43"/>
      <c r="L38" s="44"/>
      <c r="M38" s="19"/>
      <c r="N38" s="10"/>
    </row>
    <row r="39" spans="2:14" ht="24">
      <c r="B39" s="25"/>
      <c r="C39" s="70"/>
      <c r="D39" s="11"/>
      <c r="E39" s="84"/>
      <c r="F39" s="12" t="s">
        <v>70</v>
      </c>
      <c r="G39" s="13" t="s">
        <v>46</v>
      </c>
      <c r="H39" s="40"/>
      <c r="I39" s="74"/>
      <c r="J39" s="75"/>
      <c r="K39" s="43"/>
      <c r="L39" s="44"/>
      <c r="M39" s="19"/>
      <c r="N39" s="10"/>
    </row>
    <row r="40" spans="2:14" ht="36">
      <c r="B40" s="25"/>
      <c r="C40" s="70"/>
      <c r="D40" s="11"/>
      <c r="E40" s="84"/>
      <c r="F40" s="12" t="s">
        <v>70</v>
      </c>
      <c r="G40" s="13" t="s">
        <v>47</v>
      </c>
      <c r="H40" s="40"/>
      <c r="I40" s="74"/>
      <c r="J40" s="75"/>
      <c r="K40" s="43"/>
      <c r="L40" s="44"/>
      <c r="M40" s="19"/>
      <c r="N40" s="10"/>
    </row>
    <row r="41" spans="2:14" ht="24">
      <c r="B41" s="25"/>
      <c r="C41" s="70"/>
      <c r="D41" s="16"/>
      <c r="E41" s="84"/>
      <c r="F41" s="12" t="s">
        <v>70</v>
      </c>
      <c r="G41" s="17" t="s">
        <v>48</v>
      </c>
      <c r="H41" s="40"/>
      <c r="I41" s="74"/>
      <c r="J41" s="75"/>
      <c r="K41" s="43"/>
      <c r="L41" s="44"/>
      <c r="M41" s="19"/>
      <c r="N41" s="10"/>
    </row>
    <row r="42" spans="2:14" ht="36">
      <c r="B42" s="25"/>
      <c r="C42" s="70"/>
      <c r="D42" s="15" t="str">
        <f t="array" ref="D42">IF(SUM(IF($F42:$F49="■",1,))&gt;0,"■","□")</f>
        <v>□</v>
      </c>
      <c r="E42" s="79" t="s">
        <v>49</v>
      </c>
      <c r="F42" s="12" t="s">
        <v>70</v>
      </c>
      <c r="G42" s="13" t="s">
        <v>50</v>
      </c>
      <c r="H42" s="40"/>
      <c r="I42" s="74"/>
      <c r="J42" s="75"/>
      <c r="K42" s="43"/>
      <c r="L42" s="44"/>
      <c r="M42" s="19"/>
      <c r="N42" s="10"/>
    </row>
    <row r="43" spans="2:14" ht="24">
      <c r="B43" s="25"/>
      <c r="C43" s="70"/>
      <c r="D43" s="11"/>
      <c r="E43" s="80"/>
      <c r="F43" s="12" t="s">
        <v>70</v>
      </c>
      <c r="G43" s="13" t="s">
        <v>51</v>
      </c>
      <c r="H43" s="40"/>
      <c r="I43" s="74"/>
      <c r="J43" s="75"/>
      <c r="K43" s="43"/>
      <c r="L43" s="44"/>
      <c r="M43" s="19"/>
      <c r="N43" s="10"/>
    </row>
    <row r="44" spans="2:14" ht="36">
      <c r="B44" s="25"/>
      <c r="C44" s="70"/>
      <c r="D44" s="11"/>
      <c r="E44" s="80"/>
      <c r="F44" s="12" t="s">
        <v>70</v>
      </c>
      <c r="G44" s="13" t="s">
        <v>52</v>
      </c>
      <c r="H44" s="40"/>
      <c r="I44" s="74"/>
      <c r="J44" s="75"/>
      <c r="K44" s="43"/>
      <c r="L44" s="44"/>
      <c r="M44" s="19"/>
      <c r="N44" s="10"/>
    </row>
    <row r="45" spans="2:14" ht="36">
      <c r="B45" s="25"/>
      <c r="C45" s="70"/>
      <c r="D45" s="11"/>
      <c r="E45" s="80"/>
      <c r="F45" s="12" t="s">
        <v>70</v>
      </c>
      <c r="G45" s="13" t="s">
        <v>53</v>
      </c>
      <c r="H45" s="40"/>
      <c r="I45" s="74"/>
      <c r="J45" s="75"/>
      <c r="K45" s="43"/>
      <c r="L45" s="44"/>
      <c r="M45" s="19"/>
      <c r="N45" s="10"/>
    </row>
    <row r="46" spans="2:14" ht="48">
      <c r="B46" s="25"/>
      <c r="C46" s="70"/>
      <c r="D46" s="11"/>
      <c r="E46" s="80"/>
      <c r="F46" s="12" t="s">
        <v>70</v>
      </c>
      <c r="G46" s="13" t="s">
        <v>54</v>
      </c>
      <c r="H46" s="40"/>
      <c r="I46" s="74"/>
      <c r="J46" s="75"/>
      <c r="K46" s="43"/>
      <c r="L46" s="44"/>
      <c r="M46" s="19"/>
      <c r="N46" s="10"/>
    </row>
    <row r="47" spans="2:14" ht="36">
      <c r="B47" s="25"/>
      <c r="C47" s="70"/>
      <c r="D47" s="11"/>
      <c r="E47" s="80"/>
      <c r="F47" s="12" t="s">
        <v>70</v>
      </c>
      <c r="G47" s="13" t="s">
        <v>55</v>
      </c>
      <c r="H47" s="40"/>
      <c r="I47" s="74"/>
      <c r="J47" s="75"/>
      <c r="K47" s="43"/>
      <c r="L47" s="44"/>
      <c r="M47" s="19"/>
      <c r="N47" s="10"/>
    </row>
    <row r="48" spans="2:14" ht="24">
      <c r="B48" s="25"/>
      <c r="C48" s="70"/>
      <c r="D48" s="11"/>
      <c r="E48" s="80"/>
      <c r="F48" s="12" t="s">
        <v>70</v>
      </c>
      <c r="G48" s="13" t="s">
        <v>56</v>
      </c>
      <c r="H48" s="40"/>
      <c r="I48" s="74"/>
      <c r="J48" s="75"/>
      <c r="K48" s="43"/>
      <c r="L48" s="44"/>
      <c r="M48" s="19"/>
      <c r="N48" s="10"/>
    </row>
    <row r="49" spans="2:14">
      <c r="B49" s="25"/>
      <c r="C49" s="70"/>
      <c r="D49" s="16"/>
      <c r="E49" s="81"/>
      <c r="F49" s="12" t="s">
        <v>70</v>
      </c>
      <c r="G49" s="13" t="s">
        <v>57</v>
      </c>
      <c r="H49" s="40"/>
      <c r="I49" s="74"/>
      <c r="J49" s="75"/>
      <c r="K49" s="43"/>
      <c r="L49" s="44"/>
      <c r="M49" s="19"/>
      <c r="N49" s="10"/>
    </row>
    <row r="50" spans="2:14">
      <c r="B50" s="26"/>
      <c r="C50" s="77"/>
      <c r="D50" s="15" t="str">
        <f t="array" ref="D50">IF(SUM(IF($F50="■",1,))&gt;0,"■","□")</f>
        <v>□</v>
      </c>
      <c r="E50" s="48" t="s">
        <v>85</v>
      </c>
      <c r="F50" s="12" t="s">
        <v>70</v>
      </c>
      <c r="G50" s="13" t="s">
        <v>58</v>
      </c>
      <c r="H50" s="40"/>
      <c r="I50" s="74"/>
      <c r="J50" s="75"/>
      <c r="K50" s="43"/>
      <c r="L50" s="44"/>
      <c r="M50" s="19"/>
      <c r="N50" s="10"/>
    </row>
    <row r="51" spans="2:14" ht="24">
      <c r="B51" s="42" t="str">
        <f t="array" ref="B51">IF(SUM(IF($F51:$F58="■",1,))&gt;0,"■","□")</f>
        <v>□</v>
      </c>
      <c r="C51" s="45" t="s">
        <v>68</v>
      </c>
      <c r="D51" s="15" t="str">
        <f t="array" ref="D51">IF(SUM(IF($F51:$F58="■",1,))&gt;0,"■","□")</f>
        <v>□</v>
      </c>
      <c r="E51" s="88" t="s">
        <v>59</v>
      </c>
      <c r="F51" s="12" t="s">
        <v>70</v>
      </c>
      <c r="G51" s="13" t="s">
        <v>82</v>
      </c>
      <c r="H51" s="40"/>
      <c r="I51" s="74"/>
      <c r="J51" s="75"/>
      <c r="K51" s="43"/>
      <c r="L51" s="44"/>
      <c r="M51" s="19"/>
      <c r="N51" s="10"/>
    </row>
    <row r="52" spans="2:14" ht="60">
      <c r="B52" s="25"/>
      <c r="C52" s="70"/>
      <c r="D52" s="11"/>
      <c r="E52" s="88"/>
      <c r="F52" s="12" t="s">
        <v>70</v>
      </c>
      <c r="G52" s="13" t="s">
        <v>60</v>
      </c>
      <c r="H52" s="40"/>
      <c r="I52" s="74"/>
      <c r="J52" s="75"/>
      <c r="K52" s="43"/>
      <c r="L52" s="44"/>
      <c r="M52" s="19"/>
      <c r="N52" s="10"/>
    </row>
    <row r="53" spans="2:14" ht="48">
      <c r="B53" s="25"/>
      <c r="C53" s="70"/>
      <c r="D53" s="11"/>
      <c r="E53" s="88"/>
      <c r="F53" s="12" t="s">
        <v>70</v>
      </c>
      <c r="G53" s="13" t="s">
        <v>61</v>
      </c>
      <c r="H53" s="40"/>
      <c r="I53" s="74"/>
      <c r="J53" s="75"/>
      <c r="K53" s="43"/>
      <c r="L53" s="44"/>
      <c r="M53" s="19"/>
      <c r="N53" s="10"/>
    </row>
    <row r="54" spans="2:14" ht="36">
      <c r="B54" s="25"/>
      <c r="C54" s="70"/>
      <c r="D54" s="11"/>
      <c r="E54" s="88"/>
      <c r="F54" s="12" t="s">
        <v>70</v>
      </c>
      <c r="G54" s="13" t="s">
        <v>62</v>
      </c>
      <c r="H54" s="40"/>
      <c r="I54" s="74"/>
      <c r="J54" s="75"/>
      <c r="K54" s="43"/>
      <c r="L54" s="44"/>
      <c r="M54" s="19"/>
      <c r="N54" s="10"/>
    </row>
    <row r="55" spans="2:14" ht="36">
      <c r="B55" s="25"/>
      <c r="C55" s="70"/>
      <c r="D55" s="11"/>
      <c r="E55" s="88"/>
      <c r="F55" s="12" t="s">
        <v>70</v>
      </c>
      <c r="G55" s="13" t="s">
        <v>63</v>
      </c>
      <c r="H55" s="40"/>
      <c r="I55" s="74"/>
      <c r="J55" s="75"/>
      <c r="K55" s="43"/>
      <c r="L55" s="44"/>
      <c r="M55" s="19"/>
      <c r="N55" s="10"/>
    </row>
    <row r="56" spans="2:14" ht="48">
      <c r="B56" s="25"/>
      <c r="C56" s="70"/>
      <c r="D56" s="11"/>
      <c r="E56" s="88"/>
      <c r="F56" s="12" t="s">
        <v>70</v>
      </c>
      <c r="G56" s="13" t="s">
        <v>64</v>
      </c>
      <c r="H56" s="40"/>
      <c r="I56" s="74"/>
      <c r="J56" s="75"/>
      <c r="K56" s="43"/>
      <c r="L56" s="44"/>
      <c r="M56" s="19"/>
      <c r="N56" s="10"/>
    </row>
    <row r="57" spans="2:14" ht="48">
      <c r="B57" s="25"/>
      <c r="C57" s="70"/>
      <c r="D57" s="11"/>
      <c r="E57" s="88"/>
      <c r="F57" s="12" t="s">
        <v>70</v>
      </c>
      <c r="G57" s="13" t="s">
        <v>65</v>
      </c>
      <c r="H57" s="40"/>
      <c r="I57" s="82"/>
      <c r="J57" s="83"/>
      <c r="K57" s="43"/>
      <c r="L57" s="44"/>
      <c r="M57" s="19"/>
      <c r="N57" s="10"/>
    </row>
    <row r="58" spans="2:14" ht="13.8" thickBot="1">
      <c r="B58" s="27"/>
      <c r="C58" s="85"/>
      <c r="D58" s="20"/>
      <c r="E58" s="89"/>
      <c r="F58" s="21" t="s">
        <v>70</v>
      </c>
      <c r="G58" s="22" t="s">
        <v>58</v>
      </c>
      <c r="H58" s="41"/>
      <c r="I58" s="86"/>
      <c r="J58" s="87"/>
      <c r="K58" s="46"/>
      <c r="L58" s="47"/>
      <c r="M58" s="23"/>
      <c r="N58" s="10"/>
    </row>
    <row r="59" spans="2:14" ht="15" customHeight="1">
      <c r="B59" s="24">
        <v>1</v>
      </c>
      <c r="C59" s="70" t="s">
        <v>74</v>
      </c>
      <c r="D59" s="70"/>
      <c r="E59" s="70"/>
      <c r="F59" s="70"/>
      <c r="G59" s="70"/>
      <c r="H59" s="70"/>
      <c r="I59" s="70"/>
      <c r="J59" s="70"/>
      <c r="K59" s="70"/>
      <c r="L59" s="70"/>
      <c r="M59" s="70"/>
    </row>
    <row r="60" spans="2:14" ht="30" customHeight="1">
      <c r="B60" s="24">
        <v>2</v>
      </c>
      <c r="C60" s="70" t="s">
        <v>75</v>
      </c>
      <c r="D60" s="70"/>
      <c r="E60" s="70"/>
      <c r="F60" s="70"/>
      <c r="G60" s="70"/>
      <c r="H60" s="70"/>
      <c r="I60" s="70"/>
      <c r="J60" s="70"/>
      <c r="K60" s="70"/>
      <c r="L60" s="70"/>
      <c r="M60" s="70"/>
    </row>
    <row r="61" spans="2:14" ht="15" customHeight="1">
      <c r="B61" s="24">
        <v>3</v>
      </c>
      <c r="C61" s="70" t="s">
        <v>67</v>
      </c>
      <c r="D61" s="70"/>
      <c r="E61" s="70"/>
      <c r="F61" s="70"/>
      <c r="G61" s="70"/>
      <c r="H61" s="70"/>
      <c r="I61" s="70"/>
      <c r="J61" s="70"/>
      <c r="K61" s="70"/>
      <c r="L61" s="70"/>
      <c r="M61" s="70"/>
    </row>
    <row r="62" spans="2:14" ht="30" customHeight="1">
      <c r="B62" s="24">
        <v>4</v>
      </c>
      <c r="C62" s="70" t="s">
        <v>83</v>
      </c>
      <c r="D62" s="70"/>
      <c r="E62" s="70"/>
      <c r="F62" s="70"/>
      <c r="G62" s="70"/>
      <c r="H62" s="70"/>
      <c r="I62" s="70"/>
      <c r="J62" s="70"/>
      <c r="K62" s="70"/>
      <c r="L62" s="70"/>
      <c r="M62" s="70"/>
      <c r="N62" s="70"/>
    </row>
    <row r="63" spans="2:14" ht="30" customHeight="1">
      <c r="B63" s="24">
        <v>5</v>
      </c>
      <c r="C63" s="70" t="s">
        <v>69</v>
      </c>
      <c r="D63" s="70"/>
      <c r="E63" s="70"/>
      <c r="F63" s="70"/>
      <c r="G63" s="70"/>
      <c r="H63" s="70"/>
      <c r="I63" s="70"/>
      <c r="J63" s="70"/>
      <c r="K63" s="70"/>
      <c r="L63" s="70"/>
      <c r="M63" s="70"/>
    </row>
  </sheetData>
  <sheetProtection algorithmName="SHA-512" hashValue="fk+85bk2tn4KDpJ3lirPTI+6o/YC2/IZ3om0VrypkZlxA+gIgOZytg5++goLwAOHm80IeTDG7Z3Jar9ICWQiig==" saltValue="AK4ROvOKmQLF0e7YW7eidQ==" spinCount="100000" sheet="1" formatCells="0"/>
  <mergeCells count="81">
    <mergeCell ref="C61:M61"/>
    <mergeCell ref="C63:M63"/>
    <mergeCell ref="C52:C58"/>
    <mergeCell ref="I52:J52"/>
    <mergeCell ref="I53:J53"/>
    <mergeCell ref="I54:J54"/>
    <mergeCell ref="I55:J55"/>
    <mergeCell ref="I56:J56"/>
    <mergeCell ref="I57:J57"/>
    <mergeCell ref="I58:J58"/>
    <mergeCell ref="E51:E58"/>
    <mergeCell ref="I51:J51"/>
    <mergeCell ref="C62:N62"/>
    <mergeCell ref="I48:J48"/>
    <mergeCell ref="I49:J49"/>
    <mergeCell ref="I50:J50"/>
    <mergeCell ref="C59:M59"/>
    <mergeCell ref="C60:M60"/>
    <mergeCell ref="E42:E49"/>
    <mergeCell ref="I43:J43"/>
    <mergeCell ref="I44:J44"/>
    <mergeCell ref="I45:J45"/>
    <mergeCell ref="I46:J46"/>
    <mergeCell ref="I47:J47"/>
    <mergeCell ref="I35:J35"/>
    <mergeCell ref="E36:E37"/>
    <mergeCell ref="I36:J36"/>
    <mergeCell ref="I37:J37"/>
    <mergeCell ref="I42:J42"/>
    <mergeCell ref="E38:E41"/>
    <mergeCell ref="I38:J38"/>
    <mergeCell ref="I39:J39"/>
    <mergeCell ref="I40:J40"/>
    <mergeCell ref="I41:J41"/>
    <mergeCell ref="I29:J29"/>
    <mergeCell ref="I30:J30"/>
    <mergeCell ref="I31:J31"/>
    <mergeCell ref="I33:J33"/>
    <mergeCell ref="I34:J34"/>
    <mergeCell ref="I17:J17"/>
    <mergeCell ref="I18:J18"/>
    <mergeCell ref="I19:J19"/>
    <mergeCell ref="C23:C50"/>
    <mergeCell ref="I23:J23"/>
    <mergeCell ref="I24:J24"/>
    <mergeCell ref="I25:J25"/>
    <mergeCell ref="I26:J26"/>
    <mergeCell ref="I32:J32"/>
    <mergeCell ref="E20:E21"/>
    <mergeCell ref="I20:J20"/>
    <mergeCell ref="I21:J21"/>
    <mergeCell ref="E22:E35"/>
    <mergeCell ref="I22:J22"/>
    <mergeCell ref="I27:J27"/>
    <mergeCell ref="I28:J28"/>
    <mergeCell ref="E5:E7"/>
    <mergeCell ref="I5:J5"/>
    <mergeCell ref="C6:C21"/>
    <mergeCell ref="I6:J6"/>
    <mergeCell ref="I7:J7"/>
    <mergeCell ref="E8:E14"/>
    <mergeCell ref="I8:J8"/>
    <mergeCell ref="I9:J9"/>
    <mergeCell ref="I10:J10"/>
    <mergeCell ref="I11:J11"/>
    <mergeCell ref="I12:J12"/>
    <mergeCell ref="I13:J13"/>
    <mergeCell ref="I14:J14"/>
    <mergeCell ref="E15:E19"/>
    <mergeCell ref="I15:J15"/>
    <mergeCell ref="I16:J16"/>
    <mergeCell ref="B1:M1"/>
    <mergeCell ref="B2:C2"/>
    <mergeCell ref="D2:I2"/>
    <mergeCell ref="K2:M2"/>
    <mergeCell ref="B3:C4"/>
    <mergeCell ref="D3:E4"/>
    <mergeCell ref="F3:G4"/>
    <mergeCell ref="I3:J4"/>
    <mergeCell ref="K3:M3"/>
    <mergeCell ref="H3:H4"/>
  </mergeCells>
  <phoneticPr fontId="1"/>
  <dataValidations count="3">
    <dataValidation type="list" allowBlank="1" showInputMessage="1" showErrorMessage="1" sqref="F5:F58" xr:uid="{1F6E81CD-F0B5-4960-BEEF-80F20F2014C2}">
      <formula1>"□,■"</formula1>
    </dataValidation>
    <dataValidation type="list" allowBlank="1" showInputMessage="1" showErrorMessage="1" sqref="K5:K58" xr:uid="{8695566C-0F8A-45C6-8A3F-F3534F14BB5E}">
      <formula1>"工事打合せ簿,様式3-10②"</formula1>
    </dataValidation>
    <dataValidation type="list" allowBlank="1" showInputMessage="1" showErrorMessage="1" sqref="L5:L58" xr:uid="{8805D0CD-F340-4299-8945-EF346F1B722E}">
      <formula1>"指示,協議,承諾,提出,報告,その他"</formula1>
    </dataValidation>
  </dataValidations>
  <pageMargins left="0.39370078740157483" right="0.39370078740157483" top="0.59055118110236227" bottom="0.59055118110236227" header="0.31496062992125984" footer="0.31496062992125984"/>
  <pageSetup paperSize="9" scale="70" orientation="portrait" verticalDpi="1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CE582-EA71-444E-8BF6-91C73F0A660C}">
  <dimension ref="A1:E55"/>
  <sheetViews>
    <sheetView workbookViewId="0">
      <selection activeCell="B46" sqref="B46"/>
    </sheetView>
  </sheetViews>
  <sheetFormatPr defaultColWidth="9" defaultRowHeight="9.6"/>
  <cols>
    <col min="1" max="16384" width="9" style="32"/>
  </cols>
  <sheetData>
    <row r="1" spans="1:5">
      <c r="A1" s="36" t="s">
        <v>80</v>
      </c>
      <c r="B1" s="31" t="s">
        <v>76</v>
      </c>
      <c r="C1" s="31" t="s">
        <v>77</v>
      </c>
      <c r="D1" s="31" t="s">
        <v>78</v>
      </c>
      <c r="E1" s="32" t="s">
        <v>79</v>
      </c>
    </row>
    <row r="2" spans="1:5">
      <c r="A2" s="33" t="str">
        <f>IF('Ver1'!F5="■",'Ver1'!H5,"")</f>
        <v/>
      </c>
      <c r="B2" s="33" t="str">
        <f>IF('Ver1'!F5="■","工事特性","")</f>
        <v/>
      </c>
      <c r="C2" s="33" t="str">
        <f>IF('Ver1'!F5="■",'Ver1'!I5,"")</f>
        <v/>
      </c>
      <c r="D2" s="34">
        <v>410101</v>
      </c>
      <c r="E2" s="32" t="str">
        <f>IF('Ver1'!L5&lt;&gt;"",'Ver1'!L5,IF('Ver1'!K5&lt;&gt;"",'Ver1'!K5,""))</f>
        <v/>
      </c>
    </row>
    <row r="3" spans="1:5">
      <c r="A3" s="33" t="str">
        <f>IF('Ver1'!H6="","",'Ver1'!H6)</f>
        <v/>
      </c>
      <c r="B3" s="33" t="str">
        <f>IF('Ver1'!F6="■","工事特性","")</f>
        <v/>
      </c>
      <c r="C3" s="33" t="str">
        <f>IF('Ver1'!I6="","",'Ver1'!I6)</f>
        <v/>
      </c>
      <c r="D3" s="34">
        <v>410102</v>
      </c>
      <c r="E3" s="32" t="str">
        <f>IF('Ver1'!L6&lt;&gt;"",'Ver1'!L6,IF('Ver1'!K6&lt;&gt;"",'Ver1'!K6,""))</f>
        <v/>
      </c>
    </row>
    <row r="4" spans="1:5">
      <c r="A4" s="33" t="str">
        <f>IF('Ver1'!H7="","",'Ver1'!H7)</f>
        <v/>
      </c>
      <c r="B4" s="33" t="str">
        <f>IF('Ver1'!F7="■","工事特性","")</f>
        <v/>
      </c>
      <c r="C4" s="33" t="str">
        <f>IF('Ver1'!I7="","",'Ver1'!I7)</f>
        <v/>
      </c>
      <c r="D4" s="34">
        <v>410103</v>
      </c>
      <c r="E4" s="32" t="str">
        <f>IF('Ver1'!L7&lt;&gt;"",'Ver1'!L7,IF('Ver1'!K7&lt;&gt;"",'Ver1'!K7,""))</f>
        <v/>
      </c>
    </row>
    <row r="5" spans="1:5">
      <c r="A5" s="33" t="str">
        <f>IF('Ver1'!H8="","",'Ver1'!H8)</f>
        <v/>
      </c>
      <c r="B5" s="33" t="str">
        <f>IF('Ver1'!F8="■","工事特性","")</f>
        <v/>
      </c>
      <c r="C5" s="33" t="str">
        <f>IF('Ver1'!I8="","",'Ver1'!I8)</f>
        <v/>
      </c>
      <c r="D5" s="34">
        <v>410104</v>
      </c>
      <c r="E5" s="32" t="str">
        <f>IF('Ver1'!L8&lt;&gt;"",'Ver1'!L8,IF('Ver1'!K8&lt;&gt;"",'Ver1'!K8,""))</f>
        <v/>
      </c>
    </row>
    <row r="6" spans="1:5">
      <c r="A6" s="33" t="str">
        <f>IF('Ver1'!H9="","",'Ver1'!H9)</f>
        <v/>
      </c>
      <c r="B6" s="33" t="str">
        <f>IF('Ver1'!F9="■","工事特性","")</f>
        <v/>
      </c>
      <c r="C6" s="33" t="str">
        <f>IF('Ver1'!I9="","",'Ver1'!I9)</f>
        <v/>
      </c>
      <c r="D6" s="34">
        <v>410105</v>
      </c>
      <c r="E6" s="32" t="str">
        <f>IF('Ver1'!L9&lt;&gt;"",'Ver1'!L9,IF('Ver1'!K9&lt;&gt;"",'Ver1'!K9,""))</f>
        <v/>
      </c>
    </row>
    <row r="7" spans="1:5">
      <c r="A7" s="33" t="str">
        <f>IF('Ver1'!H10="","",'Ver1'!H10)</f>
        <v/>
      </c>
      <c r="B7" s="33" t="str">
        <f>IF('Ver1'!F10="■","工事特性","")</f>
        <v/>
      </c>
      <c r="C7" s="33" t="str">
        <f>IF('Ver1'!I10="","",'Ver1'!I10)</f>
        <v/>
      </c>
      <c r="D7" s="34">
        <v>410106</v>
      </c>
      <c r="E7" s="32" t="str">
        <f>IF('Ver1'!L10&lt;&gt;"",'Ver1'!L10,IF('Ver1'!K10&lt;&gt;"",'Ver1'!K10,""))</f>
        <v/>
      </c>
    </row>
    <row r="8" spans="1:5">
      <c r="A8" s="33" t="str">
        <f>IF('Ver1'!H11="","",'Ver1'!H11)</f>
        <v/>
      </c>
      <c r="B8" s="33" t="str">
        <f>IF('Ver1'!F11="■","工事特性","")</f>
        <v/>
      </c>
      <c r="C8" s="33" t="str">
        <f>IF('Ver1'!I11="","",'Ver1'!I11)</f>
        <v/>
      </c>
      <c r="D8" s="34">
        <v>410107</v>
      </c>
      <c r="E8" s="32" t="str">
        <f>IF('Ver1'!L11&lt;&gt;"",'Ver1'!L11,IF('Ver1'!K11&lt;&gt;"",'Ver1'!K11,""))</f>
        <v/>
      </c>
    </row>
    <row r="9" spans="1:5">
      <c r="A9" s="33" t="str">
        <f>IF('Ver1'!H12="","",'Ver1'!H12)</f>
        <v/>
      </c>
      <c r="B9" s="33" t="str">
        <f>IF('Ver1'!F12="■","工事特性","")</f>
        <v/>
      </c>
      <c r="C9" s="33" t="str">
        <f>IF('Ver1'!I12="","",'Ver1'!I12)</f>
        <v/>
      </c>
      <c r="D9" s="34">
        <v>410108</v>
      </c>
      <c r="E9" s="32" t="str">
        <f>IF('Ver1'!L12&lt;&gt;"",'Ver1'!L12,IF('Ver1'!K12&lt;&gt;"",'Ver1'!K12,""))</f>
        <v/>
      </c>
    </row>
    <row r="10" spans="1:5">
      <c r="A10" s="33" t="str">
        <f>IF('Ver1'!H13="","",'Ver1'!H13)</f>
        <v/>
      </c>
      <c r="B10" s="33" t="str">
        <f>IF('Ver1'!F13="■","工事特性","")</f>
        <v/>
      </c>
      <c r="C10" s="33" t="str">
        <f>IF('Ver1'!I13="","",'Ver1'!I13)</f>
        <v/>
      </c>
      <c r="D10" s="34">
        <v>410109</v>
      </c>
      <c r="E10" s="32" t="str">
        <f>IF('Ver1'!L13&lt;&gt;"",'Ver1'!L13,IF('Ver1'!K13&lt;&gt;"",'Ver1'!K13,""))</f>
        <v/>
      </c>
    </row>
    <row r="11" spans="1:5">
      <c r="A11" s="33" t="str">
        <f>IF('Ver1'!H14="","",'Ver1'!H14)</f>
        <v/>
      </c>
      <c r="B11" s="33" t="str">
        <f>IF('Ver1'!F14="■","工事特性","")</f>
        <v/>
      </c>
      <c r="C11" s="33" t="str">
        <f>IF('Ver1'!I14="","",'Ver1'!I14)</f>
        <v/>
      </c>
      <c r="D11" s="34">
        <v>410110</v>
      </c>
      <c r="E11" s="32" t="str">
        <f>IF('Ver1'!L14&lt;&gt;"",'Ver1'!L14,IF('Ver1'!K14&lt;&gt;"",'Ver1'!K14,""))</f>
        <v/>
      </c>
    </row>
    <row r="12" spans="1:5">
      <c r="A12" s="33" t="str">
        <f>IF('Ver1'!H15="","",'Ver1'!H15)</f>
        <v/>
      </c>
      <c r="B12" s="33" t="str">
        <f>IF('Ver1'!F15="■","工事特性","")</f>
        <v/>
      </c>
      <c r="C12" s="33" t="str">
        <f>IF('Ver1'!I15="","",'Ver1'!I15)</f>
        <v/>
      </c>
      <c r="D12" s="34">
        <v>410111</v>
      </c>
      <c r="E12" s="32" t="str">
        <f>IF('Ver1'!L15&lt;&gt;"",'Ver1'!L15,IF('Ver1'!K15&lt;&gt;"",'Ver1'!K15,""))</f>
        <v/>
      </c>
    </row>
    <row r="13" spans="1:5">
      <c r="A13" s="33" t="str">
        <f>IF('Ver1'!H16="","",'Ver1'!H16)</f>
        <v/>
      </c>
      <c r="B13" s="33" t="str">
        <f>IF('Ver1'!F16="■","工事特性","")</f>
        <v/>
      </c>
      <c r="C13" s="33" t="str">
        <f>IF('Ver1'!I16="","",'Ver1'!I16)</f>
        <v/>
      </c>
      <c r="D13" s="34">
        <v>410112</v>
      </c>
      <c r="E13" s="32" t="str">
        <f>IF('Ver1'!L16&lt;&gt;"",'Ver1'!L16,IF('Ver1'!K16&lt;&gt;"",'Ver1'!K16,""))</f>
        <v/>
      </c>
    </row>
    <row r="14" spans="1:5">
      <c r="A14" s="33" t="str">
        <f>IF('Ver1'!H17="","",'Ver1'!H17)</f>
        <v/>
      </c>
      <c r="B14" s="33" t="str">
        <f>IF('Ver1'!F17="■","工事特性","")</f>
        <v/>
      </c>
      <c r="C14" s="33" t="str">
        <f>IF('Ver1'!I17="","",'Ver1'!I17)</f>
        <v/>
      </c>
      <c r="D14" s="34">
        <v>410113</v>
      </c>
      <c r="E14" s="32" t="str">
        <f>IF('Ver1'!L17&lt;&gt;"",'Ver1'!L17,IF('Ver1'!K17&lt;&gt;"",'Ver1'!K17,""))</f>
        <v/>
      </c>
    </row>
    <row r="15" spans="1:5">
      <c r="A15" s="33" t="str">
        <f>IF('Ver1'!H18="","",'Ver1'!H18)</f>
        <v/>
      </c>
      <c r="B15" s="33" t="str">
        <f>IF('Ver1'!F18="■","工事特性","")</f>
        <v/>
      </c>
      <c r="C15" s="33" t="str">
        <f>IF('Ver1'!I18="","",'Ver1'!I18)</f>
        <v/>
      </c>
      <c r="D15" s="34">
        <v>410114</v>
      </c>
      <c r="E15" s="32" t="str">
        <f>IF('Ver1'!L18&lt;&gt;"",'Ver1'!L18,IF('Ver1'!K18&lt;&gt;"",'Ver1'!K18,""))</f>
        <v/>
      </c>
    </row>
    <row r="16" spans="1:5">
      <c r="A16" s="33" t="str">
        <f>IF('Ver1'!H19="","",'Ver1'!H19)</f>
        <v/>
      </c>
      <c r="B16" s="33" t="str">
        <f>IF('Ver1'!F19="■","工事特性","")</f>
        <v/>
      </c>
      <c r="C16" s="33" t="str">
        <f>IF('Ver1'!I19="","",'Ver1'!I19)</f>
        <v/>
      </c>
      <c r="D16" s="34">
        <v>410115</v>
      </c>
      <c r="E16" s="32" t="str">
        <f>IF('Ver1'!L19&lt;&gt;"",'Ver1'!L19,IF('Ver1'!K19&lt;&gt;"",'Ver1'!K19,""))</f>
        <v/>
      </c>
    </row>
    <row r="17" spans="1:5">
      <c r="A17" s="33" t="str">
        <f>IF('Ver1'!H20="","",'Ver1'!H20)</f>
        <v/>
      </c>
      <c r="B17" s="33" t="str">
        <f>IF('Ver1'!F20="■","工事特性","")</f>
        <v/>
      </c>
      <c r="C17" s="33" t="str">
        <f>IF('Ver1'!I20="","",'Ver1'!I20)</f>
        <v/>
      </c>
      <c r="D17" s="34">
        <v>410116</v>
      </c>
      <c r="E17" s="32" t="str">
        <f>IF('Ver1'!L20&lt;&gt;"",'Ver1'!L20,IF('Ver1'!K20&lt;&gt;"",'Ver1'!K20,""))</f>
        <v/>
      </c>
    </row>
    <row r="18" spans="1:5">
      <c r="A18" s="33" t="str">
        <f>IF('Ver1'!H21="","",'Ver1'!H21)</f>
        <v/>
      </c>
      <c r="B18" s="33" t="str">
        <f>IF('Ver1'!F21="■","工事特性","")</f>
        <v/>
      </c>
      <c r="C18" s="33" t="str">
        <f>IF('Ver1'!I21="","",'Ver1'!I21)</f>
        <v/>
      </c>
      <c r="D18" s="34">
        <v>410117</v>
      </c>
      <c r="E18" s="32" t="str">
        <f>IF('Ver1'!L21&lt;&gt;"",'Ver1'!L21,IF('Ver1'!K21&lt;&gt;"",'Ver1'!K21,""))</f>
        <v/>
      </c>
    </row>
    <row r="19" spans="1:5">
      <c r="A19" s="33" t="str">
        <f>IF('Ver1'!H22="","",'Ver1'!H22)</f>
        <v/>
      </c>
      <c r="B19" s="33" t="str">
        <f>IF('Ver1'!F22="■","創意工夫","")</f>
        <v/>
      </c>
      <c r="C19" s="33" t="str">
        <f>IF('Ver1'!I22="","",'Ver1'!I22)</f>
        <v/>
      </c>
      <c r="D19" s="34">
        <v>510101</v>
      </c>
      <c r="E19" s="32" t="str">
        <f>IF('Ver1'!L22&lt;&gt;"",'Ver1'!L22,IF('Ver1'!K22&lt;&gt;"",'Ver1'!K22,""))</f>
        <v/>
      </c>
    </row>
    <row r="20" spans="1:5">
      <c r="A20" s="33" t="str">
        <f>IF('Ver1'!H23="","",'Ver1'!H23)</f>
        <v/>
      </c>
      <c r="B20" s="33" t="str">
        <f>IF('Ver1'!F23="■","創意工夫","")</f>
        <v/>
      </c>
      <c r="C20" s="33" t="str">
        <f>IF('Ver1'!I23="","",'Ver1'!I23)</f>
        <v/>
      </c>
      <c r="D20" s="34">
        <v>510102</v>
      </c>
      <c r="E20" s="32" t="str">
        <f>IF('Ver1'!L23&lt;&gt;"",'Ver1'!L23,IF('Ver1'!K23&lt;&gt;"",'Ver1'!K23,""))</f>
        <v/>
      </c>
    </row>
    <row r="21" spans="1:5">
      <c r="A21" s="33" t="str">
        <f>IF('Ver1'!H24="","",'Ver1'!H24)</f>
        <v/>
      </c>
      <c r="B21" s="33" t="str">
        <f>IF('Ver1'!F24="■","創意工夫","")</f>
        <v/>
      </c>
      <c r="C21" s="33" t="str">
        <f>IF('Ver1'!I24="","",'Ver1'!I24)</f>
        <v/>
      </c>
      <c r="D21" s="34">
        <v>510103</v>
      </c>
      <c r="E21" s="32" t="str">
        <f>IF('Ver1'!L24&lt;&gt;"",'Ver1'!L24,IF('Ver1'!K24&lt;&gt;"",'Ver1'!K24,""))</f>
        <v/>
      </c>
    </row>
    <row r="22" spans="1:5">
      <c r="A22" s="33" t="str">
        <f>IF('Ver1'!H25="","",'Ver1'!H25)</f>
        <v/>
      </c>
      <c r="B22" s="33" t="str">
        <f>IF('Ver1'!F25="■","創意工夫","")</f>
        <v/>
      </c>
      <c r="C22" s="33" t="str">
        <f>IF('Ver1'!I25="","",'Ver1'!I25)</f>
        <v/>
      </c>
      <c r="D22" s="34">
        <v>510104</v>
      </c>
      <c r="E22" s="32" t="str">
        <f>IF('Ver1'!L25&lt;&gt;"",'Ver1'!L25,IF('Ver1'!K25&lt;&gt;"",'Ver1'!K25,""))</f>
        <v/>
      </c>
    </row>
    <row r="23" spans="1:5">
      <c r="A23" s="33" t="str">
        <f>IF('Ver1'!H26="","",'Ver1'!H26)</f>
        <v/>
      </c>
      <c r="B23" s="33" t="str">
        <f>IF('Ver1'!F26="■","創意工夫","")</f>
        <v/>
      </c>
      <c r="C23" s="33" t="str">
        <f>IF('Ver1'!I26="","",'Ver1'!I26)</f>
        <v/>
      </c>
      <c r="D23" s="34">
        <v>510105</v>
      </c>
      <c r="E23" s="32" t="str">
        <f>IF('Ver1'!L26&lt;&gt;"",'Ver1'!L26,IF('Ver1'!K26&lt;&gt;"",'Ver1'!K26,""))</f>
        <v/>
      </c>
    </row>
    <row r="24" spans="1:5">
      <c r="A24" s="33" t="str">
        <f>IF('Ver1'!H27="","",'Ver1'!H27)</f>
        <v/>
      </c>
      <c r="B24" s="33" t="str">
        <f>IF('Ver1'!F27="■","創意工夫","")</f>
        <v/>
      </c>
      <c r="C24" s="33" t="str">
        <f>IF('Ver1'!I27="","",'Ver1'!I27)</f>
        <v/>
      </c>
      <c r="D24" s="34">
        <v>510106</v>
      </c>
      <c r="E24" s="32" t="str">
        <f>IF('Ver1'!L27&lt;&gt;"",'Ver1'!L27,IF('Ver1'!K27&lt;&gt;"",'Ver1'!K27,""))</f>
        <v/>
      </c>
    </row>
    <row r="25" spans="1:5">
      <c r="A25" s="33" t="str">
        <f>IF('Ver1'!H28="","",'Ver1'!H28)</f>
        <v/>
      </c>
      <c r="B25" s="33" t="str">
        <f>IF('Ver1'!F28="■","創意工夫","")</f>
        <v/>
      </c>
      <c r="C25" s="33" t="str">
        <f>IF('Ver1'!I28="","",'Ver1'!I28)</f>
        <v/>
      </c>
      <c r="D25" s="34">
        <v>510107</v>
      </c>
      <c r="E25" s="32" t="str">
        <f>IF('Ver1'!L28&lt;&gt;"",'Ver1'!L28,IF('Ver1'!K28&lt;&gt;"",'Ver1'!K28,""))</f>
        <v/>
      </c>
    </row>
    <row r="26" spans="1:5">
      <c r="A26" s="33" t="str">
        <f>IF('Ver1'!H29="","",'Ver1'!H29)</f>
        <v/>
      </c>
      <c r="B26" s="33" t="str">
        <f>IF('Ver1'!F29="■","創意工夫","")</f>
        <v/>
      </c>
      <c r="C26" s="33" t="str">
        <f>IF('Ver1'!I29="","",'Ver1'!I29)</f>
        <v/>
      </c>
      <c r="D26" s="34">
        <v>510108</v>
      </c>
      <c r="E26" s="32" t="str">
        <f>IF('Ver1'!L29&lt;&gt;"",'Ver1'!L29,IF('Ver1'!K29&lt;&gt;"",'Ver1'!K29,""))</f>
        <v/>
      </c>
    </row>
    <row r="27" spans="1:5">
      <c r="A27" s="33" t="str">
        <f>IF('Ver1'!H30="","",'Ver1'!H30)</f>
        <v/>
      </c>
      <c r="B27" s="33" t="str">
        <f>IF('Ver1'!F30="■","創意工夫","")</f>
        <v/>
      </c>
      <c r="C27" s="33" t="str">
        <f>IF('Ver1'!I30="","",'Ver1'!I30)</f>
        <v/>
      </c>
      <c r="D27" s="34">
        <v>510109</v>
      </c>
      <c r="E27" s="32" t="str">
        <f>IF('Ver1'!L30&lt;&gt;"",'Ver1'!L30,IF('Ver1'!K30&lt;&gt;"",'Ver1'!K30,""))</f>
        <v/>
      </c>
    </row>
    <row r="28" spans="1:5">
      <c r="A28" s="33" t="str">
        <f>IF('Ver1'!H31="","",'Ver1'!H31)</f>
        <v/>
      </c>
      <c r="B28" s="33" t="str">
        <f>IF('Ver1'!F31="■","創意工夫","")</f>
        <v/>
      </c>
      <c r="C28" s="33" t="str">
        <f>IF('Ver1'!I31="","",'Ver1'!I31)</f>
        <v/>
      </c>
      <c r="D28" s="34">
        <v>510110</v>
      </c>
      <c r="E28" s="32" t="str">
        <f>IF('Ver1'!L31&lt;&gt;"",'Ver1'!L31,IF('Ver1'!K31&lt;&gt;"",'Ver1'!K31,""))</f>
        <v/>
      </c>
    </row>
    <row r="29" spans="1:5">
      <c r="A29" s="33" t="str">
        <f>IF('Ver1'!H32="","",'Ver1'!H32)</f>
        <v/>
      </c>
      <c r="B29" s="33" t="str">
        <f>IF('Ver1'!F32="■","創意工夫","")</f>
        <v/>
      </c>
      <c r="C29" s="33" t="str">
        <f>IF('Ver1'!I32="","",'Ver1'!I32)</f>
        <v/>
      </c>
      <c r="D29" s="34">
        <v>510111</v>
      </c>
      <c r="E29" s="32" t="str">
        <f>IF('Ver1'!L32&lt;&gt;"",'Ver1'!L32,IF('Ver1'!K32&lt;&gt;"",'Ver1'!K32,""))</f>
        <v/>
      </c>
    </row>
    <row r="30" spans="1:5">
      <c r="A30" s="33" t="str">
        <f>IF('Ver1'!H33="","",'Ver1'!H33)</f>
        <v/>
      </c>
      <c r="B30" s="33" t="str">
        <f>IF('Ver1'!F33="■","創意工夫","")</f>
        <v/>
      </c>
      <c r="C30" s="33" t="str">
        <f>IF('Ver1'!I33="","",'Ver1'!I33)</f>
        <v/>
      </c>
      <c r="D30" s="34">
        <v>510112</v>
      </c>
      <c r="E30" s="32" t="str">
        <f>IF('Ver1'!L33&lt;&gt;"",'Ver1'!L33,IF('Ver1'!K33&lt;&gt;"",'Ver1'!K33,""))</f>
        <v/>
      </c>
    </row>
    <row r="31" spans="1:5">
      <c r="A31" s="33" t="str">
        <f>IF('Ver1'!H34="","",'Ver1'!H34)</f>
        <v/>
      </c>
      <c r="B31" s="33" t="str">
        <f>IF('Ver1'!F34="■","創意工夫","")</f>
        <v/>
      </c>
      <c r="C31" s="33" t="str">
        <f>IF('Ver1'!I34="","",'Ver1'!I34)</f>
        <v/>
      </c>
      <c r="D31" s="34">
        <v>510113</v>
      </c>
      <c r="E31" s="32" t="str">
        <f>IF('Ver1'!L34&lt;&gt;"",'Ver1'!L34,IF('Ver1'!K34&lt;&gt;"",'Ver1'!K34,""))</f>
        <v/>
      </c>
    </row>
    <row r="32" spans="1:5">
      <c r="A32" s="33" t="str">
        <f>IF('Ver1'!H35="","",'Ver1'!H35)</f>
        <v/>
      </c>
      <c r="B32" s="33" t="str">
        <f>IF('Ver1'!F35="■","創意工夫","")</f>
        <v/>
      </c>
      <c r="C32" s="33" t="str">
        <f>IF('Ver1'!I35="","",'Ver1'!I35)</f>
        <v/>
      </c>
      <c r="D32" s="34">
        <v>510114</v>
      </c>
      <c r="E32" s="32" t="str">
        <f>IF('Ver1'!L35&lt;&gt;"",'Ver1'!L35,IF('Ver1'!K35&lt;&gt;"",'Ver1'!K35,""))</f>
        <v/>
      </c>
    </row>
    <row r="33" spans="1:5">
      <c r="A33" s="33" t="str">
        <f>IF('Ver1'!H36="","",'Ver1'!H36)</f>
        <v/>
      </c>
      <c r="B33" s="33" t="str">
        <f>IF('Ver1'!F36="■","創意工夫","")</f>
        <v/>
      </c>
      <c r="C33" s="33" t="str">
        <f>IF('Ver1'!I36="","",'Ver1'!I36)</f>
        <v/>
      </c>
      <c r="D33" s="34">
        <v>510115</v>
      </c>
      <c r="E33" s="32" t="str">
        <f>IF('Ver1'!L36&lt;&gt;"",'Ver1'!L36,IF('Ver1'!K36&lt;&gt;"",'Ver1'!K36,""))</f>
        <v/>
      </c>
    </row>
    <row r="34" spans="1:5">
      <c r="A34" s="33" t="str">
        <f>IF('Ver1'!H37="","",'Ver1'!H37)</f>
        <v/>
      </c>
      <c r="B34" s="33" t="str">
        <f>IF('Ver1'!F37="■","創意工夫","")</f>
        <v/>
      </c>
      <c r="C34" s="33" t="str">
        <f>IF('Ver1'!I37="","",'Ver1'!I37)</f>
        <v/>
      </c>
      <c r="D34" s="34">
        <v>510116</v>
      </c>
      <c r="E34" s="32" t="str">
        <f>IF('Ver1'!L37&lt;&gt;"",'Ver1'!L37,IF('Ver1'!K37&lt;&gt;"",'Ver1'!K37,""))</f>
        <v/>
      </c>
    </row>
    <row r="35" spans="1:5">
      <c r="A35" s="33" t="str">
        <f>IF('Ver1'!H38="","",'Ver1'!H38)</f>
        <v/>
      </c>
      <c r="B35" s="33" t="str">
        <f>IF('Ver1'!F38="■","創意工夫","")</f>
        <v/>
      </c>
      <c r="C35" s="33" t="str">
        <f>IF('Ver1'!I38="","",'Ver1'!I38)</f>
        <v/>
      </c>
      <c r="D35" s="34">
        <v>510117</v>
      </c>
      <c r="E35" s="32" t="str">
        <f>IF('Ver1'!L38&lt;&gt;"",'Ver1'!L38,IF('Ver1'!K38&lt;&gt;"",'Ver1'!K38,""))</f>
        <v/>
      </c>
    </row>
    <row r="36" spans="1:5">
      <c r="A36" s="33" t="str">
        <f>IF('Ver1'!H39="","",'Ver1'!H39)</f>
        <v/>
      </c>
      <c r="B36" s="33" t="str">
        <f>IF('Ver1'!F39="■","創意工夫","")</f>
        <v/>
      </c>
      <c r="C36" s="33" t="str">
        <f>IF('Ver1'!I39="","",'Ver1'!I39)</f>
        <v/>
      </c>
      <c r="D36" s="34">
        <v>510118</v>
      </c>
      <c r="E36" s="32" t="str">
        <f>IF('Ver1'!L39&lt;&gt;"",'Ver1'!L39,IF('Ver1'!K39&lt;&gt;"",'Ver1'!K39,""))</f>
        <v/>
      </c>
    </row>
    <row r="37" spans="1:5">
      <c r="A37" s="33" t="str">
        <f>IF('Ver1'!H40="","",'Ver1'!H40)</f>
        <v/>
      </c>
      <c r="B37" s="33" t="str">
        <f>IF('Ver1'!F40="■","創意工夫","")</f>
        <v/>
      </c>
      <c r="C37" s="33" t="str">
        <f>IF('Ver1'!I40="","",'Ver1'!I40)</f>
        <v/>
      </c>
      <c r="D37" s="34">
        <v>510119</v>
      </c>
      <c r="E37" s="32" t="str">
        <f>IF('Ver1'!L40&lt;&gt;"",'Ver1'!L40,IF('Ver1'!K40&lt;&gt;"",'Ver1'!K40,""))</f>
        <v/>
      </c>
    </row>
    <row r="38" spans="1:5">
      <c r="A38" s="33" t="str">
        <f>IF('Ver1'!H41="","",'Ver1'!H41)</f>
        <v/>
      </c>
      <c r="B38" s="33" t="str">
        <f>IF('Ver1'!F41="■","創意工夫","")</f>
        <v/>
      </c>
      <c r="C38" s="33" t="str">
        <f>IF('Ver1'!I41="","",'Ver1'!I41)</f>
        <v/>
      </c>
      <c r="D38" s="34">
        <v>510120</v>
      </c>
      <c r="E38" s="32" t="str">
        <f>IF('Ver1'!L41&lt;&gt;"",'Ver1'!L41,IF('Ver1'!K41&lt;&gt;"",'Ver1'!K41,""))</f>
        <v/>
      </c>
    </row>
    <row r="39" spans="1:5">
      <c r="A39" s="33" t="str">
        <f>IF('Ver1'!H42="","",'Ver1'!H42)</f>
        <v/>
      </c>
      <c r="B39" s="33" t="str">
        <f>IF('Ver1'!F42="■","創意工夫","")</f>
        <v/>
      </c>
      <c r="C39" s="33" t="str">
        <f>IF('Ver1'!I42="","",'Ver1'!I42)</f>
        <v/>
      </c>
      <c r="D39" s="34">
        <v>510121</v>
      </c>
      <c r="E39" s="32" t="str">
        <f>IF('Ver1'!L42&lt;&gt;"",'Ver1'!L42,IF('Ver1'!K42&lt;&gt;"",'Ver1'!K42,""))</f>
        <v/>
      </c>
    </row>
    <row r="40" spans="1:5">
      <c r="A40" s="33" t="str">
        <f>IF('Ver1'!H43="","",'Ver1'!H43)</f>
        <v/>
      </c>
      <c r="B40" s="33" t="str">
        <f>IF('Ver1'!F43="■","創意工夫","")</f>
        <v/>
      </c>
      <c r="C40" s="33" t="str">
        <f>IF('Ver1'!I43="","",'Ver1'!I43)</f>
        <v/>
      </c>
      <c r="D40" s="34">
        <v>510122</v>
      </c>
      <c r="E40" s="32" t="str">
        <f>IF('Ver1'!L43&lt;&gt;"",'Ver1'!L43,IF('Ver1'!K43&lt;&gt;"",'Ver1'!K43,""))</f>
        <v/>
      </c>
    </row>
    <row r="41" spans="1:5">
      <c r="A41" s="33" t="str">
        <f>IF('Ver1'!H44="","",'Ver1'!H44)</f>
        <v/>
      </c>
      <c r="B41" s="33" t="str">
        <f>IF('Ver1'!F44="■","創意工夫","")</f>
        <v/>
      </c>
      <c r="C41" s="33" t="str">
        <f>IF('Ver1'!I44="","",'Ver1'!I44)</f>
        <v/>
      </c>
      <c r="D41" s="34">
        <v>510123</v>
      </c>
      <c r="E41" s="32" t="str">
        <f>IF('Ver1'!L44&lt;&gt;"",'Ver1'!L44,IF('Ver1'!K44&lt;&gt;"",'Ver1'!K44,""))</f>
        <v/>
      </c>
    </row>
    <row r="42" spans="1:5">
      <c r="A42" s="33" t="str">
        <f>IF('Ver1'!H45="","",'Ver1'!H45)</f>
        <v/>
      </c>
      <c r="B42" s="33" t="str">
        <f>IF('Ver1'!F45="■","創意工夫","")</f>
        <v/>
      </c>
      <c r="C42" s="33" t="str">
        <f>IF('Ver1'!I45="","",'Ver1'!I45)</f>
        <v/>
      </c>
      <c r="D42" s="34">
        <v>510124</v>
      </c>
      <c r="E42" s="32" t="str">
        <f>IF('Ver1'!L45&lt;&gt;"",'Ver1'!L45,IF('Ver1'!K45&lt;&gt;"",'Ver1'!K45,""))</f>
        <v/>
      </c>
    </row>
    <row r="43" spans="1:5">
      <c r="A43" s="33" t="str">
        <f>IF('Ver1'!H46="","",'Ver1'!H46)</f>
        <v/>
      </c>
      <c r="B43" s="33" t="str">
        <f>IF('Ver1'!F46="■","創意工夫","")</f>
        <v/>
      </c>
      <c r="C43" s="33" t="str">
        <f>IF('Ver1'!I46="","",'Ver1'!I46)</f>
        <v/>
      </c>
      <c r="D43" s="34">
        <v>510125</v>
      </c>
      <c r="E43" s="32" t="str">
        <f>IF('Ver1'!L46&lt;&gt;"",'Ver1'!L46,IF('Ver1'!K46&lt;&gt;"",'Ver1'!K46,""))</f>
        <v/>
      </c>
    </row>
    <row r="44" spans="1:5">
      <c r="A44" s="33" t="str">
        <f>IF('Ver1'!H47="","",'Ver1'!H47)</f>
        <v/>
      </c>
      <c r="B44" s="33" t="str">
        <f>IF('Ver1'!F47="■","創意工夫","")</f>
        <v/>
      </c>
      <c r="C44" s="33" t="str">
        <f>IF('Ver1'!I47="","",'Ver1'!I47)</f>
        <v/>
      </c>
      <c r="D44" s="34">
        <v>510126</v>
      </c>
      <c r="E44" s="32" t="str">
        <f>IF('Ver1'!L47&lt;&gt;"",'Ver1'!L47,IF('Ver1'!K47&lt;&gt;"",'Ver1'!K47,""))</f>
        <v/>
      </c>
    </row>
    <row r="45" spans="1:5">
      <c r="A45" s="33" t="str">
        <f>IF('Ver1'!H48="","",'Ver1'!H48)</f>
        <v/>
      </c>
      <c r="B45" s="33" t="str">
        <f>IF('Ver1'!F48="■","創意工夫","")</f>
        <v/>
      </c>
      <c r="C45" s="33" t="str">
        <f>IF('Ver1'!I48="","",'Ver1'!I48)</f>
        <v/>
      </c>
      <c r="D45" s="34">
        <v>510127</v>
      </c>
      <c r="E45" s="32" t="str">
        <f>IF('Ver1'!L48&lt;&gt;"",'Ver1'!L48,IF('Ver1'!K48&lt;&gt;"",'Ver1'!K48,""))</f>
        <v/>
      </c>
    </row>
    <row r="46" spans="1:5">
      <c r="A46" s="33" t="str">
        <f>IF('Ver1'!H49="","",'Ver1'!H49)</f>
        <v/>
      </c>
      <c r="B46" s="33" t="str">
        <f>IF('Ver1'!F49="■","創意工夫","")</f>
        <v/>
      </c>
      <c r="C46" s="33" t="str">
        <f>IF('Ver1'!I49="","",'Ver1'!I49)</f>
        <v/>
      </c>
      <c r="D46" s="34">
        <v>510128</v>
      </c>
      <c r="E46" s="32" t="str">
        <f>IF('Ver1'!L49&lt;&gt;"",'Ver1'!L49,IF('Ver1'!K49&lt;&gt;"",'Ver1'!K49,""))</f>
        <v/>
      </c>
    </row>
    <row r="47" spans="1:5">
      <c r="A47" s="33" t="str">
        <f>IF('Ver1'!H50="","",'Ver1'!H50)</f>
        <v/>
      </c>
      <c r="B47" s="33" t="str">
        <f>IF('Ver1'!F50="■","創意工夫","")</f>
        <v/>
      </c>
      <c r="C47" s="33" t="str">
        <f>IF('Ver1'!I50="","",'Ver1'!I50)</f>
        <v/>
      </c>
      <c r="D47" s="34">
        <v>510129</v>
      </c>
      <c r="E47" s="32" t="str">
        <f>IF('Ver1'!L50&lt;&gt;"",'Ver1'!L50,IF('Ver1'!K50&lt;&gt;"",'Ver1'!K50,""))</f>
        <v/>
      </c>
    </row>
    <row r="48" spans="1:5">
      <c r="A48" s="33" t="str">
        <f>IF('Ver1'!H51="","",'Ver1'!H51)</f>
        <v/>
      </c>
      <c r="B48" s="33" t="str">
        <f>IF('Ver1'!F51="■","社会性","")</f>
        <v/>
      </c>
      <c r="C48" s="33" t="str">
        <f>IF('Ver1'!I51="","",'Ver1'!I51)</f>
        <v/>
      </c>
      <c r="D48" s="34">
        <v>610101</v>
      </c>
      <c r="E48" s="32" t="str">
        <f>IF('Ver1'!L51&lt;&gt;"",'Ver1'!L51,IF('Ver1'!K51&lt;&gt;"",'Ver1'!K51,""))</f>
        <v/>
      </c>
    </row>
    <row r="49" spans="1:5">
      <c r="A49" s="33" t="str">
        <f>IF('Ver1'!H52="","",'Ver1'!H52)</f>
        <v/>
      </c>
      <c r="B49" s="33" t="str">
        <f>IF('Ver1'!F52="■","社会性","")</f>
        <v/>
      </c>
      <c r="C49" s="33" t="str">
        <f>IF('Ver1'!I52="","",'Ver1'!I52)</f>
        <v/>
      </c>
      <c r="D49" s="34">
        <v>610102</v>
      </c>
      <c r="E49" s="32" t="str">
        <f>IF('Ver1'!L52&lt;&gt;"",'Ver1'!L52,IF('Ver1'!K52&lt;&gt;"",'Ver1'!K52,""))</f>
        <v/>
      </c>
    </row>
    <row r="50" spans="1:5">
      <c r="A50" s="33" t="str">
        <f>IF('Ver1'!H53="","",'Ver1'!H53)</f>
        <v/>
      </c>
      <c r="B50" s="33" t="str">
        <f>IF('Ver1'!F53="■","社会性","")</f>
        <v/>
      </c>
      <c r="C50" s="33" t="str">
        <f>IF('Ver1'!I53="","",'Ver1'!I53)</f>
        <v/>
      </c>
      <c r="D50" s="34">
        <v>610103</v>
      </c>
      <c r="E50" s="32" t="str">
        <f>IF('Ver1'!L53&lt;&gt;"",'Ver1'!L53,IF('Ver1'!K53&lt;&gt;"",'Ver1'!K53,""))</f>
        <v/>
      </c>
    </row>
    <row r="51" spans="1:5">
      <c r="A51" s="33" t="str">
        <f>IF('Ver1'!H54="","",'Ver1'!H54)</f>
        <v/>
      </c>
      <c r="B51" s="33" t="str">
        <f>IF('Ver1'!F54="■","社会性","")</f>
        <v/>
      </c>
      <c r="C51" s="33" t="str">
        <f>IF('Ver1'!I54="","",'Ver1'!I54)</f>
        <v/>
      </c>
      <c r="D51" s="34">
        <v>610104</v>
      </c>
      <c r="E51" s="32" t="str">
        <f>IF('Ver1'!L54&lt;&gt;"",'Ver1'!L54,IF('Ver1'!K54&lt;&gt;"",'Ver1'!K54,""))</f>
        <v/>
      </c>
    </row>
    <row r="52" spans="1:5">
      <c r="A52" s="33" t="str">
        <f>IF('Ver1'!H55="","",'Ver1'!H55)</f>
        <v/>
      </c>
      <c r="B52" s="33" t="str">
        <f>IF('Ver1'!F55="■","社会性","")</f>
        <v/>
      </c>
      <c r="C52" s="33" t="str">
        <f>IF('Ver1'!I55="","",'Ver1'!I55)</f>
        <v/>
      </c>
      <c r="D52" s="34">
        <v>610105</v>
      </c>
      <c r="E52" s="32" t="str">
        <f>IF('Ver1'!L55&lt;&gt;"",'Ver1'!L55,IF('Ver1'!K55&lt;&gt;"",'Ver1'!K55,""))</f>
        <v/>
      </c>
    </row>
    <row r="53" spans="1:5">
      <c r="A53" s="33" t="str">
        <f>IF('Ver1'!H56="","",'Ver1'!H56)</f>
        <v/>
      </c>
      <c r="B53" s="33" t="str">
        <f>IF('Ver1'!F56="■","社会性","")</f>
        <v/>
      </c>
      <c r="C53" s="33" t="str">
        <f>IF('Ver1'!I56="","",'Ver1'!I56)</f>
        <v/>
      </c>
      <c r="D53" s="34">
        <v>610106</v>
      </c>
      <c r="E53" s="32" t="str">
        <f>IF('Ver1'!L56&lt;&gt;"",'Ver1'!L56,IF('Ver1'!K56&lt;&gt;"",'Ver1'!K56,""))</f>
        <v/>
      </c>
    </row>
    <row r="54" spans="1:5">
      <c r="A54" s="33" t="str">
        <f>IF('Ver1'!H57="","",'Ver1'!H57)</f>
        <v/>
      </c>
      <c r="B54" s="33" t="str">
        <f>IF('Ver1'!F57="■","社会性","")</f>
        <v/>
      </c>
      <c r="C54" s="33" t="str">
        <f>IF('Ver1'!I57="","",'Ver1'!I57)</f>
        <v/>
      </c>
      <c r="D54" s="34">
        <v>610107</v>
      </c>
      <c r="E54" s="32" t="str">
        <f>IF('Ver1'!L57&lt;&gt;"",'Ver1'!L57,IF('Ver1'!K57&lt;&gt;"",'Ver1'!K57,""))</f>
        <v/>
      </c>
    </row>
    <row r="55" spans="1:5">
      <c r="A55" s="33" t="str">
        <f>IF('Ver1'!H58="","",'Ver1'!H58)</f>
        <v/>
      </c>
      <c r="B55" s="33" t="str">
        <f>IF('Ver1'!F58="■","社会性","")</f>
        <v/>
      </c>
      <c r="C55" s="33" t="str">
        <f>IF('Ver1'!I58="","",'Ver1'!I58)</f>
        <v/>
      </c>
      <c r="D55" s="34">
        <v>610108</v>
      </c>
      <c r="E55" s="32" t="str">
        <f>IF('Ver1'!L58&lt;&gt;"",'Ver1'!L58,IF('Ver1'!K58&lt;&gt;"",'Ver1'!K58,""))</f>
        <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Ver1</vt:lpstr>
      <vt:lpstr>DATA</vt:lpstr>
      <vt:lpstr>'Ver1'!Print_Area</vt:lpstr>
      <vt:lpstr>'Ver1'!Print_Titles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谷野 俊爾</dc:creator>
  <cp:lastModifiedBy>日笠 雄吾</cp:lastModifiedBy>
  <cp:lastPrinted>2026-03-03T23:59:30Z</cp:lastPrinted>
  <dcterms:created xsi:type="dcterms:W3CDTF">2015-06-05T18:19:34Z</dcterms:created>
  <dcterms:modified xsi:type="dcterms:W3CDTF">2026-04-16T06:15:16Z</dcterms:modified>
</cp:coreProperties>
</file>