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全国家計構造調査】\R6全国家計構造調査\34 結果公表関係\県公表\家計収支に関する結果\HP公表\"/>
    </mc:Choice>
  </mc:AlternateContent>
  <xr:revisionPtr revIDLastSave="0" documentId="13_ncr:1_{1F15DBB9-74DC-4B24-8DFD-2D2932586D6D}" xr6:coauthVersionLast="47" xr6:coauthVersionMax="47" xr10:uidLastSave="{00000000-0000-0000-0000-000000000000}"/>
  <bookViews>
    <workbookView xWindow="-28920" yWindow="-1320" windowWidth="29040" windowHeight="15720" xr2:uid="{00000000-000D-0000-FFFF-FFFF00000000}"/>
  </bookViews>
  <sheets>
    <sheet name="第６表 " sheetId="2" r:id="rId1"/>
  </sheets>
  <definedNames>
    <definedName name="_xlnm.Print_Area" localSheetId="0">'第６表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5" i="2" l="1"/>
  <c r="M215" i="2"/>
  <c r="L215" i="2"/>
  <c r="K215" i="2"/>
  <c r="F213" i="2"/>
  <c r="O222" i="2" s="1"/>
  <c r="F212" i="2"/>
  <c r="G221" i="2" s="1"/>
  <c r="F211" i="2"/>
  <c r="O220" i="2" s="1"/>
  <c r="F210" i="2"/>
  <c r="H219" i="2" s="1"/>
  <c r="F209" i="2"/>
  <c r="O218" i="2" s="1"/>
  <c r="F208" i="2"/>
  <c r="G217" i="2" s="1"/>
  <c r="F207" i="2"/>
  <c r="O216" i="2" s="1"/>
  <c r="F206" i="2"/>
  <c r="O215" i="2" s="1"/>
  <c r="L197" i="2"/>
  <c r="K197" i="2"/>
  <c r="I197" i="2"/>
  <c r="F195" i="2"/>
  <c r="G204" i="2" s="1"/>
  <c r="F194" i="2"/>
  <c r="O203" i="2" s="1"/>
  <c r="F193" i="2"/>
  <c r="I202" i="2" s="1"/>
  <c r="F192" i="2"/>
  <c r="M201" i="2" s="1"/>
  <c r="F191" i="2"/>
  <c r="J200" i="2" s="1"/>
  <c r="F190" i="2"/>
  <c r="O199" i="2" s="1"/>
  <c r="F189" i="2"/>
  <c r="G198" i="2" s="1"/>
  <c r="F188" i="2"/>
  <c r="O197" i="2" s="1"/>
  <c r="F177" i="2"/>
  <c r="F176" i="2"/>
  <c r="O185" i="2" s="1"/>
  <c r="F175" i="2"/>
  <c r="O184" i="2" s="1"/>
  <c r="F174" i="2"/>
  <c r="O183" i="2" s="1"/>
  <c r="F173" i="2"/>
  <c r="O182" i="2" s="1"/>
  <c r="F172" i="2"/>
  <c r="O181" i="2" s="1"/>
  <c r="F171" i="2"/>
  <c r="F170" i="2"/>
  <c r="G179" i="2" s="1"/>
  <c r="O163" i="2"/>
  <c r="F159" i="2"/>
  <c r="N168" i="2" s="1"/>
  <c r="F158" i="2"/>
  <c r="O167" i="2" s="1"/>
  <c r="F157" i="2"/>
  <c r="O166" i="2" s="1"/>
  <c r="F156" i="2"/>
  <c r="O165" i="2" s="1"/>
  <c r="F155" i="2"/>
  <c r="O164" i="2" s="1"/>
  <c r="F154" i="2"/>
  <c r="N163" i="2" s="1"/>
  <c r="F153" i="2"/>
  <c r="O162" i="2" s="1"/>
  <c r="F152" i="2"/>
  <c r="I161" i="2" s="1"/>
  <c r="M150" i="2"/>
  <c r="K150" i="2"/>
  <c r="K148" i="2"/>
  <c r="J148" i="2"/>
  <c r="N147" i="2"/>
  <c r="O146" i="2"/>
  <c r="N146" i="2"/>
  <c r="I146" i="2"/>
  <c r="L145" i="2"/>
  <c r="F141" i="2"/>
  <c r="I150" i="2" s="1"/>
  <c r="F140" i="2"/>
  <c r="J149" i="2" s="1"/>
  <c r="F139" i="2"/>
  <c r="I148" i="2" s="1"/>
  <c r="F138" i="2"/>
  <c r="O147" i="2" s="1"/>
  <c r="F137" i="2"/>
  <c r="H146" i="2" s="1"/>
  <c r="F136" i="2"/>
  <c r="O145" i="2" s="1"/>
  <c r="F135" i="2"/>
  <c r="G144" i="2" s="1"/>
  <c r="F134" i="2"/>
  <c r="N143" i="2" s="1"/>
  <c r="G131" i="2"/>
  <c r="O130" i="2"/>
  <c r="L127" i="2"/>
  <c r="J127" i="2"/>
  <c r="I127" i="2"/>
  <c r="G127" i="2"/>
  <c r="N126" i="2"/>
  <c r="L126" i="2"/>
  <c r="F123" i="2"/>
  <c r="O132" i="2" s="1"/>
  <c r="F122" i="2"/>
  <c r="J131" i="2" s="1"/>
  <c r="F121" i="2"/>
  <c r="N130" i="2" s="1"/>
  <c r="F120" i="2"/>
  <c r="L129" i="2" s="1"/>
  <c r="F119" i="2"/>
  <c r="N128" i="2" s="1"/>
  <c r="F118" i="2"/>
  <c r="O127" i="2" s="1"/>
  <c r="F117" i="2"/>
  <c r="J126" i="2" s="1"/>
  <c r="F116" i="2"/>
  <c r="O125" i="2" s="1"/>
  <c r="N109" i="2"/>
  <c r="M109" i="2"/>
  <c r="F105" i="2"/>
  <c r="N114" i="2" s="1"/>
  <c r="F104" i="2"/>
  <c r="J113" i="2" s="1"/>
  <c r="F103" i="2"/>
  <c r="M112" i="2" s="1"/>
  <c r="F102" i="2"/>
  <c r="K111" i="2" s="1"/>
  <c r="F101" i="2"/>
  <c r="N110" i="2" s="1"/>
  <c r="F100" i="2"/>
  <c r="K109" i="2" s="1"/>
  <c r="F99" i="2"/>
  <c r="N108" i="2" s="1"/>
  <c r="F98" i="2"/>
  <c r="K107" i="2" s="1"/>
  <c r="I89" i="2"/>
  <c r="F87" i="2"/>
  <c r="I96" i="2" s="1"/>
  <c r="F86" i="2"/>
  <c r="O95" i="2" s="1"/>
  <c r="F85" i="2"/>
  <c r="O94" i="2" s="1"/>
  <c r="F84" i="2"/>
  <c r="N93" i="2" s="1"/>
  <c r="F83" i="2"/>
  <c r="I92" i="2" s="1"/>
  <c r="F82" i="2"/>
  <c r="O91" i="2" s="1"/>
  <c r="F81" i="2"/>
  <c r="O90" i="2" s="1"/>
  <c r="F80" i="2"/>
  <c r="O89" i="2" s="1"/>
  <c r="F69" i="2"/>
  <c r="J78" i="2" s="1"/>
  <c r="F68" i="2"/>
  <c r="O77" i="2" s="1"/>
  <c r="F67" i="2"/>
  <c r="G76" i="2" s="1"/>
  <c r="F66" i="2"/>
  <c r="O75" i="2" s="1"/>
  <c r="F65" i="2"/>
  <c r="O74" i="2" s="1"/>
  <c r="F64" i="2"/>
  <c r="I73" i="2" s="1"/>
  <c r="F63" i="2"/>
  <c r="O72" i="2" s="1"/>
  <c r="F62" i="2"/>
  <c r="N71" i="2" s="1"/>
  <c r="O58" i="2"/>
  <c r="F51" i="2"/>
  <c r="O60" i="2" s="1"/>
  <c r="F50" i="2"/>
  <c r="O59" i="2" s="1"/>
  <c r="F49" i="2"/>
  <c r="J58" i="2" s="1"/>
  <c r="F48" i="2"/>
  <c r="O57" i="2" s="1"/>
  <c r="F47" i="2"/>
  <c r="O56" i="2" s="1"/>
  <c r="F46" i="2"/>
  <c r="O55" i="2" s="1"/>
  <c r="F45" i="2"/>
  <c r="G54" i="2" s="1"/>
  <c r="F44" i="2"/>
  <c r="K53" i="2" s="1"/>
  <c r="K38" i="2"/>
  <c r="F33" i="2"/>
  <c r="L42" i="2" s="1"/>
  <c r="F32" i="2"/>
  <c r="O41" i="2" s="1"/>
  <c r="F31" i="2"/>
  <c r="N40" i="2" s="1"/>
  <c r="F30" i="2"/>
  <c r="G39" i="2" s="1"/>
  <c r="F29" i="2"/>
  <c r="O38" i="2" s="1"/>
  <c r="F28" i="2"/>
  <c r="I37" i="2" s="1"/>
  <c r="F27" i="2"/>
  <c r="K36" i="2" s="1"/>
  <c r="F26" i="2"/>
  <c r="I35" i="2" s="1"/>
  <c r="L17" i="2"/>
  <c r="J17" i="2"/>
  <c r="I17" i="2"/>
  <c r="F15" i="2"/>
  <c r="J24" i="2" s="1"/>
  <c r="F14" i="2"/>
  <c r="N23" i="2" s="1"/>
  <c r="F13" i="2"/>
  <c r="L22" i="2" s="1"/>
  <c r="F12" i="2"/>
  <c r="O21" i="2" s="1"/>
  <c r="F11" i="2"/>
  <c r="N20" i="2" s="1"/>
  <c r="F10" i="2"/>
  <c r="G19" i="2" s="1"/>
  <c r="F9" i="2"/>
  <c r="O18" i="2" s="1"/>
  <c r="F8" i="2"/>
  <c r="H17" i="2" s="1"/>
  <c r="I90" i="2" l="1"/>
  <c r="K149" i="2"/>
  <c r="J198" i="2"/>
  <c r="G113" i="2"/>
  <c r="K113" i="2"/>
  <c r="I198" i="2"/>
  <c r="N198" i="2"/>
  <c r="J53" i="2"/>
  <c r="O202" i="2"/>
  <c r="H113" i="2"/>
  <c r="L148" i="2"/>
  <c r="I76" i="2"/>
  <c r="J76" i="2"/>
  <c r="J35" i="2"/>
  <c r="J54" i="2"/>
  <c r="N76" i="2"/>
  <c r="L203" i="2"/>
  <c r="K216" i="2"/>
  <c r="G53" i="2"/>
  <c r="I91" i="2"/>
  <c r="K35" i="2"/>
  <c r="O54" i="2"/>
  <c r="O76" i="2"/>
  <c r="H204" i="2"/>
  <c r="I217" i="2"/>
  <c r="L35" i="2"/>
  <c r="J55" i="2"/>
  <c r="G77" i="2"/>
  <c r="I204" i="2"/>
  <c r="L217" i="2"/>
  <c r="M35" i="2"/>
  <c r="J56" i="2"/>
  <c r="J77" i="2"/>
  <c r="J204" i="2"/>
  <c r="N217" i="2"/>
  <c r="H38" i="2"/>
  <c r="K58" i="2"/>
  <c r="J219" i="2"/>
  <c r="J39" i="2"/>
  <c r="I164" i="2"/>
  <c r="I179" i="2"/>
  <c r="G164" i="2"/>
  <c r="L39" i="2"/>
  <c r="O39" i="2"/>
  <c r="J164" i="2"/>
  <c r="K18" i="2"/>
  <c r="M149" i="2"/>
  <c r="K166" i="2"/>
  <c r="J179" i="2"/>
  <c r="M197" i="2"/>
  <c r="K219" i="2"/>
  <c r="L38" i="2"/>
  <c r="N78" i="2"/>
  <c r="N17" i="2"/>
  <c r="L18" i="2"/>
  <c r="N149" i="2"/>
  <c r="L166" i="2"/>
  <c r="O179" i="2"/>
  <c r="N197" i="2"/>
  <c r="M219" i="2"/>
  <c r="L204" i="2"/>
  <c r="K21" i="2"/>
  <c r="L36" i="2"/>
  <c r="M166" i="2"/>
  <c r="L220" i="2"/>
  <c r="K39" i="2"/>
  <c r="N37" i="2"/>
  <c r="H107" i="2"/>
  <c r="G125" i="2"/>
  <c r="H168" i="2"/>
  <c r="H184" i="2"/>
  <c r="I221" i="2"/>
  <c r="M38" i="2"/>
  <c r="M37" i="2"/>
  <c r="G107" i="2"/>
  <c r="O37" i="2"/>
  <c r="N125" i="2"/>
  <c r="I168" i="2"/>
  <c r="J202" i="2"/>
  <c r="I215" i="2"/>
  <c r="J221" i="2"/>
  <c r="H39" i="2"/>
  <c r="M22" i="2"/>
  <c r="G168" i="2"/>
  <c r="I182" i="2"/>
  <c r="H221" i="2"/>
  <c r="N22" i="2"/>
  <c r="H23" i="2"/>
  <c r="N107" i="2"/>
  <c r="G38" i="2"/>
  <c r="G109" i="2"/>
  <c r="K126" i="2"/>
  <c r="M168" i="2"/>
  <c r="K202" i="2"/>
  <c r="J215" i="2"/>
  <c r="M221" i="2"/>
  <c r="L19" i="2"/>
  <c r="K40" i="2"/>
  <c r="M164" i="2"/>
  <c r="L113" i="2"/>
  <c r="K164" i="2"/>
  <c r="O19" i="2"/>
  <c r="H42" i="2"/>
  <c r="M77" i="2"/>
  <c r="O113" i="2"/>
  <c r="N148" i="2"/>
  <c r="N164" i="2"/>
  <c r="L24" i="2"/>
  <c r="K55" i="2"/>
  <c r="N77" i="2"/>
  <c r="J91" i="2"/>
  <c r="L107" i="2"/>
  <c r="M111" i="2"/>
  <c r="I114" i="2"/>
  <c r="K198" i="2"/>
  <c r="L216" i="2"/>
  <c r="K221" i="2"/>
  <c r="J19" i="2"/>
  <c r="I111" i="2"/>
  <c r="N113" i="2"/>
  <c r="K24" i="2"/>
  <c r="L111" i="2"/>
  <c r="I20" i="2"/>
  <c r="N35" i="2"/>
  <c r="M42" i="2"/>
  <c r="K17" i="2"/>
  <c r="J20" i="2"/>
  <c r="M24" i="2"/>
  <c r="I36" i="2"/>
  <c r="N38" i="2"/>
  <c r="N42" i="2"/>
  <c r="I71" i="2"/>
  <c r="K78" i="2"/>
  <c r="I95" i="2"/>
  <c r="M107" i="2"/>
  <c r="N111" i="2"/>
  <c r="O114" i="2"/>
  <c r="J161" i="2"/>
  <c r="G165" i="2"/>
  <c r="L198" i="2"/>
  <c r="N216" i="2"/>
  <c r="L221" i="2"/>
  <c r="H19" i="2"/>
  <c r="J132" i="2"/>
  <c r="L40" i="2"/>
  <c r="O111" i="2"/>
  <c r="O42" i="2"/>
  <c r="J95" i="2"/>
  <c r="K161" i="2"/>
  <c r="M17" i="2"/>
  <c r="L20" i="2"/>
  <c r="O24" i="2"/>
  <c r="M36" i="2"/>
  <c r="I39" i="2"/>
  <c r="I72" i="2"/>
  <c r="O78" i="2"/>
  <c r="J96" i="2"/>
  <c r="O108" i="2"/>
  <c r="G112" i="2"/>
  <c r="N127" i="2"/>
  <c r="O149" i="2"/>
  <c r="L161" i="2"/>
  <c r="K165" i="2"/>
  <c r="O198" i="2"/>
  <c r="J217" i="2"/>
  <c r="N221" i="2"/>
  <c r="M113" i="2"/>
  <c r="J165" i="2"/>
  <c r="O20" i="2"/>
  <c r="N36" i="2"/>
  <c r="N72" i="2"/>
  <c r="N96" i="2"/>
  <c r="I112" i="2"/>
  <c r="G128" i="2"/>
  <c r="J150" i="2"/>
  <c r="N161" i="2"/>
  <c r="L165" i="2"/>
  <c r="K200" i="2"/>
  <c r="K217" i="2"/>
  <c r="O221" i="2"/>
  <c r="I110" i="2"/>
  <c r="O110" i="2"/>
  <c r="G111" i="2"/>
  <c r="G24" i="2"/>
  <c r="I128" i="2"/>
  <c r="G163" i="2"/>
  <c r="M165" i="2"/>
  <c r="G222" i="2"/>
  <c r="I19" i="2"/>
  <c r="O23" i="2"/>
  <c r="M19" i="2"/>
  <c r="N24" i="2"/>
  <c r="I163" i="2"/>
  <c r="G166" i="2"/>
  <c r="J222" i="2"/>
  <c r="J40" i="2"/>
  <c r="J110" i="2"/>
  <c r="K19" i="2"/>
  <c r="L132" i="2"/>
  <c r="O40" i="2"/>
  <c r="K20" i="2"/>
  <c r="G21" i="2"/>
  <c r="I75" i="2"/>
  <c r="O96" i="2"/>
  <c r="J112" i="2"/>
  <c r="H21" i="2"/>
  <c r="J37" i="2"/>
  <c r="J59" i="2"/>
  <c r="J75" i="2"/>
  <c r="K112" i="2"/>
  <c r="J128" i="2"/>
  <c r="M18" i="2"/>
  <c r="I21" i="2"/>
  <c r="K37" i="2"/>
  <c r="M39" i="2"/>
  <c r="J60" i="2"/>
  <c r="K75" i="2"/>
  <c r="O109" i="2"/>
  <c r="N112" i="2"/>
  <c r="L128" i="2"/>
  <c r="J146" i="2"/>
  <c r="N150" i="2"/>
  <c r="J163" i="2"/>
  <c r="I166" i="2"/>
  <c r="G197" i="2"/>
  <c r="L202" i="2"/>
  <c r="G215" i="2"/>
  <c r="O217" i="2"/>
  <c r="L222" i="2"/>
  <c r="H111" i="2"/>
  <c r="G41" i="2"/>
  <c r="O71" i="2"/>
  <c r="O36" i="2"/>
  <c r="N18" i="2"/>
  <c r="J21" i="2"/>
  <c r="L37" i="2"/>
  <c r="N39" i="2"/>
  <c r="N75" i="2"/>
  <c r="G110" i="2"/>
  <c r="O112" i="2"/>
  <c r="O128" i="2"/>
  <c r="K146" i="2"/>
  <c r="O150" i="2"/>
  <c r="K163" i="2"/>
  <c r="J166" i="2"/>
  <c r="H179" i="2"/>
  <c r="H197" i="2"/>
  <c r="N202" i="2"/>
  <c r="H215" i="2"/>
  <c r="I219" i="2"/>
  <c r="M222" i="2"/>
  <c r="J92" i="2"/>
  <c r="G129" i="2"/>
  <c r="L200" i="2"/>
  <c r="I144" i="2"/>
  <c r="G23" i="2"/>
  <c r="I41" i="2"/>
  <c r="I93" i="2"/>
  <c r="O107" i="2"/>
  <c r="O126" i="2"/>
  <c r="J129" i="2"/>
  <c r="I131" i="2"/>
  <c r="J144" i="2"/>
  <c r="M146" i="2"/>
  <c r="M148" i="2"/>
  <c r="M161" i="2"/>
  <c r="L168" i="2"/>
  <c r="N200" i="2"/>
  <c r="M202" i="2"/>
  <c r="K204" i="2"/>
  <c r="L219" i="2"/>
  <c r="H41" i="2"/>
  <c r="J93" i="2"/>
  <c r="O161" i="2"/>
  <c r="G201" i="2"/>
  <c r="M204" i="2"/>
  <c r="N219" i="2"/>
  <c r="O92" i="2"/>
  <c r="G108" i="2"/>
  <c r="K144" i="2"/>
  <c r="K41" i="2"/>
  <c r="I108" i="2"/>
  <c r="N144" i="2"/>
  <c r="O148" i="2"/>
  <c r="O17" i="2"/>
  <c r="N19" i="2"/>
  <c r="L21" i="2"/>
  <c r="J23" i="2"/>
  <c r="G36" i="2"/>
  <c r="L41" i="2"/>
  <c r="K56" i="2"/>
  <c r="I74" i="2"/>
  <c r="J89" i="2"/>
  <c r="O93" i="2"/>
  <c r="J108" i="2"/>
  <c r="K110" i="2"/>
  <c r="J114" i="2"/>
  <c r="I125" i="2"/>
  <c r="N129" i="2"/>
  <c r="M131" i="2"/>
  <c r="O144" i="2"/>
  <c r="G147" i="2"/>
  <c r="G149" i="2"/>
  <c r="I162" i="2"/>
  <c r="N166" i="2"/>
  <c r="O168" i="2"/>
  <c r="J182" i="2"/>
  <c r="G199" i="2"/>
  <c r="H201" i="2"/>
  <c r="G203" i="2"/>
  <c r="N204" i="2"/>
  <c r="G218" i="2"/>
  <c r="O219" i="2"/>
  <c r="J41" i="2"/>
  <c r="O200" i="2"/>
  <c r="I23" i="2"/>
  <c r="O73" i="2"/>
  <c r="H125" i="2"/>
  <c r="M21" i="2"/>
  <c r="K23" i="2"/>
  <c r="M41" i="2"/>
  <c r="N74" i="2"/>
  <c r="L89" i="2"/>
  <c r="I94" i="2"/>
  <c r="K108" i="2"/>
  <c r="L110" i="2"/>
  <c r="K114" i="2"/>
  <c r="J125" i="2"/>
  <c r="O129" i="2"/>
  <c r="N131" i="2"/>
  <c r="G145" i="2"/>
  <c r="H147" i="2"/>
  <c r="H149" i="2"/>
  <c r="J162" i="2"/>
  <c r="I199" i="2"/>
  <c r="I201" i="2"/>
  <c r="H203" i="2"/>
  <c r="O204" i="2"/>
  <c r="I218" i="2"/>
  <c r="G220" i="2"/>
  <c r="L131" i="2"/>
  <c r="G18" i="2"/>
  <c r="I18" i="2"/>
  <c r="G20" i="2"/>
  <c r="N21" i="2"/>
  <c r="L23" i="2"/>
  <c r="J36" i="2"/>
  <c r="I38" i="2"/>
  <c r="G40" i="2"/>
  <c r="N41" i="2"/>
  <c r="J57" i="2"/>
  <c r="N89" i="2"/>
  <c r="J94" i="2"/>
  <c r="L108" i="2"/>
  <c r="M110" i="2"/>
  <c r="L112" i="2"/>
  <c r="L114" i="2"/>
  <c r="K125" i="2"/>
  <c r="G130" i="2"/>
  <c r="O131" i="2"/>
  <c r="G143" i="2"/>
  <c r="I145" i="2"/>
  <c r="I147" i="2"/>
  <c r="I149" i="2"/>
  <c r="K162" i="2"/>
  <c r="G167" i="2"/>
  <c r="G183" i="2"/>
  <c r="J199" i="2"/>
  <c r="J201" i="2"/>
  <c r="I203" i="2"/>
  <c r="J218" i="2"/>
  <c r="I220" i="2"/>
  <c r="O143" i="2"/>
  <c r="L92" i="2"/>
  <c r="O22" i="2"/>
  <c r="I129" i="2"/>
  <c r="K129" i="2"/>
  <c r="O35" i="2"/>
  <c r="J18" i="2"/>
  <c r="H20" i="2"/>
  <c r="M23" i="2"/>
  <c r="J38" i="2"/>
  <c r="H40" i="2"/>
  <c r="G75" i="2"/>
  <c r="N94" i="2"/>
  <c r="M108" i="2"/>
  <c r="M114" i="2"/>
  <c r="L125" i="2"/>
  <c r="H130" i="2"/>
  <c r="G132" i="2"/>
  <c r="H143" i="2"/>
  <c r="J145" i="2"/>
  <c r="J147" i="2"/>
  <c r="I165" i="2"/>
  <c r="H167" i="2"/>
  <c r="I183" i="2"/>
  <c r="J197" i="2"/>
  <c r="K199" i="2"/>
  <c r="K201" i="2"/>
  <c r="J203" i="2"/>
  <c r="I216" i="2"/>
  <c r="K218" i="2"/>
  <c r="J220" i="2"/>
  <c r="H222" i="2"/>
  <c r="H131" i="2"/>
  <c r="M200" i="2"/>
  <c r="G22" i="2"/>
  <c r="I40" i="2"/>
  <c r="G42" i="2"/>
  <c r="G71" i="2"/>
  <c r="M125" i="2"/>
  <c r="I130" i="2"/>
  <c r="I132" i="2"/>
  <c r="I143" i="2"/>
  <c r="K145" i="2"/>
  <c r="K147" i="2"/>
  <c r="I167" i="2"/>
  <c r="L199" i="2"/>
  <c r="L201" i="2"/>
  <c r="K203" i="2"/>
  <c r="J216" i="2"/>
  <c r="L218" i="2"/>
  <c r="K220" i="2"/>
  <c r="I222" i="2"/>
  <c r="M218" i="2"/>
  <c r="H22" i="2"/>
  <c r="N199" i="2"/>
  <c r="K143" i="2"/>
  <c r="N145" i="2"/>
  <c r="L167" i="2"/>
  <c r="N201" i="2"/>
  <c r="M203" i="2"/>
  <c r="N218" i="2"/>
  <c r="M220" i="2"/>
  <c r="J143" i="2"/>
  <c r="J167" i="2"/>
  <c r="I22" i="2"/>
  <c r="I42" i="2"/>
  <c r="K130" i="2"/>
  <c r="J22" i="2"/>
  <c r="H24" i="2"/>
  <c r="J42" i="2"/>
  <c r="K71" i="2"/>
  <c r="N95" i="2"/>
  <c r="I107" i="2"/>
  <c r="G126" i="2"/>
  <c r="L130" i="2"/>
  <c r="M132" i="2"/>
  <c r="L143" i="2"/>
  <c r="G148" i="2"/>
  <c r="M167" i="2"/>
  <c r="G200" i="2"/>
  <c r="O201" i="2"/>
  <c r="N203" i="2"/>
  <c r="N220" i="2"/>
  <c r="G161" i="2"/>
  <c r="G17" i="2"/>
  <c r="M20" i="2"/>
  <c r="K22" i="2"/>
  <c r="I24" i="2"/>
  <c r="H35" i="2"/>
  <c r="H37" i="2"/>
  <c r="M40" i="2"/>
  <c r="K42" i="2"/>
  <c r="O53" i="2"/>
  <c r="K59" i="2"/>
  <c r="M71" i="2"/>
  <c r="J107" i="2"/>
  <c r="J109" i="2"/>
  <c r="J111" i="2"/>
  <c r="I113" i="2"/>
  <c r="I126" i="2"/>
  <c r="M128" i="2"/>
  <c r="M130" i="2"/>
  <c r="N132" i="2"/>
  <c r="M143" i="2"/>
  <c r="G146" i="2"/>
  <c r="H148" i="2"/>
  <c r="H150" i="2"/>
  <c r="H161" i="2"/>
  <c r="M163" i="2"/>
  <c r="N165" i="2"/>
  <c r="N167" i="2"/>
  <c r="I200" i="2"/>
  <c r="G202" i="2"/>
  <c r="G219" i="2"/>
  <c r="N222" i="2"/>
  <c r="J130" i="2"/>
  <c r="J71" i="2"/>
  <c r="G35" i="2"/>
  <c r="I109" i="2"/>
</calcChain>
</file>

<file path=xl/sharedStrings.xml><?xml version="1.0" encoding="utf-8"?>
<sst xmlns="http://schemas.openxmlformats.org/spreadsheetml/2006/main" count="913" uniqueCount="38">
  <si>
    <t>第６表　世帯主の年齢階級別購入先別の支出割合（総世帯）</t>
    <rPh sb="0" eb="1">
      <t>ダイ</t>
    </rPh>
    <rPh sb="2" eb="3">
      <t>ヒョウ</t>
    </rPh>
    <rPh sb="4" eb="7">
      <t>セタイヌシ</t>
    </rPh>
    <rPh sb="8" eb="10">
      <t>ネンレイ</t>
    </rPh>
    <rPh sb="10" eb="12">
      <t>カイキュウ</t>
    </rPh>
    <rPh sb="12" eb="13">
      <t>ベツ</t>
    </rPh>
    <rPh sb="13" eb="15">
      <t>コウニュウ</t>
    </rPh>
    <rPh sb="15" eb="16">
      <t>サキ</t>
    </rPh>
    <rPh sb="16" eb="17">
      <t>ベツ</t>
    </rPh>
    <rPh sb="18" eb="20">
      <t>シシュツ</t>
    </rPh>
    <rPh sb="20" eb="22">
      <t>ワリアイ</t>
    </rPh>
    <rPh sb="23" eb="26">
      <t>ソウセタイ</t>
    </rPh>
    <phoneticPr fontId="3"/>
  </si>
  <si>
    <t>計</t>
    <rPh sb="0" eb="1">
      <t>ケイ</t>
    </rPh>
    <phoneticPr fontId="6"/>
  </si>
  <si>
    <t>通信販売（インターネット）</t>
    <rPh sb="0" eb="4">
      <t>ツウシンハンバイ</t>
    </rPh>
    <phoneticPr fontId="6"/>
  </si>
  <si>
    <t>通信販売（その他）</t>
    <rPh sb="0" eb="4">
      <t>ツウシンハンバイ</t>
    </rPh>
    <rPh sb="7" eb="8">
      <t>タ</t>
    </rPh>
    <phoneticPr fontId="6"/>
  </si>
  <si>
    <t>一般小売店</t>
    <rPh sb="0" eb="5">
      <t>イッパンコウリテン</t>
    </rPh>
    <phoneticPr fontId="6"/>
  </si>
  <si>
    <t>スーパー</t>
    <phoneticPr fontId="6"/>
  </si>
  <si>
    <t>コンビニエンスストア</t>
    <phoneticPr fontId="6"/>
  </si>
  <si>
    <t>百貨店</t>
    <rPh sb="0" eb="3">
      <t>ヒャッカテン</t>
    </rPh>
    <phoneticPr fontId="6"/>
  </si>
  <si>
    <t>生協・購買</t>
    <rPh sb="0" eb="2">
      <t>セイキョウ</t>
    </rPh>
    <rPh sb="3" eb="5">
      <t>コウバイ</t>
    </rPh>
    <phoneticPr fontId="6"/>
  </si>
  <si>
    <t>ﾃﾞｨｽｶｳﾝﾄｽﾄｱ・量販専門店</t>
    <rPh sb="12" eb="17">
      <t>リョウハンセンモンテン</t>
    </rPh>
    <phoneticPr fontId="6"/>
  </si>
  <si>
    <t>その他</t>
    <rPh sb="2" eb="3">
      <t>タ</t>
    </rPh>
    <phoneticPr fontId="6"/>
  </si>
  <si>
    <t xml:space="preserve"> 区分</t>
    <rPh sb="1" eb="3">
      <t>クブン</t>
    </rPh>
    <phoneticPr fontId="6"/>
  </si>
  <si>
    <t>消費支出</t>
    <rPh sb="0" eb="4">
      <t>ショウヒシシュツ</t>
    </rPh>
    <phoneticPr fontId="6"/>
  </si>
  <si>
    <t>消費支出（円）</t>
  </si>
  <si>
    <t xml:space="preserve"> 平均</t>
    <rPh sb="1" eb="3">
      <t>ヘイキン</t>
    </rPh>
    <phoneticPr fontId="3"/>
  </si>
  <si>
    <t xml:space="preserve"> 30歳未満</t>
    <rPh sb="3" eb="4">
      <t>サイ</t>
    </rPh>
    <rPh sb="4" eb="6">
      <t>ミマン</t>
    </rPh>
    <phoneticPr fontId="3"/>
  </si>
  <si>
    <t>-</t>
  </si>
  <si>
    <t xml:space="preserve"> 30歳代</t>
    <rPh sb="3" eb="4">
      <t>サイ</t>
    </rPh>
    <rPh sb="4" eb="5">
      <t>ダイ</t>
    </rPh>
    <phoneticPr fontId="3"/>
  </si>
  <si>
    <t xml:space="preserve"> 40歳代</t>
    <rPh sb="3" eb="5">
      <t>サイダイ</t>
    </rPh>
    <phoneticPr fontId="3"/>
  </si>
  <si>
    <t xml:space="preserve"> 50歳代</t>
    <rPh sb="3" eb="5">
      <t>サイダイ</t>
    </rPh>
    <phoneticPr fontId="3"/>
  </si>
  <si>
    <t xml:space="preserve"> 60歳代</t>
    <rPh sb="3" eb="5">
      <t>サイダイ</t>
    </rPh>
    <phoneticPr fontId="3"/>
  </si>
  <si>
    <t xml:space="preserve"> 70歳代</t>
    <rPh sb="3" eb="5">
      <t>サイダイ</t>
    </rPh>
    <phoneticPr fontId="3"/>
  </si>
  <si>
    <t xml:space="preserve"> 80歳以上</t>
    <rPh sb="3" eb="6">
      <t>サイイジョウ</t>
    </rPh>
    <phoneticPr fontId="3"/>
  </si>
  <si>
    <t>割合(％)</t>
    <rPh sb="0" eb="2">
      <t>ワリアイ</t>
    </rPh>
    <phoneticPr fontId="3"/>
  </si>
  <si>
    <t>-</t>
    <phoneticPr fontId="6"/>
  </si>
  <si>
    <t>食料（外食を除く）</t>
    <rPh sb="0" eb="2">
      <t>ショクリョウ</t>
    </rPh>
    <rPh sb="3" eb="5">
      <t>ガイショク</t>
    </rPh>
    <rPh sb="6" eb="7">
      <t>ノゾ</t>
    </rPh>
    <phoneticPr fontId="6"/>
  </si>
  <si>
    <t>外食</t>
    <rPh sb="0" eb="2">
      <t>ガイショク</t>
    </rPh>
    <phoneticPr fontId="6"/>
  </si>
  <si>
    <t>住居</t>
    <rPh sb="0" eb="2">
      <t>ジュウキョ</t>
    </rPh>
    <phoneticPr fontId="6"/>
  </si>
  <si>
    <t>光熱・水道</t>
    <rPh sb="0" eb="2">
      <t>コウネツ</t>
    </rPh>
    <rPh sb="3" eb="5">
      <t>スイドウ</t>
    </rPh>
    <phoneticPr fontId="6"/>
  </si>
  <si>
    <t>家具・家事用品</t>
    <rPh sb="0" eb="2">
      <t>カグ</t>
    </rPh>
    <rPh sb="3" eb="7">
      <t>カジヨウヒン</t>
    </rPh>
    <phoneticPr fontId="6"/>
  </si>
  <si>
    <t>0,0</t>
    <phoneticPr fontId="6"/>
  </si>
  <si>
    <t>被服及び履物</t>
    <rPh sb="0" eb="3">
      <t>ヒフクオヨ</t>
    </rPh>
    <rPh sb="4" eb="6">
      <t>ハキモノ</t>
    </rPh>
    <phoneticPr fontId="6"/>
  </si>
  <si>
    <t>保健医療</t>
    <rPh sb="0" eb="4">
      <t>ホケンイリョウ</t>
    </rPh>
    <phoneticPr fontId="6"/>
  </si>
  <si>
    <t>交通・通信</t>
    <rPh sb="0" eb="2">
      <t>コウツウ</t>
    </rPh>
    <rPh sb="3" eb="5">
      <t>ツウシン</t>
    </rPh>
    <phoneticPr fontId="6"/>
  </si>
  <si>
    <t>教育</t>
    <rPh sb="0" eb="2">
      <t>キョウイク</t>
    </rPh>
    <phoneticPr fontId="6"/>
  </si>
  <si>
    <t>教養娯楽</t>
    <rPh sb="0" eb="4">
      <t>キョウヨウゴラク</t>
    </rPh>
    <phoneticPr fontId="6"/>
  </si>
  <si>
    <t>その他の消費支出(交際費を除く)</t>
    <rPh sb="2" eb="3">
      <t>ホカ</t>
    </rPh>
    <rPh sb="4" eb="8">
      <t>ショウヒシシュツ</t>
    </rPh>
    <rPh sb="9" eb="12">
      <t>コウサイヒ</t>
    </rPh>
    <rPh sb="13" eb="14">
      <t>ノゾ</t>
    </rPh>
    <phoneticPr fontId="6"/>
  </si>
  <si>
    <t>交際費</t>
    <rPh sb="0" eb="3">
      <t>コウサイヒ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</si>
</sst>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.0_ "/>
    <numFmt numFmtId="178" formatCode="0.0;&quot;△ &quot;0.0"/>
    <numFmt numFmtId="179" formatCode="#,##0.0;&quot;△ &quot;#,##0.0"/>
  </numFmts>
  <fonts count="10">
    <font>
      <sz val="11"/>
      <color theme="1"/>
      <name val="Yu Gothic"/>
      <family val="2"/>
      <scheme val="minor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1" applyFont="1" applyAlignment="1">
      <alignment vertical="center"/>
    </xf>
    <xf numFmtId="0" fontId="1" fillId="0" borderId="0" xfId="1"/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5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4" fillId="0" borderId="10" xfId="1" applyFont="1" applyBorder="1" applyAlignment="1">
      <alignment horizontal="distributed" vertical="center"/>
    </xf>
    <xf numFmtId="38" fontId="7" fillId="0" borderId="0" xfId="2" applyFont="1" applyBorder="1" applyAlignment="1">
      <alignment vertical="center"/>
    </xf>
    <xf numFmtId="38" fontId="7" fillId="0" borderId="9" xfId="2" applyFont="1" applyBorder="1" applyAlignment="1">
      <alignment vertical="center"/>
    </xf>
    <xf numFmtId="38" fontId="7" fillId="0" borderId="0" xfId="2" applyFont="1" applyAlignment="1">
      <alignment vertical="center"/>
    </xf>
    <xf numFmtId="176" fontId="7" fillId="0" borderId="0" xfId="1" applyNumberFormat="1" applyFont="1" applyAlignment="1">
      <alignment vertical="center"/>
    </xf>
    <xf numFmtId="38" fontId="7" fillId="0" borderId="0" xfId="2" applyFont="1" applyAlignment="1">
      <alignment horizontal="right" vertical="center"/>
    </xf>
    <xf numFmtId="38" fontId="7" fillId="0" borderId="9" xfId="2" applyFont="1" applyBorder="1" applyAlignment="1">
      <alignment horizontal="right" vertical="center"/>
    </xf>
    <xf numFmtId="37" fontId="8" fillId="0" borderId="0" xfId="1" applyNumberFormat="1" applyFont="1" applyAlignment="1">
      <alignment horizontal="right"/>
    </xf>
    <xf numFmtId="0" fontId="7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5" fillId="0" borderId="0" xfId="1" applyFont="1" applyAlignment="1">
      <alignment vertical="center"/>
    </xf>
    <xf numFmtId="177" fontId="7" fillId="0" borderId="0" xfId="1" applyNumberFormat="1" applyFont="1" applyAlignment="1">
      <alignment vertical="center"/>
    </xf>
    <xf numFmtId="178" fontId="7" fillId="0" borderId="9" xfId="1" applyNumberFormat="1" applyFont="1" applyBorder="1" applyAlignment="1">
      <alignment vertical="center"/>
    </xf>
    <xf numFmtId="178" fontId="7" fillId="0" borderId="0" xfId="1" applyNumberFormat="1" applyFont="1" applyAlignment="1">
      <alignment vertical="center"/>
    </xf>
    <xf numFmtId="178" fontId="7" fillId="0" borderId="0" xfId="1" applyNumberFormat="1" applyFont="1" applyAlignment="1">
      <alignment horizontal="right" vertical="center"/>
    </xf>
    <xf numFmtId="0" fontId="7" fillId="0" borderId="6" xfId="1" applyFont="1" applyBorder="1" applyAlignment="1">
      <alignment vertical="center"/>
    </xf>
    <xf numFmtId="0" fontId="4" fillId="0" borderId="7" xfId="1" applyFont="1" applyBorder="1" applyAlignment="1">
      <alignment horizontal="distributed" vertical="center"/>
    </xf>
    <xf numFmtId="178" fontId="7" fillId="0" borderId="6" xfId="1" applyNumberFormat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78" fontId="7" fillId="0" borderId="9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177" fontId="7" fillId="0" borderId="6" xfId="1" applyNumberFormat="1" applyFont="1" applyBorder="1" applyAlignment="1">
      <alignment vertical="center"/>
    </xf>
    <xf numFmtId="178" fontId="7" fillId="0" borderId="5" xfId="1" applyNumberFormat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2" xfId="1" applyBorder="1"/>
    <xf numFmtId="38" fontId="7" fillId="0" borderId="0" xfId="2" applyFont="1" applyBorder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38" fontId="7" fillId="0" borderId="5" xfId="2" applyFont="1" applyBorder="1" applyAlignment="1">
      <alignment horizontal="right" vertical="center"/>
    </xf>
    <xf numFmtId="38" fontId="7" fillId="0" borderId="6" xfId="2" applyFont="1" applyBorder="1" applyAlignment="1">
      <alignment horizontal="right" vertical="center"/>
    </xf>
    <xf numFmtId="176" fontId="7" fillId="0" borderId="6" xfId="1" applyNumberFormat="1" applyFont="1" applyBorder="1" applyAlignment="1">
      <alignment horizontal="right" vertical="center"/>
    </xf>
    <xf numFmtId="178" fontId="7" fillId="0" borderId="6" xfId="1" applyNumberFormat="1" applyFont="1" applyBorder="1" applyAlignment="1">
      <alignment horizontal="right" vertical="center"/>
    </xf>
    <xf numFmtId="179" fontId="7" fillId="0" borderId="0" xfId="1" applyNumberFormat="1" applyFont="1" applyAlignment="1">
      <alignment horizontal="right" vertical="center"/>
    </xf>
    <xf numFmtId="177" fontId="7" fillId="0" borderId="5" xfId="1" applyNumberFormat="1" applyFont="1" applyBorder="1" applyAlignment="1">
      <alignment vertical="center"/>
    </xf>
    <xf numFmtId="177" fontId="7" fillId="0" borderId="0" xfId="1" applyNumberFormat="1" applyFont="1" applyAlignment="1">
      <alignment horizontal="right" vertical="center"/>
    </xf>
    <xf numFmtId="177" fontId="7" fillId="0" borderId="5" xfId="1" applyNumberFormat="1" applyFont="1" applyBorder="1" applyAlignment="1">
      <alignment horizontal="right" vertical="center"/>
    </xf>
    <xf numFmtId="0" fontId="4" fillId="0" borderId="9" xfId="1" applyFont="1" applyBorder="1" applyAlignment="1">
      <alignment horizontal="center" vertical="center"/>
    </xf>
    <xf numFmtId="177" fontId="7" fillId="0" borderId="7" xfId="1" applyNumberFormat="1" applyFont="1" applyBorder="1" applyAlignment="1">
      <alignment horizontal="right" vertical="center"/>
    </xf>
    <xf numFmtId="178" fontId="7" fillId="0" borderId="5" xfId="1" applyNumberFormat="1" applyFont="1" applyBorder="1" applyAlignment="1">
      <alignment horizontal="right" vertical="center"/>
    </xf>
    <xf numFmtId="37" fontId="9" fillId="0" borderId="0" xfId="1" applyNumberFormat="1" applyFont="1" applyAlignment="1">
      <alignment horizontal="right"/>
    </xf>
    <xf numFmtId="0" fontId="1" fillId="0" borderId="0" xfId="1" applyAlignment="1">
      <alignment vertical="center" wrapText="1"/>
    </xf>
    <xf numFmtId="0" fontId="5" fillId="0" borderId="4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textRotation="255"/>
    </xf>
    <xf numFmtId="0" fontId="7" fillId="0" borderId="3" xfId="1" applyFont="1" applyBorder="1" applyAlignment="1">
      <alignment horizontal="center" vertical="center" textRotation="255"/>
    </xf>
    <xf numFmtId="0" fontId="7" fillId="0" borderId="9" xfId="1" applyFont="1" applyBorder="1" applyAlignment="1">
      <alignment horizontal="center" vertical="center" textRotation="255"/>
    </xf>
    <xf numFmtId="0" fontId="7" fillId="0" borderId="10" xfId="1" applyFont="1" applyBorder="1" applyAlignment="1">
      <alignment horizontal="center" vertical="center" textRotation="255"/>
    </xf>
    <xf numFmtId="0" fontId="7" fillId="0" borderId="5" xfId="1" applyFont="1" applyBorder="1" applyAlignment="1">
      <alignment horizontal="center" vertical="center" textRotation="255"/>
    </xf>
    <xf numFmtId="0" fontId="7" fillId="0" borderId="7" xfId="1" applyFont="1" applyBorder="1" applyAlignment="1">
      <alignment horizontal="center" vertical="center" textRotation="255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</cellXfs>
  <cellStyles count="3">
    <cellStyle name="桁区切り 2" xfId="2" xr:uid="{E4A712C7-B814-4EA6-86C6-881C475E539E}"/>
    <cellStyle name="標準" xfId="0" builtinId="0"/>
    <cellStyle name="標準 2" xfId="1" xr:uid="{CCB6C4C7-AB55-4E91-A128-AA37975A7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91C8F-8133-4E80-B212-78D1E3CB5300}">
  <dimension ref="B2:O240"/>
  <sheetViews>
    <sheetView tabSelected="1" zoomScale="82" zoomScaleNormal="82" workbookViewId="0">
      <selection activeCell="B1" sqref="B1"/>
    </sheetView>
  </sheetViews>
  <sheetFormatPr defaultRowHeight="14"/>
  <cols>
    <col min="1" max="1" width="1.25" style="2" customWidth="1"/>
    <col min="2" max="3" width="2.5" style="2" customWidth="1"/>
    <col min="4" max="4" width="13.58203125" style="2" customWidth="1"/>
    <col min="5" max="5" width="1.75" style="2" customWidth="1"/>
    <col min="6" max="9" width="10" style="2" customWidth="1"/>
    <col min="10" max="10" width="9.6640625" style="2" customWidth="1"/>
    <col min="11" max="11" width="10" style="2" customWidth="1"/>
    <col min="12" max="13" width="9.75" style="2" customWidth="1"/>
    <col min="14" max="14" width="10" style="2" customWidth="1"/>
    <col min="15" max="15" width="9.4140625" style="2" customWidth="1"/>
    <col min="16" max="256" width="8.6640625" style="2"/>
    <col min="257" max="257" width="1.25" style="2" customWidth="1"/>
    <col min="258" max="259" width="2.5" style="2" customWidth="1"/>
    <col min="260" max="260" width="13.58203125" style="2" customWidth="1"/>
    <col min="261" max="261" width="1.75" style="2" customWidth="1"/>
    <col min="262" max="271" width="10" style="2" customWidth="1"/>
    <col min="272" max="512" width="8.6640625" style="2"/>
    <col min="513" max="513" width="1.25" style="2" customWidth="1"/>
    <col min="514" max="515" width="2.5" style="2" customWidth="1"/>
    <col min="516" max="516" width="13.58203125" style="2" customWidth="1"/>
    <col min="517" max="517" width="1.75" style="2" customWidth="1"/>
    <col min="518" max="527" width="10" style="2" customWidth="1"/>
    <col min="528" max="768" width="8.6640625" style="2"/>
    <col min="769" max="769" width="1.25" style="2" customWidth="1"/>
    <col min="770" max="771" width="2.5" style="2" customWidth="1"/>
    <col min="772" max="772" width="13.58203125" style="2" customWidth="1"/>
    <col min="773" max="773" width="1.75" style="2" customWidth="1"/>
    <col min="774" max="783" width="10" style="2" customWidth="1"/>
    <col min="784" max="1024" width="8.6640625" style="2"/>
    <col min="1025" max="1025" width="1.25" style="2" customWidth="1"/>
    <col min="1026" max="1027" width="2.5" style="2" customWidth="1"/>
    <col min="1028" max="1028" width="13.58203125" style="2" customWidth="1"/>
    <col min="1029" max="1029" width="1.75" style="2" customWidth="1"/>
    <col min="1030" max="1039" width="10" style="2" customWidth="1"/>
    <col min="1040" max="1280" width="8.6640625" style="2"/>
    <col min="1281" max="1281" width="1.25" style="2" customWidth="1"/>
    <col min="1282" max="1283" width="2.5" style="2" customWidth="1"/>
    <col min="1284" max="1284" width="13.58203125" style="2" customWidth="1"/>
    <col min="1285" max="1285" width="1.75" style="2" customWidth="1"/>
    <col min="1286" max="1295" width="10" style="2" customWidth="1"/>
    <col min="1296" max="1536" width="8.6640625" style="2"/>
    <col min="1537" max="1537" width="1.25" style="2" customWidth="1"/>
    <col min="1538" max="1539" width="2.5" style="2" customWidth="1"/>
    <col min="1540" max="1540" width="13.58203125" style="2" customWidth="1"/>
    <col min="1541" max="1541" width="1.75" style="2" customWidth="1"/>
    <col min="1542" max="1551" width="10" style="2" customWidth="1"/>
    <col min="1552" max="1792" width="8.6640625" style="2"/>
    <col min="1793" max="1793" width="1.25" style="2" customWidth="1"/>
    <col min="1794" max="1795" width="2.5" style="2" customWidth="1"/>
    <col min="1796" max="1796" width="13.58203125" style="2" customWidth="1"/>
    <col min="1797" max="1797" width="1.75" style="2" customWidth="1"/>
    <col min="1798" max="1807" width="10" style="2" customWidth="1"/>
    <col min="1808" max="2048" width="8.6640625" style="2"/>
    <col min="2049" max="2049" width="1.25" style="2" customWidth="1"/>
    <col min="2050" max="2051" width="2.5" style="2" customWidth="1"/>
    <col min="2052" max="2052" width="13.58203125" style="2" customWidth="1"/>
    <col min="2053" max="2053" width="1.75" style="2" customWidth="1"/>
    <col min="2054" max="2063" width="10" style="2" customWidth="1"/>
    <col min="2064" max="2304" width="8.6640625" style="2"/>
    <col min="2305" max="2305" width="1.25" style="2" customWidth="1"/>
    <col min="2306" max="2307" width="2.5" style="2" customWidth="1"/>
    <col min="2308" max="2308" width="13.58203125" style="2" customWidth="1"/>
    <col min="2309" max="2309" width="1.75" style="2" customWidth="1"/>
    <col min="2310" max="2319" width="10" style="2" customWidth="1"/>
    <col min="2320" max="2560" width="8.6640625" style="2"/>
    <col min="2561" max="2561" width="1.25" style="2" customWidth="1"/>
    <col min="2562" max="2563" width="2.5" style="2" customWidth="1"/>
    <col min="2564" max="2564" width="13.58203125" style="2" customWidth="1"/>
    <col min="2565" max="2565" width="1.75" style="2" customWidth="1"/>
    <col min="2566" max="2575" width="10" style="2" customWidth="1"/>
    <col min="2576" max="2816" width="8.6640625" style="2"/>
    <col min="2817" max="2817" width="1.25" style="2" customWidth="1"/>
    <col min="2818" max="2819" width="2.5" style="2" customWidth="1"/>
    <col min="2820" max="2820" width="13.58203125" style="2" customWidth="1"/>
    <col min="2821" max="2821" width="1.75" style="2" customWidth="1"/>
    <col min="2822" max="2831" width="10" style="2" customWidth="1"/>
    <col min="2832" max="3072" width="8.6640625" style="2"/>
    <col min="3073" max="3073" width="1.25" style="2" customWidth="1"/>
    <col min="3074" max="3075" width="2.5" style="2" customWidth="1"/>
    <col min="3076" max="3076" width="13.58203125" style="2" customWidth="1"/>
    <col min="3077" max="3077" width="1.75" style="2" customWidth="1"/>
    <col min="3078" max="3087" width="10" style="2" customWidth="1"/>
    <col min="3088" max="3328" width="8.6640625" style="2"/>
    <col min="3329" max="3329" width="1.25" style="2" customWidth="1"/>
    <col min="3330" max="3331" width="2.5" style="2" customWidth="1"/>
    <col min="3332" max="3332" width="13.58203125" style="2" customWidth="1"/>
    <col min="3333" max="3333" width="1.75" style="2" customWidth="1"/>
    <col min="3334" max="3343" width="10" style="2" customWidth="1"/>
    <col min="3344" max="3584" width="8.6640625" style="2"/>
    <col min="3585" max="3585" width="1.25" style="2" customWidth="1"/>
    <col min="3586" max="3587" width="2.5" style="2" customWidth="1"/>
    <col min="3588" max="3588" width="13.58203125" style="2" customWidth="1"/>
    <col min="3589" max="3589" width="1.75" style="2" customWidth="1"/>
    <col min="3590" max="3599" width="10" style="2" customWidth="1"/>
    <col min="3600" max="3840" width="8.6640625" style="2"/>
    <col min="3841" max="3841" width="1.25" style="2" customWidth="1"/>
    <col min="3842" max="3843" width="2.5" style="2" customWidth="1"/>
    <col min="3844" max="3844" width="13.58203125" style="2" customWidth="1"/>
    <col min="3845" max="3845" width="1.75" style="2" customWidth="1"/>
    <col min="3846" max="3855" width="10" style="2" customWidth="1"/>
    <col min="3856" max="4096" width="8.6640625" style="2"/>
    <col min="4097" max="4097" width="1.25" style="2" customWidth="1"/>
    <col min="4098" max="4099" width="2.5" style="2" customWidth="1"/>
    <col min="4100" max="4100" width="13.58203125" style="2" customWidth="1"/>
    <col min="4101" max="4101" width="1.75" style="2" customWidth="1"/>
    <col min="4102" max="4111" width="10" style="2" customWidth="1"/>
    <col min="4112" max="4352" width="8.6640625" style="2"/>
    <col min="4353" max="4353" width="1.25" style="2" customWidth="1"/>
    <col min="4354" max="4355" width="2.5" style="2" customWidth="1"/>
    <col min="4356" max="4356" width="13.58203125" style="2" customWidth="1"/>
    <col min="4357" max="4357" width="1.75" style="2" customWidth="1"/>
    <col min="4358" max="4367" width="10" style="2" customWidth="1"/>
    <col min="4368" max="4608" width="8.6640625" style="2"/>
    <col min="4609" max="4609" width="1.25" style="2" customWidth="1"/>
    <col min="4610" max="4611" width="2.5" style="2" customWidth="1"/>
    <col min="4612" max="4612" width="13.58203125" style="2" customWidth="1"/>
    <col min="4613" max="4613" width="1.75" style="2" customWidth="1"/>
    <col min="4614" max="4623" width="10" style="2" customWidth="1"/>
    <col min="4624" max="4864" width="8.6640625" style="2"/>
    <col min="4865" max="4865" width="1.25" style="2" customWidth="1"/>
    <col min="4866" max="4867" width="2.5" style="2" customWidth="1"/>
    <col min="4868" max="4868" width="13.58203125" style="2" customWidth="1"/>
    <col min="4869" max="4869" width="1.75" style="2" customWidth="1"/>
    <col min="4870" max="4879" width="10" style="2" customWidth="1"/>
    <col min="4880" max="5120" width="8.6640625" style="2"/>
    <col min="5121" max="5121" width="1.25" style="2" customWidth="1"/>
    <col min="5122" max="5123" width="2.5" style="2" customWidth="1"/>
    <col min="5124" max="5124" width="13.58203125" style="2" customWidth="1"/>
    <col min="5125" max="5125" width="1.75" style="2" customWidth="1"/>
    <col min="5126" max="5135" width="10" style="2" customWidth="1"/>
    <col min="5136" max="5376" width="8.6640625" style="2"/>
    <col min="5377" max="5377" width="1.25" style="2" customWidth="1"/>
    <col min="5378" max="5379" width="2.5" style="2" customWidth="1"/>
    <col min="5380" max="5380" width="13.58203125" style="2" customWidth="1"/>
    <col min="5381" max="5381" width="1.75" style="2" customWidth="1"/>
    <col min="5382" max="5391" width="10" style="2" customWidth="1"/>
    <col min="5392" max="5632" width="8.6640625" style="2"/>
    <col min="5633" max="5633" width="1.25" style="2" customWidth="1"/>
    <col min="5634" max="5635" width="2.5" style="2" customWidth="1"/>
    <col min="5636" max="5636" width="13.58203125" style="2" customWidth="1"/>
    <col min="5637" max="5637" width="1.75" style="2" customWidth="1"/>
    <col min="5638" max="5647" width="10" style="2" customWidth="1"/>
    <col min="5648" max="5888" width="8.6640625" style="2"/>
    <col min="5889" max="5889" width="1.25" style="2" customWidth="1"/>
    <col min="5890" max="5891" width="2.5" style="2" customWidth="1"/>
    <col min="5892" max="5892" width="13.58203125" style="2" customWidth="1"/>
    <col min="5893" max="5893" width="1.75" style="2" customWidth="1"/>
    <col min="5894" max="5903" width="10" style="2" customWidth="1"/>
    <col min="5904" max="6144" width="8.6640625" style="2"/>
    <col min="6145" max="6145" width="1.25" style="2" customWidth="1"/>
    <col min="6146" max="6147" width="2.5" style="2" customWidth="1"/>
    <col min="6148" max="6148" width="13.58203125" style="2" customWidth="1"/>
    <col min="6149" max="6149" width="1.75" style="2" customWidth="1"/>
    <col min="6150" max="6159" width="10" style="2" customWidth="1"/>
    <col min="6160" max="6400" width="8.6640625" style="2"/>
    <col min="6401" max="6401" width="1.25" style="2" customWidth="1"/>
    <col min="6402" max="6403" width="2.5" style="2" customWidth="1"/>
    <col min="6404" max="6404" width="13.58203125" style="2" customWidth="1"/>
    <col min="6405" max="6405" width="1.75" style="2" customWidth="1"/>
    <col min="6406" max="6415" width="10" style="2" customWidth="1"/>
    <col min="6416" max="6656" width="8.6640625" style="2"/>
    <col min="6657" max="6657" width="1.25" style="2" customWidth="1"/>
    <col min="6658" max="6659" width="2.5" style="2" customWidth="1"/>
    <col min="6660" max="6660" width="13.58203125" style="2" customWidth="1"/>
    <col min="6661" max="6661" width="1.75" style="2" customWidth="1"/>
    <col min="6662" max="6671" width="10" style="2" customWidth="1"/>
    <col min="6672" max="6912" width="8.6640625" style="2"/>
    <col min="6913" max="6913" width="1.25" style="2" customWidth="1"/>
    <col min="6914" max="6915" width="2.5" style="2" customWidth="1"/>
    <col min="6916" max="6916" width="13.58203125" style="2" customWidth="1"/>
    <col min="6917" max="6917" width="1.75" style="2" customWidth="1"/>
    <col min="6918" max="6927" width="10" style="2" customWidth="1"/>
    <col min="6928" max="7168" width="8.6640625" style="2"/>
    <col min="7169" max="7169" width="1.25" style="2" customWidth="1"/>
    <col min="7170" max="7171" width="2.5" style="2" customWidth="1"/>
    <col min="7172" max="7172" width="13.58203125" style="2" customWidth="1"/>
    <col min="7173" max="7173" width="1.75" style="2" customWidth="1"/>
    <col min="7174" max="7183" width="10" style="2" customWidth="1"/>
    <col min="7184" max="7424" width="8.6640625" style="2"/>
    <col min="7425" max="7425" width="1.25" style="2" customWidth="1"/>
    <col min="7426" max="7427" width="2.5" style="2" customWidth="1"/>
    <col min="7428" max="7428" width="13.58203125" style="2" customWidth="1"/>
    <col min="7429" max="7429" width="1.75" style="2" customWidth="1"/>
    <col min="7430" max="7439" width="10" style="2" customWidth="1"/>
    <col min="7440" max="7680" width="8.6640625" style="2"/>
    <col min="7681" max="7681" width="1.25" style="2" customWidth="1"/>
    <col min="7682" max="7683" width="2.5" style="2" customWidth="1"/>
    <col min="7684" max="7684" width="13.58203125" style="2" customWidth="1"/>
    <col min="7685" max="7685" width="1.75" style="2" customWidth="1"/>
    <col min="7686" max="7695" width="10" style="2" customWidth="1"/>
    <col min="7696" max="7936" width="8.6640625" style="2"/>
    <col min="7937" max="7937" width="1.25" style="2" customWidth="1"/>
    <col min="7938" max="7939" width="2.5" style="2" customWidth="1"/>
    <col min="7940" max="7940" width="13.58203125" style="2" customWidth="1"/>
    <col min="7941" max="7941" width="1.75" style="2" customWidth="1"/>
    <col min="7942" max="7951" width="10" style="2" customWidth="1"/>
    <col min="7952" max="8192" width="8.6640625" style="2"/>
    <col min="8193" max="8193" width="1.25" style="2" customWidth="1"/>
    <col min="8194" max="8195" width="2.5" style="2" customWidth="1"/>
    <col min="8196" max="8196" width="13.58203125" style="2" customWidth="1"/>
    <col min="8197" max="8197" width="1.75" style="2" customWidth="1"/>
    <col min="8198" max="8207" width="10" style="2" customWidth="1"/>
    <col min="8208" max="8448" width="8.6640625" style="2"/>
    <col min="8449" max="8449" width="1.25" style="2" customWidth="1"/>
    <col min="8450" max="8451" width="2.5" style="2" customWidth="1"/>
    <col min="8452" max="8452" width="13.58203125" style="2" customWidth="1"/>
    <col min="8453" max="8453" width="1.75" style="2" customWidth="1"/>
    <col min="8454" max="8463" width="10" style="2" customWidth="1"/>
    <col min="8464" max="8704" width="8.6640625" style="2"/>
    <col min="8705" max="8705" width="1.25" style="2" customWidth="1"/>
    <col min="8706" max="8707" width="2.5" style="2" customWidth="1"/>
    <col min="8708" max="8708" width="13.58203125" style="2" customWidth="1"/>
    <col min="8709" max="8709" width="1.75" style="2" customWidth="1"/>
    <col min="8710" max="8719" width="10" style="2" customWidth="1"/>
    <col min="8720" max="8960" width="8.6640625" style="2"/>
    <col min="8961" max="8961" width="1.25" style="2" customWidth="1"/>
    <col min="8962" max="8963" width="2.5" style="2" customWidth="1"/>
    <col min="8964" max="8964" width="13.58203125" style="2" customWidth="1"/>
    <col min="8965" max="8965" width="1.75" style="2" customWidth="1"/>
    <col min="8966" max="8975" width="10" style="2" customWidth="1"/>
    <col min="8976" max="9216" width="8.6640625" style="2"/>
    <col min="9217" max="9217" width="1.25" style="2" customWidth="1"/>
    <col min="9218" max="9219" width="2.5" style="2" customWidth="1"/>
    <col min="9220" max="9220" width="13.58203125" style="2" customWidth="1"/>
    <col min="9221" max="9221" width="1.75" style="2" customWidth="1"/>
    <col min="9222" max="9231" width="10" style="2" customWidth="1"/>
    <col min="9232" max="9472" width="8.6640625" style="2"/>
    <col min="9473" max="9473" width="1.25" style="2" customWidth="1"/>
    <col min="9474" max="9475" width="2.5" style="2" customWidth="1"/>
    <col min="9476" max="9476" width="13.58203125" style="2" customWidth="1"/>
    <col min="9477" max="9477" width="1.75" style="2" customWidth="1"/>
    <col min="9478" max="9487" width="10" style="2" customWidth="1"/>
    <col min="9488" max="9728" width="8.6640625" style="2"/>
    <col min="9729" max="9729" width="1.25" style="2" customWidth="1"/>
    <col min="9730" max="9731" width="2.5" style="2" customWidth="1"/>
    <col min="9732" max="9732" width="13.58203125" style="2" customWidth="1"/>
    <col min="9733" max="9733" width="1.75" style="2" customWidth="1"/>
    <col min="9734" max="9743" width="10" style="2" customWidth="1"/>
    <col min="9744" max="9984" width="8.6640625" style="2"/>
    <col min="9985" max="9985" width="1.25" style="2" customWidth="1"/>
    <col min="9986" max="9987" width="2.5" style="2" customWidth="1"/>
    <col min="9988" max="9988" width="13.58203125" style="2" customWidth="1"/>
    <col min="9989" max="9989" width="1.75" style="2" customWidth="1"/>
    <col min="9990" max="9999" width="10" style="2" customWidth="1"/>
    <col min="10000" max="10240" width="8.6640625" style="2"/>
    <col min="10241" max="10241" width="1.25" style="2" customWidth="1"/>
    <col min="10242" max="10243" width="2.5" style="2" customWidth="1"/>
    <col min="10244" max="10244" width="13.58203125" style="2" customWidth="1"/>
    <col min="10245" max="10245" width="1.75" style="2" customWidth="1"/>
    <col min="10246" max="10255" width="10" style="2" customWidth="1"/>
    <col min="10256" max="10496" width="8.6640625" style="2"/>
    <col min="10497" max="10497" width="1.25" style="2" customWidth="1"/>
    <col min="10498" max="10499" width="2.5" style="2" customWidth="1"/>
    <col min="10500" max="10500" width="13.58203125" style="2" customWidth="1"/>
    <col min="10501" max="10501" width="1.75" style="2" customWidth="1"/>
    <col min="10502" max="10511" width="10" style="2" customWidth="1"/>
    <col min="10512" max="10752" width="8.6640625" style="2"/>
    <col min="10753" max="10753" width="1.25" style="2" customWidth="1"/>
    <col min="10754" max="10755" width="2.5" style="2" customWidth="1"/>
    <col min="10756" max="10756" width="13.58203125" style="2" customWidth="1"/>
    <col min="10757" max="10757" width="1.75" style="2" customWidth="1"/>
    <col min="10758" max="10767" width="10" style="2" customWidth="1"/>
    <col min="10768" max="11008" width="8.6640625" style="2"/>
    <col min="11009" max="11009" width="1.25" style="2" customWidth="1"/>
    <col min="11010" max="11011" width="2.5" style="2" customWidth="1"/>
    <col min="11012" max="11012" width="13.58203125" style="2" customWidth="1"/>
    <col min="11013" max="11013" width="1.75" style="2" customWidth="1"/>
    <col min="11014" max="11023" width="10" style="2" customWidth="1"/>
    <col min="11024" max="11264" width="8.6640625" style="2"/>
    <col min="11265" max="11265" width="1.25" style="2" customWidth="1"/>
    <col min="11266" max="11267" width="2.5" style="2" customWidth="1"/>
    <col min="11268" max="11268" width="13.58203125" style="2" customWidth="1"/>
    <col min="11269" max="11269" width="1.75" style="2" customWidth="1"/>
    <col min="11270" max="11279" width="10" style="2" customWidth="1"/>
    <col min="11280" max="11520" width="8.6640625" style="2"/>
    <col min="11521" max="11521" width="1.25" style="2" customWidth="1"/>
    <col min="11522" max="11523" width="2.5" style="2" customWidth="1"/>
    <col min="11524" max="11524" width="13.58203125" style="2" customWidth="1"/>
    <col min="11525" max="11525" width="1.75" style="2" customWidth="1"/>
    <col min="11526" max="11535" width="10" style="2" customWidth="1"/>
    <col min="11536" max="11776" width="8.6640625" style="2"/>
    <col min="11777" max="11777" width="1.25" style="2" customWidth="1"/>
    <col min="11778" max="11779" width="2.5" style="2" customWidth="1"/>
    <col min="11780" max="11780" width="13.58203125" style="2" customWidth="1"/>
    <col min="11781" max="11781" width="1.75" style="2" customWidth="1"/>
    <col min="11782" max="11791" width="10" style="2" customWidth="1"/>
    <col min="11792" max="12032" width="8.6640625" style="2"/>
    <col min="12033" max="12033" width="1.25" style="2" customWidth="1"/>
    <col min="12034" max="12035" width="2.5" style="2" customWidth="1"/>
    <col min="12036" max="12036" width="13.58203125" style="2" customWidth="1"/>
    <col min="12037" max="12037" width="1.75" style="2" customWidth="1"/>
    <col min="12038" max="12047" width="10" style="2" customWidth="1"/>
    <col min="12048" max="12288" width="8.6640625" style="2"/>
    <col min="12289" max="12289" width="1.25" style="2" customWidth="1"/>
    <col min="12290" max="12291" width="2.5" style="2" customWidth="1"/>
    <col min="12292" max="12292" width="13.58203125" style="2" customWidth="1"/>
    <col min="12293" max="12293" width="1.75" style="2" customWidth="1"/>
    <col min="12294" max="12303" width="10" style="2" customWidth="1"/>
    <col min="12304" max="12544" width="8.6640625" style="2"/>
    <col min="12545" max="12545" width="1.25" style="2" customWidth="1"/>
    <col min="12546" max="12547" width="2.5" style="2" customWidth="1"/>
    <col min="12548" max="12548" width="13.58203125" style="2" customWidth="1"/>
    <col min="12549" max="12549" width="1.75" style="2" customWidth="1"/>
    <col min="12550" max="12559" width="10" style="2" customWidth="1"/>
    <col min="12560" max="12800" width="8.6640625" style="2"/>
    <col min="12801" max="12801" width="1.25" style="2" customWidth="1"/>
    <col min="12802" max="12803" width="2.5" style="2" customWidth="1"/>
    <col min="12804" max="12804" width="13.58203125" style="2" customWidth="1"/>
    <col min="12805" max="12805" width="1.75" style="2" customWidth="1"/>
    <col min="12806" max="12815" width="10" style="2" customWidth="1"/>
    <col min="12816" max="13056" width="8.6640625" style="2"/>
    <col min="13057" max="13057" width="1.25" style="2" customWidth="1"/>
    <col min="13058" max="13059" width="2.5" style="2" customWidth="1"/>
    <col min="13060" max="13060" width="13.58203125" style="2" customWidth="1"/>
    <col min="13061" max="13061" width="1.75" style="2" customWidth="1"/>
    <col min="13062" max="13071" width="10" style="2" customWidth="1"/>
    <col min="13072" max="13312" width="8.6640625" style="2"/>
    <col min="13313" max="13313" width="1.25" style="2" customWidth="1"/>
    <col min="13314" max="13315" width="2.5" style="2" customWidth="1"/>
    <col min="13316" max="13316" width="13.58203125" style="2" customWidth="1"/>
    <col min="13317" max="13317" width="1.75" style="2" customWidth="1"/>
    <col min="13318" max="13327" width="10" style="2" customWidth="1"/>
    <col min="13328" max="13568" width="8.6640625" style="2"/>
    <col min="13569" max="13569" width="1.25" style="2" customWidth="1"/>
    <col min="13570" max="13571" width="2.5" style="2" customWidth="1"/>
    <col min="13572" max="13572" width="13.58203125" style="2" customWidth="1"/>
    <col min="13573" max="13573" width="1.75" style="2" customWidth="1"/>
    <col min="13574" max="13583" width="10" style="2" customWidth="1"/>
    <col min="13584" max="13824" width="8.6640625" style="2"/>
    <col min="13825" max="13825" width="1.25" style="2" customWidth="1"/>
    <col min="13826" max="13827" width="2.5" style="2" customWidth="1"/>
    <col min="13828" max="13828" width="13.58203125" style="2" customWidth="1"/>
    <col min="13829" max="13829" width="1.75" style="2" customWidth="1"/>
    <col min="13830" max="13839" width="10" style="2" customWidth="1"/>
    <col min="13840" max="14080" width="8.6640625" style="2"/>
    <col min="14081" max="14081" width="1.25" style="2" customWidth="1"/>
    <col min="14082" max="14083" width="2.5" style="2" customWidth="1"/>
    <col min="14084" max="14084" width="13.58203125" style="2" customWidth="1"/>
    <col min="14085" max="14085" width="1.75" style="2" customWidth="1"/>
    <col min="14086" max="14095" width="10" style="2" customWidth="1"/>
    <col min="14096" max="14336" width="8.6640625" style="2"/>
    <col min="14337" max="14337" width="1.25" style="2" customWidth="1"/>
    <col min="14338" max="14339" width="2.5" style="2" customWidth="1"/>
    <col min="14340" max="14340" width="13.58203125" style="2" customWidth="1"/>
    <col min="14341" max="14341" width="1.75" style="2" customWidth="1"/>
    <col min="14342" max="14351" width="10" style="2" customWidth="1"/>
    <col min="14352" max="14592" width="8.6640625" style="2"/>
    <col min="14593" max="14593" width="1.25" style="2" customWidth="1"/>
    <col min="14594" max="14595" width="2.5" style="2" customWidth="1"/>
    <col min="14596" max="14596" width="13.58203125" style="2" customWidth="1"/>
    <col min="14597" max="14597" width="1.75" style="2" customWidth="1"/>
    <col min="14598" max="14607" width="10" style="2" customWidth="1"/>
    <col min="14608" max="14848" width="8.6640625" style="2"/>
    <col min="14849" max="14849" width="1.25" style="2" customWidth="1"/>
    <col min="14850" max="14851" width="2.5" style="2" customWidth="1"/>
    <col min="14852" max="14852" width="13.58203125" style="2" customWidth="1"/>
    <col min="14853" max="14853" width="1.75" style="2" customWidth="1"/>
    <col min="14854" max="14863" width="10" style="2" customWidth="1"/>
    <col min="14864" max="15104" width="8.6640625" style="2"/>
    <col min="15105" max="15105" width="1.25" style="2" customWidth="1"/>
    <col min="15106" max="15107" width="2.5" style="2" customWidth="1"/>
    <col min="15108" max="15108" width="13.58203125" style="2" customWidth="1"/>
    <col min="15109" max="15109" width="1.75" style="2" customWidth="1"/>
    <col min="15110" max="15119" width="10" style="2" customWidth="1"/>
    <col min="15120" max="15360" width="8.6640625" style="2"/>
    <col min="15361" max="15361" width="1.25" style="2" customWidth="1"/>
    <col min="15362" max="15363" width="2.5" style="2" customWidth="1"/>
    <col min="15364" max="15364" width="13.58203125" style="2" customWidth="1"/>
    <col min="15365" max="15365" width="1.75" style="2" customWidth="1"/>
    <col min="15366" max="15375" width="10" style="2" customWidth="1"/>
    <col min="15376" max="15616" width="8.6640625" style="2"/>
    <col min="15617" max="15617" width="1.25" style="2" customWidth="1"/>
    <col min="15618" max="15619" width="2.5" style="2" customWidth="1"/>
    <col min="15620" max="15620" width="13.58203125" style="2" customWidth="1"/>
    <col min="15621" max="15621" width="1.75" style="2" customWidth="1"/>
    <col min="15622" max="15631" width="10" style="2" customWidth="1"/>
    <col min="15632" max="15872" width="8.6640625" style="2"/>
    <col min="15873" max="15873" width="1.25" style="2" customWidth="1"/>
    <col min="15874" max="15875" width="2.5" style="2" customWidth="1"/>
    <col min="15876" max="15876" width="13.58203125" style="2" customWidth="1"/>
    <col min="15877" max="15877" width="1.75" style="2" customWidth="1"/>
    <col min="15878" max="15887" width="10" style="2" customWidth="1"/>
    <col min="15888" max="16128" width="8.6640625" style="2"/>
    <col min="16129" max="16129" width="1.25" style="2" customWidth="1"/>
    <col min="16130" max="16131" width="2.5" style="2" customWidth="1"/>
    <col min="16132" max="16132" width="13.58203125" style="2" customWidth="1"/>
    <col min="16133" max="16133" width="1.75" style="2" customWidth="1"/>
    <col min="16134" max="16143" width="10" style="2" customWidth="1"/>
    <col min="16144" max="16384" width="8.6640625" style="2"/>
  </cols>
  <sheetData>
    <row r="2" spans="2:15" ht="12" customHeight="1">
      <c r="B2" s="59" t="s">
        <v>0</v>
      </c>
      <c r="C2" s="59"/>
      <c r="D2" s="59"/>
      <c r="E2" s="59"/>
      <c r="F2" s="59"/>
      <c r="G2" s="59"/>
      <c r="H2" s="59"/>
      <c r="I2" s="59"/>
      <c r="J2" s="1"/>
      <c r="K2" s="1"/>
      <c r="L2" s="1"/>
      <c r="M2" s="1"/>
    </row>
    <row r="3" spans="2:15" ht="12" customHeight="1">
      <c r="B3" s="59"/>
      <c r="C3" s="59"/>
      <c r="D3" s="59"/>
      <c r="E3" s="59"/>
      <c r="F3" s="59"/>
      <c r="G3" s="59"/>
      <c r="H3" s="59"/>
      <c r="I3" s="59"/>
      <c r="J3" s="1"/>
      <c r="K3" s="1"/>
      <c r="L3" s="1"/>
      <c r="M3" s="1"/>
    </row>
    <row r="4" spans="2:15" ht="9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5" ht="22.5" customHeight="1">
      <c r="B5" s="3"/>
      <c r="C5" s="4"/>
      <c r="D5" s="4"/>
      <c r="E5" s="5"/>
      <c r="F5" s="60" t="s">
        <v>1</v>
      </c>
      <c r="G5" s="62" t="s">
        <v>2</v>
      </c>
      <c r="H5" s="62" t="s">
        <v>3</v>
      </c>
      <c r="I5" s="64" t="s">
        <v>4</v>
      </c>
      <c r="J5" s="64" t="s">
        <v>5</v>
      </c>
      <c r="K5" s="64" t="s">
        <v>6</v>
      </c>
      <c r="L5" s="64" t="s">
        <v>7</v>
      </c>
      <c r="M5" s="64" t="s">
        <v>8</v>
      </c>
      <c r="N5" s="64" t="s">
        <v>9</v>
      </c>
      <c r="O5" s="64" t="s">
        <v>10</v>
      </c>
    </row>
    <row r="6" spans="2:15" ht="22.5" customHeight="1">
      <c r="B6" s="6"/>
      <c r="C6" s="7"/>
      <c r="D6" s="8" t="s">
        <v>11</v>
      </c>
      <c r="E6" s="9"/>
      <c r="F6" s="61"/>
      <c r="G6" s="63"/>
      <c r="H6" s="63"/>
      <c r="I6" s="65"/>
      <c r="J6" s="65"/>
      <c r="K6" s="65"/>
      <c r="L6" s="65"/>
      <c r="M6" s="65"/>
      <c r="N6" s="65"/>
      <c r="O6" s="65"/>
    </row>
    <row r="7" spans="2:15" ht="14.5" customHeight="1">
      <c r="B7" s="66" t="s">
        <v>12</v>
      </c>
      <c r="C7" s="67"/>
      <c r="D7" s="72" t="s">
        <v>13</v>
      </c>
      <c r="E7" s="73"/>
      <c r="F7" s="10"/>
      <c r="G7" s="11"/>
      <c r="H7" s="12"/>
      <c r="I7" s="13"/>
      <c r="J7" s="10"/>
      <c r="K7" s="10"/>
      <c r="L7" s="10"/>
    </row>
    <row r="8" spans="2:15" ht="14.5" customHeight="1">
      <c r="B8" s="68"/>
      <c r="C8" s="69"/>
      <c r="D8" s="14" t="s">
        <v>14</v>
      </c>
      <c r="E8" s="15"/>
      <c r="F8" s="16">
        <f>SUM(G8:O8)</f>
        <v>181708</v>
      </c>
      <c r="G8" s="17">
        <v>6764</v>
      </c>
      <c r="H8" s="18">
        <v>1720</v>
      </c>
      <c r="I8" s="19">
        <v>39412</v>
      </c>
      <c r="J8" s="19">
        <v>43334</v>
      </c>
      <c r="K8" s="19">
        <v>4935</v>
      </c>
      <c r="L8" s="19">
        <v>1820</v>
      </c>
      <c r="M8" s="19">
        <v>3668</v>
      </c>
      <c r="N8" s="19">
        <v>15341</v>
      </c>
      <c r="O8" s="19">
        <v>64714</v>
      </c>
    </row>
    <row r="9" spans="2:15" ht="14.5" customHeight="1">
      <c r="B9" s="68"/>
      <c r="C9" s="69"/>
      <c r="D9" s="14" t="s">
        <v>15</v>
      </c>
      <c r="E9" s="15"/>
      <c r="F9" s="16">
        <f>SUM(G9:O9)</f>
        <v>114092</v>
      </c>
      <c r="G9" s="17">
        <v>2264</v>
      </c>
      <c r="H9" s="20" t="s">
        <v>16</v>
      </c>
      <c r="I9" s="19">
        <v>22011</v>
      </c>
      <c r="J9" s="19">
        <v>23855</v>
      </c>
      <c r="K9" s="19">
        <v>8207</v>
      </c>
      <c r="L9" s="19">
        <v>1764</v>
      </c>
      <c r="M9" s="19">
        <v>756</v>
      </c>
      <c r="N9" s="19">
        <v>6367</v>
      </c>
      <c r="O9" s="19">
        <v>48868</v>
      </c>
    </row>
    <row r="10" spans="2:15" ht="14.5" customHeight="1">
      <c r="B10" s="68"/>
      <c r="C10" s="69"/>
      <c r="D10" s="14" t="s">
        <v>17</v>
      </c>
      <c r="E10" s="15"/>
      <c r="F10" s="16">
        <f t="shared" ref="F10:F14" si="0">SUM(G10:O10)</f>
        <v>142822</v>
      </c>
      <c r="G10" s="21">
        <v>13870</v>
      </c>
      <c r="H10" s="22">
        <v>158</v>
      </c>
      <c r="I10" s="22">
        <v>35475</v>
      </c>
      <c r="J10" s="19">
        <v>31536</v>
      </c>
      <c r="K10" s="19">
        <v>2641</v>
      </c>
      <c r="L10" s="19">
        <v>1418</v>
      </c>
      <c r="M10" s="19">
        <v>803</v>
      </c>
      <c r="N10" s="19">
        <v>11381</v>
      </c>
      <c r="O10" s="19">
        <v>45540</v>
      </c>
    </row>
    <row r="11" spans="2:15" ht="14.5" customHeight="1">
      <c r="B11" s="68"/>
      <c r="C11" s="69"/>
      <c r="D11" s="14" t="s">
        <v>18</v>
      </c>
      <c r="E11" s="15"/>
      <c r="F11" s="16">
        <f t="shared" si="0"/>
        <v>209749</v>
      </c>
      <c r="G11" s="17">
        <v>9412</v>
      </c>
      <c r="H11" s="18">
        <v>160</v>
      </c>
      <c r="I11" s="19">
        <v>28789</v>
      </c>
      <c r="J11" s="19">
        <v>41650</v>
      </c>
      <c r="K11" s="19">
        <v>7834</v>
      </c>
      <c r="L11" s="19">
        <v>1919</v>
      </c>
      <c r="M11" s="19">
        <v>2322</v>
      </c>
      <c r="N11" s="19">
        <v>18977</v>
      </c>
      <c r="O11" s="19">
        <v>98686</v>
      </c>
    </row>
    <row r="12" spans="2:15" ht="15.5" customHeight="1">
      <c r="B12" s="68"/>
      <c r="C12" s="69"/>
      <c r="D12" s="14" t="s">
        <v>19</v>
      </c>
      <c r="E12" s="15"/>
      <c r="F12" s="16">
        <f t="shared" si="0"/>
        <v>256031</v>
      </c>
      <c r="G12" s="17">
        <v>3003</v>
      </c>
      <c r="H12" s="18">
        <v>365</v>
      </c>
      <c r="I12" s="19">
        <v>127977</v>
      </c>
      <c r="J12" s="19">
        <v>48285</v>
      </c>
      <c r="K12" s="19">
        <v>5985</v>
      </c>
      <c r="L12" s="19">
        <v>1267</v>
      </c>
      <c r="M12" s="19">
        <v>922</v>
      </c>
      <c r="N12" s="19">
        <v>20786</v>
      </c>
      <c r="O12" s="19">
        <v>47441</v>
      </c>
    </row>
    <row r="13" spans="2:15" ht="15.5" customHeight="1">
      <c r="B13" s="68"/>
      <c r="C13" s="69"/>
      <c r="D13" s="14" t="s">
        <v>20</v>
      </c>
      <c r="E13" s="15"/>
      <c r="F13" s="16">
        <f t="shared" si="0"/>
        <v>173154</v>
      </c>
      <c r="G13" s="17">
        <v>13116</v>
      </c>
      <c r="H13" s="18">
        <v>1395</v>
      </c>
      <c r="I13" s="19">
        <v>23314</v>
      </c>
      <c r="J13" s="19">
        <v>48763</v>
      </c>
      <c r="K13" s="19">
        <v>6012</v>
      </c>
      <c r="L13" s="19">
        <v>1842</v>
      </c>
      <c r="M13" s="19">
        <v>3687</v>
      </c>
      <c r="N13" s="19">
        <v>20038</v>
      </c>
      <c r="O13" s="19">
        <v>54987</v>
      </c>
    </row>
    <row r="14" spans="2:15" ht="15.5" customHeight="1">
      <c r="B14" s="68"/>
      <c r="C14" s="69"/>
      <c r="D14" s="14" t="s">
        <v>21</v>
      </c>
      <c r="E14" s="15"/>
      <c r="F14" s="16">
        <f t="shared" si="0"/>
        <v>194545</v>
      </c>
      <c r="G14" s="17">
        <v>3907</v>
      </c>
      <c r="H14" s="18">
        <v>5412</v>
      </c>
      <c r="I14" s="19">
        <v>16472</v>
      </c>
      <c r="J14" s="19">
        <v>44625</v>
      </c>
      <c r="K14" s="19">
        <v>4344</v>
      </c>
      <c r="L14" s="19">
        <v>1675</v>
      </c>
      <c r="M14" s="19">
        <v>7213</v>
      </c>
      <c r="N14" s="19">
        <v>15270</v>
      </c>
      <c r="O14" s="19">
        <v>95627</v>
      </c>
    </row>
    <row r="15" spans="2:15" ht="14.5" customHeight="1">
      <c r="B15" s="68"/>
      <c r="C15" s="69"/>
      <c r="D15" s="14" t="s">
        <v>22</v>
      </c>
      <c r="E15" s="15"/>
      <c r="F15" s="16">
        <f>SUM(G15:O15)</f>
        <v>122085</v>
      </c>
      <c r="G15" s="17">
        <v>1119</v>
      </c>
      <c r="H15" s="16">
        <v>2036</v>
      </c>
      <c r="I15" s="19">
        <v>12648</v>
      </c>
      <c r="J15" s="19">
        <v>46500</v>
      </c>
      <c r="K15" s="19">
        <v>631</v>
      </c>
      <c r="L15" s="19">
        <v>2774</v>
      </c>
      <c r="M15" s="19">
        <v>6384</v>
      </c>
      <c r="N15" s="19">
        <v>6326</v>
      </c>
      <c r="O15" s="19">
        <v>43667</v>
      </c>
    </row>
    <row r="16" spans="2:15" ht="14.5" customHeight="1">
      <c r="B16" s="68"/>
      <c r="C16" s="69"/>
      <c r="D16" s="23" t="s">
        <v>23</v>
      </c>
      <c r="E16" s="24"/>
      <c r="F16" s="10"/>
      <c r="G16" s="25"/>
      <c r="H16" s="26"/>
      <c r="I16" s="1"/>
      <c r="J16" s="1"/>
      <c r="K16" s="1"/>
      <c r="L16" s="1"/>
      <c r="M16" s="1"/>
      <c r="N16" s="1"/>
      <c r="O16" s="1"/>
    </row>
    <row r="17" spans="2:15" ht="14.5" customHeight="1">
      <c r="B17" s="68"/>
      <c r="C17" s="69"/>
      <c r="D17" s="14" t="s">
        <v>14</v>
      </c>
      <c r="E17" s="15"/>
      <c r="F17" s="27">
        <v>100</v>
      </c>
      <c r="G17" s="28">
        <f t="shared" ref="G17:G24" si="1">G8/F8*100</f>
        <v>3.7224558082197809</v>
      </c>
      <c r="H17" s="29">
        <f>H8/F8*100</f>
        <v>0.94657362361591124</v>
      </c>
      <c r="I17" s="29">
        <f t="shared" ref="I17:I24" si="2">I8/F8*100</f>
        <v>21.689743984854822</v>
      </c>
      <c r="J17" s="29">
        <f t="shared" ref="J17:J24" si="3">J8/F8*100</f>
        <v>23.848151980099942</v>
      </c>
      <c r="K17" s="29">
        <f t="shared" ref="K17:K24" si="4">K8/F8*100</f>
        <v>2.7158958328747222</v>
      </c>
      <c r="L17" s="29">
        <f t="shared" ref="L17:L24" si="5">L8/F8*100</f>
        <v>1.0016069738261386</v>
      </c>
      <c r="M17" s="29">
        <f t="shared" ref="M17:M24" si="6">M8/F8*100</f>
        <v>2.0186232857111408</v>
      </c>
      <c r="N17" s="29">
        <f t="shared" ref="N17:N24" si="7">N8/F8*100</f>
        <v>8.4426662557509857</v>
      </c>
      <c r="O17" s="29">
        <f t="shared" ref="O17:O24" si="8">O8/F8*100</f>
        <v>35.614282255046561</v>
      </c>
    </row>
    <row r="18" spans="2:15" ht="14.5" customHeight="1">
      <c r="B18" s="68"/>
      <c r="C18" s="69"/>
      <c r="D18" s="14" t="s">
        <v>15</v>
      </c>
      <c r="E18" s="15"/>
      <c r="F18" s="27">
        <v>100</v>
      </c>
      <c r="G18" s="28">
        <f t="shared" si="1"/>
        <v>1.9843634961259335</v>
      </c>
      <c r="H18" s="30" t="s">
        <v>24</v>
      </c>
      <c r="I18" s="29">
        <f t="shared" si="2"/>
        <v>19.292325491708446</v>
      </c>
      <c r="J18" s="29">
        <f t="shared" si="3"/>
        <v>20.908565017705012</v>
      </c>
      <c r="K18" s="29">
        <f t="shared" si="4"/>
        <v>7.1933176734565087</v>
      </c>
      <c r="L18" s="29">
        <f t="shared" si="5"/>
        <v>1.5461206745433509</v>
      </c>
      <c r="M18" s="29">
        <f t="shared" si="6"/>
        <v>0.66262314623286478</v>
      </c>
      <c r="N18" s="29">
        <f t="shared" si="7"/>
        <v>5.5805840900326054</v>
      </c>
      <c r="O18" s="29">
        <f t="shared" si="8"/>
        <v>42.832100410195281</v>
      </c>
    </row>
    <row r="19" spans="2:15" ht="14.5" customHeight="1">
      <c r="B19" s="68"/>
      <c r="C19" s="69"/>
      <c r="D19" s="14" t="s">
        <v>17</v>
      </c>
      <c r="E19" s="15"/>
      <c r="F19" s="27">
        <v>100</v>
      </c>
      <c r="G19" s="28">
        <f t="shared" si="1"/>
        <v>9.7113890016944158</v>
      </c>
      <c r="H19" s="29">
        <f t="shared" ref="H19:H24" si="9">H10/F10*100</f>
        <v>0.11062721429471649</v>
      </c>
      <c r="I19" s="29">
        <f t="shared" si="2"/>
        <v>24.838610298133339</v>
      </c>
      <c r="J19" s="29">
        <f t="shared" si="3"/>
        <v>22.080631835431515</v>
      </c>
      <c r="K19" s="29">
        <f t="shared" si="4"/>
        <v>1.8491548921034575</v>
      </c>
      <c r="L19" s="29">
        <f t="shared" si="5"/>
        <v>0.99284423968296198</v>
      </c>
      <c r="M19" s="29">
        <f t="shared" si="6"/>
        <v>0.56223831062441354</v>
      </c>
      <c r="N19" s="29">
        <f t="shared" si="7"/>
        <v>7.9686602904314467</v>
      </c>
      <c r="O19" s="29">
        <f t="shared" si="8"/>
        <v>31.885843917603729</v>
      </c>
    </row>
    <row r="20" spans="2:15" ht="15.5" customHeight="1">
      <c r="B20" s="68"/>
      <c r="C20" s="69"/>
      <c r="D20" s="14" t="s">
        <v>18</v>
      </c>
      <c r="E20" s="15"/>
      <c r="F20" s="27">
        <v>100</v>
      </c>
      <c r="G20" s="28">
        <f t="shared" si="1"/>
        <v>4.4872681157001946</v>
      </c>
      <c r="H20" s="29">
        <f t="shared" si="9"/>
        <v>7.6281650925630162E-2</v>
      </c>
      <c r="I20" s="29">
        <f t="shared" si="2"/>
        <v>13.725452803112292</v>
      </c>
      <c r="J20" s="29">
        <f t="shared" si="3"/>
        <v>19.857067256578102</v>
      </c>
      <c r="K20" s="29">
        <f t="shared" si="4"/>
        <v>3.7349403334461662</v>
      </c>
      <c r="L20" s="29">
        <f t="shared" si="5"/>
        <v>0.9149030507892767</v>
      </c>
      <c r="M20" s="29">
        <f t="shared" si="6"/>
        <v>1.1070374590582077</v>
      </c>
      <c r="N20" s="29">
        <f t="shared" si="7"/>
        <v>9.0474805600980215</v>
      </c>
      <c r="O20" s="29">
        <f t="shared" si="8"/>
        <v>47.049568770292112</v>
      </c>
    </row>
    <row r="21" spans="2:15" ht="15.5" customHeight="1">
      <c r="B21" s="68"/>
      <c r="C21" s="69"/>
      <c r="D21" s="14" t="s">
        <v>19</v>
      </c>
      <c r="E21" s="15"/>
      <c r="F21" s="27">
        <v>100</v>
      </c>
      <c r="G21" s="28">
        <f t="shared" si="1"/>
        <v>1.1729048435541007</v>
      </c>
      <c r="H21" s="29">
        <f t="shared" si="9"/>
        <v>0.14256086177064498</v>
      </c>
      <c r="I21" s="29">
        <f t="shared" si="2"/>
        <v>49.984962758415975</v>
      </c>
      <c r="J21" s="29">
        <f t="shared" si="3"/>
        <v>18.859044412590663</v>
      </c>
      <c r="K21" s="29">
        <f t="shared" si="4"/>
        <v>2.3376075553350963</v>
      </c>
      <c r="L21" s="29">
        <f t="shared" si="5"/>
        <v>0.49486195031070462</v>
      </c>
      <c r="M21" s="29">
        <f t="shared" si="6"/>
        <v>0.36011264260968395</v>
      </c>
      <c r="N21" s="29">
        <f t="shared" si="7"/>
        <v>8.11854814456062</v>
      </c>
      <c r="O21" s="29">
        <f t="shared" si="8"/>
        <v>18.529396830852516</v>
      </c>
    </row>
    <row r="22" spans="2:15" ht="14.5" customHeight="1">
      <c r="B22" s="68"/>
      <c r="C22" s="69"/>
      <c r="D22" s="14" t="s">
        <v>20</v>
      </c>
      <c r="E22" s="15"/>
      <c r="F22" s="27">
        <v>100</v>
      </c>
      <c r="G22" s="28">
        <f t="shared" si="1"/>
        <v>7.5747600401954331</v>
      </c>
      <c r="H22" s="29">
        <f t="shared" si="9"/>
        <v>0.80564122110953262</v>
      </c>
      <c r="I22" s="29">
        <f t="shared" si="2"/>
        <v>13.464315002829853</v>
      </c>
      <c r="J22" s="29">
        <f t="shared" si="3"/>
        <v>28.161636462339885</v>
      </c>
      <c r="K22" s="29">
        <f t="shared" si="4"/>
        <v>3.4720537787172114</v>
      </c>
      <c r="L22" s="29">
        <f t="shared" si="5"/>
        <v>1.0637929242177484</v>
      </c>
      <c r="M22" s="29">
        <f t="shared" si="6"/>
        <v>2.1293184102013236</v>
      </c>
      <c r="N22" s="29">
        <f t="shared" si="7"/>
        <v>11.572357554546819</v>
      </c>
      <c r="O22" s="29">
        <f t="shared" si="8"/>
        <v>31.756124605842199</v>
      </c>
    </row>
    <row r="23" spans="2:15" ht="14.5" customHeight="1">
      <c r="B23" s="68"/>
      <c r="C23" s="69"/>
      <c r="D23" s="14" t="s">
        <v>21</v>
      </c>
      <c r="E23" s="15"/>
      <c r="F23" s="27">
        <v>100</v>
      </c>
      <c r="G23" s="28">
        <f t="shared" si="1"/>
        <v>2.0082757202703747</v>
      </c>
      <c r="H23" s="29">
        <f t="shared" si="9"/>
        <v>2.7818756585879871</v>
      </c>
      <c r="I23" s="29">
        <f t="shared" si="2"/>
        <v>8.4669356704104448</v>
      </c>
      <c r="J23" s="29">
        <f t="shared" si="3"/>
        <v>22.938137705929222</v>
      </c>
      <c r="K23" s="29">
        <f t="shared" si="4"/>
        <v>2.2329024133233952</v>
      </c>
      <c r="L23" s="29">
        <f t="shared" si="5"/>
        <v>0.86098332005448608</v>
      </c>
      <c r="M23" s="29">
        <f t="shared" si="6"/>
        <v>3.7076254851062735</v>
      </c>
      <c r="N23" s="29">
        <f t="shared" si="7"/>
        <v>7.8490837595414948</v>
      </c>
      <c r="O23" s="29">
        <f t="shared" si="8"/>
        <v>49.154180266776329</v>
      </c>
    </row>
    <row r="24" spans="2:15" ht="14.5" customHeight="1">
      <c r="B24" s="70"/>
      <c r="C24" s="71"/>
      <c r="D24" s="31" t="s">
        <v>22</v>
      </c>
      <c r="E24" s="32"/>
      <c r="F24" s="27">
        <v>100</v>
      </c>
      <c r="G24" s="28">
        <f t="shared" si="1"/>
        <v>0.91657451775402388</v>
      </c>
      <c r="H24" s="33">
        <f t="shared" si="9"/>
        <v>1.6676905434738092</v>
      </c>
      <c r="I24" s="33">
        <f t="shared" si="2"/>
        <v>10.359995085391326</v>
      </c>
      <c r="J24" s="33">
        <f t="shared" si="3"/>
        <v>38.088217225703403</v>
      </c>
      <c r="K24" s="33">
        <f t="shared" si="4"/>
        <v>0.51685301224556668</v>
      </c>
      <c r="L24" s="33">
        <f t="shared" si="5"/>
        <v>2.2721874104107793</v>
      </c>
      <c r="M24" s="33">
        <f t="shared" si="6"/>
        <v>5.2291436294385063</v>
      </c>
      <c r="N24" s="33">
        <f t="shared" si="7"/>
        <v>5.1816357455870907</v>
      </c>
      <c r="O24" s="33">
        <f t="shared" si="8"/>
        <v>35.767702829995493</v>
      </c>
    </row>
    <row r="25" spans="2:15" ht="14.5" customHeight="1">
      <c r="B25" s="66" t="s">
        <v>25</v>
      </c>
      <c r="C25" s="67"/>
      <c r="D25" s="72" t="s">
        <v>13</v>
      </c>
      <c r="E25" s="73"/>
      <c r="F25" s="34"/>
      <c r="G25" s="35"/>
      <c r="H25" s="12"/>
      <c r="I25" s="13"/>
      <c r="J25" s="10"/>
      <c r="K25" s="10"/>
      <c r="L25" s="10"/>
    </row>
    <row r="26" spans="2:15" ht="14.5" customHeight="1">
      <c r="B26" s="68"/>
      <c r="C26" s="69"/>
      <c r="D26" s="14" t="s">
        <v>14</v>
      </c>
      <c r="E26" s="15"/>
      <c r="F26" s="16">
        <f>SUM(G26:O26)</f>
        <v>59997</v>
      </c>
      <c r="G26" s="17">
        <v>783</v>
      </c>
      <c r="H26" s="18">
        <v>672</v>
      </c>
      <c r="I26" s="19">
        <v>6744</v>
      </c>
      <c r="J26" s="19">
        <v>36165</v>
      </c>
      <c r="K26" s="19">
        <v>2904</v>
      </c>
      <c r="L26" s="19">
        <v>852</v>
      </c>
      <c r="M26" s="19">
        <v>2863</v>
      </c>
      <c r="N26" s="19">
        <v>5607</v>
      </c>
      <c r="O26" s="19">
        <v>3407</v>
      </c>
    </row>
    <row r="27" spans="2:15" ht="14.5" customHeight="1">
      <c r="B27" s="68"/>
      <c r="C27" s="69"/>
      <c r="D27" s="14" t="s">
        <v>15</v>
      </c>
      <c r="E27" s="15"/>
      <c r="F27" s="16">
        <f>SUM(G27:O27)</f>
        <v>31827</v>
      </c>
      <c r="G27" s="17">
        <v>292</v>
      </c>
      <c r="H27" s="20" t="s">
        <v>24</v>
      </c>
      <c r="I27" s="19">
        <v>2608</v>
      </c>
      <c r="J27" s="19">
        <v>19912</v>
      </c>
      <c r="K27" s="19">
        <v>3082</v>
      </c>
      <c r="L27" s="19">
        <v>918</v>
      </c>
      <c r="M27" s="19">
        <v>744</v>
      </c>
      <c r="N27" s="19">
        <v>1723</v>
      </c>
      <c r="O27" s="19">
        <v>2548</v>
      </c>
    </row>
    <row r="28" spans="2:15" ht="14.5" customHeight="1">
      <c r="B28" s="68"/>
      <c r="C28" s="69"/>
      <c r="D28" s="14" t="s">
        <v>17</v>
      </c>
      <c r="E28" s="15"/>
      <c r="F28" s="16">
        <f t="shared" ref="F28:F32" si="10">SUM(G28:O28)</f>
        <v>44174</v>
      </c>
      <c r="G28" s="21" t="s">
        <v>24</v>
      </c>
      <c r="H28" s="22">
        <v>158</v>
      </c>
      <c r="I28" s="22">
        <v>10264</v>
      </c>
      <c r="J28" s="19">
        <v>25854</v>
      </c>
      <c r="K28" s="19">
        <v>1883</v>
      </c>
      <c r="L28" s="19">
        <v>730</v>
      </c>
      <c r="M28" s="19">
        <v>762</v>
      </c>
      <c r="N28" s="19">
        <v>4017</v>
      </c>
      <c r="O28" s="19">
        <v>506</v>
      </c>
    </row>
    <row r="29" spans="2:15" ht="14.5" customHeight="1">
      <c r="B29" s="68"/>
      <c r="C29" s="69"/>
      <c r="D29" s="14" t="s">
        <v>18</v>
      </c>
      <c r="E29" s="15"/>
      <c r="F29" s="16">
        <f t="shared" si="10"/>
        <v>55876</v>
      </c>
      <c r="G29" s="17">
        <v>678</v>
      </c>
      <c r="H29" s="18">
        <v>10</v>
      </c>
      <c r="I29" s="19">
        <v>5570</v>
      </c>
      <c r="J29" s="19">
        <v>35239</v>
      </c>
      <c r="K29" s="19">
        <v>4519</v>
      </c>
      <c r="L29" s="19">
        <v>289</v>
      </c>
      <c r="M29" s="19">
        <v>1889</v>
      </c>
      <c r="N29" s="19">
        <v>6082</v>
      </c>
      <c r="O29" s="19">
        <v>1600</v>
      </c>
    </row>
    <row r="30" spans="2:15" ht="15.5" customHeight="1">
      <c r="B30" s="68"/>
      <c r="C30" s="69"/>
      <c r="D30" s="14" t="s">
        <v>19</v>
      </c>
      <c r="E30" s="15"/>
      <c r="F30" s="16">
        <f t="shared" si="10"/>
        <v>64312</v>
      </c>
      <c r="G30" s="17">
        <v>770</v>
      </c>
      <c r="H30" s="18">
        <v>212</v>
      </c>
      <c r="I30" s="19">
        <v>7408</v>
      </c>
      <c r="J30" s="19">
        <v>41279</v>
      </c>
      <c r="K30" s="19">
        <v>3108</v>
      </c>
      <c r="L30" s="19">
        <v>563</v>
      </c>
      <c r="M30" s="19">
        <v>742</v>
      </c>
      <c r="N30" s="19">
        <v>8272</v>
      </c>
      <c r="O30" s="19">
        <v>1958</v>
      </c>
    </row>
    <row r="31" spans="2:15" ht="15.5" customHeight="1">
      <c r="B31" s="68"/>
      <c r="C31" s="69"/>
      <c r="D31" s="14" t="s">
        <v>20</v>
      </c>
      <c r="E31" s="15"/>
      <c r="F31" s="16">
        <f t="shared" si="10"/>
        <v>71347</v>
      </c>
      <c r="G31" s="17">
        <v>1525</v>
      </c>
      <c r="H31" s="18">
        <v>560</v>
      </c>
      <c r="I31" s="19">
        <v>7697</v>
      </c>
      <c r="J31" s="19">
        <v>41413</v>
      </c>
      <c r="K31" s="19">
        <v>4071</v>
      </c>
      <c r="L31" s="19">
        <v>795</v>
      </c>
      <c r="M31" s="19">
        <v>3423</v>
      </c>
      <c r="N31" s="19">
        <v>8223</v>
      </c>
      <c r="O31" s="19">
        <v>3640</v>
      </c>
    </row>
    <row r="32" spans="2:15" ht="14.5" customHeight="1">
      <c r="B32" s="68"/>
      <c r="C32" s="69"/>
      <c r="D32" s="14" t="s">
        <v>21</v>
      </c>
      <c r="E32" s="15"/>
      <c r="F32" s="16">
        <f t="shared" si="10"/>
        <v>66001</v>
      </c>
      <c r="G32" s="17">
        <v>1146</v>
      </c>
      <c r="H32" s="18">
        <v>2402</v>
      </c>
      <c r="I32" s="19">
        <v>6895</v>
      </c>
      <c r="J32" s="19">
        <v>34788</v>
      </c>
      <c r="K32" s="19">
        <v>2696</v>
      </c>
      <c r="L32" s="19">
        <v>1265</v>
      </c>
      <c r="M32" s="19">
        <v>5648</v>
      </c>
      <c r="N32" s="19">
        <v>5677</v>
      </c>
      <c r="O32" s="19">
        <v>5484</v>
      </c>
    </row>
    <row r="33" spans="2:15" ht="14.5" customHeight="1">
      <c r="B33" s="68"/>
      <c r="C33" s="69"/>
      <c r="D33" s="14" t="s">
        <v>22</v>
      </c>
      <c r="E33" s="15"/>
      <c r="F33" s="16">
        <f>SUM(G33:O33)</f>
        <v>58630</v>
      </c>
      <c r="G33" s="17">
        <v>183</v>
      </c>
      <c r="H33" s="16">
        <v>320</v>
      </c>
      <c r="I33" s="19">
        <v>5092</v>
      </c>
      <c r="J33" s="19">
        <v>39824</v>
      </c>
      <c r="K33" s="19">
        <v>541</v>
      </c>
      <c r="L33" s="19">
        <v>1282</v>
      </c>
      <c r="M33" s="19">
        <v>4010</v>
      </c>
      <c r="N33" s="19">
        <v>1434</v>
      </c>
      <c r="O33" s="19">
        <v>5944</v>
      </c>
    </row>
    <row r="34" spans="2:15" ht="14.5" customHeight="1">
      <c r="B34" s="68"/>
      <c r="C34" s="69"/>
      <c r="D34" s="23" t="s">
        <v>23</v>
      </c>
      <c r="E34" s="24"/>
      <c r="F34" s="10"/>
      <c r="G34" s="25"/>
      <c r="H34" s="26"/>
      <c r="I34" s="1"/>
      <c r="J34" s="1"/>
      <c r="K34" s="1"/>
      <c r="L34" s="1"/>
      <c r="M34" s="1"/>
      <c r="N34" s="1"/>
      <c r="O34" s="1"/>
    </row>
    <row r="35" spans="2:15" ht="14.5" customHeight="1">
      <c r="B35" s="68"/>
      <c r="C35" s="69"/>
      <c r="D35" s="14" t="s">
        <v>14</v>
      </c>
      <c r="E35" s="15"/>
      <c r="F35" s="27">
        <v>100</v>
      </c>
      <c r="G35" s="28">
        <f>G26/F26*100</f>
        <v>1.3050652532626632</v>
      </c>
      <c r="H35" s="29">
        <f>H26/F26*100</f>
        <v>1.1200560028001401</v>
      </c>
      <c r="I35" s="29">
        <f t="shared" ref="I35:I42" si="11">I26/F26*100</f>
        <v>11.240562028101406</v>
      </c>
      <c r="J35" s="29">
        <f t="shared" ref="J35:J42" si="12">J26/F26*100</f>
        <v>60.278013900695036</v>
      </c>
      <c r="K35" s="29">
        <f t="shared" ref="K35:K42" si="13">K26/F26*100</f>
        <v>4.8402420121006049</v>
      </c>
      <c r="L35" s="29">
        <f t="shared" ref="L35:L42" si="14">L26/F26*100</f>
        <v>1.4200710035501776</v>
      </c>
      <c r="M35" s="29">
        <f t="shared" ref="M35:M42" si="15">M26/F26*100</f>
        <v>4.7719052619297635</v>
      </c>
      <c r="N35" s="29">
        <f t="shared" ref="N35:N42" si="16">N26/F26*100</f>
        <v>9.3454672733636688</v>
      </c>
      <c r="O35" s="29">
        <f t="shared" ref="O35:O42" si="17">O26/F26*100</f>
        <v>5.6786172641965438</v>
      </c>
    </row>
    <row r="36" spans="2:15" ht="14.5" customHeight="1">
      <c r="B36" s="68"/>
      <c r="C36" s="69"/>
      <c r="D36" s="14" t="s">
        <v>15</v>
      </c>
      <c r="E36" s="15"/>
      <c r="F36" s="27">
        <v>100</v>
      </c>
      <c r="G36" s="28">
        <f>G27/F27*100</f>
        <v>0.91746001822352097</v>
      </c>
      <c r="H36" s="30" t="s">
        <v>24</v>
      </c>
      <c r="I36" s="29">
        <f t="shared" si="11"/>
        <v>8.1943004367361052</v>
      </c>
      <c r="J36" s="29">
        <f t="shared" si="12"/>
        <v>62.563232475571048</v>
      </c>
      <c r="K36" s="29">
        <f t="shared" si="13"/>
        <v>9.6836019731674376</v>
      </c>
      <c r="L36" s="29">
        <f t="shared" si="14"/>
        <v>2.8843434819492884</v>
      </c>
      <c r="M36" s="29">
        <f t="shared" si="15"/>
        <v>2.3376378546517107</v>
      </c>
      <c r="N36" s="29">
        <f t="shared" si="16"/>
        <v>5.4136425047915289</v>
      </c>
      <c r="O36" s="29">
        <f t="shared" si="17"/>
        <v>8.0057812549093548</v>
      </c>
    </row>
    <row r="37" spans="2:15" ht="14.5" customHeight="1">
      <c r="B37" s="68"/>
      <c r="C37" s="69"/>
      <c r="D37" s="14" t="s">
        <v>17</v>
      </c>
      <c r="E37" s="15"/>
      <c r="F37" s="27">
        <v>100</v>
      </c>
      <c r="G37" s="36" t="s">
        <v>24</v>
      </c>
      <c r="H37" s="29">
        <f t="shared" ref="H37:H42" si="18">H28/F28*100</f>
        <v>0.35767646126680852</v>
      </c>
      <c r="I37" s="29">
        <f t="shared" si="11"/>
        <v>23.235387331914701</v>
      </c>
      <c r="J37" s="29">
        <f t="shared" si="12"/>
        <v>58.527640693620683</v>
      </c>
      <c r="K37" s="29">
        <f t="shared" si="13"/>
        <v>4.2626884592746865</v>
      </c>
      <c r="L37" s="29">
        <f t="shared" si="14"/>
        <v>1.6525558020555078</v>
      </c>
      <c r="M37" s="29">
        <f t="shared" si="15"/>
        <v>1.7249966043373932</v>
      </c>
      <c r="N37" s="29">
        <f t="shared" si="16"/>
        <v>9.0935844614479109</v>
      </c>
      <c r="O37" s="29">
        <f t="shared" si="17"/>
        <v>1.1454701860823109</v>
      </c>
    </row>
    <row r="38" spans="2:15" ht="15.5" customHeight="1">
      <c r="B38" s="68"/>
      <c r="C38" s="69"/>
      <c r="D38" s="14" t="s">
        <v>18</v>
      </c>
      <c r="E38" s="15"/>
      <c r="F38" s="27">
        <v>100</v>
      </c>
      <c r="G38" s="28">
        <f>G29/F29*100</f>
        <v>1.2134011024411195</v>
      </c>
      <c r="H38" s="29">
        <f t="shared" si="18"/>
        <v>1.7896771422435395E-2</v>
      </c>
      <c r="I38" s="29">
        <f t="shared" si="11"/>
        <v>9.9685016822965142</v>
      </c>
      <c r="J38" s="29">
        <f t="shared" si="12"/>
        <v>63.066432815520081</v>
      </c>
      <c r="K38" s="29">
        <f t="shared" si="13"/>
        <v>8.087551005798554</v>
      </c>
      <c r="L38" s="29">
        <f t="shared" si="14"/>
        <v>0.51721669410838289</v>
      </c>
      <c r="M38" s="29">
        <f t="shared" si="15"/>
        <v>3.3807001216980459</v>
      </c>
      <c r="N38" s="29">
        <f t="shared" si="16"/>
        <v>10.884816379125207</v>
      </c>
      <c r="O38" s="29">
        <f t="shared" si="17"/>
        <v>2.8634834275896628</v>
      </c>
    </row>
    <row r="39" spans="2:15" ht="15.5" customHeight="1">
      <c r="B39" s="68"/>
      <c r="C39" s="69"/>
      <c r="D39" s="14" t="s">
        <v>19</v>
      </c>
      <c r="E39" s="15"/>
      <c r="F39" s="27">
        <v>100</v>
      </c>
      <c r="G39" s="28">
        <f>G30/F30*100</f>
        <v>1.1972882199278518</v>
      </c>
      <c r="H39" s="29">
        <f t="shared" si="18"/>
        <v>0.3296429904216942</v>
      </c>
      <c r="I39" s="29">
        <f t="shared" si="11"/>
        <v>11.518845627565618</v>
      </c>
      <c r="J39" s="29">
        <f t="shared" si="12"/>
        <v>64.185533026495833</v>
      </c>
      <c r="K39" s="29">
        <f t="shared" si="13"/>
        <v>4.8326906331633284</v>
      </c>
      <c r="L39" s="29">
        <f t="shared" si="14"/>
        <v>0.87541982833685783</v>
      </c>
      <c r="M39" s="29">
        <f t="shared" si="15"/>
        <v>1.1537504664759299</v>
      </c>
      <c r="N39" s="29">
        <f t="shared" si="16"/>
        <v>12.862296305510634</v>
      </c>
      <c r="O39" s="29">
        <f t="shared" si="17"/>
        <v>3.0445329021022514</v>
      </c>
    </row>
    <row r="40" spans="2:15" ht="15.5" customHeight="1">
      <c r="B40" s="68"/>
      <c r="C40" s="69"/>
      <c r="D40" s="14" t="s">
        <v>20</v>
      </c>
      <c r="E40" s="15"/>
      <c r="F40" s="27">
        <v>100</v>
      </c>
      <c r="G40" s="28">
        <f>G31/F31*100</f>
        <v>2.1374409575735491</v>
      </c>
      <c r="H40" s="29">
        <f t="shared" si="18"/>
        <v>0.78489635163356553</v>
      </c>
      <c r="I40" s="29">
        <f t="shared" si="11"/>
        <v>10.788120033077774</v>
      </c>
      <c r="J40" s="29">
        <f t="shared" si="12"/>
        <v>58.044486803930084</v>
      </c>
      <c r="K40" s="29">
        <f t="shared" si="13"/>
        <v>5.7059161562504377</v>
      </c>
      <c r="L40" s="29">
        <f t="shared" si="14"/>
        <v>1.1142724991940796</v>
      </c>
      <c r="M40" s="29">
        <f t="shared" si="15"/>
        <v>4.7976789493601695</v>
      </c>
      <c r="N40" s="29">
        <f t="shared" si="16"/>
        <v>11.52536196336216</v>
      </c>
      <c r="O40" s="29">
        <f t="shared" si="17"/>
        <v>5.1018262856181762</v>
      </c>
    </row>
    <row r="41" spans="2:15" ht="14.5" customHeight="1">
      <c r="B41" s="68"/>
      <c r="C41" s="69"/>
      <c r="D41" s="37" t="s">
        <v>21</v>
      </c>
      <c r="E41" s="15"/>
      <c r="F41" s="27">
        <v>100</v>
      </c>
      <c r="G41" s="28">
        <f>G32/F32*100</f>
        <v>1.7363373282222996</v>
      </c>
      <c r="H41" s="29">
        <f t="shared" si="18"/>
        <v>3.6393387978970013</v>
      </c>
      <c r="I41" s="29">
        <f t="shared" si="11"/>
        <v>10.446811411948303</v>
      </c>
      <c r="J41" s="29">
        <f t="shared" si="12"/>
        <v>52.708292298601535</v>
      </c>
      <c r="K41" s="29">
        <f t="shared" si="13"/>
        <v>4.0847865941425132</v>
      </c>
      <c r="L41" s="29">
        <f t="shared" si="14"/>
        <v>1.9166376267026257</v>
      </c>
      <c r="M41" s="29">
        <f t="shared" si="15"/>
        <v>8.5574460993015258</v>
      </c>
      <c r="N41" s="29">
        <f t="shared" si="16"/>
        <v>8.6013848275026135</v>
      </c>
      <c r="O41" s="29">
        <f t="shared" si="17"/>
        <v>8.3089650156815811</v>
      </c>
    </row>
    <row r="42" spans="2:15" ht="14.5" customHeight="1">
      <c r="B42" s="70"/>
      <c r="C42" s="71"/>
      <c r="D42" s="38" t="s">
        <v>22</v>
      </c>
      <c r="E42" s="32"/>
      <c r="F42" s="39">
        <v>100</v>
      </c>
      <c r="G42" s="40">
        <f>G33/F33*100</f>
        <v>0.31212689749275113</v>
      </c>
      <c r="H42" s="33">
        <f t="shared" si="18"/>
        <v>0.54579566774688726</v>
      </c>
      <c r="I42" s="33">
        <f t="shared" si="11"/>
        <v>8.6849735630223446</v>
      </c>
      <c r="J42" s="33">
        <f t="shared" si="12"/>
        <v>67.924270851100118</v>
      </c>
      <c r="K42" s="33">
        <f t="shared" si="13"/>
        <v>0.92273580078458117</v>
      </c>
      <c r="L42" s="33">
        <f t="shared" si="14"/>
        <v>2.1865938939109668</v>
      </c>
      <c r="M42" s="33">
        <f t="shared" si="15"/>
        <v>6.8395019614531813</v>
      </c>
      <c r="N42" s="33">
        <f t="shared" si="16"/>
        <v>2.4458468360907384</v>
      </c>
      <c r="O42" s="33">
        <f t="shared" si="17"/>
        <v>10.138154528398431</v>
      </c>
    </row>
    <row r="43" spans="2:15" ht="14.5" customHeight="1">
      <c r="B43" s="66" t="s">
        <v>26</v>
      </c>
      <c r="C43" s="67"/>
      <c r="D43" s="72" t="s">
        <v>13</v>
      </c>
      <c r="E43" s="73"/>
      <c r="F43" s="34"/>
      <c r="G43" s="35"/>
      <c r="H43" s="41"/>
      <c r="I43" s="42"/>
      <c r="J43" s="43"/>
      <c r="K43" s="43"/>
      <c r="L43" s="43"/>
      <c r="M43" s="44"/>
      <c r="N43" s="44"/>
      <c r="O43" s="44"/>
    </row>
    <row r="44" spans="2:15" ht="14.5" customHeight="1">
      <c r="B44" s="68"/>
      <c r="C44" s="69"/>
      <c r="D44" s="14" t="s">
        <v>14</v>
      </c>
      <c r="E44" s="15"/>
      <c r="F44" s="16">
        <f>SUM(G44:O44)</f>
        <v>8580</v>
      </c>
      <c r="G44" s="17">
        <v>15</v>
      </c>
      <c r="H44" s="45" t="s">
        <v>16</v>
      </c>
      <c r="I44" s="45" t="s">
        <v>16</v>
      </c>
      <c r="J44" s="19">
        <v>105</v>
      </c>
      <c r="K44" s="19">
        <v>67</v>
      </c>
      <c r="L44" s="45" t="s">
        <v>16</v>
      </c>
      <c r="M44" s="45" t="s">
        <v>16</v>
      </c>
      <c r="N44" s="45" t="s">
        <v>16</v>
      </c>
      <c r="O44" s="19">
        <v>8393</v>
      </c>
    </row>
    <row r="45" spans="2:15" ht="14.5" customHeight="1">
      <c r="B45" s="68"/>
      <c r="C45" s="69"/>
      <c r="D45" s="14" t="s">
        <v>15</v>
      </c>
      <c r="E45" s="15"/>
      <c r="F45" s="16">
        <f>SUM(G45:O45)</f>
        <v>8826</v>
      </c>
      <c r="G45" s="17">
        <v>251</v>
      </c>
      <c r="H45" s="45" t="s">
        <v>16</v>
      </c>
      <c r="I45" s="45" t="s">
        <v>16</v>
      </c>
      <c r="J45" s="19">
        <v>12</v>
      </c>
      <c r="K45" s="46" t="s">
        <v>16</v>
      </c>
      <c r="L45" s="45" t="s">
        <v>16</v>
      </c>
      <c r="M45" s="45" t="s">
        <v>16</v>
      </c>
      <c r="N45" s="45" t="s">
        <v>16</v>
      </c>
      <c r="O45" s="19">
        <v>8563</v>
      </c>
    </row>
    <row r="46" spans="2:15" ht="14.5" customHeight="1">
      <c r="B46" s="68"/>
      <c r="C46" s="69"/>
      <c r="D46" s="14" t="s">
        <v>17</v>
      </c>
      <c r="E46" s="15"/>
      <c r="F46" s="16">
        <f t="shared" ref="F46:F50" si="19">SUM(G46:O46)</f>
        <v>11765</v>
      </c>
      <c r="G46" s="21" t="s">
        <v>16</v>
      </c>
      <c r="H46" s="45" t="s">
        <v>16</v>
      </c>
      <c r="I46" s="45" t="s">
        <v>16</v>
      </c>
      <c r="J46" s="19">
        <v>42</v>
      </c>
      <c r="K46" s="19">
        <v>397</v>
      </c>
      <c r="L46" s="45" t="s">
        <v>16</v>
      </c>
      <c r="M46" s="45" t="s">
        <v>16</v>
      </c>
      <c r="N46" s="45" t="s">
        <v>16</v>
      </c>
      <c r="O46" s="19">
        <v>11326</v>
      </c>
    </row>
    <row r="47" spans="2:15" ht="14.5" customHeight="1">
      <c r="B47" s="68"/>
      <c r="C47" s="69"/>
      <c r="D47" s="14" t="s">
        <v>18</v>
      </c>
      <c r="E47" s="15"/>
      <c r="F47" s="16">
        <f t="shared" si="19"/>
        <v>10949</v>
      </c>
      <c r="G47" s="21" t="s">
        <v>16</v>
      </c>
      <c r="H47" s="45" t="s">
        <v>16</v>
      </c>
      <c r="I47" s="45" t="s">
        <v>16</v>
      </c>
      <c r="J47" s="19">
        <v>230</v>
      </c>
      <c r="K47" s="19">
        <v>76</v>
      </c>
      <c r="L47" s="45" t="s">
        <v>16</v>
      </c>
      <c r="M47" s="45" t="s">
        <v>16</v>
      </c>
      <c r="N47" s="45" t="s">
        <v>16</v>
      </c>
      <c r="O47" s="19">
        <v>10643</v>
      </c>
    </row>
    <row r="48" spans="2:15" ht="15.5" customHeight="1">
      <c r="B48" s="68"/>
      <c r="C48" s="69"/>
      <c r="D48" s="14" t="s">
        <v>19</v>
      </c>
      <c r="E48" s="15"/>
      <c r="F48" s="16">
        <f t="shared" si="19"/>
        <v>7824</v>
      </c>
      <c r="G48" s="21" t="s">
        <v>16</v>
      </c>
      <c r="H48" s="45" t="s">
        <v>16</v>
      </c>
      <c r="I48" s="45" t="s">
        <v>16</v>
      </c>
      <c r="J48" s="19">
        <v>70</v>
      </c>
      <c r="K48" s="46" t="s">
        <v>16</v>
      </c>
      <c r="L48" s="45" t="s">
        <v>16</v>
      </c>
      <c r="M48" s="45" t="s">
        <v>16</v>
      </c>
      <c r="N48" s="45" t="s">
        <v>16</v>
      </c>
      <c r="O48" s="19">
        <v>7754</v>
      </c>
    </row>
    <row r="49" spans="2:15" ht="15.5" customHeight="1">
      <c r="B49" s="68"/>
      <c r="C49" s="69"/>
      <c r="D49" s="14" t="s">
        <v>20</v>
      </c>
      <c r="E49" s="15"/>
      <c r="F49" s="16">
        <f t="shared" si="19"/>
        <v>8418</v>
      </c>
      <c r="G49" s="21" t="s">
        <v>16</v>
      </c>
      <c r="H49" s="45" t="s">
        <v>16</v>
      </c>
      <c r="I49" s="45" t="s">
        <v>16</v>
      </c>
      <c r="J49" s="19">
        <v>40</v>
      </c>
      <c r="K49" s="19">
        <v>48</v>
      </c>
      <c r="L49" s="45" t="s">
        <v>16</v>
      </c>
      <c r="M49" s="45" t="s">
        <v>16</v>
      </c>
      <c r="N49" s="45" t="s">
        <v>16</v>
      </c>
      <c r="O49" s="19">
        <v>8330</v>
      </c>
    </row>
    <row r="50" spans="2:15" ht="14.5" customHeight="1">
      <c r="B50" s="68"/>
      <c r="C50" s="69"/>
      <c r="D50" s="14" t="s">
        <v>21</v>
      </c>
      <c r="E50" s="15"/>
      <c r="F50" s="16">
        <f t="shared" si="19"/>
        <v>9400</v>
      </c>
      <c r="G50" s="21" t="s">
        <v>16</v>
      </c>
      <c r="H50" s="45" t="s">
        <v>16</v>
      </c>
      <c r="I50" s="45" t="s">
        <v>16</v>
      </c>
      <c r="J50" s="19">
        <v>187</v>
      </c>
      <c r="K50" s="19">
        <v>42</v>
      </c>
      <c r="L50" s="45" t="s">
        <v>16</v>
      </c>
      <c r="M50" s="45" t="s">
        <v>16</v>
      </c>
      <c r="N50" s="45" t="s">
        <v>16</v>
      </c>
      <c r="O50" s="19">
        <v>9171</v>
      </c>
    </row>
    <row r="51" spans="2:15" ht="14.5" customHeight="1">
      <c r="B51" s="68"/>
      <c r="C51" s="69"/>
      <c r="D51" s="14" t="s">
        <v>22</v>
      </c>
      <c r="E51" s="15"/>
      <c r="F51" s="16">
        <f>SUM(G51:O51)</f>
        <v>4180</v>
      </c>
      <c r="G51" s="21" t="s">
        <v>16</v>
      </c>
      <c r="H51" s="45" t="s">
        <v>16</v>
      </c>
      <c r="I51" s="45" t="s">
        <v>16</v>
      </c>
      <c r="J51" s="19">
        <v>85</v>
      </c>
      <c r="K51" s="46" t="s">
        <v>16</v>
      </c>
      <c r="L51" s="45" t="s">
        <v>16</v>
      </c>
      <c r="M51" s="45" t="s">
        <v>16</v>
      </c>
      <c r="N51" s="45" t="s">
        <v>16</v>
      </c>
      <c r="O51" s="19">
        <v>4095</v>
      </c>
    </row>
    <row r="52" spans="2:15" ht="14.5" customHeight="1">
      <c r="B52" s="68"/>
      <c r="C52" s="69"/>
      <c r="D52" s="23" t="s">
        <v>23</v>
      </c>
      <c r="E52" s="24"/>
      <c r="F52" s="10"/>
      <c r="G52" s="25"/>
      <c r="H52" s="26"/>
      <c r="I52" s="1"/>
      <c r="J52" s="1"/>
      <c r="K52" s="1"/>
      <c r="L52" s="1"/>
      <c r="M52" s="1"/>
      <c r="N52" s="1"/>
      <c r="O52" s="1"/>
    </row>
    <row r="53" spans="2:15" ht="14.5" customHeight="1">
      <c r="B53" s="68"/>
      <c r="C53" s="69"/>
      <c r="D53" s="14" t="s">
        <v>14</v>
      </c>
      <c r="E53" s="15"/>
      <c r="F53" s="27">
        <v>100</v>
      </c>
      <c r="G53" s="28">
        <f>G44/F44*100</f>
        <v>0.17482517482517482</v>
      </c>
      <c r="H53" s="45" t="s">
        <v>16</v>
      </c>
      <c r="I53" s="45" t="s">
        <v>16</v>
      </c>
      <c r="J53" s="29">
        <f t="shared" ref="J53:J60" si="20">J44/F44*100</f>
        <v>1.2237762237762237</v>
      </c>
      <c r="K53" s="29">
        <f>K44/F44*100</f>
        <v>0.78088578088578087</v>
      </c>
      <c r="L53" s="45" t="s">
        <v>16</v>
      </c>
      <c r="M53" s="45" t="s">
        <v>16</v>
      </c>
      <c r="N53" s="45" t="s">
        <v>16</v>
      </c>
      <c r="O53" s="29">
        <f t="shared" ref="O53:O60" si="21">O44/F44*100</f>
        <v>97.820512820512818</v>
      </c>
    </row>
    <row r="54" spans="2:15" ht="14.5" customHeight="1">
      <c r="B54" s="68"/>
      <c r="C54" s="69"/>
      <c r="D54" s="14" t="s">
        <v>15</v>
      </c>
      <c r="E54" s="15"/>
      <c r="F54" s="27">
        <v>100</v>
      </c>
      <c r="G54" s="28">
        <f>G45/F45*100</f>
        <v>2.8438703829594378</v>
      </c>
      <c r="H54" s="45" t="s">
        <v>16</v>
      </c>
      <c r="I54" s="45" t="s">
        <v>16</v>
      </c>
      <c r="J54" s="29">
        <f t="shared" si="20"/>
        <v>0.13596193065941536</v>
      </c>
      <c r="K54" s="46" t="s">
        <v>16</v>
      </c>
      <c r="L54" s="45" t="s">
        <v>16</v>
      </c>
      <c r="M54" s="45" t="s">
        <v>16</v>
      </c>
      <c r="N54" s="45" t="s">
        <v>16</v>
      </c>
      <c r="O54" s="29">
        <f t="shared" si="21"/>
        <v>97.020167686381143</v>
      </c>
    </row>
    <row r="55" spans="2:15" ht="14.5" customHeight="1">
      <c r="B55" s="68"/>
      <c r="C55" s="69"/>
      <c r="D55" s="14" t="s">
        <v>17</v>
      </c>
      <c r="E55" s="15"/>
      <c r="F55" s="27">
        <v>100</v>
      </c>
      <c r="G55" s="21" t="s">
        <v>16</v>
      </c>
      <c r="H55" s="45" t="s">
        <v>16</v>
      </c>
      <c r="I55" s="45" t="s">
        <v>16</v>
      </c>
      <c r="J55" s="29">
        <f t="shared" si="20"/>
        <v>0.35699107522311946</v>
      </c>
      <c r="K55" s="29">
        <f>K46/F46*100</f>
        <v>3.3744156396090097</v>
      </c>
      <c r="L55" s="45" t="s">
        <v>16</v>
      </c>
      <c r="M55" s="45" t="s">
        <v>16</v>
      </c>
      <c r="N55" s="45" t="s">
        <v>16</v>
      </c>
      <c r="O55" s="29">
        <f t="shared" si="21"/>
        <v>96.268593285167867</v>
      </c>
    </row>
    <row r="56" spans="2:15" ht="15.5" customHeight="1">
      <c r="B56" s="68"/>
      <c r="C56" s="69"/>
      <c r="D56" s="14" t="s">
        <v>18</v>
      </c>
      <c r="E56" s="15"/>
      <c r="F56" s="27">
        <v>100</v>
      </c>
      <c r="G56" s="21" t="s">
        <v>16</v>
      </c>
      <c r="H56" s="45" t="s">
        <v>16</v>
      </c>
      <c r="I56" s="45" t="s">
        <v>16</v>
      </c>
      <c r="J56" s="29">
        <f t="shared" si="20"/>
        <v>2.1006484610466711</v>
      </c>
      <c r="K56" s="29">
        <f>K47/F47*100</f>
        <v>0.69412731756324775</v>
      </c>
      <c r="L56" s="45" t="s">
        <v>16</v>
      </c>
      <c r="M56" s="45" t="s">
        <v>16</v>
      </c>
      <c r="N56" s="45" t="s">
        <v>16</v>
      </c>
      <c r="O56" s="29">
        <f t="shared" si="21"/>
        <v>97.205224221390083</v>
      </c>
    </row>
    <row r="57" spans="2:15" ht="15.5" customHeight="1">
      <c r="B57" s="68"/>
      <c r="C57" s="69"/>
      <c r="D57" s="14" t="s">
        <v>19</v>
      </c>
      <c r="E57" s="15"/>
      <c r="F57" s="27">
        <v>100</v>
      </c>
      <c r="G57" s="21" t="s">
        <v>16</v>
      </c>
      <c r="H57" s="45" t="s">
        <v>16</v>
      </c>
      <c r="I57" s="45" t="s">
        <v>16</v>
      </c>
      <c r="J57" s="29">
        <f t="shared" si="20"/>
        <v>0.89468302658486709</v>
      </c>
      <c r="K57" s="46" t="s">
        <v>16</v>
      </c>
      <c r="L57" s="45" t="s">
        <v>16</v>
      </c>
      <c r="M57" s="45" t="s">
        <v>16</v>
      </c>
      <c r="N57" s="45" t="s">
        <v>16</v>
      </c>
      <c r="O57" s="29">
        <f t="shared" si="21"/>
        <v>99.105316973415142</v>
      </c>
    </row>
    <row r="58" spans="2:15" ht="15.5" customHeight="1">
      <c r="B58" s="68"/>
      <c r="C58" s="69"/>
      <c r="D58" s="14" t="s">
        <v>20</v>
      </c>
      <c r="E58" s="15"/>
      <c r="F58" s="27">
        <v>100</v>
      </c>
      <c r="G58" s="21" t="s">
        <v>16</v>
      </c>
      <c r="H58" s="45" t="s">
        <v>16</v>
      </c>
      <c r="I58" s="45" t="s">
        <v>16</v>
      </c>
      <c r="J58" s="29">
        <f t="shared" si="20"/>
        <v>0.47517224994060347</v>
      </c>
      <c r="K58" s="29">
        <f>K49/F49*100</f>
        <v>0.57020669992872419</v>
      </c>
      <c r="L58" s="45" t="s">
        <v>16</v>
      </c>
      <c r="M58" s="45" t="s">
        <v>16</v>
      </c>
      <c r="N58" s="45" t="s">
        <v>16</v>
      </c>
      <c r="O58" s="29">
        <f t="shared" si="21"/>
        <v>98.954621050130669</v>
      </c>
    </row>
    <row r="59" spans="2:15" ht="14.5" customHeight="1">
      <c r="B59" s="68"/>
      <c r="C59" s="69"/>
      <c r="D59" s="14" t="s">
        <v>21</v>
      </c>
      <c r="E59" s="15"/>
      <c r="F59" s="27">
        <v>100</v>
      </c>
      <c r="G59" s="21" t="s">
        <v>16</v>
      </c>
      <c r="H59" s="45" t="s">
        <v>16</v>
      </c>
      <c r="I59" s="45" t="s">
        <v>16</v>
      </c>
      <c r="J59" s="29">
        <f t="shared" si="20"/>
        <v>1.9893617021276597</v>
      </c>
      <c r="K59" s="29">
        <f>K50/F50*100</f>
        <v>0.44680851063829791</v>
      </c>
      <c r="L59" s="45" t="s">
        <v>16</v>
      </c>
      <c r="M59" s="45" t="s">
        <v>16</v>
      </c>
      <c r="N59" s="45" t="s">
        <v>16</v>
      </c>
      <c r="O59" s="29">
        <f t="shared" si="21"/>
        <v>97.563829787234042</v>
      </c>
    </row>
    <row r="60" spans="2:15" ht="14.5" customHeight="1">
      <c r="B60" s="70"/>
      <c r="C60" s="71"/>
      <c r="D60" s="31" t="s">
        <v>22</v>
      </c>
      <c r="E60" s="32"/>
      <c r="F60" s="39">
        <v>100</v>
      </c>
      <c r="G60" s="47" t="s">
        <v>16</v>
      </c>
      <c r="H60" s="48" t="s">
        <v>16</v>
      </c>
      <c r="I60" s="48" t="s">
        <v>16</v>
      </c>
      <c r="J60" s="33">
        <f t="shared" si="20"/>
        <v>2.0334928229665072</v>
      </c>
      <c r="K60" s="49" t="s">
        <v>16</v>
      </c>
      <c r="L60" s="48" t="s">
        <v>16</v>
      </c>
      <c r="M60" s="48" t="s">
        <v>16</v>
      </c>
      <c r="N60" s="48" t="s">
        <v>16</v>
      </c>
      <c r="O60" s="33">
        <f t="shared" si="21"/>
        <v>97.966507177033492</v>
      </c>
    </row>
    <row r="61" spans="2:15">
      <c r="B61" s="66" t="s">
        <v>27</v>
      </c>
      <c r="C61" s="67"/>
      <c r="D61" s="72" t="s">
        <v>13</v>
      </c>
      <c r="E61" s="73"/>
      <c r="F61" s="34"/>
      <c r="G61" s="35"/>
      <c r="H61" s="41"/>
      <c r="I61" s="42"/>
      <c r="J61" s="43"/>
      <c r="K61" s="43"/>
      <c r="L61" s="43"/>
      <c r="M61" s="44"/>
      <c r="N61" s="44"/>
      <c r="O61" s="44"/>
    </row>
    <row r="62" spans="2:15">
      <c r="B62" s="68"/>
      <c r="C62" s="69"/>
      <c r="D62" s="14" t="s">
        <v>14</v>
      </c>
      <c r="E62" s="15"/>
      <c r="F62" s="16">
        <f>SUM(G62:O62)</f>
        <v>14488</v>
      </c>
      <c r="G62" s="17">
        <v>10</v>
      </c>
      <c r="H62" s="45" t="s">
        <v>16</v>
      </c>
      <c r="I62" s="19">
        <v>55</v>
      </c>
      <c r="J62" s="19">
        <v>114</v>
      </c>
      <c r="K62" s="19">
        <v>0</v>
      </c>
      <c r="L62" s="46" t="s">
        <v>16</v>
      </c>
      <c r="M62" s="19">
        <v>2</v>
      </c>
      <c r="N62" s="19">
        <v>251</v>
      </c>
      <c r="O62" s="19">
        <v>14056</v>
      </c>
    </row>
    <row r="63" spans="2:15">
      <c r="B63" s="68"/>
      <c r="C63" s="69"/>
      <c r="D63" s="14" t="s">
        <v>15</v>
      </c>
      <c r="E63" s="15"/>
      <c r="F63" s="16">
        <f>SUM(G63:O63)</f>
        <v>15875</v>
      </c>
      <c r="G63" s="21" t="s">
        <v>16</v>
      </c>
      <c r="H63" s="45" t="s">
        <v>16</v>
      </c>
      <c r="I63" s="19">
        <v>3</v>
      </c>
      <c r="J63" s="46" t="s">
        <v>16</v>
      </c>
      <c r="K63" s="46" t="s">
        <v>16</v>
      </c>
      <c r="L63" s="46" t="s">
        <v>16</v>
      </c>
      <c r="M63" s="46" t="s">
        <v>16</v>
      </c>
      <c r="N63" s="19">
        <v>13</v>
      </c>
      <c r="O63" s="19">
        <v>15859</v>
      </c>
    </row>
    <row r="64" spans="2:15">
      <c r="B64" s="68"/>
      <c r="C64" s="69"/>
      <c r="D64" s="14" t="s">
        <v>17</v>
      </c>
      <c r="E64" s="15"/>
      <c r="F64" s="16">
        <f t="shared" ref="F64:F68" si="22">SUM(G64:O64)</f>
        <v>1244</v>
      </c>
      <c r="G64" s="21" t="s">
        <v>16</v>
      </c>
      <c r="H64" s="22" t="s">
        <v>16</v>
      </c>
      <c r="I64" s="22">
        <v>42</v>
      </c>
      <c r="J64" s="46" t="s">
        <v>16</v>
      </c>
      <c r="K64" s="46" t="s">
        <v>16</v>
      </c>
      <c r="L64" s="46" t="s">
        <v>16</v>
      </c>
      <c r="M64" s="46" t="s">
        <v>16</v>
      </c>
      <c r="N64" s="46" t="s">
        <v>16</v>
      </c>
      <c r="O64" s="19">
        <v>1202</v>
      </c>
    </row>
    <row r="65" spans="2:15">
      <c r="B65" s="68"/>
      <c r="C65" s="69"/>
      <c r="D65" s="14" t="s">
        <v>18</v>
      </c>
      <c r="E65" s="15"/>
      <c r="F65" s="16">
        <f t="shared" si="22"/>
        <v>11142</v>
      </c>
      <c r="G65" s="21" t="s">
        <v>16</v>
      </c>
      <c r="H65" s="45" t="s">
        <v>16</v>
      </c>
      <c r="I65" s="19">
        <v>83</v>
      </c>
      <c r="J65" s="46" t="s">
        <v>16</v>
      </c>
      <c r="K65" s="46" t="s">
        <v>16</v>
      </c>
      <c r="L65" s="46" t="s">
        <v>16</v>
      </c>
      <c r="M65" s="46" t="s">
        <v>16</v>
      </c>
      <c r="N65" s="19">
        <v>28</v>
      </c>
      <c r="O65" s="19">
        <v>11031</v>
      </c>
    </row>
    <row r="66" spans="2:15">
      <c r="B66" s="68"/>
      <c r="C66" s="69"/>
      <c r="D66" s="14" t="s">
        <v>19</v>
      </c>
      <c r="E66" s="15"/>
      <c r="F66" s="16">
        <f t="shared" si="22"/>
        <v>1455</v>
      </c>
      <c r="G66" s="17">
        <v>6</v>
      </c>
      <c r="H66" s="45" t="s">
        <v>16</v>
      </c>
      <c r="I66" s="19">
        <v>150</v>
      </c>
      <c r="J66" s="19">
        <v>183</v>
      </c>
      <c r="K66" s="19">
        <v>1</v>
      </c>
      <c r="L66" s="46" t="s">
        <v>16</v>
      </c>
      <c r="M66" s="46" t="s">
        <v>16</v>
      </c>
      <c r="N66" s="19">
        <v>456</v>
      </c>
      <c r="O66" s="19">
        <v>659</v>
      </c>
    </row>
    <row r="67" spans="2:15">
      <c r="B67" s="68"/>
      <c r="C67" s="69"/>
      <c r="D67" s="14" t="s">
        <v>20</v>
      </c>
      <c r="E67" s="15"/>
      <c r="F67" s="16">
        <f t="shared" si="22"/>
        <v>2164</v>
      </c>
      <c r="G67" s="17">
        <v>41</v>
      </c>
      <c r="H67" s="45" t="s">
        <v>16</v>
      </c>
      <c r="I67" s="19">
        <v>76</v>
      </c>
      <c r="J67" s="19">
        <v>24</v>
      </c>
      <c r="K67" s="46" t="s">
        <v>16</v>
      </c>
      <c r="L67" s="46" t="s">
        <v>16</v>
      </c>
      <c r="M67" s="46" t="s">
        <v>16</v>
      </c>
      <c r="N67" s="19">
        <v>384</v>
      </c>
      <c r="O67" s="19">
        <v>1639</v>
      </c>
    </row>
    <row r="68" spans="2:15">
      <c r="B68" s="68"/>
      <c r="C68" s="69"/>
      <c r="D68" s="14" t="s">
        <v>21</v>
      </c>
      <c r="E68" s="15"/>
      <c r="F68" s="16">
        <f t="shared" si="22"/>
        <v>51361</v>
      </c>
      <c r="G68" s="17">
        <v>6</v>
      </c>
      <c r="H68" s="45" t="s">
        <v>16</v>
      </c>
      <c r="I68" s="46" t="s">
        <v>16</v>
      </c>
      <c r="J68" s="19">
        <v>239</v>
      </c>
      <c r="K68" s="46" t="s">
        <v>16</v>
      </c>
      <c r="L68" s="46" t="s">
        <v>16</v>
      </c>
      <c r="M68" s="19">
        <v>10</v>
      </c>
      <c r="N68" s="19">
        <v>412</v>
      </c>
      <c r="O68" s="19">
        <v>50694</v>
      </c>
    </row>
    <row r="69" spans="2:15">
      <c r="B69" s="68"/>
      <c r="C69" s="69"/>
      <c r="D69" s="14" t="s">
        <v>22</v>
      </c>
      <c r="E69" s="15"/>
      <c r="F69" s="16">
        <f>SUM(G69:O69)</f>
        <v>8312</v>
      </c>
      <c r="G69" s="21" t="s">
        <v>16</v>
      </c>
      <c r="H69" s="45" t="s">
        <v>16</v>
      </c>
      <c r="I69" s="46" t="s">
        <v>16</v>
      </c>
      <c r="J69" s="19">
        <v>219</v>
      </c>
      <c r="K69" s="19">
        <v>2</v>
      </c>
      <c r="L69" s="46" t="s">
        <v>16</v>
      </c>
      <c r="M69" s="46" t="s">
        <v>16</v>
      </c>
      <c r="N69" s="19">
        <v>115</v>
      </c>
      <c r="O69" s="19">
        <v>7976</v>
      </c>
    </row>
    <row r="70" spans="2:15">
      <c r="B70" s="68"/>
      <c r="C70" s="69"/>
      <c r="D70" s="23" t="s">
        <v>23</v>
      </c>
      <c r="E70" s="24"/>
      <c r="F70" s="10"/>
      <c r="G70" s="25"/>
      <c r="H70" s="26"/>
      <c r="I70" s="1"/>
      <c r="J70" s="1"/>
      <c r="K70" s="1"/>
      <c r="L70" s="1"/>
      <c r="M70" s="1"/>
      <c r="N70" s="1"/>
      <c r="O70" s="1"/>
    </row>
    <row r="71" spans="2:15">
      <c r="B71" s="68"/>
      <c r="C71" s="69"/>
      <c r="D71" s="14" t="s">
        <v>14</v>
      </c>
      <c r="E71" s="15"/>
      <c r="F71" s="27">
        <v>100</v>
      </c>
      <c r="G71" s="28">
        <f>G62/F62*100</f>
        <v>6.9022639425731641E-2</v>
      </c>
      <c r="H71" s="45" t="s">
        <v>16</v>
      </c>
      <c r="I71" s="29">
        <f t="shared" ref="I71:I76" si="23">I62/F62*100</f>
        <v>0.37962451684152404</v>
      </c>
      <c r="J71" s="29">
        <f>J62/F62*100</f>
        <v>0.78685808945334079</v>
      </c>
      <c r="K71" s="29">
        <f>K62/F62*100</f>
        <v>0</v>
      </c>
      <c r="L71" s="46" t="s">
        <v>16</v>
      </c>
      <c r="M71" s="29">
        <f>M62/F62*100</f>
        <v>1.380452788514633E-2</v>
      </c>
      <c r="N71" s="29">
        <f>N62/F62*100</f>
        <v>1.7324682495858643</v>
      </c>
      <c r="O71" s="29">
        <f t="shared" ref="O71:O78" si="24">O62/F62*100</f>
        <v>97.018221976808391</v>
      </c>
    </row>
    <row r="72" spans="2:15">
      <c r="B72" s="68"/>
      <c r="C72" s="69"/>
      <c r="D72" s="14" t="s">
        <v>15</v>
      </c>
      <c r="E72" s="15"/>
      <c r="F72" s="27">
        <v>100</v>
      </c>
      <c r="G72" s="21" t="s">
        <v>16</v>
      </c>
      <c r="H72" s="45" t="s">
        <v>16</v>
      </c>
      <c r="I72" s="29">
        <f t="shared" si="23"/>
        <v>1.889763779527559E-2</v>
      </c>
      <c r="J72" s="46" t="s">
        <v>16</v>
      </c>
      <c r="K72" s="46" t="s">
        <v>16</v>
      </c>
      <c r="L72" s="46" t="s">
        <v>16</v>
      </c>
      <c r="M72" s="46" t="s">
        <v>16</v>
      </c>
      <c r="N72" s="29">
        <f>N63/F63*100</f>
        <v>8.1889763779527558E-2</v>
      </c>
      <c r="O72" s="29">
        <f t="shared" si="24"/>
        <v>99.899212598425208</v>
      </c>
    </row>
    <row r="73" spans="2:15">
      <c r="B73" s="68"/>
      <c r="C73" s="69"/>
      <c r="D73" s="14" t="s">
        <v>17</v>
      </c>
      <c r="E73" s="15"/>
      <c r="F73" s="27">
        <v>100</v>
      </c>
      <c r="G73" s="21" t="s">
        <v>16</v>
      </c>
      <c r="H73" s="22" t="s">
        <v>16</v>
      </c>
      <c r="I73" s="29">
        <f t="shared" si="23"/>
        <v>3.3762057877813509</v>
      </c>
      <c r="J73" s="46" t="s">
        <v>16</v>
      </c>
      <c r="K73" s="46" t="s">
        <v>16</v>
      </c>
      <c r="L73" s="46" t="s">
        <v>16</v>
      </c>
      <c r="M73" s="46" t="s">
        <v>16</v>
      </c>
      <c r="N73" s="46" t="s">
        <v>16</v>
      </c>
      <c r="O73" s="29">
        <f t="shared" si="24"/>
        <v>96.623794212218655</v>
      </c>
    </row>
    <row r="74" spans="2:15">
      <c r="B74" s="68"/>
      <c r="C74" s="69"/>
      <c r="D74" s="14" t="s">
        <v>18</v>
      </c>
      <c r="E74" s="15"/>
      <c r="F74" s="27">
        <v>100</v>
      </c>
      <c r="G74" s="21" t="s">
        <v>16</v>
      </c>
      <c r="H74" s="45" t="s">
        <v>16</v>
      </c>
      <c r="I74" s="29">
        <f t="shared" si="23"/>
        <v>0.74492909711003408</v>
      </c>
      <c r="J74" s="46" t="s">
        <v>16</v>
      </c>
      <c r="K74" s="46" t="s">
        <v>16</v>
      </c>
      <c r="L74" s="46" t="s">
        <v>16</v>
      </c>
      <c r="M74" s="46" t="s">
        <v>16</v>
      </c>
      <c r="N74" s="29">
        <f>N65/F65*100</f>
        <v>0.25130138215760189</v>
      </c>
      <c r="O74" s="29">
        <f t="shared" si="24"/>
        <v>99.003769520732362</v>
      </c>
    </row>
    <row r="75" spans="2:15">
      <c r="B75" s="68"/>
      <c r="C75" s="69"/>
      <c r="D75" s="14" t="s">
        <v>19</v>
      </c>
      <c r="E75" s="15"/>
      <c r="F75" s="27">
        <v>100</v>
      </c>
      <c r="G75" s="28">
        <f>G66/F66*100</f>
        <v>0.41237113402061859</v>
      </c>
      <c r="H75" s="45" t="s">
        <v>16</v>
      </c>
      <c r="I75" s="29">
        <f t="shared" si="23"/>
        <v>10.309278350515463</v>
      </c>
      <c r="J75" s="29">
        <f>J66/F66*100</f>
        <v>12.577319587628866</v>
      </c>
      <c r="K75" s="29">
        <f>K66/F66*100</f>
        <v>6.8728522336769765E-2</v>
      </c>
      <c r="L75" s="46" t="s">
        <v>16</v>
      </c>
      <c r="M75" s="46" t="s">
        <v>16</v>
      </c>
      <c r="N75" s="29">
        <f>N66/F66*100</f>
        <v>31.340206185567009</v>
      </c>
      <c r="O75" s="29">
        <f t="shared" si="24"/>
        <v>45.292096219931274</v>
      </c>
    </row>
    <row r="76" spans="2:15">
      <c r="B76" s="68"/>
      <c r="C76" s="69"/>
      <c r="D76" s="14" t="s">
        <v>20</v>
      </c>
      <c r="E76" s="15"/>
      <c r="F76" s="27">
        <v>100</v>
      </c>
      <c r="G76" s="28">
        <f>G67/F67*100</f>
        <v>1.8946395563770795</v>
      </c>
      <c r="H76" s="45" t="s">
        <v>16</v>
      </c>
      <c r="I76" s="29">
        <f t="shared" si="23"/>
        <v>3.512014787430684</v>
      </c>
      <c r="J76" s="29">
        <f>J67/F67*100</f>
        <v>1.1090573012939002</v>
      </c>
      <c r="K76" s="46" t="s">
        <v>16</v>
      </c>
      <c r="L76" s="46" t="s">
        <v>16</v>
      </c>
      <c r="M76" s="46" t="s">
        <v>16</v>
      </c>
      <c r="N76" s="29">
        <f>N67/F67*100</f>
        <v>17.744916820702404</v>
      </c>
      <c r="O76" s="29">
        <f t="shared" si="24"/>
        <v>75.739371534195925</v>
      </c>
    </row>
    <row r="77" spans="2:15">
      <c r="B77" s="68"/>
      <c r="C77" s="69"/>
      <c r="D77" s="14" t="s">
        <v>21</v>
      </c>
      <c r="E77" s="15"/>
      <c r="F77" s="27">
        <v>100</v>
      </c>
      <c r="G77" s="28">
        <f>G68/F68*100</f>
        <v>1.1682015537080665E-2</v>
      </c>
      <c r="H77" s="45" t="s">
        <v>16</v>
      </c>
      <c r="I77" s="46" t="s">
        <v>16</v>
      </c>
      <c r="J77" s="29">
        <f>J68/F68*100</f>
        <v>0.46533361889371316</v>
      </c>
      <c r="K77" s="46" t="s">
        <v>16</v>
      </c>
      <c r="L77" s="46" t="s">
        <v>16</v>
      </c>
      <c r="M77" s="29">
        <f>M68/F68*100</f>
        <v>1.9470025895134441E-2</v>
      </c>
      <c r="N77" s="29">
        <f>N68/F68*100</f>
        <v>0.80216506687953892</v>
      </c>
      <c r="O77" s="29">
        <f t="shared" si="24"/>
        <v>98.701349272794531</v>
      </c>
    </row>
    <row r="78" spans="2:15">
      <c r="B78" s="70"/>
      <c r="C78" s="71"/>
      <c r="D78" s="31" t="s">
        <v>22</v>
      </c>
      <c r="E78" s="32"/>
      <c r="F78" s="39">
        <v>100</v>
      </c>
      <c r="G78" s="47" t="s">
        <v>16</v>
      </c>
      <c r="H78" s="48" t="s">
        <v>16</v>
      </c>
      <c r="I78" s="49" t="s">
        <v>16</v>
      </c>
      <c r="J78" s="33">
        <f>J69/F69*100</f>
        <v>2.634744947064485</v>
      </c>
      <c r="K78" s="33">
        <f>K69/F69*100</f>
        <v>2.4061597690086624E-2</v>
      </c>
      <c r="L78" s="49" t="s">
        <v>16</v>
      </c>
      <c r="M78" s="49" t="s">
        <v>16</v>
      </c>
      <c r="N78" s="33">
        <f>N69/F69*100</f>
        <v>1.3835418671799806</v>
      </c>
      <c r="O78" s="33">
        <f t="shared" si="24"/>
        <v>95.957651588065445</v>
      </c>
    </row>
    <row r="79" spans="2:15">
      <c r="B79" s="66" t="s">
        <v>28</v>
      </c>
      <c r="C79" s="67"/>
      <c r="D79" s="72" t="s">
        <v>13</v>
      </c>
      <c r="E79" s="73"/>
      <c r="F79" s="34"/>
      <c r="G79" s="11"/>
      <c r="H79" s="12"/>
      <c r="I79" s="13"/>
      <c r="J79" s="10"/>
      <c r="K79" s="10"/>
      <c r="L79" s="10"/>
    </row>
    <row r="80" spans="2:15">
      <c r="B80" s="68"/>
      <c r="C80" s="69"/>
      <c r="D80" s="14" t="s">
        <v>14</v>
      </c>
      <c r="E80" s="15"/>
      <c r="F80" s="16">
        <f>SUM(G80:O80)</f>
        <v>3465</v>
      </c>
      <c r="G80" s="21" t="s">
        <v>16</v>
      </c>
      <c r="H80" s="45" t="s">
        <v>16</v>
      </c>
      <c r="I80" s="19">
        <v>997</v>
      </c>
      <c r="J80" s="19">
        <v>18</v>
      </c>
      <c r="K80" s="46" t="s">
        <v>16</v>
      </c>
      <c r="L80" s="19">
        <v>0</v>
      </c>
      <c r="M80" s="46" t="s">
        <v>16</v>
      </c>
      <c r="N80" s="19">
        <v>110</v>
      </c>
      <c r="O80" s="19">
        <v>2340</v>
      </c>
    </row>
    <row r="81" spans="2:15">
      <c r="B81" s="68"/>
      <c r="C81" s="69"/>
      <c r="D81" s="14" t="s">
        <v>15</v>
      </c>
      <c r="E81" s="15"/>
      <c r="F81" s="16">
        <f>SUM(G81:O81)</f>
        <v>7246</v>
      </c>
      <c r="G81" s="21" t="s">
        <v>16</v>
      </c>
      <c r="H81" s="45" t="s">
        <v>16</v>
      </c>
      <c r="I81" s="19">
        <v>58</v>
      </c>
      <c r="J81" s="46" t="s">
        <v>16</v>
      </c>
      <c r="K81" s="46" t="s">
        <v>16</v>
      </c>
      <c r="L81" s="46" t="s">
        <v>16</v>
      </c>
      <c r="M81" s="46" t="s">
        <v>16</v>
      </c>
      <c r="N81" s="46" t="s">
        <v>16</v>
      </c>
      <c r="O81" s="19">
        <v>7188</v>
      </c>
    </row>
    <row r="82" spans="2:15">
      <c r="B82" s="68"/>
      <c r="C82" s="69"/>
      <c r="D82" s="14" t="s">
        <v>17</v>
      </c>
      <c r="E82" s="15"/>
      <c r="F82" s="16">
        <f t="shared" ref="F82:F86" si="25">SUM(G82:O82)</f>
        <v>4383</v>
      </c>
      <c r="G82" s="21" t="s">
        <v>16</v>
      </c>
      <c r="H82" s="22" t="s">
        <v>16</v>
      </c>
      <c r="I82" s="22">
        <v>998</v>
      </c>
      <c r="J82" s="19">
        <v>18</v>
      </c>
      <c r="K82" s="46" t="s">
        <v>16</v>
      </c>
      <c r="L82" s="46" t="s">
        <v>16</v>
      </c>
      <c r="M82" s="46" t="s">
        <v>16</v>
      </c>
      <c r="N82" s="46" t="s">
        <v>16</v>
      </c>
      <c r="O82" s="19">
        <v>3367</v>
      </c>
    </row>
    <row r="83" spans="2:15">
      <c r="B83" s="68"/>
      <c r="C83" s="69"/>
      <c r="D83" s="14" t="s">
        <v>18</v>
      </c>
      <c r="E83" s="15"/>
      <c r="F83" s="16">
        <f t="shared" si="25"/>
        <v>2489</v>
      </c>
      <c r="G83" s="21" t="s">
        <v>16</v>
      </c>
      <c r="H83" s="45" t="s">
        <v>16</v>
      </c>
      <c r="I83" s="19">
        <v>798</v>
      </c>
      <c r="J83" s="19">
        <v>3</v>
      </c>
      <c r="K83" s="46" t="s">
        <v>16</v>
      </c>
      <c r="L83" s="19">
        <v>1</v>
      </c>
      <c r="M83" s="46" t="s">
        <v>16</v>
      </c>
      <c r="N83" s="46" t="s">
        <v>16</v>
      </c>
      <c r="O83" s="19">
        <v>1687</v>
      </c>
    </row>
    <row r="84" spans="2:15">
      <c r="B84" s="68"/>
      <c r="C84" s="69"/>
      <c r="D84" s="14" t="s">
        <v>19</v>
      </c>
      <c r="E84" s="15"/>
      <c r="F84" s="16">
        <f t="shared" si="25"/>
        <v>4525</v>
      </c>
      <c r="G84" s="21" t="s">
        <v>16</v>
      </c>
      <c r="H84" s="45" t="s">
        <v>16</v>
      </c>
      <c r="I84" s="19">
        <v>1394</v>
      </c>
      <c r="J84" s="19">
        <v>22</v>
      </c>
      <c r="K84" s="46" t="s">
        <v>16</v>
      </c>
      <c r="L84" s="46" t="s">
        <v>16</v>
      </c>
      <c r="M84" s="46" t="s">
        <v>16</v>
      </c>
      <c r="N84" s="19">
        <v>15</v>
      </c>
      <c r="O84" s="19">
        <v>3094</v>
      </c>
    </row>
    <row r="85" spans="2:15">
      <c r="B85" s="68"/>
      <c r="C85" s="69"/>
      <c r="D85" s="14" t="s">
        <v>20</v>
      </c>
      <c r="E85" s="15"/>
      <c r="F85" s="16">
        <f t="shared" si="25"/>
        <v>3271</v>
      </c>
      <c r="G85" s="21" t="s">
        <v>16</v>
      </c>
      <c r="H85" s="45" t="s">
        <v>16</v>
      </c>
      <c r="I85" s="19">
        <v>1114</v>
      </c>
      <c r="J85" s="19">
        <v>28</v>
      </c>
      <c r="K85" s="46" t="s">
        <v>16</v>
      </c>
      <c r="L85" s="46" t="s">
        <v>16</v>
      </c>
      <c r="M85" s="46" t="s">
        <v>16</v>
      </c>
      <c r="N85" s="19">
        <v>196</v>
      </c>
      <c r="O85" s="19">
        <v>1933</v>
      </c>
    </row>
    <row r="86" spans="2:15">
      <c r="B86" s="68"/>
      <c r="C86" s="69"/>
      <c r="D86" s="14" t="s">
        <v>21</v>
      </c>
      <c r="E86" s="15"/>
      <c r="F86" s="16">
        <f t="shared" si="25"/>
        <v>2954</v>
      </c>
      <c r="G86" s="21" t="s">
        <v>16</v>
      </c>
      <c r="H86" s="45" t="s">
        <v>16</v>
      </c>
      <c r="I86" s="19">
        <v>1170</v>
      </c>
      <c r="J86" s="19">
        <v>12</v>
      </c>
      <c r="K86" s="46" t="s">
        <v>16</v>
      </c>
      <c r="L86" s="46" t="s">
        <v>16</v>
      </c>
      <c r="M86" s="46" t="s">
        <v>16</v>
      </c>
      <c r="N86" s="19">
        <v>140</v>
      </c>
      <c r="O86" s="19">
        <v>1632</v>
      </c>
    </row>
    <row r="87" spans="2:15">
      <c r="B87" s="68"/>
      <c r="C87" s="69"/>
      <c r="D87" s="14" t="s">
        <v>22</v>
      </c>
      <c r="E87" s="15"/>
      <c r="F87" s="16">
        <f>SUM(G87:O87)</f>
        <v>1980</v>
      </c>
      <c r="G87" s="21" t="s">
        <v>16</v>
      </c>
      <c r="H87" s="45" t="s">
        <v>16</v>
      </c>
      <c r="I87" s="19">
        <v>757</v>
      </c>
      <c r="J87" s="19">
        <v>31</v>
      </c>
      <c r="K87" s="46" t="s">
        <v>16</v>
      </c>
      <c r="L87" s="46" t="s">
        <v>16</v>
      </c>
      <c r="M87" s="46" t="s">
        <v>16</v>
      </c>
      <c r="N87" s="19">
        <v>281</v>
      </c>
      <c r="O87" s="19">
        <v>911</v>
      </c>
    </row>
    <row r="88" spans="2:15">
      <c r="B88" s="68"/>
      <c r="C88" s="69"/>
      <c r="D88" s="23" t="s">
        <v>23</v>
      </c>
      <c r="E88" s="24"/>
      <c r="F88" s="10"/>
      <c r="G88" s="25"/>
      <c r="H88" s="26"/>
      <c r="I88" s="1"/>
      <c r="J88" s="1"/>
      <c r="K88" s="1"/>
      <c r="L88" s="1"/>
      <c r="M88" s="1"/>
      <c r="N88" s="1"/>
      <c r="O88" s="1"/>
    </row>
    <row r="89" spans="2:15">
      <c r="B89" s="68"/>
      <c r="C89" s="69"/>
      <c r="D89" s="14" t="s">
        <v>14</v>
      </c>
      <c r="E89" s="15"/>
      <c r="F89" s="27">
        <v>100</v>
      </c>
      <c r="G89" s="21" t="s">
        <v>16</v>
      </c>
      <c r="H89" s="45" t="s">
        <v>16</v>
      </c>
      <c r="I89" s="29">
        <f t="shared" ref="I89:I96" si="26">I80/F80*100</f>
        <v>28.773448773448774</v>
      </c>
      <c r="J89" s="29">
        <f>J80/F80*100</f>
        <v>0.51948051948051943</v>
      </c>
      <c r="K89" s="46" t="s">
        <v>16</v>
      </c>
      <c r="L89" s="29">
        <f>L80/F80*100</f>
        <v>0</v>
      </c>
      <c r="M89" s="46" t="s">
        <v>16</v>
      </c>
      <c r="N89" s="29">
        <f>N80/F80*100</f>
        <v>3.1746031746031744</v>
      </c>
      <c r="O89" s="29">
        <f t="shared" ref="O89:O96" si="27">O80/F80*100</f>
        <v>67.532467532467535</v>
      </c>
    </row>
    <row r="90" spans="2:15">
      <c r="B90" s="68"/>
      <c r="C90" s="69"/>
      <c r="D90" s="14" t="s">
        <v>15</v>
      </c>
      <c r="E90" s="15"/>
      <c r="F90" s="27">
        <v>100</v>
      </c>
      <c r="G90" s="21" t="s">
        <v>16</v>
      </c>
      <c r="H90" s="45" t="s">
        <v>16</v>
      </c>
      <c r="I90" s="29">
        <f t="shared" si="26"/>
        <v>0.80044162296439414</v>
      </c>
      <c r="J90" s="46" t="s">
        <v>16</v>
      </c>
      <c r="K90" s="46" t="s">
        <v>16</v>
      </c>
      <c r="L90" s="46" t="s">
        <v>16</v>
      </c>
      <c r="M90" s="46" t="s">
        <v>16</v>
      </c>
      <c r="N90" s="46" t="s">
        <v>16</v>
      </c>
      <c r="O90" s="29">
        <f t="shared" si="27"/>
        <v>99.199558377035601</v>
      </c>
    </row>
    <row r="91" spans="2:15">
      <c r="B91" s="68"/>
      <c r="C91" s="69"/>
      <c r="D91" s="14" t="s">
        <v>17</v>
      </c>
      <c r="E91" s="15"/>
      <c r="F91" s="27">
        <v>100</v>
      </c>
      <c r="G91" s="21" t="s">
        <v>16</v>
      </c>
      <c r="H91" s="22" t="s">
        <v>16</v>
      </c>
      <c r="I91" s="29">
        <f t="shared" si="26"/>
        <v>22.769792379648642</v>
      </c>
      <c r="J91" s="29">
        <f t="shared" ref="J91:J96" si="28">J82/F82*100</f>
        <v>0.41067761806981523</v>
      </c>
      <c r="K91" s="46" t="s">
        <v>16</v>
      </c>
      <c r="L91" s="46" t="s">
        <v>16</v>
      </c>
      <c r="M91" s="46" t="s">
        <v>16</v>
      </c>
      <c r="N91" s="46" t="s">
        <v>16</v>
      </c>
      <c r="O91" s="29">
        <f t="shared" si="27"/>
        <v>76.819530002281539</v>
      </c>
    </row>
    <row r="92" spans="2:15">
      <c r="B92" s="68"/>
      <c r="C92" s="69"/>
      <c r="D92" s="14" t="s">
        <v>18</v>
      </c>
      <c r="E92" s="15"/>
      <c r="F92" s="27">
        <v>100</v>
      </c>
      <c r="G92" s="21" t="s">
        <v>16</v>
      </c>
      <c r="H92" s="45" t="s">
        <v>16</v>
      </c>
      <c r="I92" s="29">
        <f t="shared" si="26"/>
        <v>32.061068702290072</v>
      </c>
      <c r="J92" s="29">
        <f t="shared" si="28"/>
        <v>0.12053033346725592</v>
      </c>
      <c r="K92" s="46" t="s">
        <v>16</v>
      </c>
      <c r="L92" s="29">
        <f>L83/F83*100</f>
        <v>4.0176777822418644E-2</v>
      </c>
      <c r="M92" s="46" t="s">
        <v>16</v>
      </c>
      <c r="N92" s="46" t="s">
        <v>16</v>
      </c>
      <c r="O92" s="29">
        <f t="shared" si="27"/>
        <v>67.778224186420246</v>
      </c>
    </row>
    <row r="93" spans="2:15">
      <c r="B93" s="68"/>
      <c r="C93" s="69"/>
      <c r="D93" s="14" t="s">
        <v>19</v>
      </c>
      <c r="E93" s="15"/>
      <c r="F93" s="27">
        <v>100</v>
      </c>
      <c r="G93" s="21" t="s">
        <v>16</v>
      </c>
      <c r="H93" s="45" t="s">
        <v>16</v>
      </c>
      <c r="I93" s="29">
        <f t="shared" si="26"/>
        <v>30.806629834254146</v>
      </c>
      <c r="J93" s="29">
        <f t="shared" si="28"/>
        <v>0.48618784530386744</v>
      </c>
      <c r="K93" s="46" t="s">
        <v>16</v>
      </c>
      <c r="L93" s="30" t="s">
        <v>16</v>
      </c>
      <c r="M93" s="30" t="s">
        <v>16</v>
      </c>
      <c r="N93" s="29">
        <f>N84/F84*100</f>
        <v>0.33149171270718231</v>
      </c>
      <c r="O93" s="29">
        <f t="shared" si="27"/>
        <v>68.375690607734811</v>
      </c>
    </row>
    <row r="94" spans="2:15">
      <c r="B94" s="68"/>
      <c r="C94" s="69"/>
      <c r="D94" s="14" t="s">
        <v>20</v>
      </c>
      <c r="E94" s="15"/>
      <c r="F94" s="27">
        <v>100</v>
      </c>
      <c r="G94" s="21" t="s">
        <v>16</v>
      </c>
      <c r="H94" s="45" t="s">
        <v>16</v>
      </c>
      <c r="I94" s="29">
        <f t="shared" si="26"/>
        <v>34.056863344542954</v>
      </c>
      <c r="J94" s="29">
        <f t="shared" si="28"/>
        <v>0.85600733720574751</v>
      </c>
      <c r="K94" s="46" t="s">
        <v>16</v>
      </c>
      <c r="L94" s="30" t="s">
        <v>16</v>
      </c>
      <c r="M94" s="30" t="s">
        <v>16</v>
      </c>
      <c r="N94" s="29">
        <f>N85/F85*100</f>
        <v>5.9920513604402323</v>
      </c>
      <c r="O94" s="29">
        <f t="shared" si="27"/>
        <v>59.095077957811071</v>
      </c>
    </row>
    <row r="95" spans="2:15">
      <c r="B95" s="68"/>
      <c r="C95" s="69"/>
      <c r="D95" s="37" t="s">
        <v>21</v>
      </c>
      <c r="E95" s="15"/>
      <c r="F95" s="27">
        <v>100</v>
      </c>
      <c r="G95" s="21" t="s">
        <v>16</v>
      </c>
      <c r="H95" s="45" t="s">
        <v>16</v>
      </c>
      <c r="I95" s="29">
        <f t="shared" si="26"/>
        <v>39.607312119160461</v>
      </c>
      <c r="J95" s="29">
        <f t="shared" si="28"/>
        <v>0.40622884224779959</v>
      </c>
      <c r="K95" s="46" t="s">
        <v>16</v>
      </c>
      <c r="L95" s="30" t="s">
        <v>16</v>
      </c>
      <c r="M95" s="30" t="s">
        <v>16</v>
      </c>
      <c r="N95" s="29">
        <f>N86/F86*100</f>
        <v>4.7393364928909953</v>
      </c>
      <c r="O95" s="29">
        <f t="shared" si="27"/>
        <v>55.247122545700748</v>
      </c>
    </row>
    <row r="96" spans="2:15">
      <c r="B96" s="70"/>
      <c r="C96" s="71"/>
      <c r="D96" s="38" t="s">
        <v>22</v>
      </c>
      <c r="E96" s="32"/>
      <c r="F96" s="27">
        <v>100</v>
      </c>
      <c r="G96" s="47" t="s">
        <v>16</v>
      </c>
      <c r="H96" s="48" t="s">
        <v>16</v>
      </c>
      <c r="I96" s="33">
        <f t="shared" si="26"/>
        <v>38.232323232323232</v>
      </c>
      <c r="J96" s="33">
        <f t="shared" si="28"/>
        <v>1.5656565656565657</v>
      </c>
      <c r="K96" s="49" t="s">
        <v>16</v>
      </c>
      <c r="L96" s="50" t="s">
        <v>16</v>
      </c>
      <c r="M96" s="50" t="s">
        <v>16</v>
      </c>
      <c r="N96" s="33">
        <f>N87/F87*100</f>
        <v>14.191919191919192</v>
      </c>
      <c r="O96" s="33">
        <f t="shared" si="27"/>
        <v>46.01010101010101</v>
      </c>
    </row>
    <row r="97" spans="2:15">
      <c r="B97" s="66" t="s">
        <v>29</v>
      </c>
      <c r="C97" s="67"/>
      <c r="D97" s="72" t="s">
        <v>13</v>
      </c>
      <c r="E97" s="73"/>
      <c r="F97" s="34"/>
      <c r="G97" s="35"/>
      <c r="H97" s="41"/>
      <c r="I97" s="42"/>
      <c r="J97" s="42"/>
      <c r="K97" s="42"/>
      <c r="L97" s="42"/>
      <c r="M97" s="42"/>
      <c r="N97" s="42"/>
      <c r="O97" s="42"/>
    </row>
    <row r="98" spans="2:15">
      <c r="B98" s="68"/>
      <c r="C98" s="69"/>
      <c r="D98" s="14" t="s">
        <v>14</v>
      </c>
      <c r="E98" s="15"/>
      <c r="F98" s="16">
        <f>SUM(G98:O98)</f>
        <v>9870</v>
      </c>
      <c r="G98" s="21">
        <v>414</v>
      </c>
      <c r="H98" s="45">
        <v>45</v>
      </c>
      <c r="I98" s="46">
        <v>2142</v>
      </c>
      <c r="J98" s="46">
        <v>2007</v>
      </c>
      <c r="K98" s="46">
        <v>31</v>
      </c>
      <c r="L98" s="46">
        <v>127</v>
      </c>
      <c r="M98" s="46">
        <v>378</v>
      </c>
      <c r="N98" s="46">
        <v>3558</v>
      </c>
      <c r="O98" s="46">
        <v>1168</v>
      </c>
    </row>
    <row r="99" spans="2:15">
      <c r="B99" s="68"/>
      <c r="C99" s="69"/>
      <c r="D99" s="14" t="s">
        <v>15</v>
      </c>
      <c r="E99" s="15"/>
      <c r="F99" s="16">
        <f>SUM(G99:O99)</f>
        <v>5281</v>
      </c>
      <c r="G99" s="21">
        <v>665</v>
      </c>
      <c r="H99" s="45" t="s">
        <v>24</v>
      </c>
      <c r="I99" s="46">
        <v>855</v>
      </c>
      <c r="J99" s="46">
        <v>2010</v>
      </c>
      <c r="K99" s="46">
        <v>3</v>
      </c>
      <c r="L99" s="46">
        <v>109</v>
      </c>
      <c r="M99" s="46">
        <v>12</v>
      </c>
      <c r="N99" s="46">
        <v>1596</v>
      </c>
      <c r="O99" s="46">
        <v>31</v>
      </c>
    </row>
    <row r="100" spans="2:15">
      <c r="B100" s="68"/>
      <c r="C100" s="69"/>
      <c r="D100" s="14" t="s">
        <v>17</v>
      </c>
      <c r="E100" s="15"/>
      <c r="F100" s="16">
        <f t="shared" ref="F100:F104" si="29">SUM(G100:O100)</f>
        <v>8908</v>
      </c>
      <c r="G100" s="21">
        <v>311</v>
      </c>
      <c r="H100" s="45" t="s">
        <v>24</v>
      </c>
      <c r="I100" s="46">
        <v>5025</v>
      </c>
      <c r="J100" s="46">
        <v>1700</v>
      </c>
      <c r="K100" s="46">
        <v>1</v>
      </c>
      <c r="L100" s="46" t="s">
        <v>24</v>
      </c>
      <c r="M100" s="46">
        <v>22</v>
      </c>
      <c r="N100" s="46">
        <v>1741</v>
      </c>
      <c r="O100" s="46">
        <v>108</v>
      </c>
    </row>
    <row r="101" spans="2:15">
      <c r="B101" s="68"/>
      <c r="C101" s="69"/>
      <c r="D101" s="14" t="s">
        <v>18</v>
      </c>
      <c r="E101" s="15"/>
      <c r="F101" s="16">
        <f t="shared" si="29"/>
        <v>11032</v>
      </c>
      <c r="G101" s="21">
        <v>609</v>
      </c>
      <c r="H101" s="45" t="s">
        <v>24</v>
      </c>
      <c r="I101" s="46">
        <v>2255</v>
      </c>
      <c r="J101" s="46">
        <v>1900</v>
      </c>
      <c r="K101" s="46">
        <v>33</v>
      </c>
      <c r="L101" s="46">
        <v>460</v>
      </c>
      <c r="M101" s="46">
        <v>243</v>
      </c>
      <c r="N101" s="46">
        <v>5325</v>
      </c>
      <c r="O101" s="46">
        <v>207</v>
      </c>
    </row>
    <row r="102" spans="2:15">
      <c r="B102" s="68"/>
      <c r="C102" s="69"/>
      <c r="D102" s="14" t="s">
        <v>19</v>
      </c>
      <c r="E102" s="15"/>
      <c r="F102" s="16">
        <f t="shared" si="29"/>
        <v>11825</v>
      </c>
      <c r="G102" s="21">
        <v>105</v>
      </c>
      <c r="H102" s="45">
        <v>1</v>
      </c>
      <c r="I102" s="46">
        <v>2396</v>
      </c>
      <c r="J102" s="46">
        <v>2418</v>
      </c>
      <c r="K102" s="46">
        <v>57</v>
      </c>
      <c r="L102" s="46">
        <v>36</v>
      </c>
      <c r="M102" s="46">
        <v>15</v>
      </c>
      <c r="N102" s="46">
        <v>5387</v>
      </c>
      <c r="O102" s="46">
        <v>1410</v>
      </c>
    </row>
    <row r="103" spans="2:15">
      <c r="B103" s="68"/>
      <c r="C103" s="69"/>
      <c r="D103" s="14" t="s">
        <v>20</v>
      </c>
      <c r="E103" s="15"/>
      <c r="F103" s="16">
        <f t="shared" si="29"/>
        <v>12584</v>
      </c>
      <c r="G103" s="21">
        <v>1016</v>
      </c>
      <c r="H103" s="45" t="s">
        <v>24</v>
      </c>
      <c r="I103" s="46">
        <v>1236</v>
      </c>
      <c r="J103" s="46">
        <v>2171</v>
      </c>
      <c r="K103" s="46">
        <v>45</v>
      </c>
      <c r="L103" s="46">
        <v>74</v>
      </c>
      <c r="M103" s="46">
        <v>73</v>
      </c>
      <c r="N103" s="46">
        <v>4389</v>
      </c>
      <c r="O103" s="46">
        <v>3580</v>
      </c>
    </row>
    <row r="104" spans="2:15">
      <c r="B104" s="68"/>
      <c r="C104" s="69"/>
      <c r="D104" s="14" t="s">
        <v>21</v>
      </c>
      <c r="E104" s="15"/>
      <c r="F104" s="16">
        <f t="shared" si="29"/>
        <v>8056</v>
      </c>
      <c r="G104" s="21">
        <v>231</v>
      </c>
      <c r="H104" s="45">
        <v>230</v>
      </c>
      <c r="I104" s="46">
        <v>1735</v>
      </c>
      <c r="J104" s="46">
        <v>1765</v>
      </c>
      <c r="K104" s="46">
        <v>37</v>
      </c>
      <c r="L104" s="46">
        <v>8</v>
      </c>
      <c r="M104" s="46">
        <v>1007</v>
      </c>
      <c r="N104" s="46">
        <v>2511</v>
      </c>
      <c r="O104" s="46">
        <v>532</v>
      </c>
    </row>
    <row r="105" spans="2:15">
      <c r="B105" s="68"/>
      <c r="C105" s="69"/>
      <c r="D105" s="14" t="s">
        <v>22</v>
      </c>
      <c r="E105" s="15"/>
      <c r="F105" s="16">
        <f>SUM(G105:O105)</f>
        <v>8000</v>
      </c>
      <c r="G105" s="21" t="s">
        <v>24</v>
      </c>
      <c r="H105" s="45" t="s">
        <v>24</v>
      </c>
      <c r="I105" s="46">
        <v>2096</v>
      </c>
      <c r="J105" s="46">
        <v>1959</v>
      </c>
      <c r="K105" s="46">
        <v>5</v>
      </c>
      <c r="L105" s="46">
        <v>227</v>
      </c>
      <c r="M105" s="46">
        <v>860</v>
      </c>
      <c r="N105" s="46">
        <v>2184</v>
      </c>
      <c r="O105" s="46">
        <v>669</v>
      </c>
    </row>
    <row r="106" spans="2:15">
      <c r="B106" s="68"/>
      <c r="C106" s="69"/>
      <c r="D106" s="23" t="s">
        <v>23</v>
      </c>
      <c r="E106" s="24"/>
      <c r="F106" s="10"/>
      <c r="G106" s="25"/>
      <c r="H106" s="26"/>
      <c r="I106" s="1"/>
      <c r="J106" s="1"/>
      <c r="K106" s="1"/>
      <c r="L106" s="1"/>
      <c r="M106" s="1"/>
      <c r="N106" s="1"/>
      <c r="O106" s="1"/>
    </row>
    <row r="107" spans="2:15">
      <c r="B107" s="68"/>
      <c r="C107" s="69"/>
      <c r="D107" s="14" t="s">
        <v>14</v>
      </c>
      <c r="E107" s="15"/>
      <c r="F107" s="27">
        <v>100</v>
      </c>
      <c r="G107" s="28">
        <f t="shared" ref="G107:G113" si="30">G98/F98*100</f>
        <v>4.1945288753799392</v>
      </c>
      <c r="H107" s="29">
        <f>H98/F98*100</f>
        <v>0.45592705167173248</v>
      </c>
      <c r="I107" s="29">
        <f t="shared" ref="I107:I114" si="31">I98/F98*100</f>
        <v>21.702127659574469</v>
      </c>
      <c r="J107" s="29">
        <f t="shared" ref="J107:J114" si="32">J98/F98*100</f>
        <v>20.334346504559271</v>
      </c>
      <c r="K107" s="29">
        <f t="shared" ref="K107:K114" si="33">K98/F98*100</f>
        <v>0.31408308004052682</v>
      </c>
      <c r="L107" s="29">
        <f>L98/F98*100</f>
        <v>1.2867274569402227</v>
      </c>
      <c r="M107" s="29">
        <f t="shared" ref="M107:M114" si="34">M98/F98*100</f>
        <v>3.8297872340425529</v>
      </c>
      <c r="N107" s="29">
        <f t="shared" ref="N107:N114" si="35">N98/F98*100</f>
        <v>36.048632218844986</v>
      </c>
      <c r="O107" s="29">
        <f t="shared" ref="O107:O114" si="36">O98/F98*100</f>
        <v>11.833839918946303</v>
      </c>
    </row>
    <row r="108" spans="2:15">
      <c r="B108" s="68"/>
      <c r="C108" s="69"/>
      <c r="D108" s="14" t="s">
        <v>15</v>
      </c>
      <c r="E108" s="15"/>
      <c r="F108" s="27">
        <v>100</v>
      </c>
      <c r="G108" s="28">
        <f t="shared" si="30"/>
        <v>12.592312062109448</v>
      </c>
      <c r="H108" s="45" t="s">
        <v>24</v>
      </c>
      <c r="I108" s="29">
        <f t="shared" si="31"/>
        <v>16.190115508426434</v>
      </c>
      <c r="J108" s="29">
        <f t="shared" si="32"/>
        <v>38.060973300511272</v>
      </c>
      <c r="K108" s="29">
        <f t="shared" si="33"/>
        <v>5.6807422836583979E-2</v>
      </c>
      <c r="L108" s="29">
        <f>L99/F99*100</f>
        <v>2.0640030297292182</v>
      </c>
      <c r="M108" s="29">
        <f t="shared" si="34"/>
        <v>0.22722969134633592</v>
      </c>
      <c r="N108" s="29">
        <f t="shared" si="35"/>
        <v>30.221548949062676</v>
      </c>
      <c r="O108" s="29">
        <f t="shared" si="36"/>
        <v>0.58701003597803447</v>
      </c>
    </row>
    <row r="109" spans="2:15">
      <c r="B109" s="68"/>
      <c r="C109" s="69"/>
      <c r="D109" s="14" t="s">
        <v>17</v>
      </c>
      <c r="E109" s="15"/>
      <c r="F109" s="27">
        <v>100</v>
      </c>
      <c r="G109" s="28">
        <f t="shared" si="30"/>
        <v>3.491243825774585</v>
      </c>
      <c r="H109" s="45" t="s">
        <v>24</v>
      </c>
      <c r="I109" s="29">
        <f t="shared" si="31"/>
        <v>56.409968567579703</v>
      </c>
      <c r="J109" s="29">
        <f t="shared" si="32"/>
        <v>19.083969465648856</v>
      </c>
      <c r="K109" s="29">
        <f t="shared" si="33"/>
        <v>1.1225864391558149E-2</v>
      </c>
      <c r="L109" s="30" t="s">
        <v>30</v>
      </c>
      <c r="M109" s="29">
        <f t="shared" si="34"/>
        <v>0.24696901661427931</v>
      </c>
      <c r="N109" s="29">
        <f t="shared" si="35"/>
        <v>19.544229905702739</v>
      </c>
      <c r="O109" s="29">
        <f t="shared" si="36"/>
        <v>1.2123933542882801</v>
      </c>
    </row>
    <row r="110" spans="2:15">
      <c r="B110" s="68"/>
      <c r="C110" s="69"/>
      <c r="D110" s="14" t="s">
        <v>18</v>
      </c>
      <c r="E110" s="15"/>
      <c r="F110" s="27">
        <v>100</v>
      </c>
      <c r="G110" s="28">
        <f t="shared" si="30"/>
        <v>5.5203045685279184</v>
      </c>
      <c r="H110" s="45" t="s">
        <v>24</v>
      </c>
      <c r="I110" s="29">
        <f t="shared" si="31"/>
        <v>20.440536620739667</v>
      </c>
      <c r="J110" s="29">
        <f t="shared" si="32"/>
        <v>17.222625090645398</v>
      </c>
      <c r="K110" s="29">
        <f t="shared" si="33"/>
        <v>0.29912980420594637</v>
      </c>
      <c r="L110" s="29">
        <f>L101/F101*100</f>
        <v>4.1696881798404641</v>
      </c>
      <c r="M110" s="29">
        <f t="shared" si="34"/>
        <v>2.2026831036983321</v>
      </c>
      <c r="N110" s="29">
        <f t="shared" si="35"/>
        <v>48.268672951414068</v>
      </c>
      <c r="O110" s="29">
        <f t="shared" si="36"/>
        <v>1.876359680928209</v>
      </c>
    </row>
    <row r="111" spans="2:15">
      <c r="B111" s="68"/>
      <c r="C111" s="69"/>
      <c r="D111" s="14" t="s">
        <v>19</v>
      </c>
      <c r="E111" s="15"/>
      <c r="F111" s="27">
        <v>100</v>
      </c>
      <c r="G111" s="28">
        <f t="shared" si="30"/>
        <v>0.88794926004228325</v>
      </c>
      <c r="H111" s="29">
        <f>H102/F102*100</f>
        <v>8.4566596194503157E-3</v>
      </c>
      <c r="I111" s="29">
        <f t="shared" si="31"/>
        <v>20.262156448202958</v>
      </c>
      <c r="J111" s="29">
        <f t="shared" si="32"/>
        <v>20.448202959830866</v>
      </c>
      <c r="K111" s="29">
        <f t="shared" si="33"/>
        <v>0.48202959830866809</v>
      </c>
      <c r="L111" s="29">
        <f>L102/F102*100</f>
        <v>0.30443974630021142</v>
      </c>
      <c r="M111" s="29">
        <f t="shared" si="34"/>
        <v>0.12684989429175475</v>
      </c>
      <c r="N111" s="29">
        <f t="shared" si="35"/>
        <v>45.556025369978862</v>
      </c>
      <c r="O111" s="29">
        <f t="shared" si="36"/>
        <v>11.923890063424947</v>
      </c>
    </row>
    <row r="112" spans="2:15">
      <c r="B112" s="68"/>
      <c r="C112" s="69"/>
      <c r="D112" s="14" t="s">
        <v>20</v>
      </c>
      <c r="E112" s="15"/>
      <c r="F112" s="27">
        <v>100</v>
      </c>
      <c r="G112" s="28">
        <f t="shared" si="30"/>
        <v>8.0737444373807996</v>
      </c>
      <c r="H112" s="45" t="s">
        <v>24</v>
      </c>
      <c r="I112" s="29">
        <f t="shared" si="31"/>
        <v>9.8219961856325497</v>
      </c>
      <c r="J112" s="29">
        <f t="shared" si="32"/>
        <v>17.25206611570248</v>
      </c>
      <c r="K112" s="29">
        <f t="shared" si="33"/>
        <v>0.3575969485060394</v>
      </c>
      <c r="L112" s="29">
        <f>L103/F103*100</f>
        <v>0.58804831532104263</v>
      </c>
      <c r="M112" s="29">
        <f t="shared" si="34"/>
        <v>0.5801017164653528</v>
      </c>
      <c r="N112" s="29">
        <f t="shared" si="35"/>
        <v>34.87762237762238</v>
      </c>
      <c r="O112" s="29">
        <f t="shared" si="36"/>
        <v>28.448823903369359</v>
      </c>
    </row>
    <row r="113" spans="2:15">
      <c r="B113" s="68"/>
      <c r="C113" s="69"/>
      <c r="D113" s="14" t="s">
        <v>21</v>
      </c>
      <c r="E113" s="15"/>
      <c r="F113" s="27">
        <v>100</v>
      </c>
      <c r="G113" s="28">
        <f t="shared" si="30"/>
        <v>2.8674280039721949</v>
      </c>
      <c r="H113" s="29">
        <f>H104/F104*100</f>
        <v>2.8550148957298909</v>
      </c>
      <c r="I113" s="29">
        <f t="shared" si="31"/>
        <v>21.536742800397217</v>
      </c>
      <c r="J113" s="29">
        <f t="shared" si="32"/>
        <v>21.909136047666337</v>
      </c>
      <c r="K113" s="29">
        <f t="shared" si="33"/>
        <v>0.45928500496524333</v>
      </c>
      <c r="L113" s="29">
        <f>L104/F104*100</f>
        <v>9.9304865938430978E-2</v>
      </c>
      <c r="M113" s="29">
        <f t="shared" si="34"/>
        <v>12.5</v>
      </c>
      <c r="N113" s="29">
        <f t="shared" si="35"/>
        <v>31.169314796425024</v>
      </c>
      <c r="O113" s="29">
        <f t="shared" si="36"/>
        <v>6.6037735849056602</v>
      </c>
    </row>
    <row r="114" spans="2:15">
      <c r="B114" s="70"/>
      <c r="C114" s="71"/>
      <c r="D114" s="31" t="s">
        <v>22</v>
      </c>
      <c r="E114" s="32"/>
      <c r="F114" s="39">
        <v>100</v>
      </c>
      <c r="G114" s="47" t="s">
        <v>24</v>
      </c>
      <c r="H114" s="48" t="s">
        <v>24</v>
      </c>
      <c r="I114" s="33">
        <f t="shared" si="31"/>
        <v>26.200000000000003</v>
      </c>
      <c r="J114" s="33">
        <f t="shared" si="32"/>
        <v>24.487500000000001</v>
      </c>
      <c r="K114" s="33">
        <f t="shared" si="33"/>
        <v>6.25E-2</v>
      </c>
      <c r="L114" s="33">
        <f>L105/F105*100</f>
        <v>2.8374999999999999</v>
      </c>
      <c r="M114" s="33">
        <f t="shared" si="34"/>
        <v>10.75</v>
      </c>
      <c r="N114" s="33">
        <f t="shared" si="35"/>
        <v>27.3</v>
      </c>
      <c r="O114" s="33">
        <f t="shared" si="36"/>
        <v>8.3625000000000007</v>
      </c>
    </row>
    <row r="115" spans="2:15" ht="14" customHeight="1">
      <c r="B115" s="66" t="s">
        <v>31</v>
      </c>
      <c r="C115" s="67"/>
      <c r="D115" s="72" t="s">
        <v>13</v>
      </c>
      <c r="E115" s="73"/>
      <c r="F115" s="10"/>
      <c r="G115" s="11"/>
      <c r="H115" s="12"/>
      <c r="I115" s="13"/>
      <c r="J115" s="10"/>
      <c r="K115" s="10"/>
      <c r="L115" s="10"/>
    </row>
    <row r="116" spans="2:15">
      <c r="B116" s="68"/>
      <c r="C116" s="69"/>
      <c r="D116" s="14" t="s">
        <v>14</v>
      </c>
      <c r="E116" s="15"/>
      <c r="F116" s="16">
        <f t="shared" ref="F116:F123" si="37">SUM(G116:O116)</f>
        <v>7139</v>
      </c>
      <c r="G116" s="17">
        <v>914</v>
      </c>
      <c r="H116" s="16">
        <v>144</v>
      </c>
      <c r="I116" s="19">
        <v>2324</v>
      </c>
      <c r="J116" s="19">
        <v>795</v>
      </c>
      <c r="K116" s="19">
        <v>12</v>
      </c>
      <c r="L116" s="19">
        <v>561</v>
      </c>
      <c r="M116" s="19">
        <v>121</v>
      </c>
      <c r="N116" s="19">
        <v>1583</v>
      </c>
      <c r="O116" s="19">
        <v>685</v>
      </c>
    </row>
    <row r="117" spans="2:15">
      <c r="B117" s="68"/>
      <c r="C117" s="69"/>
      <c r="D117" s="14" t="s">
        <v>15</v>
      </c>
      <c r="E117" s="15"/>
      <c r="F117" s="16">
        <f t="shared" si="37"/>
        <v>3480</v>
      </c>
      <c r="G117" s="17">
        <v>673</v>
      </c>
      <c r="H117" s="45" t="s">
        <v>16</v>
      </c>
      <c r="I117" s="19">
        <v>963</v>
      </c>
      <c r="J117" s="19">
        <v>378</v>
      </c>
      <c r="K117" s="46">
        <v>75</v>
      </c>
      <c r="L117" s="19">
        <v>591</v>
      </c>
      <c r="M117" s="46" t="s">
        <v>16</v>
      </c>
      <c r="N117" s="19">
        <v>395</v>
      </c>
      <c r="O117" s="19">
        <v>405</v>
      </c>
    </row>
    <row r="118" spans="2:15">
      <c r="B118" s="68"/>
      <c r="C118" s="69"/>
      <c r="D118" s="14" t="s">
        <v>17</v>
      </c>
      <c r="E118" s="15"/>
      <c r="F118" s="16">
        <f t="shared" si="37"/>
        <v>11969</v>
      </c>
      <c r="G118" s="17">
        <v>1540</v>
      </c>
      <c r="H118" s="45" t="s">
        <v>16</v>
      </c>
      <c r="I118" s="19">
        <v>5739</v>
      </c>
      <c r="J118" s="19">
        <v>135</v>
      </c>
      <c r="K118" s="46" t="s">
        <v>16</v>
      </c>
      <c r="L118" s="19">
        <v>272</v>
      </c>
      <c r="M118" s="46" t="s">
        <v>16</v>
      </c>
      <c r="N118" s="19">
        <v>2678</v>
      </c>
      <c r="O118" s="19">
        <v>1605</v>
      </c>
    </row>
    <row r="119" spans="2:15">
      <c r="B119" s="68"/>
      <c r="C119" s="69"/>
      <c r="D119" s="14" t="s">
        <v>18</v>
      </c>
      <c r="E119" s="15"/>
      <c r="F119" s="16">
        <f t="shared" si="37"/>
        <v>8334</v>
      </c>
      <c r="G119" s="17">
        <v>1035</v>
      </c>
      <c r="H119" s="45" t="s">
        <v>16</v>
      </c>
      <c r="I119" s="19">
        <v>2970</v>
      </c>
      <c r="J119" s="19">
        <v>1053</v>
      </c>
      <c r="K119" s="46" t="s">
        <v>16</v>
      </c>
      <c r="L119" s="19">
        <v>896</v>
      </c>
      <c r="M119" s="46">
        <v>144</v>
      </c>
      <c r="N119" s="19">
        <v>1313</v>
      </c>
      <c r="O119" s="19">
        <v>923</v>
      </c>
    </row>
    <row r="120" spans="2:15">
      <c r="B120" s="68"/>
      <c r="C120" s="69"/>
      <c r="D120" s="14" t="s">
        <v>19</v>
      </c>
      <c r="E120" s="15"/>
      <c r="F120" s="16">
        <f t="shared" si="37"/>
        <v>9199</v>
      </c>
      <c r="G120" s="17">
        <v>398</v>
      </c>
      <c r="H120" s="45" t="s">
        <v>16</v>
      </c>
      <c r="I120" s="19">
        <v>3650</v>
      </c>
      <c r="J120" s="19">
        <v>1394</v>
      </c>
      <c r="K120" s="19">
        <v>10</v>
      </c>
      <c r="L120" s="19">
        <v>463</v>
      </c>
      <c r="M120" s="46" t="s">
        <v>16</v>
      </c>
      <c r="N120" s="19">
        <v>2555</v>
      </c>
      <c r="O120" s="19">
        <v>729</v>
      </c>
    </row>
    <row r="121" spans="2:15">
      <c r="B121" s="68"/>
      <c r="C121" s="69"/>
      <c r="D121" s="14" t="s">
        <v>20</v>
      </c>
      <c r="E121" s="15"/>
      <c r="F121" s="16">
        <f t="shared" si="37"/>
        <v>7160</v>
      </c>
      <c r="G121" s="17">
        <v>877</v>
      </c>
      <c r="H121" s="16">
        <v>146</v>
      </c>
      <c r="I121" s="19">
        <v>1958</v>
      </c>
      <c r="J121" s="19">
        <v>1045</v>
      </c>
      <c r="K121" s="46">
        <v>30</v>
      </c>
      <c r="L121" s="19">
        <v>564</v>
      </c>
      <c r="M121" s="19">
        <v>32</v>
      </c>
      <c r="N121" s="19">
        <v>2229</v>
      </c>
      <c r="O121" s="19">
        <v>279</v>
      </c>
    </row>
    <row r="122" spans="2:15">
      <c r="B122" s="68"/>
      <c r="C122" s="69"/>
      <c r="D122" s="14" t="s">
        <v>21</v>
      </c>
      <c r="E122" s="15"/>
      <c r="F122" s="16">
        <f t="shared" si="37"/>
        <v>5775</v>
      </c>
      <c r="G122" s="17">
        <v>1188</v>
      </c>
      <c r="H122" s="16">
        <v>597</v>
      </c>
      <c r="I122" s="19">
        <v>1129</v>
      </c>
      <c r="J122" s="19">
        <v>728</v>
      </c>
      <c r="K122" s="46" t="s">
        <v>16</v>
      </c>
      <c r="L122" s="19">
        <v>251</v>
      </c>
      <c r="M122" s="19">
        <v>75</v>
      </c>
      <c r="N122" s="19">
        <v>1037</v>
      </c>
      <c r="O122" s="19">
        <v>770</v>
      </c>
    </row>
    <row r="123" spans="2:15" ht="13" customHeight="1">
      <c r="B123" s="68"/>
      <c r="C123" s="69"/>
      <c r="D123" s="14" t="s">
        <v>22</v>
      </c>
      <c r="E123" s="15"/>
      <c r="F123" s="16">
        <f t="shared" si="37"/>
        <v>3845</v>
      </c>
      <c r="G123" s="17">
        <v>747</v>
      </c>
      <c r="H123" s="45" t="s">
        <v>16</v>
      </c>
      <c r="I123" s="19">
        <v>614</v>
      </c>
      <c r="J123" s="19">
        <v>267</v>
      </c>
      <c r="K123" s="46" t="s">
        <v>16</v>
      </c>
      <c r="L123" s="19">
        <v>927</v>
      </c>
      <c r="M123" s="19">
        <v>531</v>
      </c>
      <c r="N123" s="19">
        <v>416</v>
      </c>
      <c r="O123" s="19">
        <v>343</v>
      </c>
    </row>
    <row r="124" spans="2:15">
      <c r="B124" s="68"/>
      <c r="C124" s="69"/>
      <c r="D124" s="23" t="s">
        <v>23</v>
      </c>
      <c r="E124" s="24"/>
      <c r="F124" s="10"/>
      <c r="G124" s="25"/>
      <c r="H124" s="26"/>
      <c r="I124" s="1"/>
      <c r="J124" s="1"/>
      <c r="K124" s="1"/>
      <c r="L124" s="1"/>
      <c r="M124" s="1"/>
      <c r="N124" s="1"/>
      <c r="O124" s="1"/>
    </row>
    <row r="125" spans="2:15">
      <c r="B125" s="68"/>
      <c r="C125" s="69"/>
      <c r="D125" s="14" t="s">
        <v>14</v>
      </c>
      <c r="E125" s="15"/>
      <c r="F125" s="27">
        <v>100</v>
      </c>
      <c r="G125" s="28">
        <f t="shared" ref="G125:G132" si="38">G116/F116*100</f>
        <v>12.802913573329597</v>
      </c>
      <c r="H125" s="29">
        <f>H116/F116*100</f>
        <v>2.0170892281832189</v>
      </c>
      <c r="I125" s="29">
        <f t="shared" ref="I125:I132" si="39">I116/F116*100</f>
        <v>32.553578932623616</v>
      </c>
      <c r="J125" s="29">
        <f t="shared" ref="J125:J132" si="40">J116/F116*100</f>
        <v>11.13601344726152</v>
      </c>
      <c r="K125" s="29">
        <f>K116/F116*100</f>
        <v>0.16809076901526826</v>
      </c>
      <c r="L125" s="29">
        <f t="shared" ref="L125:L132" si="41">L116/F116*100</f>
        <v>7.8582434514637907</v>
      </c>
      <c r="M125" s="29">
        <f>M116/F116*100</f>
        <v>1.6949152542372881</v>
      </c>
      <c r="N125" s="29">
        <f t="shared" ref="N125:N132" si="42">N116/F116*100</f>
        <v>22.173973945930804</v>
      </c>
      <c r="O125" s="29">
        <f t="shared" ref="O125:O132" si="43">O116/F116*100</f>
        <v>9.5951813979548959</v>
      </c>
    </row>
    <row r="126" spans="2:15">
      <c r="B126" s="68"/>
      <c r="C126" s="69"/>
      <c r="D126" s="14" t="s">
        <v>15</v>
      </c>
      <c r="E126" s="15"/>
      <c r="F126" s="27">
        <v>100</v>
      </c>
      <c r="G126" s="28">
        <f t="shared" si="38"/>
        <v>19.339080459770113</v>
      </c>
      <c r="H126" s="45" t="s">
        <v>24</v>
      </c>
      <c r="I126" s="29">
        <f t="shared" si="39"/>
        <v>27.672413793103452</v>
      </c>
      <c r="J126" s="29">
        <f t="shared" si="40"/>
        <v>10.86206896551724</v>
      </c>
      <c r="K126" s="51">
        <f>K117/F117*100</f>
        <v>2.1551724137931036</v>
      </c>
      <c r="L126" s="29">
        <f t="shared" si="41"/>
        <v>16.982758620689655</v>
      </c>
      <c r="M126" s="46" t="s">
        <v>16</v>
      </c>
      <c r="N126" s="29">
        <f t="shared" si="42"/>
        <v>11.350574712643677</v>
      </c>
      <c r="O126" s="29">
        <f t="shared" si="43"/>
        <v>11.637931034482758</v>
      </c>
    </row>
    <row r="127" spans="2:15">
      <c r="B127" s="68"/>
      <c r="C127" s="69"/>
      <c r="D127" s="14" t="s">
        <v>17</v>
      </c>
      <c r="E127" s="15"/>
      <c r="F127" s="27">
        <v>100</v>
      </c>
      <c r="G127" s="28">
        <f t="shared" si="38"/>
        <v>12.866571977608823</v>
      </c>
      <c r="H127" s="45" t="s">
        <v>24</v>
      </c>
      <c r="I127" s="29">
        <f t="shared" si="39"/>
        <v>47.948867908764306</v>
      </c>
      <c r="J127" s="29">
        <f t="shared" si="40"/>
        <v>1.1279137772579164</v>
      </c>
      <c r="K127" s="45" t="s">
        <v>24</v>
      </c>
      <c r="L127" s="29">
        <f t="shared" si="41"/>
        <v>2.2725373882529869</v>
      </c>
      <c r="M127" s="45" t="s">
        <v>24</v>
      </c>
      <c r="N127" s="29">
        <f t="shared" si="42"/>
        <v>22.37446737404963</v>
      </c>
      <c r="O127" s="29">
        <f t="shared" si="43"/>
        <v>13.409641574066338</v>
      </c>
    </row>
    <row r="128" spans="2:15">
      <c r="B128" s="68"/>
      <c r="C128" s="69"/>
      <c r="D128" s="14" t="s">
        <v>18</v>
      </c>
      <c r="E128" s="15"/>
      <c r="F128" s="27">
        <v>100</v>
      </c>
      <c r="G128" s="28">
        <f t="shared" si="38"/>
        <v>12.419006479481641</v>
      </c>
      <c r="H128" s="45" t="s">
        <v>24</v>
      </c>
      <c r="I128" s="29">
        <f t="shared" si="39"/>
        <v>35.637149028077751</v>
      </c>
      <c r="J128" s="29">
        <f t="shared" si="40"/>
        <v>12.634989200863931</v>
      </c>
      <c r="K128" s="45" t="s">
        <v>24</v>
      </c>
      <c r="L128" s="29">
        <f t="shared" si="41"/>
        <v>10.751139908807296</v>
      </c>
      <c r="M128" s="51">
        <f>M119/F119*100</f>
        <v>1.7278617710583155</v>
      </c>
      <c r="N128" s="29">
        <f t="shared" si="42"/>
        <v>15.754739620830332</v>
      </c>
      <c r="O128" s="29">
        <f t="shared" si="43"/>
        <v>11.075113990880729</v>
      </c>
    </row>
    <row r="129" spans="2:15">
      <c r="B129" s="68"/>
      <c r="C129" s="69"/>
      <c r="D129" s="14" t="s">
        <v>19</v>
      </c>
      <c r="E129" s="15"/>
      <c r="F129" s="27">
        <v>100</v>
      </c>
      <c r="G129" s="28">
        <f t="shared" si="38"/>
        <v>4.3265572344820091</v>
      </c>
      <c r="H129" s="45" t="s">
        <v>24</v>
      </c>
      <c r="I129" s="29">
        <f t="shared" si="39"/>
        <v>39.678225894118924</v>
      </c>
      <c r="J129" s="29">
        <f t="shared" si="40"/>
        <v>15.153821067507337</v>
      </c>
      <c r="K129" s="29">
        <f>K120/F120*100</f>
        <v>0.10870746820306554</v>
      </c>
      <c r="L129" s="29">
        <f t="shared" si="41"/>
        <v>5.0331557778019347</v>
      </c>
      <c r="M129" s="45" t="s">
        <v>24</v>
      </c>
      <c r="N129" s="29">
        <f t="shared" si="42"/>
        <v>27.774758125883249</v>
      </c>
      <c r="O129" s="29">
        <f t="shared" si="43"/>
        <v>7.9247744320034785</v>
      </c>
    </row>
    <row r="130" spans="2:15">
      <c r="B130" s="68"/>
      <c r="C130" s="69"/>
      <c r="D130" s="14" t="s">
        <v>20</v>
      </c>
      <c r="E130" s="15"/>
      <c r="F130" s="27">
        <v>100</v>
      </c>
      <c r="G130" s="28">
        <f t="shared" si="38"/>
        <v>12.248603351955307</v>
      </c>
      <c r="H130" s="29">
        <f>H121/F121*100</f>
        <v>2.0391061452513966</v>
      </c>
      <c r="I130" s="29">
        <f t="shared" si="39"/>
        <v>27.346368715083795</v>
      </c>
      <c r="J130" s="29">
        <f t="shared" si="40"/>
        <v>14.594972067039105</v>
      </c>
      <c r="K130" s="29">
        <f>K121/F121*100</f>
        <v>0.41899441340782123</v>
      </c>
      <c r="L130" s="29">
        <f t="shared" si="41"/>
        <v>7.8770949720670389</v>
      </c>
      <c r="M130" s="29">
        <f>M121/F121*100</f>
        <v>0.44692737430167595</v>
      </c>
      <c r="N130" s="29">
        <f t="shared" si="42"/>
        <v>31.131284916201118</v>
      </c>
      <c r="O130" s="29">
        <f t="shared" si="43"/>
        <v>3.8966480446927374</v>
      </c>
    </row>
    <row r="131" spans="2:15">
      <c r="B131" s="68"/>
      <c r="C131" s="69"/>
      <c r="D131" s="14" t="s">
        <v>21</v>
      </c>
      <c r="E131" s="15"/>
      <c r="F131" s="27">
        <v>100</v>
      </c>
      <c r="G131" s="28">
        <f t="shared" si="38"/>
        <v>20.571428571428569</v>
      </c>
      <c r="H131" s="29">
        <f>H122/F122*100</f>
        <v>10.337662337662337</v>
      </c>
      <c r="I131" s="29">
        <f t="shared" si="39"/>
        <v>19.549783549783552</v>
      </c>
      <c r="J131" s="29">
        <f t="shared" si="40"/>
        <v>12.606060606060607</v>
      </c>
      <c r="K131" s="45" t="s">
        <v>24</v>
      </c>
      <c r="L131" s="29">
        <f t="shared" si="41"/>
        <v>4.3463203463203461</v>
      </c>
      <c r="M131" s="29">
        <f>M122/F122*100</f>
        <v>1.2987012987012987</v>
      </c>
      <c r="N131" s="29">
        <f t="shared" si="42"/>
        <v>17.956709956709958</v>
      </c>
      <c r="O131" s="29">
        <f t="shared" si="43"/>
        <v>13.333333333333334</v>
      </c>
    </row>
    <row r="132" spans="2:15">
      <c r="B132" s="70"/>
      <c r="C132" s="71"/>
      <c r="D132" s="31" t="s">
        <v>22</v>
      </c>
      <c r="E132" s="32"/>
      <c r="F132" s="52">
        <v>100</v>
      </c>
      <c r="G132" s="40">
        <f t="shared" si="38"/>
        <v>19.427828348504551</v>
      </c>
      <c r="H132" s="48" t="s">
        <v>24</v>
      </c>
      <c r="I132" s="33">
        <f t="shared" si="39"/>
        <v>15.968790637191157</v>
      </c>
      <c r="J132" s="33">
        <f t="shared" si="40"/>
        <v>6.94408322496749</v>
      </c>
      <c r="K132" s="49" t="s">
        <v>16</v>
      </c>
      <c r="L132" s="33">
        <f t="shared" si="41"/>
        <v>24.10923276983095</v>
      </c>
      <c r="M132" s="33">
        <f>M123/F123*100</f>
        <v>13.810143042912873</v>
      </c>
      <c r="N132" s="33">
        <f t="shared" si="42"/>
        <v>10.819245773732119</v>
      </c>
      <c r="O132" s="33">
        <f t="shared" si="43"/>
        <v>8.920676202860859</v>
      </c>
    </row>
    <row r="133" spans="2:15" ht="14" customHeight="1">
      <c r="B133" s="66" t="s">
        <v>32</v>
      </c>
      <c r="C133" s="67"/>
      <c r="D133" s="72" t="s">
        <v>13</v>
      </c>
      <c r="E133" s="73"/>
      <c r="F133" s="34"/>
      <c r="G133" s="35"/>
      <c r="H133" s="12"/>
      <c r="I133" s="13"/>
      <c r="J133" s="10"/>
      <c r="K133" s="10"/>
      <c r="L133" s="10"/>
    </row>
    <row r="134" spans="2:15">
      <c r="B134" s="68"/>
      <c r="C134" s="69"/>
      <c r="D134" s="14" t="s">
        <v>14</v>
      </c>
      <c r="E134" s="15"/>
      <c r="F134" s="16">
        <f t="shared" ref="F134:F141" si="44">SUM(G134:O134)</f>
        <v>10621</v>
      </c>
      <c r="G134" s="17">
        <v>293</v>
      </c>
      <c r="H134" s="18">
        <v>445</v>
      </c>
      <c r="I134" s="19">
        <v>1169</v>
      </c>
      <c r="J134" s="19">
        <v>1353</v>
      </c>
      <c r="K134" s="19">
        <v>48</v>
      </c>
      <c r="L134" s="19">
        <v>4</v>
      </c>
      <c r="M134" s="19">
        <v>111</v>
      </c>
      <c r="N134" s="19">
        <v>1145</v>
      </c>
      <c r="O134" s="19">
        <v>6053</v>
      </c>
    </row>
    <row r="135" spans="2:15">
      <c r="B135" s="68"/>
      <c r="C135" s="69"/>
      <c r="D135" s="14" t="s">
        <v>15</v>
      </c>
      <c r="E135" s="15"/>
      <c r="F135" s="16">
        <f t="shared" si="44"/>
        <v>3493</v>
      </c>
      <c r="G135" s="17">
        <v>104</v>
      </c>
      <c r="H135" s="20" t="s">
        <v>16</v>
      </c>
      <c r="I135" s="19">
        <v>402</v>
      </c>
      <c r="J135" s="19">
        <v>294</v>
      </c>
      <c r="K135" s="19">
        <v>42</v>
      </c>
      <c r="L135" s="46" t="s">
        <v>16</v>
      </c>
      <c r="M135" s="46" t="s">
        <v>16</v>
      </c>
      <c r="N135" s="19">
        <v>861</v>
      </c>
      <c r="O135" s="19">
        <v>1790</v>
      </c>
    </row>
    <row r="136" spans="2:15">
      <c r="B136" s="68"/>
      <c r="C136" s="69"/>
      <c r="D136" s="14" t="s">
        <v>17</v>
      </c>
      <c r="E136" s="15"/>
      <c r="F136" s="16">
        <f t="shared" si="44"/>
        <v>7447</v>
      </c>
      <c r="G136" s="21">
        <v>649</v>
      </c>
      <c r="H136" s="22" t="s">
        <v>16</v>
      </c>
      <c r="I136" s="22">
        <v>2912</v>
      </c>
      <c r="J136" s="19">
        <v>734</v>
      </c>
      <c r="K136" s="19">
        <v>21</v>
      </c>
      <c r="L136" s="19">
        <v>31</v>
      </c>
      <c r="M136" s="46" t="s">
        <v>16</v>
      </c>
      <c r="N136" s="19">
        <v>966</v>
      </c>
      <c r="O136" s="19">
        <v>2134</v>
      </c>
    </row>
    <row r="137" spans="2:15">
      <c r="B137" s="68"/>
      <c r="C137" s="69"/>
      <c r="D137" s="14" t="s">
        <v>18</v>
      </c>
      <c r="E137" s="15"/>
      <c r="F137" s="16">
        <f t="shared" si="44"/>
        <v>7548</v>
      </c>
      <c r="G137" s="17">
        <v>1035</v>
      </c>
      <c r="H137" s="18">
        <v>150</v>
      </c>
      <c r="I137" s="19">
        <v>897</v>
      </c>
      <c r="J137" s="19">
        <v>622</v>
      </c>
      <c r="K137" s="19">
        <v>77</v>
      </c>
      <c r="L137" s="46" t="s">
        <v>16</v>
      </c>
      <c r="M137" s="19">
        <v>5</v>
      </c>
      <c r="N137" s="19">
        <v>1558</v>
      </c>
      <c r="O137" s="19">
        <v>3204</v>
      </c>
    </row>
    <row r="138" spans="2:15">
      <c r="B138" s="68"/>
      <c r="C138" s="69"/>
      <c r="D138" s="14" t="s">
        <v>19</v>
      </c>
      <c r="E138" s="15"/>
      <c r="F138" s="16">
        <f t="shared" si="44"/>
        <v>10322</v>
      </c>
      <c r="G138" s="17">
        <v>293</v>
      </c>
      <c r="H138" s="18">
        <v>36</v>
      </c>
      <c r="I138" s="19">
        <v>746</v>
      </c>
      <c r="J138" s="19">
        <v>997</v>
      </c>
      <c r="K138" s="19">
        <v>59</v>
      </c>
      <c r="L138" s="46" t="s">
        <v>16</v>
      </c>
      <c r="M138" s="46" t="s">
        <v>16</v>
      </c>
      <c r="N138" s="19">
        <v>1011</v>
      </c>
      <c r="O138" s="19">
        <v>7180</v>
      </c>
    </row>
    <row r="139" spans="2:15">
      <c r="B139" s="68"/>
      <c r="C139" s="69"/>
      <c r="D139" s="14" t="s">
        <v>20</v>
      </c>
      <c r="E139" s="15"/>
      <c r="F139" s="16">
        <f t="shared" si="44"/>
        <v>13881</v>
      </c>
      <c r="G139" s="17">
        <v>152</v>
      </c>
      <c r="H139" s="18">
        <v>672</v>
      </c>
      <c r="I139" s="19">
        <v>1571</v>
      </c>
      <c r="J139" s="19">
        <v>966</v>
      </c>
      <c r="K139" s="19">
        <v>12</v>
      </c>
      <c r="L139" s="19">
        <v>4</v>
      </c>
      <c r="M139" s="19">
        <v>60</v>
      </c>
      <c r="N139" s="19">
        <v>1912</v>
      </c>
      <c r="O139" s="19">
        <v>8532</v>
      </c>
    </row>
    <row r="140" spans="2:15">
      <c r="B140" s="68"/>
      <c r="C140" s="69"/>
      <c r="D140" s="14" t="s">
        <v>21</v>
      </c>
      <c r="E140" s="15"/>
      <c r="F140" s="16">
        <f t="shared" si="44"/>
        <v>12237</v>
      </c>
      <c r="G140" s="17">
        <v>3</v>
      </c>
      <c r="H140" s="18">
        <v>404</v>
      </c>
      <c r="I140" s="19">
        <v>582</v>
      </c>
      <c r="J140" s="19">
        <v>2963</v>
      </c>
      <c r="K140" s="19">
        <v>81</v>
      </c>
      <c r="L140" s="46" t="s">
        <v>16</v>
      </c>
      <c r="M140" s="19">
        <v>70</v>
      </c>
      <c r="N140" s="19">
        <v>764</v>
      </c>
      <c r="O140" s="19">
        <v>7370</v>
      </c>
    </row>
    <row r="141" spans="2:15">
      <c r="B141" s="68"/>
      <c r="C141" s="69"/>
      <c r="D141" s="14" t="s">
        <v>22</v>
      </c>
      <c r="E141" s="15"/>
      <c r="F141" s="16">
        <f t="shared" si="44"/>
        <v>12498</v>
      </c>
      <c r="G141" s="21" t="s">
        <v>16</v>
      </c>
      <c r="H141" s="16">
        <v>1395</v>
      </c>
      <c r="I141" s="19">
        <v>1296</v>
      </c>
      <c r="J141" s="19">
        <v>1683</v>
      </c>
      <c r="K141" s="19">
        <v>30</v>
      </c>
      <c r="L141" s="46" t="s">
        <v>16</v>
      </c>
      <c r="M141" s="19">
        <v>568</v>
      </c>
      <c r="N141" s="19">
        <v>640</v>
      </c>
      <c r="O141" s="19">
        <v>6886</v>
      </c>
    </row>
    <row r="142" spans="2:15">
      <c r="B142" s="68"/>
      <c r="C142" s="69"/>
      <c r="D142" s="23" t="s">
        <v>23</v>
      </c>
      <c r="E142" s="24"/>
      <c r="F142" s="10"/>
      <c r="G142" s="25"/>
      <c r="H142" s="26"/>
      <c r="I142" s="1"/>
      <c r="J142" s="1"/>
      <c r="K142" s="1"/>
      <c r="L142" s="1"/>
      <c r="M142" s="1"/>
      <c r="N142" s="1"/>
      <c r="O142" s="1"/>
    </row>
    <row r="143" spans="2:15">
      <c r="B143" s="68"/>
      <c r="C143" s="69"/>
      <c r="D143" s="14" t="s">
        <v>14</v>
      </c>
      <c r="E143" s="15"/>
      <c r="F143" s="27">
        <v>100</v>
      </c>
      <c r="G143" s="28">
        <f t="shared" ref="G143:G149" si="45">G134/F134*100</f>
        <v>2.7586856228227097</v>
      </c>
      <c r="H143" s="29">
        <f>H134/F134*100</f>
        <v>4.1898126353450715</v>
      </c>
      <c r="I143" s="29">
        <f t="shared" ref="I143:I150" si="46">I134/F134*100</f>
        <v>11.006496563412108</v>
      </c>
      <c r="J143" s="29">
        <f t="shared" ref="J143:J150" si="47">J134/F134*100</f>
        <v>12.738913473307598</v>
      </c>
      <c r="K143" s="29">
        <f t="shared" ref="K143:K150" si="48">K134/F134*100</f>
        <v>0.45193484605969308</v>
      </c>
      <c r="L143" s="29">
        <f>L134/F134*100</f>
        <v>3.766123717164109E-2</v>
      </c>
      <c r="M143" s="29">
        <f>M134/F134*100</f>
        <v>1.0450993315130401</v>
      </c>
      <c r="N143" s="29">
        <f t="shared" ref="N143:N150" si="49">N134/F134*100</f>
        <v>10.780529140382262</v>
      </c>
      <c r="O143" s="29">
        <f t="shared" ref="O143:O150" si="50">O134/F134*100</f>
        <v>56.990867149985881</v>
      </c>
    </row>
    <row r="144" spans="2:15">
      <c r="B144" s="68"/>
      <c r="C144" s="69"/>
      <c r="D144" s="14" t="s">
        <v>15</v>
      </c>
      <c r="E144" s="15"/>
      <c r="F144" s="27">
        <v>100</v>
      </c>
      <c r="G144" s="28">
        <f t="shared" si="45"/>
        <v>2.9773833381047812</v>
      </c>
      <c r="H144" s="20" t="s">
        <v>16</v>
      </c>
      <c r="I144" s="29">
        <f t="shared" si="46"/>
        <v>11.508731749212711</v>
      </c>
      <c r="J144" s="29">
        <f t="shared" si="47"/>
        <v>8.4168336673346698</v>
      </c>
      <c r="K144" s="29">
        <f t="shared" si="48"/>
        <v>1.2024048096192386</v>
      </c>
      <c r="L144" s="46" t="s">
        <v>16</v>
      </c>
      <c r="M144" s="46" t="s">
        <v>16</v>
      </c>
      <c r="N144" s="29">
        <f t="shared" si="49"/>
        <v>24.649298597194388</v>
      </c>
      <c r="O144" s="29">
        <f t="shared" si="50"/>
        <v>51.245347838534215</v>
      </c>
    </row>
    <row r="145" spans="2:15">
      <c r="B145" s="68"/>
      <c r="C145" s="69"/>
      <c r="D145" s="14" t="s">
        <v>17</v>
      </c>
      <c r="E145" s="15"/>
      <c r="F145" s="27">
        <v>100</v>
      </c>
      <c r="G145" s="28">
        <f t="shared" si="45"/>
        <v>8.7149187592319066</v>
      </c>
      <c r="H145" s="22" t="s">
        <v>16</v>
      </c>
      <c r="I145" s="29">
        <f t="shared" si="46"/>
        <v>39.102994494427286</v>
      </c>
      <c r="J145" s="29">
        <f t="shared" si="47"/>
        <v>9.85631798039479</v>
      </c>
      <c r="K145" s="29">
        <f t="shared" si="48"/>
        <v>0.2819927487578891</v>
      </c>
      <c r="L145" s="29">
        <f>L136/F136*100</f>
        <v>0.41627501007116957</v>
      </c>
      <c r="M145" s="46" t="s">
        <v>16</v>
      </c>
      <c r="N145" s="29">
        <f t="shared" si="49"/>
        <v>12.971666442862897</v>
      </c>
      <c r="O145" s="29">
        <f t="shared" si="50"/>
        <v>28.655834564254061</v>
      </c>
    </row>
    <row r="146" spans="2:15">
      <c r="B146" s="68"/>
      <c r="C146" s="69"/>
      <c r="D146" s="14" t="s">
        <v>18</v>
      </c>
      <c r="E146" s="15"/>
      <c r="F146" s="27">
        <v>100</v>
      </c>
      <c r="G146" s="28">
        <f t="shared" si="45"/>
        <v>13.712241653418126</v>
      </c>
      <c r="H146" s="29">
        <f>H137/F137*100</f>
        <v>1.9872813990461049</v>
      </c>
      <c r="I146" s="29">
        <f t="shared" si="46"/>
        <v>11.883942766295707</v>
      </c>
      <c r="J146" s="29">
        <f t="shared" si="47"/>
        <v>8.2405935347111807</v>
      </c>
      <c r="K146" s="29">
        <f t="shared" si="48"/>
        <v>1.0201377848436672</v>
      </c>
      <c r="L146" s="46" t="s">
        <v>16</v>
      </c>
      <c r="M146" s="29">
        <f>M137/F137*100</f>
        <v>6.6242713301536832E-2</v>
      </c>
      <c r="N146" s="29">
        <f t="shared" si="49"/>
        <v>20.641229464758876</v>
      </c>
      <c r="O146" s="29">
        <f t="shared" si="50"/>
        <v>42.448330683624803</v>
      </c>
    </row>
    <row r="147" spans="2:15">
      <c r="B147" s="68"/>
      <c r="C147" s="69"/>
      <c r="D147" s="14" t="s">
        <v>19</v>
      </c>
      <c r="E147" s="15"/>
      <c r="F147" s="27">
        <v>100</v>
      </c>
      <c r="G147" s="28">
        <f t="shared" si="45"/>
        <v>2.8385971710908739</v>
      </c>
      <c r="H147" s="29">
        <f>H138/F138*100</f>
        <v>0.34876961829102887</v>
      </c>
      <c r="I147" s="29">
        <f t="shared" si="46"/>
        <v>7.2272815345863206</v>
      </c>
      <c r="J147" s="29">
        <f t="shared" si="47"/>
        <v>9.6589808176709937</v>
      </c>
      <c r="K147" s="29">
        <f t="shared" si="48"/>
        <v>0.57159465219918626</v>
      </c>
      <c r="L147" s="46" t="s">
        <v>16</v>
      </c>
      <c r="M147" s="46" t="s">
        <v>16</v>
      </c>
      <c r="N147" s="29">
        <f t="shared" si="49"/>
        <v>9.7946134470063928</v>
      </c>
      <c r="O147" s="29">
        <f t="shared" si="50"/>
        <v>69.56016275915519</v>
      </c>
    </row>
    <row r="148" spans="2:15">
      <c r="B148" s="68"/>
      <c r="C148" s="69"/>
      <c r="D148" s="14" t="s">
        <v>20</v>
      </c>
      <c r="E148" s="15"/>
      <c r="F148" s="27">
        <v>100</v>
      </c>
      <c r="G148" s="28">
        <f t="shared" si="45"/>
        <v>1.0950219724803689</v>
      </c>
      <c r="H148" s="29">
        <f>H139/F139*100</f>
        <v>4.8411497730711046</v>
      </c>
      <c r="I148" s="29">
        <f t="shared" si="46"/>
        <v>11.317628412938548</v>
      </c>
      <c r="J148" s="29">
        <f t="shared" si="47"/>
        <v>6.9591527987897122</v>
      </c>
      <c r="K148" s="29">
        <f t="shared" si="48"/>
        <v>8.6449103090555438E-2</v>
      </c>
      <c r="L148" s="29">
        <f>L139/F139*100</f>
        <v>2.8816367696851811E-2</v>
      </c>
      <c r="M148" s="29">
        <f>M139/F139*100</f>
        <v>0.43224551545277717</v>
      </c>
      <c r="N148" s="29">
        <f t="shared" si="49"/>
        <v>13.774223759095166</v>
      </c>
      <c r="O148" s="29">
        <f t="shared" si="50"/>
        <v>61.465312297384912</v>
      </c>
    </row>
    <row r="149" spans="2:15">
      <c r="B149" s="68"/>
      <c r="C149" s="69"/>
      <c r="D149" s="37" t="s">
        <v>21</v>
      </c>
      <c r="E149" s="15"/>
      <c r="F149" s="27">
        <v>100</v>
      </c>
      <c r="G149" s="28">
        <f t="shared" si="45"/>
        <v>2.4515812699190977E-2</v>
      </c>
      <c r="H149" s="29">
        <f>H140/F140*100</f>
        <v>3.3014627768243847</v>
      </c>
      <c r="I149" s="29">
        <f t="shared" si="46"/>
        <v>4.7560676636430497</v>
      </c>
      <c r="J149" s="29">
        <f t="shared" si="47"/>
        <v>24.213451009234291</v>
      </c>
      <c r="K149" s="29">
        <f t="shared" si="48"/>
        <v>0.66192694287815634</v>
      </c>
      <c r="L149" s="46" t="s">
        <v>16</v>
      </c>
      <c r="M149" s="29">
        <f>M140/F140*100</f>
        <v>0.57203562964778942</v>
      </c>
      <c r="N149" s="29">
        <f t="shared" si="49"/>
        <v>6.2433603007273026</v>
      </c>
      <c r="O149" s="29">
        <f t="shared" si="50"/>
        <v>60.227179864345835</v>
      </c>
    </row>
    <row r="150" spans="2:15">
      <c r="B150" s="70"/>
      <c r="C150" s="71"/>
      <c r="D150" s="38" t="s">
        <v>22</v>
      </c>
      <c r="E150" s="32"/>
      <c r="F150" s="27">
        <v>100</v>
      </c>
      <c r="G150" s="47" t="s">
        <v>16</v>
      </c>
      <c r="H150" s="33">
        <f>H141/F141*100</f>
        <v>11.16178588574172</v>
      </c>
      <c r="I150" s="33">
        <f t="shared" si="46"/>
        <v>10.369659145463274</v>
      </c>
      <c r="J150" s="33">
        <f t="shared" si="47"/>
        <v>13.466154584733559</v>
      </c>
      <c r="K150" s="33">
        <f t="shared" si="48"/>
        <v>0.2400384061449832</v>
      </c>
      <c r="L150" s="49" t="s">
        <v>16</v>
      </c>
      <c r="M150" s="33">
        <f>M141/F141*100</f>
        <v>4.5447271563450151</v>
      </c>
      <c r="N150" s="33">
        <f t="shared" si="49"/>
        <v>5.1208193310929744</v>
      </c>
      <c r="O150" s="33">
        <f t="shared" si="50"/>
        <v>55.096815490478477</v>
      </c>
    </row>
    <row r="151" spans="2:15" ht="14" customHeight="1">
      <c r="B151" s="66" t="s">
        <v>33</v>
      </c>
      <c r="C151" s="67"/>
      <c r="D151" s="72" t="s">
        <v>13</v>
      </c>
      <c r="E151" s="73"/>
      <c r="F151" s="34"/>
      <c r="G151" s="35"/>
      <c r="H151" s="41"/>
      <c r="I151" s="42"/>
      <c r="J151" s="43"/>
      <c r="K151" s="43"/>
      <c r="L151" s="43"/>
      <c r="M151" s="44"/>
      <c r="N151" s="44"/>
      <c r="O151" s="44"/>
    </row>
    <row r="152" spans="2:15">
      <c r="B152" s="68"/>
      <c r="C152" s="69"/>
      <c r="D152" s="14" t="s">
        <v>14</v>
      </c>
      <c r="E152" s="15"/>
      <c r="F152" s="16">
        <f t="shared" ref="F152:F159" si="51">SUM(G152:O152)</f>
        <v>40289</v>
      </c>
      <c r="G152" s="17">
        <v>561</v>
      </c>
      <c r="H152" s="16">
        <v>5</v>
      </c>
      <c r="I152" s="19">
        <v>22801</v>
      </c>
      <c r="J152" s="19">
        <v>131</v>
      </c>
      <c r="K152" s="19">
        <v>186</v>
      </c>
      <c r="L152" s="19">
        <v>13</v>
      </c>
      <c r="M152" s="19">
        <v>14</v>
      </c>
      <c r="N152" s="19">
        <v>706</v>
      </c>
      <c r="O152" s="19">
        <v>15872</v>
      </c>
    </row>
    <row r="153" spans="2:15">
      <c r="B153" s="68"/>
      <c r="C153" s="69"/>
      <c r="D153" s="14" t="s">
        <v>15</v>
      </c>
      <c r="E153" s="15"/>
      <c r="F153" s="16">
        <f t="shared" si="51"/>
        <v>27817</v>
      </c>
      <c r="G153" s="21" t="s">
        <v>16</v>
      </c>
      <c r="H153" s="45" t="s">
        <v>16</v>
      </c>
      <c r="I153" s="19">
        <v>14444</v>
      </c>
      <c r="J153" s="19">
        <v>243</v>
      </c>
      <c r="K153" s="19">
        <v>2827</v>
      </c>
      <c r="L153" s="46" t="s">
        <v>16</v>
      </c>
      <c r="M153" s="46" t="s">
        <v>16</v>
      </c>
      <c r="N153" s="46" t="s">
        <v>16</v>
      </c>
      <c r="O153" s="19">
        <v>10303</v>
      </c>
    </row>
    <row r="154" spans="2:15">
      <c r="B154" s="68"/>
      <c r="C154" s="69"/>
      <c r="D154" s="14" t="s">
        <v>17</v>
      </c>
      <c r="E154" s="15"/>
      <c r="F154" s="16">
        <f t="shared" si="51"/>
        <v>25804</v>
      </c>
      <c r="G154" s="21">
        <v>3134</v>
      </c>
      <c r="H154" s="22" t="s">
        <v>16</v>
      </c>
      <c r="I154" s="58">
        <v>5852</v>
      </c>
      <c r="J154" s="19">
        <v>86</v>
      </c>
      <c r="K154" s="19">
        <v>2</v>
      </c>
      <c r="L154" s="46" t="s">
        <v>16</v>
      </c>
      <c r="M154" s="19">
        <v>19</v>
      </c>
      <c r="N154" s="19">
        <v>158</v>
      </c>
      <c r="O154" s="19">
        <v>16553</v>
      </c>
    </row>
    <row r="155" spans="2:15">
      <c r="B155" s="68"/>
      <c r="C155" s="69"/>
      <c r="D155" s="14" t="s">
        <v>18</v>
      </c>
      <c r="E155" s="15"/>
      <c r="F155" s="16">
        <f t="shared" si="51"/>
        <v>66006</v>
      </c>
      <c r="G155" s="17">
        <v>884</v>
      </c>
      <c r="H155" s="45" t="s">
        <v>16</v>
      </c>
      <c r="I155" s="19">
        <v>9274</v>
      </c>
      <c r="J155" s="19">
        <v>215</v>
      </c>
      <c r="K155" s="19">
        <v>1</v>
      </c>
      <c r="L155" s="46" t="s">
        <v>16</v>
      </c>
      <c r="M155" s="19">
        <v>9</v>
      </c>
      <c r="N155" s="19">
        <v>411</v>
      </c>
      <c r="O155" s="19">
        <v>55212</v>
      </c>
    </row>
    <row r="156" spans="2:15">
      <c r="B156" s="68"/>
      <c r="C156" s="69"/>
      <c r="D156" s="14" t="s">
        <v>19</v>
      </c>
      <c r="E156" s="15"/>
      <c r="F156" s="16">
        <f t="shared" si="51"/>
        <v>120025</v>
      </c>
      <c r="G156" s="17">
        <v>276</v>
      </c>
      <c r="H156" s="45" t="s">
        <v>16</v>
      </c>
      <c r="I156" s="19">
        <v>109035</v>
      </c>
      <c r="J156" s="19">
        <v>180</v>
      </c>
      <c r="K156" s="19">
        <v>9</v>
      </c>
      <c r="L156" s="19">
        <v>4</v>
      </c>
      <c r="M156" s="19">
        <v>33</v>
      </c>
      <c r="N156" s="19">
        <v>103</v>
      </c>
      <c r="O156" s="19">
        <v>10385</v>
      </c>
    </row>
    <row r="157" spans="2:15">
      <c r="B157" s="68"/>
      <c r="C157" s="69"/>
      <c r="D157" s="14" t="s">
        <v>20</v>
      </c>
      <c r="E157" s="15"/>
      <c r="F157" s="16">
        <f t="shared" si="51"/>
        <v>19301</v>
      </c>
      <c r="G157" s="17">
        <v>278</v>
      </c>
      <c r="H157" s="45" t="s">
        <v>16</v>
      </c>
      <c r="I157" s="19">
        <v>7525</v>
      </c>
      <c r="J157" s="19">
        <v>100</v>
      </c>
      <c r="K157" s="19">
        <v>58</v>
      </c>
      <c r="L157" s="19">
        <v>44</v>
      </c>
      <c r="M157" s="19">
        <v>15</v>
      </c>
      <c r="N157" s="19">
        <v>262</v>
      </c>
      <c r="O157" s="19">
        <v>11019</v>
      </c>
    </row>
    <row r="158" spans="2:15">
      <c r="B158" s="68"/>
      <c r="C158" s="69"/>
      <c r="D158" s="14" t="s">
        <v>21</v>
      </c>
      <c r="E158" s="15"/>
      <c r="F158" s="16">
        <f t="shared" si="51"/>
        <v>12912</v>
      </c>
      <c r="G158" s="17">
        <v>96</v>
      </c>
      <c r="H158" s="16">
        <v>15</v>
      </c>
      <c r="I158" s="19">
        <v>2456</v>
      </c>
      <c r="J158" s="19">
        <v>148</v>
      </c>
      <c r="K158" s="46" t="s">
        <v>16</v>
      </c>
      <c r="L158" s="19">
        <v>5</v>
      </c>
      <c r="M158" s="19">
        <v>8</v>
      </c>
      <c r="N158" s="19">
        <v>2747</v>
      </c>
      <c r="O158" s="19">
        <v>7437</v>
      </c>
    </row>
    <row r="159" spans="2:15">
      <c r="B159" s="68"/>
      <c r="C159" s="69"/>
      <c r="D159" s="14" t="s">
        <v>22</v>
      </c>
      <c r="E159" s="15"/>
      <c r="F159" s="16">
        <f t="shared" si="51"/>
        <v>6201</v>
      </c>
      <c r="G159" s="17">
        <v>85</v>
      </c>
      <c r="H159" s="16">
        <v>13</v>
      </c>
      <c r="I159" s="19">
        <v>1669</v>
      </c>
      <c r="J159" s="46" t="s">
        <v>16</v>
      </c>
      <c r="K159" s="46" t="s">
        <v>16</v>
      </c>
      <c r="L159" s="19">
        <v>22</v>
      </c>
      <c r="M159" s="19">
        <v>9</v>
      </c>
      <c r="N159" s="19">
        <v>229</v>
      </c>
      <c r="O159" s="19">
        <v>4174</v>
      </c>
    </row>
    <row r="160" spans="2:15">
      <c r="B160" s="68"/>
      <c r="C160" s="69"/>
      <c r="D160" s="23" t="s">
        <v>23</v>
      </c>
      <c r="E160" s="24"/>
      <c r="F160" s="10"/>
      <c r="G160" s="25"/>
      <c r="H160" s="26"/>
      <c r="I160" s="1"/>
      <c r="J160" s="1"/>
      <c r="K160" s="1"/>
      <c r="L160" s="1"/>
      <c r="M160" s="1"/>
      <c r="N160" s="1"/>
      <c r="O160" s="1"/>
    </row>
    <row r="161" spans="2:15">
      <c r="B161" s="68"/>
      <c r="C161" s="69"/>
      <c r="D161" s="14" t="s">
        <v>14</v>
      </c>
      <c r="E161" s="15"/>
      <c r="F161" s="27">
        <v>100</v>
      </c>
      <c r="G161" s="28">
        <f>G152/F152*100</f>
        <v>1.3924396237186327</v>
      </c>
      <c r="H161" s="29">
        <f>H152/F152*100</f>
        <v>1.2410335327260543E-2</v>
      </c>
      <c r="I161" s="29">
        <f t="shared" ref="I161:I168" si="52">I152/F152*100</f>
        <v>56.593611159373523</v>
      </c>
      <c r="J161" s="29">
        <f t="shared" ref="J161:J167" si="53">J152/F152*100</f>
        <v>0.32515078557422622</v>
      </c>
      <c r="K161" s="29">
        <f t="shared" ref="K161:K166" si="54">K152/F152*100</f>
        <v>0.46166447417409218</v>
      </c>
      <c r="L161" s="29">
        <f>L152/F152*100</f>
        <v>3.2266871850877413E-2</v>
      </c>
      <c r="M161" s="29">
        <f>M152/F152*100</f>
        <v>3.4748938916329519E-2</v>
      </c>
      <c r="N161" s="29">
        <f>N152/F152*100</f>
        <v>1.7523393482091885</v>
      </c>
      <c r="O161" s="29">
        <f t="shared" ref="O161:O168" si="55">O152/F152*100</f>
        <v>39.39536846285587</v>
      </c>
    </row>
    <row r="162" spans="2:15">
      <c r="B162" s="68"/>
      <c r="C162" s="69"/>
      <c r="D162" s="14" t="s">
        <v>15</v>
      </c>
      <c r="E162" s="15"/>
      <c r="F162" s="27">
        <v>100</v>
      </c>
      <c r="G162" s="21" t="s">
        <v>16</v>
      </c>
      <c r="H162" s="45" t="s">
        <v>16</v>
      </c>
      <c r="I162" s="29">
        <f t="shared" si="52"/>
        <v>51.925081784520252</v>
      </c>
      <c r="J162" s="29">
        <f t="shared" si="53"/>
        <v>0.87356652406801594</v>
      </c>
      <c r="K162" s="29">
        <f t="shared" si="54"/>
        <v>10.162850055721321</v>
      </c>
      <c r="L162" s="46" t="s">
        <v>16</v>
      </c>
      <c r="M162" s="46" t="s">
        <v>16</v>
      </c>
      <c r="N162" s="46" t="s">
        <v>16</v>
      </c>
      <c r="O162" s="29">
        <f t="shared" si="55"/>
        <v>37.038501635690409</v>
      </c>
    </row>
    <row r="163" spans="2:15">
      <c r="B163" s="68"/>
      <c r="C163" s="69"/>
      <c r="D163" s="14" t="s">
        <v>17</v>
      </c>
      <c r="E163" s="15"/>
      <c r="F163" s="27">
        <v>100</v>
      </c>
      <c r="G163" s="28">
        <f t="shared" ref="G163:G168" si="56">G154/F154*100</f>
        <v>12.14540381336227</v>
      </c>
      <c r="H163" s="22" t="s">
        <v>16</v>
      </c>
      <c r="I163" s="29">
        <f t="shared" si="52"/>
        <v>22.678654472174856</v>
      </c>
      <c r="J163" s="29">
        <f t="shared" si="53"/>
        <v>0.333281661757867</v>
      </c>
      <c r="K163" s="29">
        <f t="shared" si="54"/>
        <v>7.7507363199503946E-3</v>
      </c>
      <c r="L163" s="46" t="s">
        <v>16</v>
      </c>
      <c r="M163" s="29">
        <f t="shared" ref="M163:M168" si="57">M154/F154*100</f>
        <v>7.3631995039528761E-2</v>
      </c>
      <c r="N163" s="29">
        <f t="shared" ref="N163:N168" si="58">N154/F154*100</f>
        <v>0.61230816927608123</v>
      </c>
      <c r="O163" s="29">
        <f t="shared" si="55"/>
        <v>64.148969152069441</v>
      </c>
    </row>
    <row r="164" spans="2:15">
      <c r="B164" s="68"/>
      <c r="C164" s="69"/>
      <c r="D164" s="14" t="s">
        <v>18</v>
      </c>
      <c r="E164" s="15"/>
      <c r="F164" s="27">
        <v>100</v>
      </c>
      <c r="G164" s="28">
        <f t="shared" si="56"/>
        <v>1.3392721873769051</v>
      </c>
      <c r="H164" s="45" t="s">
        <v>16</v>
      </c>
      <c r="I164" s="29">
        <f t="shared" si="52"/>
        <v>14.050237857164499</v>
      </c>
      <c r="J164" s="29">
        <f t="shared" si="53"/>
        <v>0.32572796412447352</v>
      </c>
      <c r="K164" s="29">
        <f t="shared" si="54"/>
        <v>1.5150137866254583E-3</v>
      </c>
      <c r="L164" s="46" t="s">
        <v>16</v>
      </c>
      <c r="M164" s="29">
        <f t="shared" si="57"/>
        <v>1.3635124079629125E-2</v>
      </c>
      <c r="N164" s="29">
        <f t="shared" si="58"/>
        <v>0.62267066630306334</v>
      </c>
      <c r="O164" s="29">
        <f t="shared" si="55"/>
        <v>83.646941187164799</v>
      </c>
    </row>
    <row r="165" spans="2:15">
      <c r="B165" s="68"/>
      <c r="C165" s="69"/>
      <c r="D165" s="14" t="s">
        <v>19</v>
      </c>
      <c r="E165" s="15"/>
      <c r="F165" s="27">
        <v>100</v>
      </c>
      <c r="G165" s="28">
        <f t="shared" si="56"/>
        <v>0.22995209331389291</v>
      </c>
      <c r="H165" s="45" t="s">
        <v>16</v>
      </c>
      <c r="I165" s="29">
        <f t="shared" si="52"/>
        <v>90.843574255363464</v>
      </c>
      <c r="J165" s="29">
        <f t="shared" si="53"/>
        <v>0.14996875650906061</v>
      </c>
      <c r="K165" s="29">
        <f t="shared" si="54"/>
        <v>7.4984378254530307E-3</v>
      </c>
      <c r="L165" s="29">
        <f>L156/F156*100</f>
        <v>3.3326390335346799E-3</v>
      </c>
      <c r="M165" s="29">
        <f t="shared" si="57"/>
        <v>2.7494272026661114E-2</v>
      </c>
      <c r="N165" s="29">
        <f t="shared" si="58"/>
        <v>8.5815455113518027E-2</v>
      </c>
      <c r="O165" s="29">
        <f t="shared" si="55"/>
        <v>8.6523640908144142</v>
      </c>
    </row>
    <row r="166" spans="2:15">
      <c r="B166" s="68"/>
      <c r="C166" s="69"/>
      <c r="D166" s="14" t="s">
        <v>20</v>
      </c>
      <c r="E166" s="15"/>
      <c r="F166" s="27">
        <v>100</v>
      </c>
      <c r="G166" s="28">
        <f t="shared" si="56"/>
        <v>1.4403398787627584</v>
      </c>
      <c r="H166" s="45" t="s">
        <v>16</v>
      </c>
      <c r="I166" s="29">
        <f t="shared" si="52"/>
        <v>38.987617221905602</v>
      </c>
      <c r="J166" s="29">
        <f t="shared" si="53"/>
        <v>0.51810787005854619</v>
      </c>
      <c r="K166" s="29">
        <f t="shared" si="54"/>
        <v>0.3005025646339568</v>
      </c>
      <c r="L166" s="29">
        <f>L157/F157*100</f>
        <v>0.22796746282576033</v>
      </c>
      <c r="M166" s="29">
        <f t="shared" si="57"/>
        <v>7.7716180508781929E-2</v>
      </c>
      <c r="N166" s="29">
        <f t="shared" si="58"/>
        <v>1.3574426195533911</v>
      </c>
      <c r="O166" s="29">
        <f t="shared" si="55"/>
        <v>57.090306201751204</v>
      </c>
    </row>
    <row r="167" spans="2:15">
      <c r="B167" s="68"/>
      <c r="C167" s="69"/>
      <c r="D167" s="14" t="s">
        <v>21</v>
      </c>
      <c r="E167" s="15"/>
      <c r="F167" s="27">
        <v>100</v>
      </c>
      <c r="G167" s="28">
        <f t="shared" si="56"/>
        <v>0.74349442379182151</v>
      </c>
      <c r="H167" s="29">
        <f>H158/F158*100</f>
        <v>0.11617100371747212</v>
      </c>
      <c r="I167" s="29">
        <f t="shared" si="52"/>
        <v>19.021065675340768</v>
      </c>
      <c r="J167" s="29">
        <f t="shared" si="53"/>
        <v>1.1462205700123915</v>
      </c>
      <c r="K167" s="46" t="s">
        <v>16</v>
      </c>
      <c r="L167" s="29">
        <f>L158/F158*100</f>
        <v>3.8723667905824044E-2</v>
      </c>
      <c r="M167" s="29">
        <f t="shared" si="57"/>
        <v>6.1957868649318466E-2</v>
      </c>
      <c r="N167" s="29">
        <f t="shared" si="58"/>
        <v>21.274783147459729</v>
      </c>
      <c r="O167" s="29">
        <f t="shared" si="55"/>
        <v>57.597583643122675</v>
      </c>
    </row>
    <row r="168" spans="2:15">
      <c r="B168" s="70"/>
      <c r="C168" s="71"/>
      <c r="D168" s="31" t="s">
        <v>22</v>
      </c>
      <c r="E168" s="32"/>
      <c r="F168" s="39">
        <v>100</v>
      </c>
      <c r="G168" s="40">
        <f t="shared" si="56"/>
        <v>1.3707466537655217</v>
      </c>
      <c r="H168" s="33">
        <f>H159/F159*100</f>
        <v>0.20964360587002098</v>
      </c>
      <c r="I168" s="33">
        <f t="shared" si="52"/>
        <v>26.915013707466539</v>
      </c>
      <c r="J168" s="49" t="s">
        <v>16</v>
      </c>
      <c r="K168" s="49" t="s">
        <v>16</v>
      </c>
      <c r="L168" s="33">
        <f>L159/F159*100</f>
        <v>0.35478148685695854</v>
      </c>
      <c r="M168" s="33">
        <f t="shared" si="57"/>
        <v>0.14513788098693758</v>
      </c>
      <c r="N168" s="33">
        <f t="shared" si="58"/>
        <v>3.6929527495565231</v>
      </c>
      <c r="O168" s="33">
        <f t="shared" si="55"/>
        <v>67.311723915497495</v>
      </c>
    </row>
    <row r="169" spans="2:15" ht="14.5" customHeight="1">
      <c r="B169" s="66" t="s">
        <v>34</v>
      </c>
      <c r="C169" s="67"/>
      <c r="D169" s="72" t="s">
        <v>13</v>
      </c>
      <c r="E169" s="73"/>
      <c r="F169" s="34"/>
      <c r="G169" s="35"/>
      <c r="H169" s="41"/>
      <c r="I169" s="42"/>
      <c r="J169" s="43"/>
      <c r="K169" s="43"/>
      <c r="L169" s="43"/>
      <c r="M169" s="44"/>
      <c r="N169" s="44"/>
      <c r="O169" s="44"/>
    </row>
    <row r="170" spans="2:15" ht="14.5" customHeight="1">
      <c r="B170" s="68"/>
      <c r="C170" s="69"/>
      <c r="D170" s="14" t="s">
        <v>14</v>
      </c>
      <c r="E170" s="15"/>
      <c r="F170" s="16">
        <f>SUM(G170:O170)</f>
        <v>784</v>
      </c>
      <c r="G170" s="21">
        <v>3</v>
      </c>
      <c r="H170" s="45">
        <v>3</v>
      </c>
      <c r="I170" s="46">
        <v>2</v>
      </c>
      <c r="J170" s="46">
        <v>0</v>
      </c>
      <c r="K170" s="46" t="s">
        <v>16</v>
      </c>
      <c r="L170" s="46" t="s">
        <v>16</v>
      </c>
      <c r="M170" s="46" t="s">
        <v>16</v>
      </c>
      <c r="N170" s="46" t="s">
        <v>16</v>
      </c>
      <c r="O170" s="46">
        <v>776</v>
      </c>
    </row>
    <row r="171" spans="2:15">
      <c r="B171" s="68"/>
      <c r="C171" s="69"/>
      <c r="D171" s="14" t="s">
        <v>15</v>
      </c>
      <c r="E171" s="15"/>
      <c r="F171" s="16">
        <f>SUM(G171:O171)</f>
        <v>0</v>
      </c>
      <c r="G171" s="21" t="s">
        <v>16</v>
      </c>
      <c r="H171" s="45" t="s">
        <v>16</v>
      </c>
      <c r="I171" s="46" t="s">
        <v>16</v>
      </c>
      <c r="J171" s="46" t="s">
        <v>16</v>
      </c>
      <c r="K171" s="46" t="s">
        <v>16</v>
      </c>
      <c r="L171" s="46" t="s">
        <v>16</v>
      </c>
      <c r="M171" s="46" t="s">
        <v>16</v>
      </c>
      <c r="N171" s="46" t="s">
        <v>16</v>
      </c>
      <c r="O171" s="46" t="s">
        <v>16</v>
      </c>
    </row>
    <row r="172" spans="2:15">
      <c r="B172" s="68"/>
      <c r="C172" s="69"/>
      <c r="D172" s="14" t="s">
        <v>17</v>
      </c>
      <c r="E172" s="15"/>
      <c r="F172" s="16">
        <f t="shared" ref="F172:F176" si="59">SUM(G172:O172)</f>
        <v>146</v>
      </c>
      <c r="G172" s="21" t="s">
        <v>16</v>
      </c>
      <c r="H172" s="22" t="s">
        <v>16</v>
      </c>
      <c r="I172" s="22" t="s">
        <v>16</v>
      </c>
      <c r="J172" s="46" t="s">
        <v>16</v>
      </c>
      <c r="K172" s="46" t="s">
        <v>16</v>
      </c>
      <c r="L172" s="46" t="s">
        <v>16</v>
      </c>
      <c r="M172" s="46" t="s">
        <v>16</v>
      </c>
      <c r="N172" s="46" t="s">
        <v>16</v>
      </c>
      <c r="O172" s="46">
        <v>146</v>
      </c>
    </row>
    <row r="173" spans="2:15">
      <c r="B173" s="68"/>
      <c r="C173" s="69"/>
      <c r="D173" s="14" t="s">
        <v>18</v>
      </c>
      <c r="E173" s="15"/>
      <c r="F173" s="16">
        <f t="shared" si="59"/>
        <v>2608</v>
      </c>
      <c r="G173" s="21" t="s">
        <v>16</v>
      </c>
      <c r="H173" s="45" t="s">
        <v>16</v>
      </c>
      <c r="I173" s="46">
        <v>11</v>
      </c>
      <c r="J173" s="46">
        <v>1</v>
      </c>
      <c r="K173" s="46" t="s">
        <v>16</v>
      </c>
      <c r="L173" s="46" t="s">
        <v>16</v>
      </c>
      <c r="M173" s="46" t="s">
        <v>16</v>
      </c>
      <c r="N173" s="46" t="s">
        <v>16</v>
      </c>
      <c r="O173" s="46">
        <v>2596</v>
      </c>
    </row>
    <row r="174" spans="2:15">
      <c r="B174" s="68"/>
      <c r="C174" s="69"/>
      <c r="D174" s="14" t="s">
        <v>19</v>
      </c>
      <c r="E174" s="15"/>
      <c r="F174" s="16">
        <f t="shared" si="59"/>
        <v>1972</v>
      </c>
      <c r="G174" s="21">
        <v>21</v>
      </c>
      <c r="H174" s="45" t="s">
        <v>16</v>
      </c>
      <c r="I174" s="46">
        <v>5</v>
      </c>
      <c r="J174" s="46" t="s">
        <v>16</v>
      </c>
      <c r="K174" s="46" t="s">
        <v>16</v>
      </c>
      <c r="L174" s="46" t="s">
        <v>16</v>
      </c>
      <c r="M174" s="46" t="s">
        <v>16</v>
      </c>
      <c r="N174" s="46" t="s">
        <v>16</v>
      </c>
      <c r="O174" s="46">
        <v>1946</v>
      </c>
    </row>
    <row r="175" spans="2:15">
      <c r="B175" s="68"/>
      <c r="C175" s="69"/>
      <c r="D175" s="14" t="s">
        <v>20</v>
      </c>
      <c r="E175" s="15"/>
      <c r="F175" s="16">
        <f t="shared" si="59"/>
        <v>261</v>
      </c>
      <c r="G175" s="21" t="s">
        <v>16</v>
      </c>
      <c r="H175" s="45">
        <v>17</v>
      </c>
      <c r="I175" s="46" t="s">
        <v>16</v>
      </c>
      <c r="J175" s="46" t="s">
        <v>16</v>
      </c>
      <c r="K175" s="46" t="s">
        <v>16</v>
      </c>
      <c r="L175" s="46" t="s">
        <v>16</v>
      </c>
      <c r="M175" s="46" t="s">
        <v>16</v>
      </c>
      <c r="N175" s="46" t="s">
        <v>16</v>
      </c>
      <c r="O175" s="46">
        <v>244</v>
      </c>
    </row>
    <row r="176" spans="2:15">
      <c r="B176" s="68"/>
      <c r="C176" s="69"/>
      <c r="D176" s="14" t="s">
        <v>21</v>
      </c>
      <c r="E176" s="15"/>
      <c r="F176" s="16">
        <f t="shared" si="59"/>
        <v>168</v>
      </c>
      <c r="G176" s="21" t="s">
        <v>16</v>
      </c>
      <c r="H176" s="45" t="s">
        <v>16</v>
      </c>
      <c r="I176" s="46" t="s">
        <v>16</v>
      </c>
      <c r="J176" s="46" t="s">
        <v>16</v>
      </c>
      <c r="K176" s="46" t="s">
        <v>16</v>
      </c>
      <c r="L176" s="46" t="s">
        <v>16</v>
      </c>
      <c r="M176" s="46" t="s">
        <v>16</v>
      </c>
      <c r="N176" s="46" t="s">
        <v>16</v>
      </c>
      <c r="O176" s="46">
        <v>168</v>
      </c>
    </row>
    <row r="177" spans="2:15">
      <c r="B177" s="68"/>
      <c r="C177" s="69"/>
      <c r="D177" s="14" t="s">
        <v>22</v>
      </c>
      <c r="E177" s="15"/>
      <c r="F177" s="16">
        <f>SUM(G177:O177)</f>
        <v>0</v>
      </c>
      <c r="G177" s="21" t="s">
        <v>16</v>
      </c>
      <c r="H177" s="45" t="s">
        <v>16</v>
      </c>
      <c r="I177" s="46" t="s">
        <v>16</v>
      </c>
      <c r="J177" s="46" t="s">
        <v>16</v>
      </c>
      <c r="K177" s="46" t="s">
        <v>16</v>
      </c>
      <c r="L177" s="46" t="s">
        <v>16</v>
      </c>
      <c r="M177" s="46" t="s">
        <v>16</v>
      </c>
      <c r="N177" s="46" t="s">
        <v>16</v>
      </c>
      <c r="O177" s="46" t="s">
        <v>16</v>
      </c>
    </row>
    <row r="178" spans="2:15">
      <c r="B178" s="68"/>
      <c r="C178" s="69"/>
      <c r="D178" s="23" t="s">
        <v>23</v>
      </c>
      <c r="E178" s="24"/>
      <c r="F178" s="10"/>
      <c r="G178" s="25"/>
      <c r="H178" s="26"/>
      <c r="I178" s="1"/>
      <c r="J178" s="1"/>
      <c r="K178" s="1"/>
      <c r="L178" s="1"/>
      <c r="M178" s="1"/>
      <c r="N178" s="1"/>
      <c r="O178" s="1"/>
    </row>
    <row r="179" spans="2:15">
      <c r="B179" s="68"/>
      <c r="C179" s="69"/>
      <c r="D179" s="14" t="s">
        <v>14</v>
      </c>
      <c r="E179" s="15"/>
      <c r="F179" s="27">
        <v>100</v>
      </c>
      <c r="G179" s="28">
        <f>G170/F170*100</f>
        <v>0.38265306122448978</v>
      </c>
      <c r="H179" s="29">
        <f>H170/F170*100</f>
        <v>0.38265306122448978</v>
      </c>
      <c r="I179" s="29">
        <f>I170/F170*100</f>
        <v>0.25510204081632654</v>
      </c>
      <c r="J179" s="29">
        <f>J170/F170*100</f>
        <v>0</v>
      </c>
      <c r="K179" s="46" t="s">
        <v>16</v>
      </c>
      <c r="L179" s="46" t="s">
        <v>16</v>
      </c>
      <c r="M179" s="46" t="s">
        <v>16</v>
      </c>
      <c r="N179" s="46" t="s">
        <v>16</v>
      </c>
      <c r="O179" s="29">
        <f>O170/F170*100</f>
        <v>98.979591836734699</v>
      </c>
    </row>
    <row r="180" spans="2:15">
      <c r="B180" s="68"/>
      <c r="C180" s="69"/>
      <c r="D180" s="14" t="s">
        <v>15</v>
      </c>
      <c r="E180" s="15"/>
      <c r="F180" s="53" t="s">
        <v>16</v>
      </c>
      <c r="G180" s="21" t="s">
        <v>16</v>
      </c>
      <c r="H180" s="45" t="s">
        <v>16</v>
      </c>
      <c r="I180" s="46" t="s">
        <v>16</v>
      </c>
      <c r="J180" s="46" t="s">
        <v>16</v>
      </c>
      <c r="K180" s="46" t="s">
        <v>16</v>
      </c>
      <c r="L180" s="46" t="s">
        <v>16</v>
      </c>
      <c r="M180" s="46" t="s">
        <v>16</v>
      </c>
      <c r="N180" s="46" t="s">
        <v>16</v>
      </c>
      <c r="O180" s="46" t="s">
        <v>16</v>
      </c>
    </row>
    <row r="181" spans="2:15">
      <c r="B181" s="68"/>
      <c r="C181" s="69"/>
      <c r="D181" s="14" t="s">
        <v>17</v>
      </c>
      <c r="E181" s="15"/>
      <c r="F181" s="27">
        <v>100</v>
      </c>
      <c r="G181" s="21" t="s">
        <v>16</v>
      </c>
      <c r="H181" s="22" t="s">
        <v>16</v>
      </c>
      <c r="I181" s="22" t="s">
        <v>16</v>
      </c>
      <c r="J181" s="46" t="s">
        <v>16</v>
      </c>
      <c r="K181" s="46" t="s">
        <v>16</v>
      </c>
      <c r="L181" s="46" t="s">
        <v>16</v>
      </c>
      <c r="M181" s="46" t="s">
        <v>16</v>
      </c>
      <c r="N181" s="46" t="s">
        <v>16</v>
      </c>
      <c r="O181" s="29">
        <f>O172/F172*100</f>
        <v>100</v>
      </c>
    </row>
    <row r="182" spans="2:15">
      <c r="B182" s="68"/>
      <c r="C182" s="69"/>
      <c r="D182" s="14" t="s">
        <v>18</v>
      </c>
      <c r="E182" s="15"/>
      <c r="F182" s="27">
        <v>100</v>
      </c>
      <c r="G182" s="21" t="s">
        <v>16</v>
      </c>
      <c r="H182" s="45" t="s">
        <v>16</v>
      </c>
      <c r="I182" s="29">
        <f>I173/F173*100</f>
        <v>0.42177914110429449</v>
      </c>
      <c r="J182" s="29">
        <f>J173/F173*100</f>
        <v>3.834355828220859E-2</v>
      </c>
      <c r="K182" s="46" t="s">
        <v>16</v>
      </c>
      <c r="L182" s="46" t="s">
        <v>16</v>
      </c>
      <c r="M182" s="46" t="s">
        <v>16</v>
      </c>
      <c r="N182" s="46" t="s">
        <v>16</v>
      </c>
      <c r="O182" s="29">
        <f>O173/F173*100</f>
        <v>99.539877300613497</v>
      </c>
    </row>
    <row r="183" spans="2:15">
      <c r="B183" s="68"/>
      <c r="C183" s="69"/>
      <c r="D183" s="14" t="s">
        <v>19</v>
      </c>
      <c r="E183" s="15"/>
      <c r="F183" s="27">
        <v>100</v>
      </c>
      <c r="G183" s="28">
        <f>G174/F174*100</f>
        <v>1.0649087221095335</v>
      </c>
      <c r="H183" s="45" t="s">
        <v>16</v>
      </c>
      <c r="I183" s="29">
        <f>I174/F174*100</f>
        <v>0.25354969574036512</v>
      </c>
      <c r="J183" s="46" t="s">
        <v>16</v>
      </c>
      <c r="K183" s="46" t="s">
        <v>16</v>
      </c>
      <c r="L183" s="46" t="s">
        <v>16</v>
      </c>
      <c r="M183" s="46" t="s">
        <v>16</v>
      </c>
      <c r="N183" s="46" t="s">
        <v>16</v>
      </c>
      <c r="O183" s="29">
        <f>O174/F174*100</f>
        <v>98.681541582150103</v>
      </c>
    </row>
    <row r="184" spans="2:15">
      <c r="B184" s="68"/>
      <c r="C184" s="69"/>
      <c r="D184" s="14" t="s">
        <v>20</v>
      </c>
      <c r="E184" s="15"/>
      <c r="F184" s="27">
        <v>100</v>
      </c>
      <c r="G184" s="21" t="s">
        <v>16</v>
      </c>
      <c r="H184" s="29">
        <f>H175/F175*100</f>
        <v>6.5134099616858236</v>
      </c>
      <c r="I184" s="46" t="s">
        <v>16</v>
      </c>
      <c r="J184" s="46" t="s">
        <v>16</v>
      </c>
      <c r="K184" s="46" t="s">
        <v>16</v>
      </c>
      <c r="L184" s="46" t="s">
        <v>16</v>
      </c>
      <c r="M184" s="46" t="s">
        <v>16</v>
      </c>
      <c r="N184" s="46" t="s">
        <v>16</v>
      </c>
      <c r="O184" s="29">
        <f>O175/F175*100</f>
        <v>93.486590038314176</v>
      </c>
    </row>
    <row r="185" spans="2:15">
      <c r="B185" s="68"/>
      <c r="C185" s="69"/>
      <c r="D185" s="14" t="s">
        <v>21</v>
      </c>
      <c r="E185" s="15"/>
      <c r="F185" s="27">
        <v>100</v>
      </c>
      <c r="G185" s="21" t="s">
        <v>16</v>
      </c>
      <c r="H185" s="45" t="s">
        <v>16</v>
      </c>
      <c r="I185" s="46" t="s">
        <v>16</v>
      </c>
      <c r="J185" s="46" t="s">
        <v>16</v>
      </c>
      <c r="K185" s="46" t="s">
        <v>16</v>
      </c>
      <c r="L185" s="46" t="s">
        <v>16</v>
      </c>
      <c r="M185" s="46" t="s">
        <v>16</v>
      </c>
      <c r="N185" s="46" t="s">
        <v>16</v>
      </c>
      <c r="O185" s="29">
        <f>O176/F176*100</f>
        <v>100</v>
      </c>
    </row>
    <row r="186" spans="2:15">
      <c r="B186" s="70"/>
      <c r="C186" s="71"/>
      <c r="D186" s="31" t="s">
        <v>22</v>
      </c>
      <c r="E186" s="32"/>
      <c r="F186" s="54" t="s">
        <v>16</v>
      </c>
      <c r="G186" s="47" t="s">
        <v>16</v>
      </c>
      <c r="H186" s="48" t="s">
        <v>16</v>
      </c>
      <c r="I186" s="49" t="s">
        <v>16</v>
      </c>
      <c r="J186" s="49" t="s">
        <v>16</v>
      </c>
      <c r="K186" s="49" t="s">
        <v>16</v>
      </c>
      <c r="L186" s="49" t="s">
        <v>16</v>
      </c>
      <c r="M186" s="49" t="s">
        <v>16</v>
      </c>
      <c r="N186" s="49" t="s">
        <v>16</v>
      </c>
      <c r="O186" s="49" t="s">
        <v>16</v>
      </c>
    </row>
    <row r="187" spans="2:15">
      <c r="B187" s="66" t="s">
        <v>35</v>
      </c>
      <c r="C187" s="67"/>
      <c r="D187" s="72" t="s">
        <v>13</v>
      </c>
      <c r="E187" s="73"/>
      <c r="F187" s="55"/>
      <c r="G187" s="11"/>
      <c r="H187" s="12"/>
      <c r="I187" s="13"/>
      <c r="J187" s="10"/>
      <c r="K187" s="10"/>
      <c r="L187" s="10"/>
    </row>
    <row r="188" spans="2:15">
      <c r="B188" s="68"/>
      <c r="C188" s="69"/>
      <c r="D188" s="14" t="s">
        <v>14</v>
      </c>
      <c r="E188" s="15"/>
      <c r="F188" s="16">
        <f>SUM(G188:O188)</f>
        <v>13651</v>
      </c>
      <c r="G188" s="21">
        <v>2395</v>
      </c>
      <c r="H188" s="20">
        <v>10</v>
      </c>
      <c r="I188" s="46">
        <v>2104</v>
      </c>
      <c r="J188" s="46">
        <v>1509</v>
      </c>
      <c r="K188" s="46">
        <v>82</v>
      </c>
      <c r="L188" s="46">
        <v>44</v>
      </c>
      <c r="M188" s="46">
        <v>131</v>
      </c>
      <c r="N188" s="46">
        <v>1045</v>
      </c>
      <c r="O188" s="46">
        <v>6331</v>
      </c>
    </row>
    <row r="189" spans="2:15">
      <c r="B189" s="68"/>
      <c r="C189" s="69"/>
      <c r="D189" s="14" t="s">
        <v>15</v>
      </c>
      <c r="E189" s="15"/>
      <c r="F189" s="16">
        <f>SUM(G189:O189)</f>
        <v>3915</v>
      </c>
      <c r="G189" s="21">
        <v>279</v>
      </c>
      <c r="H189" s="20" t="s">
        <v>16</v>
      </c>
      <c r="I189" s="46">
        <v>2174</v>
      </c>
      <c r="J189" s="46">
        <v>17</v>
      </c>
      <c r="K189" s="46">
        <v>199</v>
      </c>
      <c r="L189" s="46">
        <v>108</v>
      </c>
      <c r="M189" s="46" t="s">
        <v>16</v>
      </c>
      <c r="N189" s="46">
        <v>53</v>
      </c>
      <c r="O189" s="46">
        <v>1085</v>
      </c>
    </row>
    <row r="190" spans="2:15">
      <c r="B190" s="68"/>
      <c r="C190" s="69"/>
      <c r="D190" s="14" t="s">
        <v>17</v>
      </c>
      <c r="E190" s="15"/>
      <c r="F190" s="16">
        <f t="shared" ref="F190:F194" si="60">SUM(G190:O190)</f>
        <v>13006</v>
      </c>
      <c r="G190" s="21">
        <v>2905</v>
      </c>
      <c r="H190" s="22" t="s">
        <v>16</v>
      </c>
      <c r="I190" s="22">
        <v>2809</v>
      </c>
      <c r="J190" s="46">
        <v>1298</v>
      </c>
      <c r="K190" s="46">
        <v>200</v>
      </c>
      <c r="L190" s="46">
        <v>50</v>
      </c>
      <c r="M190" s="46" t="s">
        <v>16</v>
      </c>
      <c r="N190" s="46">
        <v>708</v>
      </c>
      <c r="O190" s="46">
        <v>5036</v>
      </c>
    </row>
    <row r="191" spans="2:15">
      <c r="B191" s="68"/>
      <c r="C191" s="69"/>
      <c r="D191" s="14" t="s">
        <v>18</v>
      </c>
      <c r="E191" s="15"/>
      <c r="F191" s="16">
        <f t="shared" si="60"/>
        <v>17469</v>
      </c>
      <c r="G191" s="21">
        <v>1198</v>
      </c>
      <c r="H191" s="20" t="s">
        <v>16</v>
      </c>
      <c r="I191" s="46">
        <v>4344</v>
      </c>
      <c r="J191" s="46">
        <v>959</v>
      </c>
      <c r="K191" s="46">
        <v>147</v>
      </c>
      <c r="L191" s="46">
        <v>71</v>
      </c>
      <c r="M191" s="46">
        <v>8</v>
      </c>
      <c r="N191" s="46">
        <v>2312</v>
      </c>
      <c r="O191" s="46">
        <v>8430</v>
      </c>
    </row>
    <row r="192" spans="2:15">
      <c r="B192" s="68"/>
      <c r="C192" s="69"/>
      <c r="D192" s="14" t="s">
        <v>19</v>
      </c>
      <c r="E192" s="15"/>
      <c r="F192" s="16">
        <f t="shared" si="60"/>
        <v>8980</v>
      </c>
      <c r="G192" s="21">
        <v>763</v>
      </c>
      <c r="H192" s="20">
        <v>30</v>
      </c>
      <c r="I192" s="46">
        <v>2324</v>
      </c>
      <c r="J192" s="46">
        <v>729</v>
      </c>
      <c r="K192" s="46">
        <v>56</v>
      </c>
      <c r="L192" s="46">
        <v>19</v>
      </c>
      <c r="M192" s="46">
        <v>123</v>
      </c>
      <c r="N192" s="46">
        <v>1304</v>
      </c>
      <c r="O192" s="46">
        <v>3632</v>
      </c>
    </row>
    <row r="193" spans="2:15">
      <c r="B193" s="68"/>
      <c r="C193" s="69"/>
      <c r="D193" s="14" t="s">
        <v>20</v>
      </c>
      <c r="E193" s="15"/>
      <c r="F193" s="16">
        <f t="shared" si="60"/>
        <v>21025</v>
      </c>
      <c r="G193" s="21">
        <v>8224</v>
      </c>
      <c r="H193" s="20" t="s">
        <v>16</v>
      </c>
      <c r="I193" s="46">
        <v>1399</v>
      </c>
      <c r="J193" s="46">
        <v>1451</v>
      </c>
      <c r="K193" s="46">
        <v>36</v>
      </c>
      <c r="L193" s="46">
        <v>31</v>
      </c>
      <c r="M193" s="46">
        <v>50</v>
      </c>
      <c r="N193" s="46">
        <v>827</v>
      </c>
      <c r="O193" s="46">
        <v>9007</v>
      </c>
    </row>
    <row r="194" spans="2:15">
      <c r="B194" s="68"/>
      <c r="C194" s="69"/>
      <c r="D194" s="14" t="s">
        <v>21</v>
      </c>
      <c r="E194" s="15"/>
      <c r="F194" s="16">
        <f t="shared" si="60"/>
        <v>12849</v>
      </c>
      <c r="G194" s="21">
        <v>1020</v>
      </c>
      <c r="H194" s="20">
        <v>17</v>
      </c>
      <c r="I194" s="46">
        <v>1571</v>
      </c>
      <c r="J194" s="46">
        <v>2976</v>
      </c>
      <c r="K194" s="46">
        <v>31</v>
      </c>
      <c r="L194" s="46">
        <v>27</v>
      </c>
      <c r="M194" s="46">
        <v>276</v>
      </c>
      <c r="N194" s="46">
        <v>1148</v>
      </c>
      <c r="O194" s="46">
        <v>5783</v>
      </c>
    </row>
    <row r="195" spans="2:15">
      <c r="B195" s="68"/>
      <c r="C195" s="69"/>
      <c r="D195" s="14" t="s">
        <v>22</v>
      </c>
      <c r="E195" s="15"/>
      <c r="F195" s="16">
        <f>SUM(G195:O195)</f>
        <v>11131</v>
      </c>
      <c r="G195" s="21">
        <v>94</v>
      </c>
      <c r="H195" s="45">
        <v>10</v>
      </c>
      <c r="I195" s="46">
        <v>882</v>
      </c>
      <c r="J195" s="46">
        <v>1803</v>
      </c>
      <c r="K195" s="46">
        <v>53</v>
      </c>
      <c r="L195" s="46">
        <v>56</v>
      </c>
      <c r="M195" s="46">
        <v>314</v>
      </c>
      <c r="N195" s="46">
        <v>356</v>
      </c>
      <c r="O195" s="46">
        <v>7563</v>
      </c>
    </row>
    <row r="196" spans="2:15">
      <c r="B196" s="68"/>
      <c r="C196" s="69"/>
      <c r="D196" s="23" t="s">
        <v>23</v>
      </c>
      <c r="E196" s="24"/>
      <c r="F196" s="10"/>
      <c r="G196" s="25"/>
      <c r="H196" s="26"/>
      <c r="I196" s="1"/>
      <c r="J196" s="1"/>
      <c r="K196" s="1"/>
      <c r="L196" s="1"/>
      <c r="M196" s="1"/>
      <c r="N196" s="1"/>
      <c r="O196" s="1"/>
    </row>
    <row r="197" spans="2:15">
      <c r="B197" s="68"/>
      <c r="C197" s="69"/>
      <c r="D197" s="14" t="s">
        <v>14</v>
      </c>
      <c r="E197" s="15"/>
      <c r="F197" s="27">
        <v>100</v>
      </c>
      <c r="G197" s="28">
        <f t="shared" ref="G197:G204" si="61">G188/F188*100</f>
        <v>17.544502234268553</v>
      </c>
      <c r="H197" s="29">
        <f>H188/F188*100</f>
        <v>7.3254706614900009E-2</v>
      </c>
      <c r="I197" s="29">
        <f t="shared" ref="I197:I204" si="62">I188/F188*100</f>
        <v>15.412790271774963</v>
      </c>
      <c r="J197" s="29">
        <f t="shared" ref="J197:J204" si="63">J188/F188*100</f>
        <v>11.054135228188411</v>
      </c>
      <c r="K197" s="29">
        <f t="shared" ref="K197:K204" si="64">K188/F188*100</f>
        <v>0.60068859424218002</v>
      </c>
      <c r="L197" s="29">
        <f t="shared" ref="L197:L204" si="65">L188/F188*100</f>
        <v>0.32232070910556004</v>
      </c>
      <c r="M197" s="29">
        <f>M188/F188*100</f>
        <v>0.95963665665519016</v>
      </c>
      <c r="N197" s="29">
        <f t="shared" ref="N197:N204" si="66">N188/F188*100</f>
        <v>7.6551168412570512</v>
      </c>
      <c r="O197" s="29">
        <f t="shared" ref="O197:O204" si="67">O188/F188*100</f>
        <v>46.377554757893193</v>
      </c>
    </row>
    <row r="198" spans="2:15">
      <c r="B198" s="68"/>
      <c r="C198" s="69"/>
      <c r="D198" s="14" t="s">
        <v>15</v>
      </c>
      <c r="E198" s="15"/>
      <c r="F198" s="27">
        <v>100</v>
      </c>
      <c r="G198" s="28">
        <f t="shared" si="61"/>
        <v>7.1264367816091951</v>
      </c>
      <c r="H198" s="20" t="s">
        <v>16</v>
      </c>
      <c r="I198" s="29">
        <f t="shared" si="62"/>
        <v>55.53001277139208</v>
      </c>
      <c r="J198" s="29">
        <f t="shared" si="63"/>
        <v>0.4342273307790549</v>
      </c>
      <c r="K198" s="29">
        <f t="shared" si="64"/>
        <v>5.0830140485312896</v>
      </c>
      <c r="L198" s="29">
        <f t="shared" si="65"/>
        <v>2.7586206896551726</v>
      </c>
      <c r="M198" s="46" t="s">
        <v>16</v>
      </c>
      <c r="N198" s="29">
        <f t="shared" si="66"/>
        <v>1.3537675606641124</v>
      </c>
      <c r="O198" s="29">
        <f t="shared" si="67"/>
        <v>27.713920817369093</v>
      </c>
    </row>
    <row r="199" spans="2:15">
      <c r="B199" s="68"/>
      <c r="C199" s="69"/>
      <c r="D199" s="14" t="s">
        <v>17</v>
      </c>
      <c r="E199" s="15"/>
      <c r="F199" s="27">
        <v>100</v>
      </c>
      <c r="G199" s="28">
        <f t="shared" si="61"/>
        <v>22.335844994617869</v>
      </c>
      <c r="H199" s="22" t="s">
        <v>16</v>
      </c>
      <c r="I199" s="29">
        <f t="shared" si="62"/>
        <v>21.597724127325847</v>
      </c>
      <c r="J199" s="29">
        <f t="shared" si="63"/>
        <v>9.9800092265108411</v>
      </c>
      <c r="K199" s="29">
        <f t="shared" si="64"/>
        <v>1.5377518068583731</v>
      </c>
      <c r="L199" s="29">
        <f t="shared" si="65"/>
        <v>0.38443795171459327</v>
      </c>
      <c r="M199" s="46" t="s">
        <v>16</v>
      </c>
      <c r="N199" s="29">
        <f t="shared" si="66"/>
        <v>5.4436413962786405</v>
      </c>
      <c r="O199" s="29">
        <f t="shared" si="67"/>
        <v>38.720590496693838</v>
      </c>
    </row>
    <row r="200" spans="2:15">
      <c r="B200" s="68"/>
      <c r="C200" s="69"/>
      <c r="D200" s="14" t="s">
        <v>18</v>
      </c>
      <c r="E200" s="15"/>
      <c r="F200" s="27">
        <v>100</v>
      </c>
      <c r="G200" s="28">
        <f t="shared" si="61"/>
        <v>6.8578624992844466</v>
      </c>
      <c r="H200" s="20" t="s">
        <v>16</v>
      </c>
      <c r="I200" s="29">
        <f t="shared" si="62"/>
        <v>24.86690709256397</v>
      </c>
      <c r="J200" s="29">
        <f t="shared" si="63"/>
        <v>5.4897246551033261</v>
      </c>
      <c r="K200" s="29">
        <f t="shared" si="64"/>
        <v>0.8414906405632836</v>
      </c>
      <c r="L200" s="29">
        <f t="shared" si="65"/>
        <v>0.40643425496593966</v>
      </c>
      <c r="M200" s="29">
        <f>M191/F191*100</f>
        <v>4.5795409010246722E-2</v>
      </c>
      <c r="N200" s="29">
        <f t="shared" si="66"/>
        <v>13.234873203961303</v>
      </c>
      <c r="O200" s="29">
        <f t="shared" si="67"/>
        <v>48.256912244547486</v>
      </c>
    </row>
    <row r="201" spans="2:15">
      <c r="B201" s="68"/>
      <c r="C201" s="69"/>
      <c r="D201" s="14" t="s">
        <v>19</v>
      </c>
      <c r="E201" s="15"/>
      <c r="F201" s="27">
        <v>100</v>
      </c>
      <c r="G201" s="28">
        <f t="shared" si="61"/>
        <v>8.4966592427616927</v>
      </c>
      <c r="H201" s="29">
        <f>H192/F192*100</f>
        <v>0.33407572383073497</v>
      </c>
      <c r="I201" s="29">
        <f t="shared" si="62"/>
        <v>25.879732739420934</v>
      </c>
      <c r="J201" s="29">
        <f t="shared" si="63"/>
        <v>8.1180400890868594</v>
      </c>
      <c r="K201" s="29">
        <f t="shared" si="64"/>
        <v>0.62360801781737196</v>
      </c>
      <c r="L201" s="29">
        <f t="shared" si="65"/>
        <v>0.21158129175946547</v>
      </c>
      <c r="M201" s="29">
        <f>M192/F192*100</f>
        <v>1.3697104677060135</v>
      </c>
      <c r="N201" s="29">
        <f t="shared" si="66"/>
        <v>14.521158129175946</v>
      </c>
      <c r="O201" s="29">
        <f t="shared" si="67"/>
        <v>40.445434298440979</v>
      </c>
    </row>
    <row r="202" spans="2:15">
      <c r="B202" s="68"/>
      <c r="C202" s="69"/>
      <c r="D202" s="14" t="s">
        <v>20</v>
      </c>
      <c r="E202" s="15"/>
      <c r="F202" s="27">
        <v>100</v>
      </c>
      <c r="G202" s="28">
        <f t="shared" si="61"/>
        <v>39.115338882282998</v>
      </c>
      <c r="H202" s="20" t="s">
        <v>16</v>
      </c>
      <c r="I202" s="29">
        <f t="shared" si="62"/>
        <v>6.6539833531510109</v>
      </c>
      <c r="J202" s="29">
        <f t="shared" si="63"/>
        <v>6.9013079667063018</v>
      </c>
      <c r="K202" s="29">
        <f t="shared" si="64"/>
        <v>0.17122473246135553</v>
      </c>
      <c r="L202" s="29">
        <f t="shared" si="65"/>
        <v>0.14744351961950058</v>
      </c>
      <c r="M202" s="29">
        <f>M193/F193*100</f>
        <v>0.23781212841854932</v>
      </c>
      <c r="N202" s="29">
        <f t="shared" si="66"/>
        <v>3.9334126040428061</v>
      </c>
      <c r="O202" s="29">
        <f t="shared" si="67"/>
        <v>42.839476813317475</v>
      </c>
    </row>
    <row r="203" spans="2:15">
      <c r="B203" s="68"/>
      <c r="C203" s="69"/>
      <c r="D203" s="37" t="s">
        <v>21</v>
      </c>
      <c r="E203" s="15"/>
      <c r="F203" s="27">
        <v>100</v>
      </c>
      <c r="G203" s="28">
        <f t="shared" si="61"/>
        <v>7.9383609619425632</v>
      </c>
      <c r="H203" s="29">
        <f>H194/F194*100</f>
        <v>0.13230601603237607</v>
      </c>
      <c r="I203" s="29">
        <f t="shared" si="62"/>
        <v>12.226632422756635</v>
      </c>
      <c r="J203" s="29">
        <f t="shared" si="63"/>
        <v>23.161335512491242</v>
      </c>
      <c r="K203" s="29">
        <f t="shared" si="64"/>
        <v>0.24126391158845045</v>
      </c>
      <c r="L203" s="29">
        <f t="shared" si="65"/>
        <v>0.2101330842867149</v>
      </c>
      <c r="M203" s="29">
        <f>M194/F194*100</f>
        <v>2.1480270838197524</v>
      </c>
      <c r="N203" s="29">
        <f t="shared" si="66"/>
        <v>8.9345474355981018</v>
      </c>
      <c r="O203" s="29">
        <f t="shared" si="67"/>
        <v>45.007393571484158</v>
      </c>
    </row>
    <row r="204" spans="2:15">
      <c r="B204" s="70"/>
      <c r="C204" s="71"/>
      <c r="D204" s="38" t="s">
        <v>22</v>
      </c>
      <c r="E204" s="32"/>
      <c r="F204" s="27">
        <v>100</v>
      </c>
      <c r="G204" s="40">
        <f t="shared" si="61"/>
        <v>0.84448836582517295</v>
      </c>
      <c r="H204" s="33">
        <f>H195/F195*100</f>
        <v>8.98391878537418E-2</v>
      </c>
      <c r="I204" s="33">
        <f t="shared" si="62"/>
        <v>7.9238163687000265</v>
      </c>
      <c r="J204" s="33">
        <f t="shared" si="63"/>
        <v>16.198005570029647</v>
      </c>
      <c r="K204" s="33">
        <f t="shared" si="64"/>
        <v>0.47614769562483156</v>
      </c>
      <c r="L204" s="33">
        <f t="shared" si="65"/>
        <v>0.50309945198095418</v>
      </c>
      <c r="M204" s="33">
        <f>M195/F195*100</f>
        <v>2.8209504986074925</v>
      </c>
      <c r="N204" s="33">
        <f t="shared" si="66"/>
        <v>3.198275087593208</v>
      </c>
      <c r="O204" s="33">
        <f t="shared" si="67"/>
        <v>67.945377773784926</v>
      </c>
    </row>
    <row r="205" spans="2:15">
      <c r="B205" s="66" t="s">
        <v>36</v>
      </c>
      <c r="C205" s="67"/>
      <c r="D205" s="72" t="s">
        <v>13</v>
      </c>
      <c r="E205" s="73"/>
      <c r="F205" s="34"/>
      <c r="G205" s="35"/>
      <c r="H205" s="12"/>
      <c r="I205" s="13"/>
      <c r="J205" s="10"/>
      <c r="K205" s="10"/>
      <c r="L205" s="10"/>
    </row>
    <row r="206" spans="2:15">
      <c r="B206" s="68"/>
      <c r="C206" s="69"/>
      <c r="D206" s="14" t="s">
        <v>14</v>
      </c>
      <c r="E206" s="15"/>
      <c r="F206" s="16">
        <f>SUM(G206:O206)</f>
        <v>12827</v>
      </c>
      <c r="G206" s="21">
        <v>1376</v>
      </c>
      <c r="H206" s="20">
        <v>397</v>
      </c>
      <c r="I206" s="46">
        <v>1074</v>
      </c>
      <c r="J206" s="46">
        <v>1137</v>
      </c>
      <c r="K206" s="46">
        <v>1605</v>
      </c>
      <c r="L206" s="46">
        <v>219</v>
      </c>
      <c r="M206" s="46">
        <v>48</v>
      </c>
      <c r="N206" s="46">
        <v>1337</v>
      </c>
      <c r="O206" s="46">
        <v>5634</v>
      </c>
    </row>
    <row r="207" spans="2:15">
      <c r="B207" s="68"/>
      <c r="C207" s="69"/>
      <c r="D207" s="14" t="s">
        <v>15</v>
      </c>
      <c r="E207" s="15"/>
      <c r="F207" s="16">
        <f>SUM(G207:O207)</f>
        <v>6330</v>
      </c>
      <c r="G207" s="21" t="s">
        <v>16</v>
      </c>
      <c r="H207" s="20" t="s">
        <v>16</v>
      </c>
      <c r="I207" s="46">
        <v>504</v>
      </c>
      <c r="J207" s="46">
        <v>989</v>
      </c>
      <c r="K207" s="46">
        <v>1978</v>
      </c>
      <c r="L207" s="46">
        <v>38</v>
      </c>
      <c r="M207" s="46" t="s">
        <v>16</v>
      </c>
      <c r="N207" s="46">
        <v>1725</v>
      </c>
      <c r="O207" s="46">
        <v>1096</v>
      </c>
    </row>
    <row r="208" spans="2:15">
      <c r="B208" s="68"/>
      <c r="C208" s="69"/>
      <c r="D208" s="14" t="s">
        <v>17</v>
      </c>
      <c r="E208" s="15"/>
      <c r="F208" s="16">
        <f t="shared" ref="F208:F212" si="68">SUM(G208:O208)</f>
        <v>13978</v>
      </c>
      <c r="G208" s="21">
        <v>5331</v>
      </c>
      <c r="H208" s="22" t="s">
        <v>16</v>
      </c>
      <c r="I208" s="22">
        <v>1834</v>
      </c>
      <c r="J208" s="46">
        <v>1668</v>
      </c>
      <c r="K208" s="46">
        <v>138</v>
      </c>
      <c r="L208" s="46">
        <v>335</v>
      </c>
      <c r="M208" s="46" t="s">
        <v>16</v>
      </c>
      <c r="N208" s="46">
        <v>1113</v>
      </c>
      <c r="O208" s="46">
        <v>3559</v>
      </c>
    </row>
    <row r="209" spans="2:15">
      <c r="B209" s="68"/>
      <c r="C209" s="69"/>
      <c r="D209" s="14" t="s">
        <v>18</v>
      </c>
      <c r="E209" s="15"/>
      <c r="F209" s="16">
        <f t="shared" si="68"/>
        <v>16294</v>
      </c>
      <c r="G209" s="21">
        <v>3972</v>
      </c>
      <c r="H209" s="20" t="s">
        <v>16</v>
      </c>
      <c r="I209" s="46">
        <v>2587</v>
      </c>
      <c r="J209" s="46">
        <v>1428</v>
      </c>
      <c r="K209" s="46">
        <v>2981</v>
      </c>
      <c r="L209" s="46">
        <v>202</v>
      </c>
      <c r="M209" s="46">
        <v>24</v>
      </c>
      <c r="N209" s="46">
        <v>1948</v>
      </c>
      <c r="O209" s="46">
        <v>3152</v>
      </c>
    </row>
    <row r="210" spans="2:15">
      <c r="B210" s="68"/>
      <c r="C210" s="69"/>
      <c r="D210" s="14" t="s">
        <v>19</v>
      </c>
      <c r="E210" s="15"/>
      <c r="F210" s="16">
        <f t="shared" si="68"/>
        <v>15596</v>
      </c>
      <c r="G210" s="21">
        <v>372</v>
      </c>
      <c r="H210" s="20">
        <v>87</v>
      </c>
      <c r="I210" s="46">
        <v>871</v>
      </c>
      <c r="J210" s="46">
        <v>1014</v>
      </c>
      <c r="K210" s="46">
        <v>2686</v>
      </c>
      <c r="L210" s="46">
        <v>182</v>
      </c>
      <c r="M210" s="46">
        <v>8</v>
      </c>
      <c r="N210" s="46">
        <v>1682</v>
      </c>
      <c r="O210" s="46">
        <v>8694</v>
      </c>
    </row>
    <row r="211" spans="2:15">
      <c r="B211" s="68"/>
      <c r="C211" s="69"/>
      <c r="D211" s="14" t="s">
        <v>20</v>
      </c>
      <c r="E211" s="15"/>
      <c r="F211" s="16">
        <f t="shared" si="68"/>
        <v>13748</v>
      </c>
      <c r="G211" s="21">
        <v>1004</v>
      </c>
      <c r="H211" s="20" t="s">
        <v>16</v>
      </c>
      <c r="I211" s="46">
        <v>738</v>
      </c>
      <c r="J211" s="46">
        <v>1525</v>
      </c>
      <c r="K211" s="46">
        <v>1713</v>
      </c>
      <c r="L211" s="46">
        <v>331</v>
      </c>
      <c r="M211" s="46">
        <v>34</v>
      </c>
      <c r="N211" s="46">
        <v>1617</v>
      </c>
      <c r="O211" s="46">
        <v>6786</v>
      </c>
    </row>
    <row r="212" spans="2:15">
      <c r="B212" s="68"/>
      <c r="C212" s="69"/>
      <c r="D212" s="14" t="s">
        <v>21</v>
      </c>
      <c r="E212" s="15"/>
      <c r="F212" s="16">
        <f t="shared" si="68"/>
        <v>12829</v>
      </c>
      <c r="G212" s="21">
        <v>217</v>
      </c>
      <c r="H212" s="20">
        <v>1747</v>
      </c>
      <c r="I212" s="46">
        <v>933</v>
      </c>
      <c r="J212" s="46">
        <v>819</v>
      </c>
      <c r="K212" s="46">
        <v>1458</v>
      </c>
      <c r="L212" s="46">
        <v>119</v>
      </c>
      <c r="M212" s="46">
        <v>118</v>
      </c>
      <c r="N212" s="46">
        <v>833</v>
      </c>
      <c r="O212" s="46">
        <v>6585</v>
      </c>
    </row>
    <row r="213" spans="2:15">
      <c r="B213" s="68"/>
      <c r="C213" s="69"/>
      <c r="D213" s="14" t="s">
        <v>22</v>
      </c>
      <c r="E213" s="15"/>
      <c r="F213" s="16">
        <f>SUM(G213:O213)</f>
        <v>7306</v>
      </c>
      <c r="G213" s="21">
        <v>10</v>
      </c>
      <c r="H213" s="45">
        <v>298</v>
      </c>
      <c r="I213" s="46">
        <v>241</v>
      </c>
      <c r="J213" s="46">
        <v>629</v>
      </c>
      <c r="K213" s="46" t="s">
        <v>16</v>
      </c>
      <c r="L213" s="46">
        <v>260</v>
      </c>
      <c r="M213" s="46">
        <v>92</v>
      </c>
      <c r="N213" s="46">
        <v>670</v>
      </c>
      <c r="O213" s="46">
        <v>5106</v>
      </c>
    </row>
    <row r="214" spans="2:15">
      <c r="B214" s="68"/>
      <c r="C214" s="69"/>
      <c r="D214" s="23" t="s">
        <v>23</v>
      </c>
      <c r="E214" s="24"/>
      <c r="F214" s="10"/>
      <c r="G214" s="25"/>
      <c r="H214" s="26"/>
      <c r="I214" s="1"/>
      <c r="J214" s="1"/>
      <c r="K214" s="1"/>
      <c r="L214" s="1"/>
      <c r="M214" s="1"/>
      <c r="N214" s="1"/>
      <c r="O214" s="1"/>
    </row>
    <row r="215" spans="2:15">
      <c r="B215" s="68"/>
      <c r="C215" s="69"/>
      <c r="D215" s="14" t="s">
        <v>14</v>
      </c>
      <c r="E215" s="15"/>
      <c r="F215" s="27">
        <v>100</v>
      </c>
      <c r="G215" s="28">
        <f>G206/F206*100</f>
        <v>10.727371949793405</v>
      </c>
      <c r="H215" s="29">
        <f>H206/F206*100</f>
        <v>3.095033912840103</v>
      </c>
      <c r="I215" s="29">
        <f>I206/F206*100</f>
        <v>8.3729632805800254</v>
      </c>
      <c r="J215" s="29">
        <f>J206/F206*100</f>
        <v>8.8641147579324855</v>
      </c>
      <c r="K215" s="29">
        <f>K206/F206*100</f>
        <v>12.512668589693615</v>
      </c>
      <c r="L215" s="29">
        <f>L206/F206*100</f>
        <v>1.7073360879395025</v>
      </c>
      <c r="M215" s="29">
        <f>M206/F206*100</f>
        <v>0.37421064941139781</v>
      </c>
      <c r="N215" s="29">
        <f>N206/F206*100</f>
        <v>10.423325797146644</v>
      </c>
      <c r="O215" s="29">
        <f>O206/F206*100</f>
        <v>43.922974974662822</v>
      </c>
    </row>
    <row r="216" spans="2:15">
      <c r="B216" s="68"/>
      <c r="C216" s="69"/>
      <c r="D216" s="14" t="s">
        <v>15</v>
      </c>
      <c r="E216" s="15"/>
      <c r="F216" s="27">
        <v>100</v>
      </c>
      <c r="G216" s="21" t="s">
        <v>16</v>
      </c>
      <c r="H216" s="45" t="s">
        <v>16</v>
      </c>
      <c r="I216" s="29">
        <f t="shared" ref="I216:I222" si="69">I207/F207*100</f>
        <v>7.9620853080568725</v>
      </c>
      <c r="J216" s="29">
        <f t="shared" ref="J216:J222" si="70">J207/F207*100</f>
        <v>15.624012638230647</v>
      </c>
      <c r="K216" s="29">
        <f t="shared" ref="K216:K221" si="71">K207/F207*100</f>
        <v>31.248025276461295</v>
      </c>
      <c r="L216" s="29">
        <f t="shared" ref="L216:L222" si="72">L207/F207*100</f>
        <v>0.60031595576619268</v>
      </c>
      <c r="M216" s="46" t="s">
        <v>16</v>
      </c>
      <c r="N216" s="29">
        <f t="shared" ref="N216:N222" si="73">N207/F207*100</f>
        <v>27.251184834123222</v>
      </c>
      <c r="O216" s="29">
        <f t="shared" ref="O216:O222" si="74">O207/F207*100</f>
        <v>17.314375987361768</v>
      </c>
    </row>
    <row r="217" spans="2:15">
      <c r="B217" s="68"/>
      <c r="C217" s="69"/>
      <c r="D217" s="14" t="s">
        <v>17</v>
      </c>
      <c r="E217" s="15"/>
      <c r="F217" s="27">
        <v>100</v>
      </c>
      <c r="G217" s="28">
        <f t="shared" ref="G217:G222" si="75">G208/F208*100</f>
        <v>38.138503362426668</v>
      </c>
      <c r="H217" s="22" t="s">
        <v>16</v>
      </c>
      <c r="I217" s="29">
        <f t="shared" si="69"/>
        <v>13.120618114179425</v>
      </c>
      <c r="J217" s="29">
        <f t="shared" si="70"/>
        <v>11.933037630562312</v>
      </c>
      <c r="K217" s="29">
        <f t="shared" si="71"/>
        <v>0.98726570324796115</v>
      </c>
      <c r="L217" s="29">
        <f t="shared" si="72"/>
        <v>2.3966232651309203</v>
      </c>
      <c r="M217" s="46" t="s">
        <v>16</v>
      </c>
      <c r="N217" s="29">
        <f t="shared" si="73"/>
        <v>7.9625125196737727</v>
      </c>
      <c r="O217" s="29">
        <f t="shared" si="74"/>
        <v>25.46143940477894</v>
      </c>
    </row>
    <row r="218" spans="2:15">
      <c r="B218" s="68"/>
      <c r="C218" s="69"/>
      <c r="D218" s="14" t="s">
        <v>18</v>
      </c>
      <c r="E218" s="15"/>
      <c r="F218" s="27">
        <v>100</v>
      </c>
      <c r="G218" s="28">
        <f t="shared" si="75"/>
        <v>24.377071314594328</v>
      </c>
      <c r="H218" s="45" t="s">
        <v>16</v>
      </c>
      <c r="I218" s="29">
        <f t="shared" si="69"/>
        <v>15.877009942310053</v>
      </c>
      <c r="J218" s="29">
        <f t="shared" si="70"/>
        <v>8.763962194672887</v>
      </c>
      <c r="K218" s="29">
        <f t="shared" si="71"/>
        <v>18.295077942801029</v>
      </c>
      <c r="L218" s="29">
        <f t="shared" si="72"/>
        <v>1.2397201423836994</v>
      </c>
      <c r="M218" s="29">
        <f t="shared" ref="M218:M222" si="76">M209/F209*100</f>
        <v>0.14729348226340983</v>
      </c>
      <c r="N218" s="29">
        <f t="shared" si="73"/>
        <v>11.955320977046766</v>
      </c>
      <c r="O218" s="29">
        <f t="shared" si="74"/>
        <v>19.344544003927826</v>
      </c>
    </row>
    <row r="219" spans="2:15">
      <c r="B219" s="68"/>
      <c r="C219" s="69"/>
      <c r="D219" s="14" t="s">
        <v>19</v>
      </c>
      <c r="E219" s="15"/>
      <c r="F219" s="27">
        <v>100</v>
      </c>
      <c r="G219" s="28">
        <f t="shared" si="75"/>
        <v>2.3852269812772504</v>
      </c>
      <c r="H219" s="29">
        <f t="shared" ref="H219" si="77">H210/F210*100</f>
        <v>0.55783534239548604</v>
      </c>
      <c r="I219" s="29">
        <f t="shared" si="69"/>
        <v>5.5847653244421647</v>
      </c>
      <c r="J219" s="29">
        <f t="shared" si="70"/>
        <v>6.5016670941266996</v>
      </c>
      <c r="K219" s="29">
        <f t="shared" si="71"/>
        <v>17.222364708899718</v>
      </c>
      <c r="L219" s="29">
        <f t="shared" si="72"/>
        <v>1.1669658886894074</v>
      </c>
      <c r="M219" s="29">
        <f t="shared" si="76"/>
        <v>5.129520389843549E-2</v>
      </c>
      <c r="N219" s="29">
        <f t="shared" si="73"/>
        <v>10.784816619646064</v>
      </c>
      <c r="O219" s="29">
        <f t="shared" si="74"/>
        <v>55.745062836624768</v>
      </c>
    </row>
    <row r="220" spans="2:15">
      <c r="B220" s="68"/>
      <c r="C220" s="69"/>
      <c r="D220" s="14" t="s">
        <v>20</v>
      </c>
      <c r="E220" s="15"/>
      <c r="F220" s="27">
        <v>100</v>
      </c>
      <c r="G220" s="28">
        <f t="shared" si="75"/>
        <v>7.3028804189700312</v>
      </c>
      <c r="H220" s="45" t="s">
        <v>16</v>
      </c>
      <c r="I220" s="29">
        <f t="shared" si="69"/>
        <v>5.3680535350596452</v>
      </c>
      <c r="J220" s="29">
        <f t="shared" si="70"/>
        <v>11.092522548734362</v>
      </c>
      <c r="K220" s="29">
        <f t="shared" si="71"/>
        <v>12.459994180971776</v>
      </c>
      <c r="L220" s="29">
        <f t="shared" si="72"/>
        <v>2.4076229269711957</v>
      </c>
      <c r="M220" s="29">
        <f t="shared" si="76"/>
        <v>0.2473086994471923</v>
      </c>
      <c r="N220" s="29">
        <f t="shared" si="73"/>
        <v>11.761710794297352</v>
      </c>
      <c r="O220" s="29">
        <f t="shared" si="74"/>
        <v>49.359906895548441</v>
      </c>
    </row>
    <row r="221" spans="2:15">
      <c r="B221" s="68"/>
      <c r="C221" s="69"/>
      <c r="D221" s="14" t="s">
        <v>21</v>
      </c>
      <c r="E221" s="15"/>
      <c r="F221" s="27">
        <v>100</v>
      </c>
      <c r="G221" s="28">
        <f t="shared" si="75"/>
        <v>1.6914802400810662</v>
      </c>
      <c r="H221" s="29">
        <f t="shared" ref="H221:H222" si="78">H212/F212*100</f>
        <v>13.617585158624991</v>
      </c>
      <c r="I221" s="29">
        <f t="shared" si="69"/>
        <v>7.2725855483669806</v>
      </c>
      <c r="J221" s="29">
        <f t="shared" si="70"/>
        <v>6.3839738093382188</v>
      </c>
      <c r="K221" s="29">
        <f t="shared" si="71"/>
        <v>11.364876451788916</v>
      </c>
      <c r="L221" s="29">
        <f t="shared" si="72"/>
        <v>0.92758593810897183</v>
      </c>
      <c r="M221" s="29">
        <f t="shared" si="76"/>
        <v>0.91979109829293004</v>
      </c>
      <c r="N221" s="29">
        <f t="shared" si="73"/>
        <v>6.4931015667628031</v>
      </c>
      <c r="O221" s="29">
        <f t="shared" si="74"/>
        <v>51.32902018863512</v>
      </c>
    </row>
    <row r="222" spans="2:15">
      <c r="B222" s="70"/>
      <c r="C222" s="71"/>
      <c r="D222" s="31" t="s">
        <v>22</v>
      </c>
      <c r="E222" s="32"/>
      <c r="F222" s="27">
        <v>100</v>
      </c>
      <c r="G222" s="40">
        <f t="shared" si="75"/>
        <v>0.13687380235422938</v>
      </c>
      <c r="H222" s="33">
        <f t="shared" si="78"/>
        <v>4.0788393101560363</v>
      </c>
      <c r="I222" s="33">
        <f t="shared" si="69"/>
        <v>3.2986586367369286</v>
      </c>
      <c r="J222" s="33">
        <f t="shared" si="70"/>
        <v>8.6093621680810291</v>
      </c>
      <c r="K222" s="49" t="s">
        <v>16</v>
      </c>
      <c r="L222" s="33">
        <f t="shared" si="72"/>
        <v>3.5587188612099649</v>
      </c>
      <c r="M222" s="33">
        <f t="shared" si="76"/>
        <v>1.2592389816589105</v>
      </c>
      <c r="N222" s="33">
        <f t="shared" si="73"/>
        <v>9.1705447577333707</v>
      </c>
      <c r="O222" s="33">
        <f t="shared" si="74"/>
        <v>69.887763482069531</v>
      </c>
    </row>
    <row r="223" spans="2:15">
      <c r="B223" s="66" t="s">
        <v>37</v>
      </c>
      <c r="C223" s="67"/>
      <c r="D223" s="72" t="s">
        <v>13</v>
      </c>
      <c r="E223" s="73"/>
      <c r="F223" s="34"/>
      <c r="G223" s="11"/>
      <c r="H223" s="12"/>
      <c r="I223" s="13"/>
      <c r="J223" s="10"/>
      <c r="K223" s="10"/>
      <c r="L223" s="10"/>
    </row>
    <row r="224" spans="2:15">
      <c r="B224" s="68"/>
      <c r="C224" s="69"/>
      <c r="D224" s="14" t="s">
        <v>14</v>
      </c>
      <c r="E224" s="15"/>
      <c r="F224" s="45" t="s">
        <v>16</v>
      </c>
      <c r="G224" s="21" t="s">
        <v>16</v>
      </c>
      <c r="H224" s="20" t="s">
        <v>16</v>
      </c>
      <c r="I224" s="46" t="s">
        <v>16</v>
      </c>
      <c r="J224" s="46" t="s">
        <v>16</v>
      </c>
      <c r="K224" s="46" t="s">
        <v>16</v>
      </c>
      <c r="L224" s="46" t="s">
        <v>16</v>
      </c>
      <c r="M224" s="46" t="s">
        <v>16</v>
      </c>
      <c r="N224" s="46" t="s">
        <v>16</v>
      </c>
      <c r="O224" s="46" t="s">
        <v>16</v>
      </c>
    </row>
    <row r="225" spans="2:15">
      <c r="B225" s="68"/>
      <c r="C225" s="69"/>
      <c r="D225" s="14" t="s">
        <v>15</v>
      </c>
      <c r="E225" s="15"/>
      <c r="F225" s="45" t="s">
        <v>16</v>
      </c>
      <c r="G225" s="21" t="s">
        <v>16</v>
      </c>
      <c r="H225" s="20" t="s">
        <v>16</v>
      </c>
      <c r="I225" s="46" t="s">
        <v>16</v>
      </c>
      <c r="J225" s="46" t="s">
        <v>16</v>
      </c>
      <c r="K225" s="46" t="s">
        <v>16</v>
      </c>
      <c r="L225" s="46" t="s">
        <v>16</v>
      </c>
      <c r="M225" s="46" t="s">
        <v>16</v>
      </c>
      <c r="N225" s="46" t="s">
        <v>16</v>
      </c>
      <c r="O225" s="46" t="s">
        <v>16</v>
      </c>
    </row>
    <row r="226" spans="2:15">
      <c r="B226" s="68"/>
      <c r="C226" s="69"/>
      <c r="D226" s="14" t="s">
        <v>17</v>
      </c>
      <c r="E226" s="15"/>
      <c r="F226" s="45" t="s">
        <v>16</v>
      </c>
      <c r="G226" s="21" t="s">
        <v>16</v>
      </c>
      <c r="H226" s="22" t="s">
        <v>16</v>
      </c>
      <c r="I226" s="22" t="s">
        <v>16</v>
      </c>
      <c r="J226" s="46" t="s">
        <v>16</v>
      </c>
      <c r="K226" s="46" t="s">
        <v>16</v>
      </c>
      <c r="L226" s="46" t="s">
        <v>16</v>
      </c>
      <c r="M226" s="46" t="s">
        <v>16</v>
      </c>
      <c r="N226" s="46" t="s">
        <v>16</v>
      </c>
      <c r="O226" s="46" t="s">
        <v>16</v>
      </c>
    </row>
    <row r="227" spans="2:15">
      <c r="B227" s="68"/>
      <c r="C227" s="69"/>
      <c r="D227" s="14" t="s">
        <v>18</v>
      </c>
      <c r="E227" s="15"/>
      <c r="F227" s="45" t="s">
        <v>16</v>
      </c>
      <c r="G227" s="21" t="s">
        <v>16</v>
      </c>
      <c r="H227" s="20" t="s">
        <v>16</v>
      </c>
      <c r="I227" s="46" t="s">
        <v>16</v>
      </c>
      <c r="J227" s="46" t="s">
        <v>16</v>
      </c>
      <c r="K227" s="46" t="s">
        <v>16</v>
      </c>
      <c r="L227" s="46" t="s">
        <v>16</v>
      </c>
      <c r="M227" s="46" t="s">
        <v>16</v>
      </c>
      <c r="N227" s="46" t="s">
        <v>16</v>
      </c>
      <c r="O227" s="46" t="s">
        <v>16</v>
      </c>
    </row>
    <row r="228" spans="2:15">
      <c r="B228" s="68"/>
      <c r="C228" s="69"/>
      <c r="D228" s="14" t="s">
        <v>19</v>
      </c>
      <c r="E228" s="15"/>
      <c r="F228" s="45" t="s">
        <v>16</v>
      </c>
      <c r="G228" s="21" t="s">
        <v>16</v>
      </c>
      <c r="H228" s="20" t="s">
        <v>16</v>
      </c>
      <c r="I228" s="46" t="s">
        <v>16</v>
      </c>
      <c r="J228" s="46" t="s">
        <v>16</v>
      </c>
      <c r="K228" s="46" t="s">
        <v>16</v>
      </c>
      <c r="L228" s="46" t="s">
        <v>16</v>
      </c>
      <c r="M228" s="46" t="s">
        <v>16</v>
      </c>
      <c r="N228" s="46" t="s">
        <v>16</v>
      </c>
      <c r="O228" s="46" t="s">
        <v>16</v>
      </c>
    </row>
    <row r="229" spans="2:15">
      <c r="B229" s="68"/>
      <c r="C229" s="69"/>
      <c r="D229" s="14" t="s">
        <v>20</v>
      </c>
      <c r="E229" s="15"/>
      <c r="F229" s="45" t="s">
        <v>16</v>
      </c>
      <c r="G229" s="21" t="s">
        <v>16</v>
      </c>
      <c r="H229" s="20" t="s">
        <v>16</v>
      </c>
      <c r="I229" s="46" t="s">
        <v>16</v>
      </c>
      <c r="J229" s="46" t="s">
        <v>16</v>
      </c>
      <c r="K229" s="46" t="s">
        <v>16</v>
      </c>
      <c r="L229" s="46" t="s">
        <v>16</v>
      </c>
      <c r="M229" s="46" t="s">
        <v>16</v>
      </c>
      <c r="N229" s="46" t="s">
        <v>16</v>
      </c>
      <c r="O229" s="46" t="s">
        <v>16</v>
      </c>
    </row>
    <row r="230" spans="2:15">
      <c r="B230" s="68"/>
      <c r="C230" s="69"/>
      <c r="D230" s="14" t="s">
        <v>21</v>
      </c>
      <c r="E230" s="15"/>
      <c r="F230" s="45" t="s">
        <v>16</v>
      </c>
      <c r="G230" s="21" t="s">
        <v>16</v>
      </c>
      <c r="H230" s="20" t="s">
        <v>16</v>
      </c>
      <c r="I230" s="46" t="s">
        <v>16</v>
      </c>
      <c r="J230" s="46" t="s">
        <v>16</v>
      </c>
      <c r="K230" s="46" t="s">
        <v>16</v>
      </c>
      <c r="L230" s="46" t="s">
        <v>16</v>
      </c>
      <c r="M230" s="46" t="s">
        <v>16</v>
      </c>
      <c r="N230" s="46" t="s">
        <v>16</v>
      </c>
      <c r="O230" s="46" t="s">
        <v>16</v>
      </c>
    </row>
    <row r="231" spans="2:15">
      <c r="B231" s="68"/>
      <c r="C231" s="69"/>
      <c r="D231" s="14" t="s">
        <v>22</v>
      </c>
      <c r="E231" s="15"/>
      <c r="F231" s="45" t="s">
        <v>16</v>
      </c>
      <c r="G231" s="21" t="s">
        <v>16</v>
      </c>
      <c r="H231" s="45" t="s">
        <v>16</v>
      </c>
      <c r="I231" s="46" t="s">
        <v>16</v>
      </c>
      <c r="J231" s="46" t="s">
        <v>16</v>
      </c>
      <c r="K231" s="46" t="s">
        <v>16</v>
      </c>
      <c r="L231" s="46" t="s">
        <v>16</v>
      </c>
      <c r="M231" s="46" t="s">
        <v>16</v>
      </c>
      <c r="N231" s="46" t="s">
        <v>16</v>
      </c>
      <c r="O231" s="46" t="s">
        <v>16</v>
      </c>
    </row>
    <row r="232" spans="2:15">
      <c r="B232" s="68"/>
      <c r="C232" s="69"/>
      <c r="D232" s="23" t="s">
        <v>23</v>
      </c>
      <c r="E232" s="24"/>
      <c r="F232" s="10"/>
      <c r="G232" s="25"/>
      <c r="H232" s="26"/>
      <c r="I232" s="1"/>
      <c r="J232" s="1"/>
      <c r="K232" s="1"/>
      <c r="L232" s="1"/>
      <c r="M232" s="1"/>
      <c r="N232" s="1"/>
      <c r="O232" s="1"/>
    </row>
    <row r="233" spans="2:15">
      <c r="B233" s="68"/>
      <c r="C233" s="69"/>
      <c r="D233" s="14" t="s">
        <v>14</v>
      </c>
      <c r="E233" s="15"/>
      <c r="F233" s="53" t="s">
        <v>24</v>
      </c>
      <c r="G233" s="36" t="s">
        <v>16</v>
      </c>
      <c r="H233" s="30" t="s">
        <v>16</v>
      </c>
      <c r="I233" s="30" t="s">
        <v>16</v>
      </c>
      <c r="J233" s="30" t="s">
        <v>16</v>
      </c>
      <c r="K233" s="30" t="s">
        <v>16</v>
      </c>
      <c r="L233" s="30" t="s">
        <v>16</v>
      </c>
      <c r="M233" s="30" t="s">
        <v>16</v>
      </c>
      <c r="N233" s="30" t="s">
        <v>16</v>
      </c>
      <c r="O233" s="30" t="s">
        <v>16</v>
      </c>
    </row>
    <row r="234" spans="2:15">
      <c r="B234" s="68"/>
      <c r="C234" s="69"/>
      <c r="D234" s="14" t="s">
        <v>15</v>
      </c>
      <c r="E234" s="15"/>
      <c r="F234" s="53" t="s">
        <v>16</v>
      </c>
      <c r="G234" s="36" t="s">
        <v>16</v>
      </c>
      <c r="H234" s="30" t="s">
        <v>16</v>
      </c>
      <c r="I234" s="30" t="s">
        <v>16</v>
      </c>
      <c r="J234" s="30" t="s">
        <v>16</v>
      </c>
      <c r="K234" s="30" t="s">
        <v>16</v>
      </c>
      <c r="L234" s="30" t="s">
        <v>16</v>
      </c>
      <c r="M234" s="30" t="s">
        <v>16</v>
      </c>
      <c r="N234" s="30" t="s">
        <v>16</v>
      </c>
      <c r="O234" s="30" t="s">
        <v>16</v>
      </c>
    </row>
    <row r="235" spans="2:15">
      <c r="B235" s="68"/>
      <c r="C235" s="69"/>
      <c r="D235" s="14" t="s">
        <v>17</v>
      </c>
      <c r="E235" s="15"/>
      <c r="F235" s="53" t="s">
        <v>16</v>
      </c>
      <c r="G235" s="36" t="s">
        <v>16</v>
      </c>
      <c r="H235" s="30" t="s">
        <v>16</v>
      </c>
      <c r="I235" s="30" t="s">
        <v>16</v>
      </c>
      <c r="J235" s="30" t="s">
        <v>16</v>
      </c>
      <c r="K235" s="30" t="s">
        <v>16</v>
      </c>
      <c r="L235" s="30" t="s">
        <v>16</v>
      </c>
      <c r="M235" s="30" t="s">
        <v>16</v>
      </c>
      <c r="N235" s="30" t="s">
        <v>16</v>
      </c>
      <c r="O235" s="30" t="s">
        <v>16</v>
      </c>
    </row>
    <row r="236" spans="2:15">
      <c r="B236" s="68"/>
      <c r="C236" s="69"/>
      <c r="D236" s="14" t="s">
        <v>18</v>
      </c>
      <c r="E236" s="15"/>
      <c r="F236" s="53" t="s">
        <v>16</v>
      </c>
      <c r="G236" s="36" t="s">
        <v>16</v>
      </c>
      <c r="H236" s="30" t="s">
        <v>16</v>
      </c>
      <c r="I236" s="30" t="s">
        <v>16</v>
      </c>
      <c r="J236" s="30" t="s">
        <v>16</v>
      </c>
      <c r="K236" s="30" t="s">
        <v>16</v>
      </c>
      <c r="L236" s="30" t="s">
        <v>16</v>
      </c>
      <c r="M236" s="30" t="s">
        <v>16</v>
      </c>
      <c r="N236" s="30" t="s">
        <v>16</v>
      </c>
      <c r="O236" s="30" t="s">
        <v>16</v>
      </c>
    </row>
    <row r="237" spans="2:15">
      <c r="B237" s="68"/>
      <c r="C237" s="69"/>
      <c r="D237" s="14" t="s">
        <v>19</v>
      </c>
      <c r="E237" s="15"/>
      <c r="F237" s="53" t="s">
        <v>16</v>
      </c>
      <c r="G237" s="36" t="s">
        <v>16</v>
      </c>
      <c r="H237" s="30" t="s">
        <v>16</v>
      </c>
      <c r="I237" s="30" t="s">
        <v>16</v>
      </c>
      <c r="J237" s="30" t="s">
        <v>16</v>
      </c>
      <c r="K237" s="30" t="s">
        <v>16</v>
      </c>
      <c r="L237" s="30" t="s">
        <v>16</v>
      </c>
      <c r="M237" s="30" t="s">
        <v>16</v>
      </c>
      <c r="N237" s="30" t="s">
        <v>16</v>
      </c>
      <c r="O237" s="30" t="s">
        <v>16</v>
      </c>
    </row>
    <row r="238" spans="2:15">
      <c r="B238" s="68"/>
      <c r="C238" s="69"/>
      <c r="D238" s="14" t="s">
        <v>20</v>
      </c>
      <c r="E238" s="15"/>
      <c r="F238" s="53" t="s">
        <v>16</v>
      </c>
      <c r="G238" s="36" t="s">
        <v>16</v>
      </c>
      <c r="H238" s="30" t="s">
        <v>16</v>
      </c>
      <c r="I238" s="30" t="s">
        <v>16</v>
      </c>
      <c r="J238" s="30" t="s">
        <v>16</v>
      </c>
      <c r="K238" s="30" t="s">
        <v>16</v>
      </c>
      <c r="L238" s="30" t="s">
        <v>16</v>
      </c>
      <c r="M238" s="30" t="s">
        <v>16</v>
      </c>
      <c r="N238" s="30" t="s">
        <v>16</v>
      </c>
      <c r="O238" s="30" t="s">
        <v>16</v>
      </c>
    </row>
    <row r="239" spans="2:15">
      <c r="B239" s="68"/>
      <c r="C239" s="69"/>
      <c r="D239" s="14" t="s">
        <v>21</v>
      </c>
      <c r="E239" s="15"/>
      <c r="F239" s="53" t="s">
        <v>16</v>
      </c>
      <c r="G239" s="36" t="s">
        <v>16</v>
      </c>
      <c r="H239" s="30" t="s">
        <v>16</v>
      </c>
      <c r="I239" s="30" t="s">
        <v>16</v>
      </c>
      <c r="J239" s="30" t="s">
        <v>16</v>
      </c>
      <c r="K239" s="30" t="s">
        <v>16</v>
      </c>
      <c r="L239" s="30" t="s">
        <v>16</v>
      </c>
      <c r="M239" s="30" t="s">
        <v>16</v>
      </c>
      <c r="N239" s="30" t="s">
        <v>16</v>
      </c>
      <c r="O239" s="30" t="s">
        <v>16</v>
      </c>
    </row>
    <row r="240" spans="2:15">
      <c r="B240" s="70"/>
      <c r="C240" s="71"/>
      <c r="D240" s="38" t="s">
        <v>22</v>
      </c>
      <c r="E240" s="32"/>
      <c r="F240" s="56" t="s">
        <v>16</v>
      </c>
      <c r="G240" s="57" t="s">
        <v>16</v>
      </c>
      <c r="H240" s="50" t="s">
        <v>16</v>
      </c>
      <c r="I240" s="50" t="s">
        <v>16</v>
      </c>
      <c r="J240" s="50" t="s">
        <v>16</v>
      </c>
      <c r="K240" s="50" t="s">
        <v>16</v>
      </c>
      <c r="L240" s="50" t="s">
        <v>16</v>
      </c>
      <c r="M240" s="50" t="s">
        <v>16</v>
      </c>
      <c r="N240" s="50" t="s">
        <v>16</v>
      </c>
      <c r="O240" s="50" t="s">
        <v>16</v>
      </c>
    </row>
  </sheetData>
  <mergeCells count="37">
    <mergeCell ref="B223:C240"/>
    <mergeCell ref="D223:E223"/>
    <mergeCell ref="B169:C186"/>
    <mergeCell ref="D169:E169"/>
    <mergeCell ref="B187:C204"/>
    <mergeCell ref="D187:E187"/>
    <mergeCell ref="B205:C222"/>
    <mergeCell ref="D205:E205"/>
    <mergeCell ref="B115:C132"/>
    <mergeCell ref="D115:E115"/>
    <mergeCell ref="B133:C150"/>
    <mergeCell ref="D133:E133"/>
    <mergeCell ref="B151:C168"/>
    <mergeCell ref="D151:E151"/>
    <mergeCell ref="B97:C114"/>
    <mergeCell ref="D97:E97"/>
    <mergeCell ref="B61:C78"/>
    <mergeCell ref="D61:E61"/>
    <mergeCell ref="B79:C96"/>
    <mergeCell ref="D79:E79"/>
    <mergeCell ref="B25:C42"/>
    <mergeCell ref="D25:E25"/>
    <mergeCell ref="B43:C60"/>
    <mergeCell ref="D43:E43"/>
    <mergeCell ref="K5:K6"/>
    <mergeCell ref="L5:L6"/>
    <mergeCell ref="M5:M6"/>
    <mergeCell ref="N5:N6"/>
    <mergeCell ref="O5:O6"/>
    <mergeCell ref="B7:C24"/>
    <mergeCell ref="D7:E7"/>
    <mergeCell ref="J5:J6"/>
    <mergeCell ref="B2:I3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第６表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 世梨子</dc:creator>
  <cp:lastModifiedBy>奥田 世梨子</cp:lastModifiedBy>
  <dcterms:created xsi:type="dcterms:W3CDTF">2015-06-05T18:19:34Z</dcterms:created>
  <dcterms:modified xsi:type="dcterms:W3CDTF">2026-03-09T04:43:02Z</dcterms:modified>
</cp:coreProperties>
</file>