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0" yWindow="0" windowWidth="28800" windowHeight="1411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c r="BY43" i="7"/>
  <c r="BW43" i="7"/>
  <c r="BE43" i="7"/>
  <c r="AM43" i="7"/>
  <c r="U43" i="7"/>
  <c r="E43" i="7"/>
  <c r="C43" i="7" s="1"/>
  <c r="DG42" i="7"/>
  <c r="CQ42" i="7"/>
  <c r="CO42" i="7"/>
  <c r="BY42" i="7"/>
  <c r="BW42" i="7"/>
  <c r="BE42" i="7"/>
  <c r="AM42" i="7"/>
  <c r="U42" i="7"/>
  <c r="E42" i="7"/>
  <c r="C42" i="7" s="1"/>
  <c r="DG41" i="7"/>
  <c r="CQ41" i="7"/>
  <c r="CO41" i="7"/>
  <c r="BY41" i="7"/>
  <c r="BW41" i="7"/>
  <c r="BE41" i="7"/>
  <c r="AM41" i="7"/>
  <c r="U41" i="7"/>
  <c r="E41" i="7"/>
  <c r="C41" i="7" s="1"/>
  <c r="DG40" i="7"/>
  <c r="CQ40" i="7"/>
  <c r="CO40" i="7" s="1"/>
  <c r="BY40" i="7"/>
  <c r="BW40" i="7" s="1"/>
  <c r="BE40" i="7"/>
  <c r="AM40" i="7"/>
  <c r="U40" i="7"/>
  <c r="E40" i="7"/>
  <c r="C40" i="7" s="1"/>
  <c r="DG39" i="7"/>
  <c r="CQ39" i="7"/>
  <c r="CO39" i="7"/>
  <c r="BY39" i="7"/>
  <c r="BW39" i="7"/>
  <c r="BE39" i="7"/>
  <c r="AM39" i="7"/>
  <c r="U39" i="7"/>
  <c r="E39" i="7"/>
  <c r="C39" i="7" s="1"/>
  <c r="DG38" i="7"/>
  <c r="CQ38" i="7"/>
  <c r="CO38" i="7" s="1"/>
  <c r="BY38" i="7"/>
  <c r="BE38" i="7"/>
  <c r="AM38" i="7"/>
  <c r="U38" i="7"/>
  <c r="E38" i="7"/>
  <c r="C38" i="7" s="1"/>
  <c r="DG37" i="7"/>
  <c r="CQ37" i="7"/>
  <c r="BY37" i="7"/>
  <c r="BE37" i="7"/>
  <c r="AM37" i="7"/>
  <c r="U37" i="7"/>
  <c r="E37" i="7"/>
  <c r="C37" i="7"/>
  <c r="DG36" i="7"/>
  <c r="CQ36" i="7"/>
  <c r="BY36" i="7"/>
  <c r="BE36" i="7"/>
  <c r="AM36" i="7"/>
  <c r="W36" i="7"/>
  <c r="E36" i="7"/>
  <c r="C36" i="7" s="1"/>
  <c r="DG35" i="7"/>
  <c r="CQ35" i="7"/>
  <c r="BY35" i="7"/>
  <c r="BE35" i="7"/>
  <c r="AO35" i="7"/>
  <c r="W35" i="7"/>
  <c r="E35" i="7"/>
  <c r="DG34" i="7"/>
  <c r="CQ34" i="7"/>
  <c r="BY34" i="7"/>
  <c r="BG34" i="7"/>
  <c r="AO34" i="7"/>
  <c r="W34" i="7"/>
  <c r="E34" i="7"/>
  <c r="C34" i="7"/>
  <c r="C35" i="7" l="1"/>
  <c r="U34" i="7"/>
  <c r="U35" i="7" s="1"/>
  <c r="U36" i="7" s="1"/>
  <c r="AM34" i="7" l="1"/>
  <c r="AM35" i="7" s="1"/>
  <c r="BW34" i="7"/>
  <c r="BW35" i="7" s="1"/>
  <c r="BW36" i="7" s="1"/>
  <c r="BW37" i="7" s="1"/>
  <c r="BW38" i="7" s="1"/>
  <c r="BE34" i="7"/>
  <c r="CO34" i="7" l="1"/>
  <c r="CO35" i="7" s="1"/>
  <c r="CO36" i="7" s="1"/>
  <c r="CO37" i="7" s="1"/>
</calcChain>
</file>

<file path=xl/sharedStrings.xml><?xml version="1.0" encoding="utf-8"?>
<sst xmlns="http://schemas.openxmlformats.org/spreadsheetml/2006/main" count="1093" uniqueCount="552">
  <si>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</si>
  <si>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</si>
  <si>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</si>
  <si>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</si>
  <si>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</si>
  <si>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</si>
  <si>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</si>
  <si>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</si>
  <si>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</si>
  <si>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</si>
  <si>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</si>
  <si>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</si>
  <si>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</si>
  <si>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</si>
  <si>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</si>
  <si>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</si>
  <si>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</si>
  <si>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</si>
  <si>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</si>
  <si>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</si>
  <si>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Ⅳ－１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</si>
  <si>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</si>
  <si>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</si>
  <si>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</si>
  <si>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</si>
  <si>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</si>
  <si>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</si>
  <si>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</si>
  <si>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</si>
  <si>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</si>
  <si>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</si>
  <si>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</si>
  <si>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</si>
  <si>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</si>
  <si>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八頭町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</si>
  <si>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</si>
  <si>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</si>
  <si>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</si>
  <si>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</si>
  <si>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</si>
  <si>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</si>
  <si>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</si>
  <si>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</si>
  <si>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</si>
  <si>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</si>
  <si>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</si>
  <si>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</si>
  <si>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</si>
  <si>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</si>
  <si>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</si>
  <si>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</si>
  <si>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</si>
  <si>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</si>
  <si>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</si>
  <si>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</si>
  <si>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</si>
  <si>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</si>
  <si>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</si>
  <si>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-6.2</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</si>
  <si>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</si>
  <si>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</si>
  <si>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</si>
  <si>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</si>
  <si>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</si>
  <si>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</si>
  <si>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</si>
  <si>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</si>
  <si>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</si>
  <si>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</si>
  <si>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</si>
  <si>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</si>
  <si>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</si>
  <si>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</si>
  <si>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</si>
  <si>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</si>
  <si>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</si>
  <si>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</si>
  <si>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</si>
  <si>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</si>
  <si>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</si>
  <si>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</si>
  <si>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</si>
  <si>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</si>
  <si>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</si>
  <si>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</si>
  <si>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</si>
  <si>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</si>
  <si>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</si>
  <si>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</si>
  <si>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</si>
  <si>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</si>
  <si>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</si>
  <si>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</si>
  <si>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</si>
  <si>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</si>
  <si>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</si>
  <si>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</si>
  <si>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</si>
  <si>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</si>
  <si>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</si>
  <si>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</si>
  <si>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</si>
  <si>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</si>
  <si>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</si>
  <si>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</si>
  <si>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</si>
  <si>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</si>
  <si>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</si>
  <si>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</si>
  <si>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</si>
  <si>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</si>
  <si>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</si>
  <si>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</si>
  <si>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</si>
  <si>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</si>
  <si>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</si>
  <si>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</si>
  <si>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</si>
  <si>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</si>
  <si>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</si>
  <si>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</si>
  <si>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</si>
  <si>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</si>
  <si>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</si>
  <si>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</si>
  <si>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</si>
  <si>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</si>
  <si>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</si>
  <si>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</si>
  <si>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</si>
  <si>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</si>
  <si>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</si>
  <si>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</si>
  <si>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</si>
  <si>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</si>
  <si>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</si>
  <si>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</si>
  <si>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</si>
  <si>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</si>
  <si>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</si>
  <si>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</si>
  <si>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</si>
  <si>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</si>
  <si>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</si>
  <si>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</si>
  <si>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鳥取県八頭町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</si>
  <si>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</si>
  <si>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</si>
  <si>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</si>
  <si>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</si>
  <si>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</si>
  <si>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</si>
  <si>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</si>
  <si>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</si>
  <si>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</si>
  <si>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</si>
  <si>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</si>
  <si>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</si>
  <si>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</si>
  <si>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</si>
  <si>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</si>
  <si>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</si>
  <si>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</si>
  <si>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</si>
  <si>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</si>
  <si>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</si>
  <si>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</si>
  <si>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</si>
  <si>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</si>
  <si>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</si>
  <si>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</si>
  <si>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</si>
  <si>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</si>
  <si>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</si>
  <si>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</si>
  <si>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</si>
  <si>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</si>
  <si>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</si>
  <si>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</si>
  <si>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</si>
  <si>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</si>
  <si>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</si>
  <si>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</si>
  <si>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</si>
  <si>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</si>
  <si>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</si>
  <si>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</si>
  <si>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</si>
  <si>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</si>
  <si>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</si>
  <si>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</si>
  <si>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</si>
  <si>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</si>
  <si>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</si>
  <si>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</si>
  <si>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</si>
  <si>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</si>
  <si>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</si>
  <si>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</si>
  <si>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</si>
  <si>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</si>
  <si>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</si>
  <si>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</si>
  <si>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</si>
  <si>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</si>
  <si>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</si>
  <si>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</si>
  <si>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</si>
  <si>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</si>
  <si>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</si>
  <si>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</si>
  <si>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</si>
  <si>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</si>
  <si>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</si>
  <si>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</si>
  <si>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</si>
  <si>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</si>
  <si>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</si>
  <si>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</si>
  <si>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</si>
  <si>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</si>
  <si>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</si>
  <si>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</si>
  <si>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</si>
  <si>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</si>
  <si>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</si>
  <si>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</si>
  <si>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</si>
  <si>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</si>
  <si>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</si>
  <si>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</si>
  <si>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</si>
  <si>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</si>
  <si>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</si>
  <si>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</si>
  <si>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</si>
  <si>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</si>
  <si>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</si>
  <si>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</si>
  <si>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</si>
  <si>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</si>
  <si>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</si>
  <si>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</si>
  <si>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</si>
  <si>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</si>
  <si>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</si>
  <si>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</si>
  <si>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</si>
  <si>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</si>
  <si>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</si>
  <si>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</si>
  <si>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</si>
  <si>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</si>
  <si>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</si>
  <si>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</si>
  <si>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</si>
  <si>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</si>
  <si>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</si>
  <si>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</si>
  <si>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</si>
  <si>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</si>
  <si>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</si>
  <si>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</si>
  <si>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</si>
  <si>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</si>
  <si>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</si>
  <si>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</si>
  <si>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</si>
  <si>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</si>
  <si>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</si>
  <si>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</si>
  <si>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</si>
  <si>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</si>
  <si>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</si>
  <si>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</si>
  <si>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</si>
  <si>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</si>
  <si>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</si>
  <si>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</si>
  <si>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</si>
  <si>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</si>
  <si>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</si>
  <si>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</si>
  <si>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</si>
  <si>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</si>
  <si>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</si>
  <si>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</si>
  <si>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</si>
  <si>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</si>
  <si>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</si>
  <si>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</si>
  <si>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</si>
  <si>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</si>
  <si>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</si>
  <si>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</si>
  <si>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</si>
  <si>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</si>
  <si>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鳥取県八頭町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</si>
  <si>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</si>
  <si>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</si>
  <si>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</si>
  <si>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</si>
  <si>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</si>
  <si>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</si>
  <si>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</si>
  <si>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</si>
  <si>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</si>
  <si>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</si>
  <si>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</si>
  <si>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</si>
  <si>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</si>
  <si>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</si>
  <si>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</si>
  <si>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</si>
  <si>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</si>
  <si>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</si>
  <si>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</si>
  <si>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</si>
  <si>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(一財)八頭町農業公社</t>
    <rPh sb="1" eb="2">
      <t>イチ</t>
    </rPh>
    <rPh sb="2" eb="3">
      <t>ザイ</t>
    </rPh>
    <rPh sb="4" eb="7">
      <t>ヤズチョウ</t>
    </rPh>
    <rPh sb="7" eb="9">
      <t>ノウギョウ</t>
    </rPh>
    <rPh sb="9" eb="11">
      <t>コウシャ</t>
    </rPh>
    <phoneticPr fontId="2"/>
  </si>
  <si>
    <t>-</t>
    <phoneticPr fontId="2"/>
  </si>
  <si>
    <t>墓地事業特別会計</t>
    <phoneticPr fontId="5"/>
  </si>
  <si>
    <t>八東地域振興(株)</t>
    <rPh sb="0" eb="2">
      <t>ハットウ</t>
    </rPh>
    <rPh sb="2" eb="4">
      <t>チイキ</t>
    </rPh>
    <rPh sb="4" eb="6">
      <t>シンコウ</t>
    </rPh>
    <phoneticPr fontId="2"/>
  </si>
  <si>
    <t>八頭町土地開発公社</t>
    <rPh sb="0" eb="3">
      <t>ヤズチョウ</t>
    </rPh>
    <rPh sb="3" eb="5">
      <t>トチ</t>
    </rPh>
    <rPh sb="5" eb="7">
      <t>カイハツ</t>
    </rPh>
    <rPh sb="7" eb="9">
      <t>コウシャ</t>
    </rPh>
    <phoneticPr fontId="2"/>
  </si>
  <si>
    <t>若桜鉄道(株)</t>
    <rPh sb="0" eb="2">
      <t>ワカサ</t>
    </rPh>
    <rPh sb="2" eb="4">
      <t>テツドウ</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</si>
  <si>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</si>
  <si>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</si>
  <si>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</si>
  <si>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</si>
  <si>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</si>
  <si>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</si>
  <si>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</si>
  <si>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</si>
  <si>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</si>
  <si>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</si>
  <si>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</si>
  <si>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</si>
  <si>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</si>
  <si>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</si>
  <si>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</si>
  <si>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</si>
  <si>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簡易水道事業会計</t>
    <rPh sb="4" eb="6">
      <t>ジギョウ</t>
    </rPh>
    <phoneticPr fontId="5"/>
  </si>
  <si>
    <t>法適用企業</t>
    <phoneticPr fontId="5"/>
  </si>
  <si>
    <t>下水道等事業会計</t>
    <phoneticPr fontId="5"/>
  </si>
  <si>
    <t>宅地造成特別会計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</si>
  <si>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</si>
  <si>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</si>
  <si>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</si>
  <si>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</si>
  <si>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</si>
  <si>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</si>
  <si>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鳥取県東部広域行政管理組合（一般会計）</t>
    <rPh sb="0" eb="3">
      <t>トットリケン</t>
    </rPh>
    <rPh sb="3" eb="5">
      <t>トウブ</t>
    </rPh>
    <rPh sb="5" eb="7">
      <t>コウイキ</t>
    </rPh>
    <rPh sb="7" eb="9">
      <t>ギョウセイ</t>
    </rPh>
    <rPh sb="9" eb="11">
      <t>カンリ</t>
    </rPh>
    <rPh sb="11" eb="13">
      <t>クミアイ</t>
    </rPh>
    <rPh sb="14" eb="16">
      <t>イッパン</t>
    </rPh>
    <rPh sb="16" eb="18">
      <t>カイケイ</t>
    </rPh>
    <phoneticPr fontId="2"/>
  </si>
  <si>
    <t>鳥取県東部広域行政管理組合（因幡ふるさと振興事業費特別会計）</t>
    <rPh sb="0" eb="3">
      <t>トットリケン</t>
    </rPh>
    <rPh sb="3" eb="5">
      <t>トウブ</t>
    </rPh>
    <rPh sb="5" eb="7">
      <t>コウイキ</t>
    </rPh>
    <rPh sb="7" eb="9">
      <t>ギョウセイ</t>
    </rPh>
    <rPh sb="9" eb="11">
      <t>カンリ</t>
    </rPh>
    <rPh sb="11" eb="13">
      <t>クミアイ</t>
    </rPh>
    <rPh sb="14" eb="16">
      <t>イナバ</t>
    </rPh>
    <rPh sb="20" eb="22">
      <t>シンコウ</t>
    </rPh>
    <rPh sb="22" eb="24">
      <t>ジギョウ</t>
    </rPh>
    <rPh sb="24" eb="25">
      <t>ヒ</t>
    </rPh>
    <rPh sb="25" eb="27">
      <t>トクベツ</t>
    </rPh>
    <rPh sb="27" eb="29">
      <t>カイケイ</t>
    </rPh>
    <phoneticPr fontId="2"/>
  </si>
  <si>
    <t>鳥取県後期高齢者医療広域連合（一般会計）</t>
    <rPh sb="0" eb="3">
      <t>トットリケン</t>
    </rPh>
    <rPh sb="3" eb="5">
      <t>コウキ</t>
    </rPh>
    <rPh sb="5" eb="7">
      <t>コウレイ</t>
    </rPh>
    <rPh sb="7" eb="8">
      <t>シャ</t>
    </rPh>
    <rPh sb="8" eb="10">
      <t>イリョウ</t>
    </rPh>
    <rPh sb="10" eb="12">
      <t>コウイキ</t>
    </rPh>
    <rPh sb="12" eb="14">
      <t>レンゴウ</t>
    </rPh>
    <rPh sb="15" eb="17">
      <t>イッパン</t>
    </rPh>
    <rPh sb="17" eb="19">
      <t>カイケイ</t>
    </rPh>
    <phoneticPr fontId="2"/>
  </si>
  <si>
    <t>鳥取県後期高齢者医療広域連合（特別会計）</t>
    <rPh sb="0" eb="3">
      <t>トットリケン</t>
    </rPh>
    <rPh sb="3" eb="5">
      <t>コウキ</t>
    </rPh>
    <rPh sb="5" eb="7">
      <t>コウレイ</t>
    </rPh>
    <rPh sb="7" eb="8">
      <t>シャ</t>
    </rPh>
    <rPh sb="8" eb="10">
      <t>イリョウ</t>
    </rPh>
    <rPh sb="10" eb="12">
      <t>コウイキ</t>
    </rPh>
    <rPh sb="12" eb="14">
      <t>レンゴウ</t>
    </rPh>
    <rPh sb="15" eb="17">
      <t>トクベツ</t>
    </rPh>
    <rPh sb="17" eb="19">
      <t>カイケイ</t>
    </rPh>
    <phoneticPr fontId="2"/>
  </si>
  <si>
    <t>鳥取県町村総合事務組合</t>
    <rPh sb="0" eb="3">
      <t>トットリケン</t>
    </rPh>
    <rPh sb="3" eb="5">
      <t>チョウソン</t>
    </rPh>
    <rPh sb="5" eb="7">
      <t>ソウゴウ</t>
    </rPh>
    <rPh sb="7" eb="9">
      <t>ジム</t>
    </rPh>
    <rPh sb="9" eb="11">
      <t>クミアイ</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</si>
  <si>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</si>
  <si>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</si>
  <si>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</si>
  <si>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</si>
  <si>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</si>
  <si>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</si>
  <si>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</si>
  <si>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</si>
  <si>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</si>
  <si>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</si>
  <si>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</si>
  <si>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</si>
  <si>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</si>
  <si>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</si>
  <si>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</si>
  <si>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</si>
  <si>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</si>
  <si>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</si>
  <si>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</si>
  <si>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</si>
  <si>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</si>
  <si>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</si>
  <si>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</si>
  <si>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</si>
  <si>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</si>
  <si>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</si>
  <si>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</si>
  <si>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</si>
  <si>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</si>
  <si>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</si>
  <si>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</si>
  <si>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</si>
  <si>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</si>
  <si>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</si>
  <si>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</si>
  <si>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</si>
  <si>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</si>
  <si>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</si>
  <si>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</si>
  <si>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</si>
  <si>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</si>
  <si>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</si>
  <si>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</si>
  <si>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</si>
  <si>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</si>
  <si>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</si>
  <si>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</si>
  <si>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</si>
  <si>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</si>
  <si>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簡易水道事業会計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</si>
  <si>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</si>
  <si>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</si>
  <si>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</si>
  <si>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</si>
  <si>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</si>
  <si>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</si>
  <si>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</si>
  <si>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</si>
  <si>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</si>
  <si>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</si>
  <si>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</si>
  <si>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</si>
  <si>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</si>
  <si>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</si>
  <si>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</si>
  <si>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</si>
  <si>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</si>
  <si>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</si>
  <si>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</si>
  <si>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</si>
  <si>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</si>
  <si>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</si>
  <si>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</si>
  <si>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</si>
  <si>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</si>
  <si>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</si>
  <si>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</si>
  <si>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</si>
  <si>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</si>
  <si>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</si>
  <si>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</si>
  <si>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</si>
  <si>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</si>
  <si>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</si>
  <si>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</si>
  <si>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</si>
  <si>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</si>
  <si>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</si>
  <si>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</si>
  <si>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</si>
  <si>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</si>
  <si>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</si>
  <si>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</si>
  <si>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</si>
  <si>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</si>
  <si>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</si>
  <si>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</si>
  <si>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</si>
  <si>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</si>
  <si>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</si>
  <si>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</si>
  <si>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</si>
  <si>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</si>
  <si>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</si>
  <si>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</si>
  <si>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</si>
  <si>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</si>
  <si>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</si>
  <si>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</si>
  <si>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</si>
  <si>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</si>
  <si>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</si>
  <si>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</si>
  <si>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</si>
  <si>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</si>
  <si>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</si>
  <si>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</si>
  <si>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</si>
  <si>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</si>
  <si>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</si>
  <si>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</si>
  <si>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</si>
  <si>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</si>
  <si>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</si>
  <si>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</si>
  <si>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</si>
  <si>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</si>
  <si>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</si>
  <si>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</si>
  <si>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</si>
  <si>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0.27</t>
  </si>
  <si>
    <t>▲ 2.16</t>
  </si>
  <si>
    <t>▲ 1.37</t>
  </si>
  <si>
    <t>会計</t>
    <rPh sb="0" eb="2">
      <t>カイケイ</t>
    </rPh>
    <phoneticPr fontId="5"/>
  </si>
  <si>
    <t>一般会計</t>
  </si>
  <si>
    <t>介護保険特別会計</t>
  </si>
  <si>
    <t>下水道等事業会計</t>
  </si>
  <si>
    <t>簡易水道特別会計</t>
  </si>
  <si>
    <t>国民健康保険特別会計</t>
  </si>
  <si>
    <t>墓地事業特別会計</t>
  </si>
  <si>
    <t>後期高齢者医療特別会計</t>
  </si>
  <si>
    <t>宅地造成特別会計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</si>
  <si>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</si>
  <si>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</si>
  <si>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</si>
  <si>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</si>
  <si>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</si>
  <si>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</si>
  <si>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</si>
  <si>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</si>
  <si>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</si>
  <si>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</si>
  <si>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</si>
  <si>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</si>
  <si>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</si>
  <si>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</si>
  <si>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</si>
  <si>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</si>
  <si>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</si>
  <si>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</si>
  <si>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</si>
  <si>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</si>
  <si>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</si>
  <si>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</si>
  <si>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</si>
  <si>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</si>
  <si>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</si>
  <si>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</si>
  <si>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</si>
  <si>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</si>
  <si>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</si>
  <si>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</si>
  <si>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</si>
  <si>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</si>
  <si>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</si>
  <si>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</si>
  <si>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</si>
  <si>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</si>
  <si>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</si>
  <si>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</si>
  <si>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</si>
  <si>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</si>
  <si>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</si>
  <si>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</si>
  <si>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</si>
  <si>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</si>
  <si>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</si>
  <si>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</si>
  <si>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</si>
  <si>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　まちづくり基金</t>
    <rPh sb="6" eb="8">
      <t>キキン</t>
    </rPh>
    <phoneticPr fontId="34"/>
  </si>
  <si>
    <t>　ふるさと活性化基金</t>
    <rPh sb="5" eb="7">
      <t>カッセイ</t>
    </rPh>
    <rPh sb="7" eb="8">
      <t>カ</t>
    </rPh>
    <rPh sb="8" eb="10">
      <t>キキン</t>
    </rPh>
    <phoneticPr fontId="34"/>
  </si>
  <si>
    <t>　過疎地域活性化基金</t>
    <rPh sb="1" eb="3">
      <t>カソ</t>
    </rPh>
    <rPh sb="3" eb="5">
      <t>チイキ</t>
    </rPh>
    <rPh sb="5" eb="8">
      <t>カッセイカ</t>
    </rPh>
    <rPh sb="8" eb="10">
      <t>キキン</t>
    </rPh>
    <phoneticPr fontId="34"/>
  </si>
  <si>
    <t>　森林環境譲与税基金</t>
  </si>
  <si>
    <t>　新型コロナウイルス感染症対応利子補給基金</t>
    <rPh sb="1" eb="3">
      <t>シンガタ</t>
    </rPh>
    <rPh sb="10" eb="13">
      <t>カンセンショウ</t>
    </rPh>
    <rPh sb="13" eb="19">
      <t>タイオウリシホキュウ</t>
    </rPh>
    <rPh sb="19" eb="21">
      <t>キキン</t>
    </rPh>
    <phoneticPr fontId="35"/>
  </si>
  <si>
    <t>基金残高合計</t>
    <rPh sb="0" eb="2">
      <t>キキン</t>
    </rPh>
    <rPh sb="2" eb="4">
      <t>ザンダカ</t>
    </rPh>
    <rPh sb="4" eb="6">
      <t>ゴウケイ</t>
    </rPh>
    <phoneticPr fontId="5"/>
  </si>
  <si>
    <t>　将来負担比率は、類似団体内平均値との比較では高いものの、近年、数値が低い状態が継続している。これは、定員管理計画に基づく職員数削減による退職手当負担見込額の減少や、公営企業会計の地方債残高の減少による公営企業債等繰入見込額の減少などの影響で将来負担額が減少していること、また、決算剰余金を活用した財政調整基金等への着実な積立てによる充当可能基金の増加で充当可能財源等が増加していることなどが要因として挙げられる。一方で、有形固定資産減価償却率は類似団体内平均値を上回り、令和4年度からその数値は7割を超えてるなど施設の老朽化が確実に進行している状況にあるため、適時適切な改修・長寿命化・更新に取り組んでいく必要がある。これまで、学校・保育所の施設統廃合によってできた空き施設やその他の既存施設を活用した施設整備事業や施設の除却に取り組み、財政負担の抑制を図ってきたところであるが、今後も引き続き、施設の集約・有効活用・除却等による保有量の適正化を行っていく必要がある。</t>
    <phoneticPr fontId="5"/>
  </si>
  <si>
    <t>　将来負担比率は、職員数の削減による退職手当負担見込額の減少や公営企業会計の地方債残高の減少による公営企業債等繰入見込額の減少、また、決算剰余金を活用した財政調整基金等への着実な積立てによる充当可能基金の増加等によって近年、低水準を維持している。一方、実質公債費比率は、合併算定替特例措置の段階的縮減による普通交付税の減少等の影響でH29年度から増加しており、R1年度からは類似団体内平均値を上回る状況にある。公営企業会計の公債費は増加しておらず公営企業債元利償還金に対する繰出額が抑制されており、また、後年度の基準財政需要額に100％算入される臨時財政対策債の地方債償還全体に占める割合が高いこと等により算入公債費等の割合は高い水準を維持していることから、今後、実質公債費比率も低い水準で推移すること見込まれるが、引き続き、適正かつ計画的な施設整備に努め、実質公債費比率の抑制を図っていく必要があ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</si>
</sst>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9" xfId="12" applyFont="1" applyFill="1" applyBorder="1">
      <alignment vertical="center"/>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84459</c:v>
                </c:pt>
                <c:pt idx="1">
                  <c:v>74568</c:v>
                </c:pt>
                <c:pt idx="2">
                  <c:v>73693</c:v>
                </c:pt>
                <c:pt idx="3">
                  <c:v>79401</c:v>
                </c:pt>
                <c:pt idx="4">
                  <c:v>87379</c:v>
                </c:pt>
              </c:numCache>
            </c:numRef>
          </c:val>
          <c:smooth val="0"/>
          <c:extLst>
            <c:ext xmlns:c16="http://schemas.microsoft.com/office/drawing/2014/chart" uri="{C3380CC4-5D6E-409C-BE32-E72D297353CC}">
              <c16:uniqueId val="{00000000-D52D-4289-A502-93CA92E9F3DC}"/>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85450</c:v>
                </c:pt>
                <c:pt idx="1">
                  <c:v>117179</c:v>
                </c:pt>
                <c:pt idx="2">
                  <c:v>104198</c:v>
                </c:pt>
                <c:pt idx="3">
                  <c:v>111259</c:v>
                </c:pt>
                <c:pt idx="4">
                  <c:v>92600</c:v>
                </c:pt>
              </c:numCache>
            </c:numRef>
          </c:val>
          <c:smooth val="0"/>
          <c:extLst>
            <c:ext xmlns:c16="http://schemas.microsoft.com/office/drawing/2014/chart" uri="{C3380CC4-5D6E-409C-BE32-E72D297353CC}">
              <c16:uniqueId val="{00000001-D52D-4289-A502-93CA92E9F3D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10.42</c:v>
                </c:pt>
                <c:pt idx="1">
                  <c:v>13.96</c:v>
                </c:pt>
                <c:pt idx="2">
                  <c:v>13.91</c:v>
                </c:pt>
                <c:pt idx="3">
                  <c:v>13.12</c:v>
                </c:pt>
                <c:pt idx="4">
                  <c:v>11.56</c:v>
                </c:pt>
              </c:numCache>
            </c:numRef>
          </c:val>
          <c:extLst>
            <c:ext xmlns:c16="http://schemas.microsoft.com/office/drawing/2014/chart" uri="{C3380CC4-5D6E-409C-BE32-E72D297353CC}">
              <c16:uniqueId val="{00000000-3775-405C-B4E1-F278F5137727}"/>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48.78</c:v>
                </c:pt>
                <c:pt idx="1">
                  <c:v>46.87</c:v>
                </c:pt>
                <c:pt idx="2">
                  <c:v>47.76</c:v>
                </c:pt>
                <c:pt idx="3">
                  <c:v>46.21</c:v>
                </c:pt>
                <c:pt idx="4">
                  <c:v>45.72</c:v>
                </c:pt>
              </c:numCache>
            </c:numRef>
          </c:val>
          <c:extLst>
            <c:ext xmlns:c16="http://schemas.microsoft.com/office/drawing/2014/chart" uri="{C3380CC4-5D6E-409C-BE32-E72D297353CC}">
              <c16:uniqueId val="{00000001-3775-405C-B4E1-F278F513772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1.7</c:v>
                </c:pt>
                <c:pt idx="1">
                  <c:v>4</c:v>
                </c:pt>
                <c:pt idx="2">
                  <c:v>-0.27</c:v>
                </c:pt>
                <c:pt idx="3">
                  <c:v>-2.16</c:v>
                </c:pt>
                <c:pt idx="4">
                  <c:v>-1.37</c:v>
                </c:pt>
              </c:numCache>
            </c:numRef>
          </c:val>
          <c:smooth val="0"/>
          <c:extLst>
            <c:ext xmlns:c16="http://schemas.microsoft.com/office/drawing/2014/chart" uri="{C3380CC4-5D6E-409C-BE32-E72D297353CC}">
              <c16:uniqueId val="{00000002-3775-405C-B4E1-F278F513772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0.99</c:v>
                </c:pt>
                <c:pt idx="2">
                  <c:v>#N/A</c:v>
                </c:pt>
                <c:pt idx="3">
                  <c:v>0.99</c:v>
                </c:pt>
                <c:pt idx="4">
                  <c:v>#N/A</c:v>
                </c:pt>
                <c:pt idx="5">
                  <c:v>1.06</c:v>
                </c:pt>
                <c:pt idx="6">
                  <c:v>#N/A</c:v>
                </c:pt>
                <c:pt idx="7">
                  <c:v>1.5</c:v>
                </c:pt>
                <c:pt idx="8">
                  <c:v>0</c:v>
                </c:pt>
                <c:pt idx="9">
                  <c:v>0</c:v>
                </c:pt>
              </c:numCache>
            </c:numRef>
          </c:val>
          <c:extLst>
            <c:ext xmlns:c16="http://schemas.microsoft.com/office/drawing/2014/chart" uri="{C3380CC4-5D6E-409C-BE32-E72D297353CC}">
              <c16:uniqueId val="{00000000-DFDA-402B-8FE7-A5C6E0E59D50}"/>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FDA-402B-8FE7-A5C6E0E59D50}"/>
            </c:ext>
          </c:extLst>
        </c:ser>
        <c:ser>
          <c:idx val="2"/>
          <c:order val="2"/>
          <c:tx>
            <c:strRef>
              <c:f>[1]データシート!$A$29</c:f>
              <c:strCache>
                <c:ptCount val="1"/>
                <c:pt idx="0">
                  <c:v>宅地造成特別会計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DFDA-402B-8FE7-A5C6E0E59D50}"/>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0.01</c:v>
                </c:pt>
                <c:pt idx="2">
                  <c:v>#N/A</c:v>
                </c:pt>
                <c:pt idx="3">
                  <c:v>0.01</c:v>
                </c:pt>
                <c:pt idx="4">
                  <c:v>#N/A</c:v>
                </c:pt>
                <c:pt idx="5">
                  <c:v>0.02</c:v>
                </c:pt>
                <c:pt idx="6">
                  <c:v>#N/A</c:v>
                </c:pt>
                <c:pt idx="7">
                  <c:v>0.02</c:v>
                </c:pt>
                <c:pt idx="8">
                  <c:v>#N/A</c:v>
                </c:pt>
                <c:pt idx="9">
                  <c:v>0.01</c:v>
                </c:pt>
              </c:numCache>
            </c:numRef>
          </c:val>
          <c:extLst>
            <c:ext xmlns:c16="http://schemas.microsoft.com/office/drawing/2014/chart" uri="{C3380CC4-5D6E-409C-BE32-E72D297353CC}">
              <c16:uniqueId val="{00000003-DFDA-402B-8FE7-A5C6E0E59D50}"/>
            </c:ext>
          </c:extLst>
        </c:ser>
        <c:ser>
          <c:idx val="4"/>
          <c:order val="4"/>
          <c:tx>
            <c:strRef>
              <c:f>[1]データシート!$A$31</c:f>
              <c:strCache>
                <c:ptCount val="1"/>
                <c:pt idx="0">
                  <c:v>墓地事業特別会計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0.01</c:v>
                </c:pt>
                <c:pt idx="2">
                  <c:v>#N/A</c:v>
                </c:pt>
                <c:pt idx="3">
                  <c:v>0</c:v>
                </c:pt>
                <c:pt idx="4">
                  <c:v>#N/A</c:v>
                </c:pt>
                <c:pt idx="5">
                  <c:v>0</c:v>
                </c:pt>
                <c:pt idx="6">
                  <c:v>#N/A</c:v>
                </c:pt>
                <c:pt idx="7">
                  <c:v>0</c:v>
                </c:pt>
                <c:pt idx="8">
                  <c:v>#N/A</c:v>
                </c:pt>
                <c:pt idx="9">
                  <c:v>0.02</c:v>
                </c:pt>
              </c:numCache>
            </c:numRef>
          </c:val>
          <c:extLst>
            <c:ext xmlns:c16="http://schemas.microsoft.com/office/drawing/2014/chart" uri="{C3380CC4-5D6E-409C-BE32-E72D297353CC}">
              <c16:uniqueId val="{00000004-DFDA-402B-8FE7-A5C6E0E59D50}"/>
            </c:ext>
          </c:extLst>
        </c:ser>
        <c:ser>
          <c:idx val="5"/>
          <c:order val="5"/>
          <c:tx>
            <c:strRef>
              <c:f>[1]データシート!$A$32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0.46</c:v>
                </c:pt>
                <c:pt idx="2">
                  <c:v>#N/A</c:v>
                </c:pt>
                <c:pt idx="3">
                  <c:v>1.03</c:v>
                </c:pt>
                <c:pt idx="4">
                  <c:v>#N/A</c:v>
                </c:pt>
                <c:pt idx="5">
                  <c:v>0.95</c:v>
                </c:pt>
                <c:pt idx="6">
                  <c:v>#N/A</c:v>
                </c:pt>
                <c:pt idx="7">
                  <c:v>0.99</c:v>
                </c:pt>
                <c:pt idx="8">
                  <c:v>#N/A</c:v>
                </c:pt>
                <c:pt idx="9">
                  <c:v>0.99</c:v>
                </c:pt>
              </c:numCache>
            </c:numRef>
          </c:val>
          <c:extLst>
            <c:ext xmlns:c16="http://schemas.microsoft.com/office/drawing/2014/chart" uri="{C3380CC4-5D6E-409C-BE32-E72D297353CC}">
              <c16:uniqueId val="{00000005-DFDA-402B-8FE7-A5C6E0E59D50}"/>
            </c:ext>
          </c:extLst>
        </c:ser>
        <c:ser>
          <c:idx val="6"/>
          <c:order val="6"/>
          <c:tx>
            <c:strRef>
              <c:f>[1]データシート!$A$33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0.61</c:v>
                </c:pt>
                <c:pt idx="2">
                  <c:v>#N/A</c:v>
                </c:pt>
                <c:pt idx="3">
                  <c:v>0.42</c:v>
                </c:pt>
                <c:pt idx="4">
                  <c:v>#N/A</c:v>
                </c:pt>
                <c:pt idx="5">
                  <c:v>0.56000000000000005</c:v>
                </c:pt>
                <c:pt idx="6">
                  <c:v>#N/A</c:v>
                </c:pt>
                <c:pt idx="7">
                  <c:v>0.55000000000000004</c:v>
                </c:pt>
                <c:pt idx="8">
                  <c:v>#N/A</c:v>
                </c:pt>
                <c:pt idx="9">
                  <c:v>1.2</c:v>
                </c:pt>
              </c:numCache>
            </c:numRef>
          </c:val>
          <c:extLst>
            <c:ext xmlns:c16="http://schemas.microsoft.com/office/drawing/2014/chart" uri="{C3380CC4-5D6E-409C-BE32-E72D297353CC}">
              <c16:uniqueId val="{00000006-DFDA-402B-8FE7-A5C6E0E59D50}"/>
            </c:ext>
          </c:extLst>
        </c:ser>
        <c:ser>
          <c:idx val="7"/>
          <c:order val="7"/>
          <c:tx>
            <c:strRef>
              <c:f>[1]データシート!$A$34</c:f>
              <c:strCache>
                <c:ptCount val="1"/>
                <c:pt idx="0">
                  <c:v>下水道等事業会計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0</c:v>
                </c:pt>
                <c:pt idx="1">
                  <c:v>0</c:v>
                </c:pt>
                <c:pt idx="2">
                  <c:v>0</c:v>
                </c:pt>
                <c:pt idx="3">
                  <c:v>0</c:v>
                </c:pt>
                <c:pt idx="4">
                  <c:v>0</c:v>
                </c:pt>
                <c:pt idx="5">
                  <c:v>0</c:v>
                </c:pt>
                <c:pt idx="6">
                  <c:v>0</c:v>
                </c:pt>
                <c:pt idx="7">
                  <c:v>0</c:v>
                </c:pt>
                <c:pt idx="8">
                  <c:v>#N/A</c:v>
                </c:pt>
                <c:pt idx="9">
                  <c:v>1.79</c:v>
                </c:pt>
              </c:numCache>
            </c:numRef>
          </c:val>
          <c:extLst>
            <c:ext xmlns:c16="http://schemas.microsoft.com/office/drawing/2014/chart" uri="{C3380CC4-5D6E-409C-BE32-E72D297353CC}">
              <c16:uniqueId val="{00000007-DFDA-402B-8FE7-A5C6E0E59D50}"/>
            </c:ext>
          </c:extLst>
        </c:ser>
        <c:ser>
          <c:idx val="8"/>
          <c:order val="8"/>
          <c:tx>
            <c:strRef>
              <c:f>[1]データシート!$A$35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2.04</c:v>
                </c:pt>
                <c:pt idx="2">
                  <c:v>#N/A</c:v>
                </c:pt>
                <c:pt idx="3">
                  <c:v>2.68</c:v>
                </c:pt>
                <c:pt idx="4">
                  <c:v>#N/A</c:v>
                </c:pt>
                <c:pt idx="5">
                  <c:v>5.94</c:v>
                </c:pt>
                <c:pt idx="6">
                  <c:v>#N/A</c:v>
                </c:pt>
                <c:pt idx="7">
                  <c:v>2.85</c:v>
                </c:pt>
                <c:pt idx="8">
                  <c:v>#N/A</c:v>
                </c:pt>
                <c:pt idx="9">
                  <c:v>2.8</c:v>
                </c:pt>
              </c:numCache>
            </c:numRef>
          </c:val>
          <c:extLst>
            <c:ext xmlns:c16="http://schemas.microsoft.com/office/drawing/2014/chart" uri="{C3380CC4-5D6E-409C-BE32-E72D297353CC}">
              <c16:uniqueId val="{00000008-DFDA-402B-8FE7-A5C6E0E59D50}"/>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10.38</c:v>
                </c:pt>
                <c:pt idx="2">
                  <c:v>#N/A</c:v>
                </c:pt>
                <c:pt idx="3">
                  <c:v>13.93</c:v>
                </c:pt>
                <c:pt idx="4">
                  <c:v>#N/A</c:v>
                </c:pt>
                <c:pt idx="5">
                  <c:v>13.9</c:v>
                </c:pt>
                <c:pt idx="6">
                  <c:v>#N/A</c:v>
                </c:pt>
                <c:pt idx="7">
                  <c:v>13.1</c:v>
                </c:pt>
                <c:pt idx="8">
                  <c:v>#N/A</c:v>
                </c:pt>
                <c:pt idx="9">
                  <c:v>11.53</c:v>
                </c:pt>
              </c:numCache>
            </c:numRef>
          </c:val>
          <c:extLst>
            <c:ext xmlns:c16="http://schemas.microsoft.com/office/drawing/2014/chart" uri="{C3380CC4-5D6E-409C-BE32-E72D297353CC}">
              <c16:uniqueId val="{00000009-DFDA-402B-8FE7-A5C6E0E59D5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1351</c:v>
                </c:pt>
                <c:pt idx="5">
                  <c:v>1322</c:v>
                </c:pt>
                <c:pt idx="8">
                  <c:v>1322</c:v>
                </c:pt>
                <c:pt idx="11">
                  <c:v>1345</c:v>
                </c:pt>
                <c:pt idx="14">
                  <c:v>1303</c:v>
                </c:pt>
              </c:numCache>
            </c:numRef>
          </c:val>
          <c:extLst>
            <c:ext xmlns:c16="http://schemas.microsoft.com/office/drawing/2014/chart" uri="{C3380CC4-5D6E-409C-BE32-E72D297353CC}">
              <c16:uniqueId val="{00000000-16E5-4F62-96F5-1EC3CFD1DEC9}"/>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16E5-4F62-96F5-1EC3CFD1DEC9}"/>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16E5-4F62-96F5-1EC3CFD1DEC9}"/>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17</c:v>
                </c:pt>
                <c:pt idx="3">
                  <c:v>16</c:v>
                </c:pt>
                <c:pt idx="6">
                  <c:v>23</c:v>
                </c:pt>
                <c:pt idx="9">
                  <c:v>15</c:v>
                </c:pt>
                <c:pt idx="12">
                  <c:v>18</c:v>
                </c:pt>
              </c:numCache>
            </c:numRef>
          </c:val>
          <c:extLst>
            <c:ext xmlns:c16="http://schemas.microsoft.com/office/drawing/2014/chart" uri="{C3380CC4-5D6E-409C-BE32-E72D297353CC}">
              <c16:uniqueId val="{00000003-16E5-4F62-96F5-1EC3CFD1DEC9}"/>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619</c:v>
                </c:pt>
                <c:pt idx="3">
                  <c:v>627</c:v>
                </c:pt>
                <c:pt idx="6">
                  <c:v>619</c:v>
                </c:pt>
                <c:pt idx="9">
                  <c:v>582</c:v>
                </c:pt>
                <c:pt idx="12">
                  <c:v>576</c:v>
                </c:pt>
              </c:numCache>
            </c:numRef>
          </c:val>
          <c:extLst>
            <c:ext xmlns:c16="http://schemas.microsoft.com/office/drawing/2014/chart" uri="{C3380CC4-5D6E-409C-BE32-E72D297353CC}">
              <c16:uniqueId val="{00000004-16E5-4F62-96F5-1EC3CFD1DEC9}"/>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6E5-4F62-96F5-1EC3CFD1DEC9}"/>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6E5-4F62-96F5-1EC3CFD1DEC9}"/>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1203</c:v>
                </c:pt>
                <c:pt idx="3">
                  <c:v>1189</c:v>
                </c:pt>
                <c:pt idx="6">
                  <c:v>1213</c:v>
                </c:pt>
                <c:pt idx="9">
                  <c:v>1289</c:v>
                </c:pt>
                <c:pt idx="12">
                  <c:v>1339</c:v>
                </c:pt>
              </c:numCache>
            </c:numRef>
          </c:val>
          <c:extLst>
            <c:ext xmlns:c16="http://schemas.microsoft.com/office/drawing/2014/chart" uri="{C3380CC4-5D6E-409C-BE32-E72D297353CC}">
              <c16:uniqueId val="{00000007-16E5-4F62-96F5-1EC3CFD1DEC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488</c:v>
                </c:pt>
                <c:pt idx="2">
                  <c:v>#N/A</c:v>
                </c:pt>
                <c:pt idx="3">
                  <c:v>#N/A</c:v>
                </c:pt>
                <c:pt idx="4">
                  <c:v>510</c:v>
                </c:pt>
                <c:pt idx="5">
                  <c:v>#N/A</c:v>
                </c:pt>
                <c:pt idx="6">
                  <c:v>#N/A</c:v>
                </c:pt>
                <c:pt idx="7">
                  <c:v>533</c:v>
                </c:pt>
                <c:pt idx="8">
                  <c:v>#N/A</c:v>
                </c:pt>
                <c:pt idx="9">
                  <c:v>#N/A</c:v>
                </c:pt>
                <c:pt idx="10">
                  <c:v>541</c:v>
                </c:pt>
                <c:pt idx="11">
                  <c:v>#N/A</c:v>
                </c:pt>
                <c:pt idx="12">
                  <c:v>#N/A</c:v>
                </c:pt>
                <c:pt idx="13">
                  <c:v>630</c:v>
                </c:pt>
                <c:pt idx="14">
                  <c:v>#N/A</c:v>
                </c:pt>
              </c:numCache>
            </c:numRef>
          </c:val>
          <c:smooth val="0"/>
          <c:extLst>
            <c:ext xmlns:c16="http://schemas.microsoft.com/office/drawing/2014/chart" uri="{C3380CC4-5D6E-409C-BE32-E72D297353CC}">
              <c16:uniqueId val="{00000008-16E5-4F62-96F5-1EC3CFD1DEC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12390</c:v>
                </c:pt>
                <c:pt idx="5">
                  <c:v>12452</c:v>
                </c:pt>
                <c:pt idx="8">
                  <c:v>12112</c:v>
                </c:pt>
                <c:pt idx="11">
                  <c:v>11833</c:v>
                </c:pt>
                <c:pt idx="14">
                  <c:v>11513</c:v>
                </c:pt>
              </c:numCache>
            </c:numRef>
          </c:val>
          <c:extLst>
            <c:ext xmlns:c16="http://schemas.microsoft.com/office/drawing/2014/chart" uri="{C3380CC4-5D6E-409C-BE32-E72D297353CC}">
              <c16:uniqueId val="{00000000-AC65-4B58-B418-F4D1B061374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102</c:v>
                </c:pt>
                <c:pt idx="5">
                  <c:v>126</c:v>
                </c:pt>
                <c:pt idx="8">
                  <c:v>152</c:v>
                </c:pt>
                <c:pt idx="11">
                  <c:v>193</c:v>
                </c:pt>
                <c:pt idx="14">
                  <c:v>215</c:v>
                </c:pt>
              </c:numCache>
            </c:numRef>
          </c:val>
          <c:extLst>
            <c:ext xmlns:c16="http://schemas.microsoft.com/office/drawing/2014/chart" uri="{C3380CC4-5D6E-409C-BE32-E72D297353CC}">
              <c16:uniqueId val="{00000001-AC65-4B58-B418-F4D1B061374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4217</c:v>
                </c:pt>
                <c:pt idx="5">
                  <c:v>4289</c:v>
                </c:pt>
                <c:pt idx="8">
                  <c:v>4276</c:v>
                </c:pt>
                <c:pt idx="11">
                  <c:v>4208</c:v>
                </c:pt>
                <c:pt idx="14">
                  <c:v>4247</c:v>
                </c:pt>
              </c:numCache>
            </c:numRef>
          </c:val>
          <c:extLst>
            <c:ext xmlns:c16="http://schemas.microsoft.com/office/drawing/2014/chart" uri="{C3380CC4-5D6E-409C-BE32-E72D297353CC}">
              <c16:uniqueId val="{00000002-AC65-4B58-B418-F4D1B061374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C65-4B58-B418-F4D1B061374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AC65-4B58-B418-F4D1B061374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C65-4B58-B418-F4D1B061374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728</c:v>
                </c:pt>
                <c:pt idx="3">
                  <c:v>739</c:v>
                </c:pt>
                <c:pt idx="6">
                  <c:v>774</c:v>
                </c:pt>
                <c:pt idx="9">
                  <c:v>794</c:v>
                </c:pt>
                <c:pt idx="12">
                  <c:v>816</c:v>
                </c:pt>
              </c:numCache>
            </c:numRef>
          </c:val>
          <c:extLst>
            <c:ext xmlns:c16="http://schemas.microsoft.com/office/drawing/2014/chart" uri="{C3380CC4-5D6E-409C-BE32-E72D297353CC}">
              <c16:uniqueId val="{00000006-AC65-4B58-B418-F4D1B061374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177</c:v>
                </c:pt>
                <c:pt idx="3">
                  <c:v>170</c:v>
                </c:pt>
                <c:pt idx="6">
                  <c:v>169</c:v>
                </c:pt>
                <c:pt idx="9">
                  <c:v>158</c:v>
                </c:pt>
                <c:pt idx="12">
                  <c:v>173</c:v>
                </c:pt>
              </c:numCache>
            </c:numRef>
          </c:val>
          <c:extLst>
            <c:ext xmlns:c16="http://schemas.microsoft.com/office/drawing/2014/chart" uri="{C3380CC4-5D6E-409C-BE32-E72D297353CC}">
              <c16:uniqueId val="{00000007-AC65-4B58-B418-F4D1B061374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4508</c:v>
                </c:pt>
                <c:pt idx="3">
                  <c:v>4194</c:v>
                </c:pt>
                <c:pt idx="6">
                  <c:v>3836</c:v>
                </c:pt>
                <c:pt idx="9">
                  <c:v>3351</c:v>
                </c:pt>
                <c:pt idx="12">
                  <c:v>3139</c:v>
                </c:pt>
              </c:numCache>
            </c:numRef>
          </c:val>
          <c:extLst>
            <c:ext xmlns:c16="http://schemas.microsoft.com/office/drawing/2014/chart" uri="{C3380CC4-5D6E-409C-BE32-E72D297353CC}">
              <c16:uniqueId val="{00000008-AC65-4B58-B418-F4D1B061374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AC65-4B58-B418-F4D1B061374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12149</c:v>
                </c:pt>
                <c:pt idx="3">
                  <c:v>12901</c:v>
                </c:pt>
                <c:pt idx="6">
                  <c:v>12928</c:v>
                </c:pt>
                <c:pt idx="9">
                  <c:v>13097</c:v>
                </c:pt>
                <c:pt idx="12">
                  <c:v>12983</c:v>
                </c:pt>
              </c:numCache>
            </c:numRef>
          </c:val>
          <c:extLst>
            <c:ext xmlns:c16="http://schemas.microsoft.com/office/drawing/2014/chart" uri="{C3380CC4-5D6E-409C-BE32-E72D297353CC}">
              <c16:uniqueId val="{0000000A-AC65-4B58-B418-F4D1B06137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853</c:v>
                </c:pt>
                <c:pt idx="2">
                  <c:v>#N/A</c:v>
                </c:pt>
                <c:pt idx="3">
                  <c:v>#N/A</c:v>
                </c:pt>
                <c:pt idx="4">
                  <c:v>1137</c:v>
                </c:pt>
                <c:pt idx="5">
                  <c:v>#N/A</c:v>
                </c:pt>
                <c:pt idx="6">
                  <c:v>#N/A</c:v>
                </c:pt>
                <c:pt idx="7">
                  <c:v>1165</c:v>
                </c:pt>
                <c:pt idx="8">
                  <c:v>#N/A</c:v>
                </c:pt>
                <c:pt idx="9">
                  <c:v>#N/A</c:v>
                </c:pt>
                <c:pt idx="10">
                  <c:v>1165</c:v>
                </c:pt>
                <c:pt idx="11">
                  <c:v>#N/A</c:v>
                </c:pt>
                <c:pt idx="12">
                  <c:v>#N/A</c:v>
                </c:pt>
                <c:pt idx="13">
                  <c:v>1135</c:v>
                </c:pt>
                <c:pt idx="14">
                  <c:v>#N/A</c:v>
                </c:pt>
              </c:numCache>
            </c:numRef>
          </c:val>
          <c:smooth val="0"/>
          <c:extLst>
            <c:ext xmlns:c16="http://schemas.microsoft.com/office/drawing/2014/chart" uri="{C3380CC4-5D6E-409C-BE32-E72D297353CC}">
              <c16:uniqueId val="{0000000B-AC65-4B58-B418-F4D1B06137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3301</c:v>
                </c:pt>
                <c:pt idx="1">
                  <c:v>3203</c:v>
                </c:pt>
                <c:pt idx="2">
                  <c:v>3206</c:v>
                </c:pt>
              </c:numCache>
            </c:numRef>
          </c:val>
          <c:extLst>
            <c:ext xmlns:c16="http://schemas.microsoft.com/office/drawing/2014/chart" uri="{C3380CC4-5D6E-409C-BE32-E72D297353CC}">
              <c16:uniqueId val="{00000000-3A0D-4287-A41A-56C07DA285B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970</c:v>
                </c:pt>
                <c:pt idx="1">
                  <c:v>999</c:v>
                </c:pt>
                <c:pt idx="2">
                  <c:v>1035</c:v>
                </c:pt>
              </c:numCache>
            </c:numRef>
          </c:val>
          <c:extLst>
            <c:ext xmlns:c16="http://schemas.microsoft.com/office/drawing/2014/chart" uri="{C3380CC4-5D6E-409C-BE32-E72D297353CC}">
              <c16:uniqueId val="{00000001-3A0D-4287-A41A-56C07DA285B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2461</c:v>
                </c:pt>
                <c:pt idx="1">
                  <c:v>2545</c:v>
                </c:pt>
                <c:pt idx="2">
                  <c:v>2695</c:v>
                </c:pt>
              </c:numCache>
            </c:numRef>
          </c:val>
          <c:extLst>
            <c:ext xmlns:c16="http://schemas.microsoft.com/office/drawing/2014/chart" uri="{C3380CC4-5D6E-409C-BE32-E72D297353CC}">
              <c16:uniqueId val="{00000002-3A0D-4287-A41A-56C07DA285B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{D7210637-FD10-40C3-958B-D1B3936F1A6F}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3DA-47FD-8C94-B00273D9132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{FE8E0A5A-93D5-47A2-8D4C-2857F4148DC8}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3DA-47FD-8C94-B00273D9132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{2D7A7F9C-3902-4A87-81FB-CB1F8C29B026}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3DA-47FD-8C94-B00273D9132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{6E0893C4-A36A-4C40-B6A4-8BDA4DEEEA44}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3DA-47FD-8C94-B00273D9132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{6E81E12B-25CF-4EF6-8024-172783351C9F}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3DA-47FD-8C94-B00273D91322}"/>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{5E88C1DD-FC46-410C-82CD-1396D52D2B0D}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3DA-47FD-8C94-B00273D91322}"/>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{FFFD8874-1AC5-4A71-B987-9DE4F2B71E7B}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3DA-47FD-8C94-B00273D91322}"/>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{DF0CDD21-1347-46CE-8883-B49C050B68A3}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3DA-47FD-8C94-B00273D91322}"/>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{CBBD5C6B-CB01-426B-A212-AB71C89FA368}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3DA-47FD-8C94-B00273D9132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67.900000000000006</c:v>
                </c:pt>
                <c:pt idx="8">
                  <c:v>69</c:v>
                </c:pt>
                <c:pt idx="16">
                  <c:v>70</c:v>
                </c:pt>
                <c:pt idx="24">
                  <c:v>71.599999999999994</c:v>
                </c:pt>
                <c:pt idx="32">
                  <c:v>73</c:v>
                </c:pt>
              </c:numCache>
            </c:numRef>
          </c:xVal>
          <c:yVal>
            <c:numRef>
              <c:f>公会計指標分析・財政指標組合せ分析表!$BP$51:$DC$51</c:f>
              <c:numCache>
                <c:formatCode>#,##0.0;"▲ "#,##0.0</c:formatCode>
                <c:ptCount val="40"/>
                <c:pt idx="0">
                  <c:v>15.7</c:v>
                </c:pt>
                <c:pt idx="8">
                  <c:v>19.8</c:v>
                </c:pt>
                <c:pt idx="16">
                  <c:v>20.7</c:v>
                </c:pt>
                <c:pt idx="24">
                  <c:v>20.7</c:v>
                </c:pt>
                <c:pt idx="32">
                  <c:v>19.8</c:v>
                </c:pt>
              </c:numCache>
            </c:numRef>
          </c:yVal>
          <c:smooth val="0"/>
          <c:extLst>
            <c:ext xmlns:c16="http://schemas.microsoft.com/office/drawing/2014/chart" uri="{C3380CC4-5D6E-409C-BE32-E72D297353CC}">
              <c16:uniqueId val="{00000009-D3DA-47FD-8C94-B00273D91322}"/>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{782A244F-F408-42D4-99D9-D180457AE3C2}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3DA-47FD-8C94-B00273D91322}"/>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{188C7E79-8D6F-4935-94E8-927F4FE57A0B}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3DA-47FD-8C94-B00273D9132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{70D7C712-0EB8-4D00-8EBD-213381782B9F}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3DA-47FD-8C94-B00273D9132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{706ECDF0-44F4-4034-AAEC-7CD0052953E6}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3DA-47FD-8C94-B00273D9132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{40905A2A-6499-425E-BDBC-1779A4A69A09}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3DA-47FD-8C94-B00273D91322}"/>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{C1191507-4878-4D49-AFAC-48D51EA18A5F}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3DA-47FD-8C94-B00273D91322}"/>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{A6503F48-F539-4C21-8DA6-250C8192EAB6}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3DA-47FD-8C94-B00273D91322}"/>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{DD452603-398E-4709-976D-5BA24146752D}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3DA-47FD-8C94-B00273D91322}"/>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{DA7180F7-4A6D-4554-AE28-B349333899F6}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3DA-47FD-8C94-B00273D9132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65.099999999999994</c:v>
                </c:pt>
                <c:pt idx="8">
                  <c:v>64.3</c:v>
                </c:pt>
                <c:pt idx="16">
                  <c:v>65.7</c:v>
                </c:pt>
                <c:pt idx="24">
                  <c:v>67</c:v>
                </c:pt>
                <c:pt idx="32">
                  <c:v>67.599999999999994</c:v>
                </c:pt>
              </c:numCache>
            </c:numRef>
          </c:xVal>
          <c:yVal>
            <c:numRef>
              <c:f>公会計指標分析・財政指標組合せ分析表!$BP$55:$DC$55</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D3DA-47FD-8C94-B00273D91322}"/>
            </c:ext>
          </c:extLst>
        </c:ser>
        <c:dLbls>
          <c:showLegendKey val="0"/>
          <c:showVal val="1"/>
          <c:showCatName val="0"/>
          <c:showSerName val="0"/>
          <c:showPercent val="0"/>
          <c:showBubbleSize val="0"/>
        </c:dLbls>
        <c:axId val="46179840"/>
        <c:axId val="46181760"/>
      </c:scatterChart>
      <c:valAx>
        <c:axId val="46179840"/>
        <c:scaling>
          <c:orientation val="maxMin"/>
          <c:max val="74"/>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{1E18610B-6A48-47D6-B696-58F60D1E7314}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AC4-46D5-ABEC-F6DFA0ACECE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{321D2AC2-FF10-4452-AC39-9340C8BAFB3A}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C4-46D5-ABEC-F6DFA0ACECE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{99B90409-0826-4040-9892-08F5234394FF}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C4-46D5-ABEC-F6DFA0ACECE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{0E4E1081-4F9B-4ED9-8DB2-F32D42899F9B}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C4-46D5-ABEC-F6DFA0ACECE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{E31984CD-E543-446F-BFBD-61C6309B022D}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C4-46D5-ABEC-F6DFA0ACECEC}"/>
                </c:ext>
              </c:extLst>
            </c:dLbl>
            <c:dLbl>
              <c:idx val="8"/>
              <c:layout>
                <c:manualLayout>
                  <c:x val="-3.4310845302750435E-2"/>
                  <c:y val="-7.7649809200175154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{CBC6082B-91B4-4F40-ABD1-9FB89761BD1D}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AC4-46D5-ABEC-F6DFA0ACECEC}"/>
                </c:ext>
              </c:extLst>
            </c:dLbl>
            <c:dLbl>
              <c:idx val="16"/>
              <c:layout>
                <c:manualLayout>
                  <c:x val="-2.8829840147400729E-2"/>
                  <c:y val="-5.7338926383666985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{6884FDB9-95BD-4477-BC74-2EA951BB0DF2}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AC4-46D5-ABEC-F6DFA0ACECEC}"/>
                </c:ext>
              </c:extLst>
            </c:dLbl>
            <c:dLbl>
              <c:idx val="24"/>
              <c:layout>
                <c:manualLayout>
                  <c:x val="-3.1570342725075584E-2"/>
                  <c:y val="-5.226120567953978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{EFB73375-20B0-46D4-9A6D-8878927E3FD0}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AC4-46D5-ABEC-F6DFA0ACECEC}"/>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{B2FE772A-86AE-487A-87F4-5C6012D63EB1}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AC4-46D5-ABEC-F6DFA0ACECE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9.1999999999999993</c:v>
                </c:pt>
                <c:pt idx="16">
                  <c:v>9.1</c:v>
                </c:pt>
                <c:pt idx="24">
                  <c:v>9.3000000000000007</c:v>
                </c:pt>
                <c:pt idx="32">
                  <c:v>10</c:v>
                </c:pt>
              </c:numCache>
            </c:numRef>
          </c:xVal>
          <c:yVal>
            <c:numRef>
              <c:f>公会計指標分析・財政指標組合せ分析表!$BP$73:$DC$73</c:f>
              <c:numCache>
                <c:formatCode>#,##0.0;"▲ "#,##0.0</c:formatCode>
                <c:ptCount val="40"/>
                <c:pt idx="0">
                  <c:v>15.7</c:v>
                </c:pt>
                <c:pt idx="8">
                  <c:v>19.8</c:v>
                </c:pt>
                <c:pt idx="16">
                  <c:v>20.7</c:v>
                </c:pt>
                <c:pt idx="24">
                  <c:v>20.7</c:v>
                </c:pt>
                <c:pt idx="32">
                  <c:v>19.8</c:v>
                </c:pt>
              </c:numCache>
            </c:numRef>
          </c:yVal>
          <c:smooth val="0"/>
          <c:extLst>
            <c:ext xmlns:c16="http://schemas.microsoft.com/office/drawing/2014/chart" uri="{C3380CC4-5D6E-409C-BE32-E72D297353CC}">
              <c16:uniqueId val="{00000009-7AC4-46D5-ABEC-F6DFA0ACECE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{EFB36C65-6045-4ACD-ACAE-0EF199501C6A}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AC4-46D5-ABEC-F6DFA0ACECE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{0ECA7F8A-2678-4FA4-8578-4007C45929B7}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C4-46D5-ABEC-F6DFA0ACECE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{012D8274-8060-49C7-BC7D-D18A48F84900}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C4-46D5-ABEC-F6DFA0ACECE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{7DDE4073-640C-45E1-9038-E3A9B13278A9}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C4-46D5-ABEC-F6DFA0ACECE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{19290317-8F97-4ACC-B8AF-AA84E556EE7B}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C4-46D5-ABEC-F6DFA0ACECEC}"/>
                </c:ext>
              </c:extLst>
            </c:dLbl>
            <c:dLbl>
              <c:idx val="8"/>
              <c:layout>
                <c:manualLayout>
                  <c:x val="0"/>
                  <c:y val="-4.966686234123134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{30311D8C-E88C-4FA9-8ADF-CF2067180D8A}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AC4-46D5-ABEC-F6DFA0ACECEC}"/>
                </c:ext>
              </c:extLst>
            </c:dLbl>
            <c:dLbl>
              <c:idx val="16"/>
              <c:layout>
                <c:manualLayout>
                  <c:x val="0"/>
                  <c:y val="5.321451982900276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{7AC658C4-D751-487C-B43B-06EF57BB0002}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AC4-46D5-ABEC-F6DFA0ACECEC}"/>
                </c:ext>
              </c:extLst>
            </c:dLbl>
            <c:dLbl>
              <c:idx val="24"/>
              <c:layout>
                <c:manualLayout>
                  <c:x val="0"/>
                  <c:y val="-2.069446889425152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{D4E549D0-6E48-4870-B714-3BA61A7C538D}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AC4-46D5-ABEC-F6DFA0ACECEC}"/>
                </c:ext>
              </c:extLst>
            </c:dLbl>
            <c:dLbl>
              <c:idx val="32"/>
              <c:layout>
                <c:manualLayout>
                  <c:x val="0"/>
                  <c:y val="1.714698265026470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{527FD547-4959-4BDD-8D45-6825AC78F257}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AC4-46D5-ABEC-F6DFA0ACECE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8.3000000000000007</c:v>
                </c:pt>
                <c:pt idx="8">
                  <c:v>8</c:v>
                </c:pt>
                <c:pt idx="16">
                  <c:v>8.1</c:v>
                </c:pt>
                <c:pt idx="24">
                  <c:v>8.1</c:v>
                </c:pt>
                <c:pt idx="32">
                  <c:v>8</c:v>
                </c:pt>
              </c:numCache>
            </c:numRef>
          </c:xVal>
          <c:yVal>
            <c:numRef>
              <c:f>公会計指標分析・財政指標組合せ分析表!$BP$77:$DC$77</c:f>
              <c:numCache>
                <c:formatCode>#,##0.0;"▲ "#,##0.0</c:formatCode>
                <c:ptCount val="40"/>
                <c:pt idx="0">
                  <c:v>13.5</c:v>
                </c:pt>
                <c:pt idx="8">
                  <c:v>0</c:v>
                </c:pt>
                <c:pt idx="16">
                  <c:v>0</c:v>
                </c:pt>
                <c:pt idx="24">
                  <c:v>0</c:v>
                </c:pt>
                <c:pt idx="32">
                  <c:v>0</c:v>
                </c:pt>
              </c:numCache>
            </c:numRef>
          </c:yVal>
          <c:smooth val="0"/>
          <c:extLst>
            <c:ext xmlns:c16="http://schemas.microsoft.com/office/drawing/2014/chart" uri="{C3380CC4-5D6E-409C-BE32-E72D297353CC}">
              <c16:uniqueId val="{00000013-7AC4-46D5-ABEC-F6DFA0ACECEC}"/>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本町は、進行する人口減少や全国数値を上回る高齢化率に加え、町内に産業の中心となる大規模事業者が極めて少ないこと</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により、財政基盤が弱く、全国平均・県平均・類似団体</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下回る状況が続いている</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町民税が人口減少や物価高騰・景気回復の鈍化などが影響し、均等割・法人税割が微減となり、全体でも微減となった。一方で</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固定資産税</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は近</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年の宅地造成</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の影響等もあって土地分、家屋分ともに</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微増となり、</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地方税全体で</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は微増となった</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町民税では法人分は微増となったが、個人分が定額減税制度によって大きく減少したことで、全体でも減少となった。固定資産税は、土地分、家屋分ともに微減し、地方税全体では減少となった。</a:t>
          </a:r>
          <a:r>
            <a:rPr kumimoji="1" lang="ja-JP" altLang="ja-JP"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税収の大幅な増加は見込めないことから、定員適正化計画等に基づく人件費の抑制、行政改革による物件費・補助費等の削減によって歳出の抑制を行うとともに、徴収専門員を中心とした徴収強化対策の実施による歳入の確保に努めることで、財政運営における健全性の確保を図る。</a:t>
          </a:r>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45</xdr:row>
      <xdr:rowOff>79828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92157"/>
          <a:ext cx="0" cy="160292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51905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767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79828</xdr:rowOff>
    </xdr:from>
    <xdr:to>
      <xdr:col>24</xdr:col>
      <xdr:colOff>12700</xdr:colOff>
      <xdr:row>45</xdr:row>
      <xdr:rowOff>79828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95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45</xdr:row>
      <xdr:rowOff>79828</xdr:rowOff>
    </xdr:from>
    <xdr:to>
      <xdr:col>23</xdr:col>
      <xdr:colOff>133350</xdr:colOff>
      <xdr:row>45</xdr:row>
      <xdr:rowOff>79828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79507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45</xdr:row>
      <xdr:rowOff>79828</xdr:rowOff>
    </xdr:from>
    <xdr:to>
      <xdr:col>19</xdr:col>
      <xdr:colOff>133350</xdr:colOff>
      <xdr:row>45</xdr:row>
      <xdr:rowOff>79828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795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112485</xdr:rowOff>
    </xdr:from>
    <xdr:to>
      <xdr:col>19</xdr:col>
      <xdr:colOff>184150</xdr:colOff>
      <xdr:row>43</xdr:row>
      <xdr:rowOff>42635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31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52812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822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45</xdr:row>
      <xdr:rowOff>79828</xdr:rowOff>
    </xdr:from>
    <xdr:to>
      <xdr:col>15</xdr:col>
      <xdr:colOff>82550</xdr:colOff>
      <xdr:row>45</xdr:row>
      <xdr:rowOff>79828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795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45</xdr:row>
      <xdr:rowOff>79828</xdr:rowOff>
    </xdr:from>
    <xdr:to>
      <xdr:col>11</xdr:col>
      <xdr:colOff>31750</xdr:colOff>
      <xdr:row>45</xdr:row>
      <xdr:rowOff>79828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79507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78015</xdr:rowOff>
    </xdr:from>
    <xdr:to>
      <xdr:col>11</xdr:col>
      <xdr:colOff>82550</xdr:colOff>
      <xdr:row>43</xdr:row>
      <xdr:rowOff>8165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18342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78015</xdr:rowOff>
    </xdr:from>
    <xdr:to>
      <xdr:col>7</xdr:col>
      <xdr:colOff>31750</xdr:colOff>
      <xdr:row>43</xdr:row>
      <xdr:rowOff>8165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278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18342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04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45</xdr:row>
      <xdr:rowOff>29028</xdr:rowOff>
    </xdr:from>
    <xdr:to>
      <xdr:col>23</xdr:col>
      <xdr:colOff>184150</xdr:colOff>
      <xdr:row>45</xdr:row>
      <xdr:rowOff>130628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96355</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64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45</xdr:row>
      <xdr:rowOff>29028</xdr:rowOff>
    </xdr:from>
    <xdr:to>
      <xdr:col>19</xdr:col>
      <xdr:colOff>184150</xdr:colOff>
      <xdr:row>45</xdr:row>
      <xdr:rowOff>130628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115405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83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45</xdr:row>
      <xdr:rowOff>29028</xdr:rowOff>
    </xdr:from>
    <xdr:to>
      <xdr:col>15</xdr:col>
      <xdr:colOff>133350</xdr:colOff>
      <xdr:row>45</xdr:row>
      <xdr:rowOff>130628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115405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45</xdr:row>
      <xdr:rowOff>29028</xdr:rowOff>
    </xdr:from>
    <xdr:to>
      <xdr:col>11</xdr:col>
      <xdr:colOff>82550</xdr:colOff>
      <xdr:row>45</xdr:row>
      <xdr:rowOff>130628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115405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45</xdr:row>
      <xdr:rowOff>29028</xdr:rowOff>
    </xdr:from>
    <xdr:to>
      <xdr:col>7</xdr:col>
      <xdr:colOff>31750</xdr:colOff>
      <xdr:row>45</xdr:row>
      <xdr:rowOff>130628</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7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115405</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830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「経常経費充当一般財源等」は、「補助費等充当分」が約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万円増加し、「公債費充当分」も約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万円増加したものの、「物件費充当分」が約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万円減少し、「繰出金充当分」も約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万円減少するなど、全体では約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万円の減少となった。「経常一般財源等」では、「町税」は約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万円減少したが、「地方特例交付金」が約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万円増加し、「地方消費税交付金」は約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万円の増加、「地方交付税」も約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万円増加するなど「経常一般財源等総額」は前年度比で約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万円の増加となった。分子である「経常経費充当一般財源等」が減少した一方で、分母である「経常一般財源等総額」は増加したため、「経常収支比率」が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ポイント減少した。主な減少要因としては、上下水道事業の公営企業法適化に伴う経費の組替や普通交付税の再算定による一般財源の増加が挙げられる。なお、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と比較すると</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っており、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引き続き、定員適正化計画</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に基づく</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適切な人員配置</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や自治体</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の推進等を通じて義務的経費の抑制を図り、現在の水準を下回るよう努める。</a:t>
          </a:r>
          <a:endPar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24493</xdr:rowOff>
    </xdr:from>
    <xdr:to>
      <xdr:col>23</xdr:col>
      <xdr:colOff>133350</xdr:colOff>
      <xdr:row>66</xdr:row>
      <xdr:rowOff>134257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140043"/>
          <a:ext cx="0" cy="13099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110870</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24493</xdr:rowOff>
    </xdr:from>
    <xdr:to>
      <xdr:col>24</xdr:col>
      <xdr:colOff>12700</xdr:colOff>
      <xdr:row>59</xdr:row>
      <xdr:rowOff>24493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14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103959</xdr:rowOff>
    </xdr:from>
    <xdr:to>
      <xdr:col>23</xdr:col>
      <xdr:colOff>133350</xdr:colOff>
      <xdr:row>64</xdr:row>
      <xdr:rowOff>125549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905309"/>
          <a:ext cx="8382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42108</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6720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25581</xdr:rowOff>
    </xdr:from>
    <xdr:to>
      <xdr:col>23</xdr:col>
      <xdr:colOff>184150</xdr:colOff>
      <xdr:row>63</xdr:row>
      <xdr:rowOff>127181</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2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138430</xdr:rowOff>
    </xdr:from>
    <xdr:to>
      <xdr:col>19</xdr:col>
      <xdr:colOff>133350</xdr:colOff>
      <xdr:row>64</xdr:row>
      <xdr:rowOff>125549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939780"/>
          <a:ext cx="889000" cy="15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148772</xdr:rowOff>
    </xdr:from>
    <xdr:to>
      <xdr:col>19</xdr:col>
      <xdr:colOff>184150</xdr:colOff>
      <xdr:row>63</xdr:row>
      <xdr:rowOff>78922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77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89099</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54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82369</xdr:rowOff>
    </xdr:from>
    <xdr:to>
      <xdr:col>15</xdr:col>
      <xdr:colOff>82550</xdr:colOff>
      <xdr:row>63</xdr:row>
      <xdr:rowOff>138430</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712269"/>
          <a:ext cx="889000" cy="22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79828</xdr:rowOff>
    </xdr:from>
    <xdr:to>
      <xdr:col>15</xdr:col>
      <xdr:colOff>133350</xdr:colOff>
      <xdr:row>63</xdr:row>
      <xdr:rowOff>9978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20155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82369</xdr:rowOff>
    </xdr:from>
    <xdr:to>
      <xdr:col>11</xdr:col>
      <xdr:colOff>31750</xdr:colOff>
      <xdr:row>65</xdr:row>
      <xdr:rowOff>2359</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712269"/>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9978</xdr:rowOff>
    </xdr:from>
    <xdr:to>
      <xdr:col>11</xdr:col>
      <xdr:colOff>82550</xdr:colOff>
      <xdr:row>61</xdr:row>
      <xdr:rowOff>111578</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4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121755</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79828</xdr:rowOff>
    </xdr:from>
    <xdr:to>
      <xdr:col>7</xdr:col>
      <xdr:colOff>31750</xdr:colOff>
      <xdr:row>63</xdr:row>
      <xdr:rowOff>9978</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70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20155</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47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53159</xdr:rowOff>
    </xdr:from>
    <xdr:to>
      <xdr:col>23</xdr:col>
      <xdr:colOff>184150</xdr:colOff>
      <xdr:row>63</xdr:row>
      <xdr:rowOff>154759</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85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25236</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82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74749</xdr:rowOff>
    </xdr:from>
    <xdr:to>
      <xdr:col>19</xdr:col>
      <xdr:colOff>184150</xdr:colOff>
      <xdr:row>65</xdr:row>
      <xdr:rowOff>4899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104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161126</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11339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87630</xdr:rowOff>
    </xdr:from>
    <xdr:to>
      <xdr:col>15</xdr:col>
      <xdr:colOff>133350</xdr:colOff>
      <xdr:row>64</xdr:row>
      <xdr:rowOff>17780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2557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31569</xdr:rowOff>
    </xdr:from>
    <xdr:to>
      <xdr:col>11</xdr:col>
      <xdr:colOff>82550</xdr:colOff>
      <xdr:row>62</xdr:row>
      <xdr:rowOff>133169</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661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117946</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10747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123009</xdr:rowOff>
    </xdr:from>
    <xdr:to>
      <xdr:col>7</xdr:col>
      <xdr:colOff>31750</xdr:colOff>
      <xdr:row>65</xdr:row>
      <xdr:rowOff>53159</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109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37936</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1182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[272,243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郡家東小学校長寿命化改修事業の完了に伴う仮設校舎リース料の皆減など物件費が約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万円減少したものの、人事院勧告による職員給の増額改定や会計年度任用職員への勤勉手当支給開始により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万円の大幅な増加となった。さらに</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260</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人減少したことで、人口１人あたり数値は</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14,728</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加となった。これまで、定員適正化等により人件費を中心とする歳出抑制の取組を実行してきたものの、保育所数が多いこと（全て直営）等が影響し、人件費が類似団体に比べて以前から高い状況となっている。また、合併団体である本町は、非合併団体に比べて保有する施設量が多く、これまで保育所や学校の統廃合を着実に実行してきたものの、統廃合によって使用しなくなった空き施設を新たな事業に活用していることもあって、施設保有量の適正化による物件費の圧縮を十分に行うことができていない状況と言える。今後は、職員数の適正化等による人件費の抑制や自治体</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の取組をさらに推進するとともに、公共施設の適量化等による維持管理経費の抑制にも努めていく。</a:t>
          </a:r>
          <a:endPar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159232</xdr:rowOff>
    </xdr:from>
    <xdr:to>
      <xdr:col>23</xdr:col>
      <xdr:colOff>133350</xdr:colOff>
      <xdr:row>88</xdr:row>
      <xdr:rowOff>66247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703782"/>
          <a:ext cx="0" cy="14500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38324</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25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66247</xdr:rowOff>
    </xdr:from>
    <xdr:to>
      <xdr:col>24</xdr:col>
      <xdr:colOff>12700</xdr:colOff>
      <xdr:row>88</xdr:row>
      <xdr:rowOff>66247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153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74159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44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159232</xdr:rowOff>
    </xdr:from>
    <xdr:to>
      <xdr:col>24</xdr:col>
      <xdr:colOff>12700</xdr:colOff>
      <xdr:row>79</xdr:row>
      <xdr:rowOff>159232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703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28870</xdr:rowOff>
    </xdr:from>
    <xdr:to>
      <xdr:col>23</xdr:col>
      <xdr:colOff>133350</xdr:colOff>
      <xdr:row>81</xdr:row>
      <xdr:rowOff>58485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16320"/>
          <a:ext cx="838200" cy="2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139999</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684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123472</xdr:rowOff>
    </xdr:from>
    <xdr:to>
      <xdr:col>23</xdr:col>
      <xdr:colOff>184150</xdr:colOff>
      <xdr:row>81</xdr:row>
      <xdr:rowOff>53622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83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28262</xdr:rowOff>
    </xdr:from>
    <xdr:to>
      <xdr:col>19</xdr:col>
      <xdr:colOff>133350</xdr:colOff>
      <xdr:row>81</xdr:row>
      <xdr:rowOff>28870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15712"/>
          <a:ext cx="889000" cy="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44190</xdr:rowOff>
    </xdr:from>
    <xdr:to>
      <xdr:col>19</xdr:col>
      <xdr:colOff>184150</xdr:colOff>
      <xdr:row>80</xdr:row>
      <xdr:rowOff>145790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760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155967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3529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167714</xdr:rowOff>
    </xdr:from>
    <xdr:to>
      <xdr:col>15</xdr:col>
      <xdr:colOff>82550</xdr:colOff>
      <xdr:row>81</xdr:row>
      <xdr:rowOff>28262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883714"/>
          <a:ext cx="889000" cy="31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35708</xdr:rowOff>
    </xdr:from>
    <xdr:to>
      <xdr:col>15</xdr:col>
      <xdr:colOff>133350</xdr:colOff>
      <xdr:row>80</xdr:row>
      <xdr:rowOff>137308</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75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147485</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52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137409</xdr:rowOff>
    </xdr:from>
    <xdr:to>
      <xdr:col>11</xdr:col>
      <xdr:colOff>31750</xdr:colOff>
      <xdr:row>80</xdr:row>
      <xdr:rowOff>167714</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853409"/>
          <a:ext cx="889000" cy="30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22316</xdr:rowOff>
    </xdr:from>
    <xdr:to>
      <xdr:col>11</xdr:col>
      <xdr:colOff>82550</xdr:colOff>
      <xdr:row>80</xdr:row>
      <xdr:rowOff>123916</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73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134093</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507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8266</xdr:rowOff>
    </xdr:from>
    <xdr:to>
      <xdr:col>7</xdr:col>
      <xdr:colOff>31750</xdr:colOff>
      <xdr:row>80</xdr:row>
      <xdr:rowOff>109866</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72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120043</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493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7685</xdr:rowOff>
    </xdr:from>
    <xdr:to>
      <xdr:col>23</xdr:col>
      <xdr:colOff>184150</xdr:colOff>
      <xdr:row>81</xdr:row>
      <xdr:rowOff>109285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89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151212</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6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149520</xdr:rowOff>
    </xdr:from>
    <xdr:to>
      <xdr:col>19</xdr:col>
      <xdr:colOff>184150</xdr:colOff>
      <xdr:row>81</xdr:row>
      <xdr:rowOff>79670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64447</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951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148912</xdr:rowOff>
    </xdr:from>
    <xdr:to>
      <xdr:col>15</xdr:col>
      <xdr:colOff>133350</xdr:colOff>
      <xdr:row>81</xdr:row>
      <xdr:rowOff>79062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64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63839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951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116914</xdr:rowOff>
    </xdr:from>
    <xdr:to>
      <xdr:col>11</xdr:col>
      <xdr:colOff>82550</xdr:colOff>
      <xdr:row>81</xdr:row>
      <xdr:rowOff>47064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31841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919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86609</xdr:rowOff>
    </xdr:from>
    <xdr:to>
      <xdr:col>7</xdr:col>
      <xdr:colOff>31750</xdr:colOff>
      <xdr:row>81</xdr:row>
      <xdr:rowOff>16759</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02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1536</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888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民生関係（保育所関係）の職員数の多さ等が影響し、人件費総額としては類似団体に比べて高い状況にはあるものの、給与水準の抑制を行っていることから、ラスパイレス指数は全国平均・類似団体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平均のいずれも下回る状況が続いている。職員数の抑制と併せて給与水準の適正化を今後も継続して推進し、人件費の抑制に努める。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44450</xdr:rowOff>
    </xdr:from>
    <xdr:to>
      <xdr:col>81</xdr:col>
      <xdr:colOff>44450</xdr:colOff>
      <xdr:row>81</xdr:row>
      <xdr:rowOff>114300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376045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144586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5463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1059</xdr:rowOff>
    </xdr:from>
    <xdr:to>
      <xdr:col>81</xdr:col>
      <xdr:colOff>95250</xdr:colOff>
      <xdr:row>85</xdr:row>
      <xdr:rowOff>102659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114300</xdr:rowOff>
    </xdr:from>
    <xdr:to>
      <xdr:col>77</xdr:col>
      <xdr:colOff>44450</xdr:colOff>
      <xdr:row>81</xdr:row>
      <xdr:rowOff>114300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5290800" y="14001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1059</xdr:rowOff>
    </xdr:from>
    <xdr:to>
      <xdr:col>77</xdr:col>
      <xdr:colOff>95250</xdr:colOff>
      <xdr:row>85</xdr:row>
      <xdr:rowOff>102659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574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87436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6606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53975</xdr:rowOff>
    </xdr:from>
    <xdr:to>
      <xdr:col>72</xdr:col>
      <xdr:colOff>203200</xdr:colOff>
      <xdr:row>81</xdr:row>
      <xdr:rowOff>114300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3941425"/>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53975</xdr:rowOff>
    </xdr:from>
    <xdr:to>
      <xdr:col>68</xdr:col>
      <xdr:colOff>152400</xdr:colOff>
      <xdr:row>81</xdr:row>
      <xdr:rowOff>154516</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3941425"/>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79</xdr:row>
      <xdr:rowOff>165100</xdr:rowOff>
    </xdr:from>
    <xdr:to>
      <xdr:col>81</xdr:col>
      <xdr:colOff>95250</xdr:colOff>
      <xdr:row>80</xdr:row>
      <xdr:rowOff>95250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370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86377</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363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63500</xdr:rowOff>
    </xdr:from>
    <xdr:to>
      <xdr:col>77</xdr:col>
      <xdr:colOff>95250</xdr:colOff>
      <xdr:row>81</xdr:row>
      <xdr:rowOff>165100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3827</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3719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63500</xdr:rowOff>
    </xdr:from>
    <xdr:to>
      <xdr:col>73</xdr:col>
      <xdr:colOff>44450</xdr:colOff>
      <xdr:row>81</xdr:row>
      <xdr:rowOff>165100</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395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3827</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3719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3175</xdr:rowOff>
    </xdr:from>
    <xdr:to>
      <xdr:col>68</xdr:col>
      <xdr:colOff>203200</xdr:colOff>
      <xdr:row>81</xdr:row>
      <xdr:rowOff>104775</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389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114952</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365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103716</xdr:rowOff>
    </xdr:from>
    <xdr:to>
      <xdr:col>64</xdr:col>
      <xdr:colOff>152400</xdr:colOff>
      <xdr:row>82</xdr:row>
      <xdr:rowOff>33866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3991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44043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376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本町は、町内に私立保育所が無く、直営の保育所数が多いこと（全て直営）等が影響して、他団体と比べて人口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人当たりの職員数が多い状況が続いている。過去、定員適正化計画に基づく職員数の削減を着実に行ってきたことにより、平成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年度には類似団体との差が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人まで縮まったが、その後は人口減少進行の影響を受け、人口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人当たりの数値としては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人程度の差がある状況が続いている。今後も、定員適正化計画に基づく職員数の適正化を継続して行うとともに、自治体</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の推進等による業務の効率化や機構改革、民間委託の推進を積極的に行い、人件費の抑制に努める。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71392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10102124"/>
          <a:ext cx="0" cy="14564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43469</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30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71392</xdr:rowOff>
    </xdr:from>
    <xdr:to>
      <xdr:col>81</xdr:col>
      <xdr:colOff>133350</xdr:colOff>
      <xdr:row>67</xdr:row>
      <xdr:rowOff>71392</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8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60053</xdr:rowOff>
    </xdr:from>
    <xdr:to>
      <xdr:col>81</xdr:col>
      <xdr:colOff>44450</xdr:colOff>
      <xdr:row>64</xdr:row>
      <xdr:rowOff>85906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1032853"/>
          <a:ext cx="838200" cy="2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160944</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447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144417</xdr:rowOff>
    </xdr:from>
    <xdr:to>
      <xdr:col>81</xdr:col>
      <xdr:colOff>95250</xdr:colOff>
      <xdr:row>62</xdr:row>
      <xdr:rowOff>74567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64</xdr:row>
      <xdr:rowOff>60053</xdr:rowOff>
    </xdr:from>
    <xdr:to>
      <xdr:col>77</xdr:col>
      <xdr:colOff>44450</xdr:colOff>
      <xdr:row>64</xdr:row>
      <xdr:rowOff>65224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1032853"/>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101328</xdr:rowOff>
    </xdr:from>
    <xdr:to>
      <xdr:col>77</xdr:col>
      <xdr:colOff>95250</xdr:colOff>
      <xdr:row>62</xdr:row>
      <xdr:rowOff>31478</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55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41655</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328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145324</xdr:rowOff>
    </xdr:from>
    <xdr:to>
      <xdr:col>72</xdr:col>
      <xdr:colOff>203200</xdr:colOff>
      <xdr:row>64</xdr:row>
      <xdr:rowOff>65224</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4401800" y="10946674"/>
          <a:ext cx="889000" cy="91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99604</xdr:rowOff>
    </xdr:from>
    <xdr:to>
      <xdr:col>73</xdr:col>
      <xdr:colOff>44450</xdr:colOff>
      <xdr:row>62</xdr:row>
      <xdr:rowOff>29754</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55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39931</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326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109129</xdr:rowOff>
    </xdr:from>
    <xdr:to>
      <xdr:col>68</xdr:col>
      <xdr:colOff>152400</xdr:colOff>
      <xdr:row>63</xdr:row>
      <xdr:rowOff>145324</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910479"/>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61685</xdr:rowOff>
    </xdr:from>
    <xdr:to>
      <xdr:col>68</xdr:col>
      <xdr:colOff>203200</xdr:colOff>
      <xdr:row>61</xdr:row>
      <xdr:rowOff>163285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52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2012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2890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22044</xdr:rowOff>
    </xdr:from>
    <xdr:to>
      <xdr:col>64</xdr:col>
      <xdr:colOff>152400</xdr:colOff>
      <xdr:row>61</xdr:row>
      <xdr:rowOff>123644</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48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133821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249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35106</xdr:rowOff>
    </xdr:from>
    <xdr:to>
      <xdr:col>81</xdr:col>
      <xdr:colOff>95250</xdr:colOff>
      <xdr:row>64</xdr:row>
      <xdr:rowOff>136706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1007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7183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97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64</xdr:row>
      <xdr:rowOff>9253</xdr:rowOff>
    </xdr:from>
    <xdr:to>
      <xdr:col>77</xdr:col>
      <xdr:colOff>95250</xdr:colOff>
      <xdr:row>64</xdr:row>
      <xdr:rowOff>110853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98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95630</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1068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14424</xdr:rowOff>
    </xdr:from>
    <xdr:to>
      <xdr:col>73</xdr:col>
      <xdr:colOff>44450</xdr:colOff>
      <xdr:row>64</xdr:row>
      <xdr:rowOff>116024</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9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100801</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1073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94524</xdr:rowOff>
    </xdr:from>
    <xdr:to>
      <xdr:col>68</xdr:col>
      <xdr:colOff>203200</xdr:colOff>
      <xdr:row>64</xdr:row>
      <xdr:rowOff>24674</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89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9451</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98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58329</xdr:rowOff>
    </xdr:from>
    <xdr:to>
      <xdr:col>64</xdr:col>
      <xdr:colOff>152400</xdr:colOff>
      <xdr:row>63</xdr:row>
      <xdr:rowOff>159929</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85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144706</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946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年度は過年度に実施した大型建設事業等による元金償還の本格化影響が大きく、「元利償還金」が約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たが、上下水道事業会計の元利償還金は簡易水道事業会計では横ばいながら下水道等事業会計は減少したことで「公営企業に要する経費の財源とする地方債の償還の財源に充てたと認められる繰入金」は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万円の微減となった。一方、上下水道事業会計の元利償還金の減少に比例し「元利償還金等に対する基準財政需要額算入額」は約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3,700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万円の減となった。　「標準税収入額等」は、森林環境譲与税等の増加により約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万円増加し、「普通交付税」及び「臨時財政対策債発行可能額」も合わせて約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6,800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万円増加したことで「標準財政規模」は約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8,000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万円の増加となった。</a:t>
          </a:r>
        </a:p>
        <a:p>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全体としては、「元利償還金」の増加が大きく影響し、令和</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年度の単年度数値が前年度比で</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1.36329</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ヵ年平均も</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ポイントの増加となった。</a:t>
          </a:r>
          <a:r>
            <a:rPr kumimoji="1" lang="ja-JP"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への算入率が高い地方債が多いこと等が影響して、実質公債比率は横ばい状況にあるものの、近年実施した大型建設事業の地方債償還の本格化等の影響を受けるため、引き続き、適正かつ計画的な建設事業の実施と有利な地方債の活用等により、実質公債比率の抑制に努める。</a:t>
          </a:r>
          <a:endParaRPr kumimoji="1" lang="ja-JP" altLang="en-US" sz="85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46143</xdr:rowOff>
    </xdr:from>
    <xdr:to>
      <xdr:col>81</xdr:col>
      <xdr:colOff>44450</xdr:colOff>
      <xdr:row>44</xdr:row>
      <xdr:rowOff>165100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89793"/>
          <a:ext cx="0" cy="1319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132520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33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46143</xdr:rowOff>
    </xdr:from>
    <xdr:to>
      <xdr:col>81</xdr:col>
      <xdr:colOff>133350</xdr:colOff>
      <xdr:row>37</xdr:row>
      <xdr:rowOff>46143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8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129963</xdr:rowOff>
    </xdr:from>
    <xdr:to>
      <xdr:col>81</xdr:col>
      <xdr:colOff>44450</xdr:colOff>
      <xdr:row>43</xdr:row>
      <xdr:rowOff>14817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330863"/>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162577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2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113877</xdr:rowOff>
    </xdr:from>
    <xdr:to>
      <xdr:col>77</xdr:col>
      <xdr:colOff>44450</xdr:colOff>
      <xdr:row>42</xdr:row>
      <xdr:rowOff>129963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3147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154094</xdr:rowOff>
    </xdr:from>
    <xdr:to>
      <xdr:col>77</xdr:col>
      <xdr:colOff>95250</xdr:colOff>
      <xdr:row>42</xdr:row>
      <xdr:rowOff>84244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94421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952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113877</xdr:rowOff>
    </xdr:from>
    <xdr:to>
      <xdr:col>72</xdr:col>
      <xdr:colOff>203200</xdr:colOff>
      <xdr:row>42</xdr:row>
      <xdr:rowOff>121920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3147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154094</xdr:rowOff>
    </xdr:from>
    <xdr:to>
      <xdr:col>73</xdr:col>
      <xdr:colOff>44450</xdr:colOff>
      <xdr:row>42</xdr:row>
      <xdr:rowOff>84244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83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94421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2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121920</xdr:rowOff>
    </xdr:from>
    <xdr:to>
      <xdr:col>68</xdr:col>
      <xdr:colOff>152400</xdr:colOff>
      <xdr:row>42</xdr:row>
      <xdr:rowOff>138006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3228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146050</xdr:rowOff>
    </xdr:from>
    <xdr:to>
      <xdr:col>68</xdr:col>
      <xdr:colOff>203200</xdr:colOff>
      <xdr:row>42</xdr:row>
      <xdr:rowOff>76200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170180</xdr:rowOff>
    </xdr:from>
    <xdr:to>
      <xdr:col>64</xdr:col>
      <xdr:colOff>152400</xdr:colOff>
      <xdr:row>42</xdr:row>
      <xdr:rowOff>100330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110507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79163</xdr:rowOff>
    </xdr:from>
    <xdr:to>
      <xdr:col>77</xdr:col>
      <xdr:colOff>95250</xdr:colOff>
      <xdr:row>43</xdr:row>
      <xdr:rowOff>9313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165540</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366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63077</xdr:rowOff>
    </xdr:from>
    <xdr:to>
      <xdr:col>73</xdr:col>
      <xdr:colOff>44450</xdr:colOff>
      <xdr:row>42</xdr:row>
      <xdr:rowOff>164677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263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149454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3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71120</xdr:rowOff>
    </xdr:from>
    <xdr:to>
      <xdr:col>68</xdr:col>
      <xdr:colOff>203200</xdr:colOff>
      <xdr:row>43</xdr:row>
      <xdr:rowOff>1270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157497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年度は、公営企業債残高の着実な減少等により、</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公営企業債等繰入見込額</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退職手当負担見込額</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職員数の増加、年齢構成の上昇等により</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したが</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、地方債は前年度に比べて建設事業費</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や災害復旧事業費</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発行額が償還額を</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回ったことで現在高が約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減少するなど</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将来負担額全体では、約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8,800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万円減少した。</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なお</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充当可能財源等</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5,900</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ている。一方で普通交付税の増加等により分母となる「標準財政規模」が約</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8,000</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万円増加するなどしたことで、</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比率は</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前年度を</a:t>
          </a:r>
          <a:r>
            <a:rPr kumimoji="1" lang="en-US"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r>
            <a:rPr kumimoji="1" lang="ja-JP" altLang="ja-JP"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大規模建設事業の実施等により比率が上昇傾向にあることから、今後も職員数の適正化を継続して行うほか、建設事業においては適正かつ計画的な実施と地方財源措置の高い地方債の活用を行い、将来負担比率の抑制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71846</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30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43923</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158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71846</xdr:rowOff>
    </xdr:from>
    <xdr:to>
      <xdr:col>81</xdr:col>
      <xdr:colOff>133350</xdr:colOff>
      <xdr:row>22</xdr:row>
      <xdr:rowOff>71846</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43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82731</xdr:rowOff>
    </xdr:from>
    <xdr:to>
      <xdr:col>81</xdr:col>
      <xdr:colOff>44450</xdr:colOff>
      <xdr:row>15</xdr:row>
      <xdr:rowOff>98244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654481"/>
          <a:ext cx="8382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98244</xdr:rowOff>
    </xdr:from>
    <xdr:to>
      <xdr:col>77</xdr:col>
      <xdr:colOff>44450</xdr:colOff>
      <xdr:row>15</xdr:row>
      <xdr:rowOff>98244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5290800" y="26699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82731</xdr:rowOff>
    </xdr:from>
    <xdr:to>
      <xdr:col>72</xdr:col>
      <xdr:colOff>203200</xdr:colOff>
      <xdr:row>15</xdr:row>
      <xdr:rowOff>98244</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654481"/>
          <a:ext cx="889000" cy="1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12065</xdr:rowOff>
    </xdr:from>
    <xdr:to>
      <xdr:col>68</xdr:col>
      <xdr:colOff>152400</xdr:colOff>
      <xdr:row>15</xdr:row>
      <xdr:rowOff>82731</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a:off x="13512800" y="2583815"/>
          <a:ext cx="889000" cy="70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94796</xdr:rowOff>
    </xdr:from>
    <xdr:to>
      <xdr:col>64</xdr:col>
      <xdr:colOff>152400</xdr:colOff>
      <xdr:row>15</xdr:row>
      <xdr:rowOff>24946</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95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35123</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26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31931</xdr:rowOff>
    </xdr:from>
    <xdr:to>
      <xdr:col>81</xdr:col>
      <xdr:colOff>95250</xdr:colOff>
      <xdr:row>15</xdr:row>
      <xdr:rowOff>133531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4008</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575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47444</xdr:rowOff>
    </xdr:from>
    <xdr:to>
      <xdr:col>77</xdr:col>
      <xdr:colOff>95250</xdr:colOff>
      <xdr:row>15</xdr:row>
      <xdr:rowOff>149044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61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133821</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705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47444</xdr:rowOff>
    </xdr:from>
    <xdr:to>
      <xdr:col>73</xdr:col>
      <xdr:colOff>44450</xdr:colOff>
      <xdr:row>15</xdr:row>
      <xdr:rowOff>149044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619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133821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705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31931</xdr:rowOff>
    </xdr:from>
    <xdr:to>
      <xdr:col>68</xdr:col>
      <xdr:colOff>203200</xdr:colOff>
      <xdr:row>15</xdr:row>
      <xdr:rowOff>133531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60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118308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690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132715</xdr:rowOff>
    </xdr:from>
    <xdr:to>
      <xdr:col>64</xdr:col>
      <xdr:colOff>152400</xdr:colOff>
      <xdr:row>15</xdr:row>
      <xdr:rowOff>62865</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53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47642</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619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これまで、定員適正化計画に基づく職員数の削減を着実に実施し、人件費抑制の取組を推進してきたところである。令和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年度は、普通会計ベースで任期に定めのない常勤職員数</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名増加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人事院勧告による月例給等の引き上げや会計年度任用職員への勤勉手当支給開始等も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費用は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は、町内に私立保育所が無く、類似団体に比して直営の保育所数が多い（全て直営）ため、人件費総額は類似団体と比べて高い状況となっており、今後も職員数の適正化等を行うとともに、民間委託・自治体</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の推進について検討を行い、人件費の抑制を図っていく。</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120142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61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92219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2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120142</xdr:rowOff>
    </xdr:from>
    <xdr:to>
      <xdr:col>24</xdr:col>
      <xdr:colOff>114300</xdr:colOff>
      <xdr:row>41</xdr:row>
      <xdr:rowOff>120142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9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xdr:rowOff>
    </xdr:from>
    <xdr:to>
      <xdr:col>24</xdr:col>
      <xdr:colOff>25400</xdr:colOff>
      <xdr:row>38</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52780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3556</xdr:rowOff>
    </xdr:from>
    <xdr:to>
      <xdr:col>19</xdr:col>
      <xdr:colOff>187325</xdr:colOff>
      <xdr:row>38</xdr:row>
      <xdr:rowOff>12700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5186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126492</xdr:rowOff>
    </xdr:from>
    <xdr:to>
      <xdr:col>20</xdr:col>
      <xdr:colOff>38100</xdr:colOff>
      <xdr:row>37</xdr:row>
      <xdr:rowOff>56642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66819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138430</xdr:rowOff>
    </xdr:from>
    <xdr:to>
      <xdr:col>15</xdr:col>
      <xdr:colOff>98425</xdr:colOff>
      <xdr:row>38</xdr:row>
      <xdr:rowOff>3556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820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138430</xdr:rowOff>
    </xdr:from>
    <xdr:to>
      <xdr:col>11</xdr:col>
      <xdr:colOff>9525</xdr:colOff>
      <xdr:row>38</xdr:row>
      <xdr:rowOff>58420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82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62484</xdr:rowOff>
    </xdr:from>
    <xdr:to>
      <xdr:col>11</xdr:col>
      <xdr:colOff>60325</xdr:colOff>
      <xdr:row>36</xdr:row>
      <xdr:rowOff>164084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30480</xdr:rowOff>
    </xdr:from>
    <xdr:to>
      <xdr:col>24</xdr:col>
      <xdr:colOff>76200</xdr:colOff>
      <xdr:row>38</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2557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133350</xdr:rowOff>
    </xdr:from>
    <xdr:to>
      <xdr:col>20</xdr:col>
      <xdr:colOff>38100</xdr:colOff>
      <xdr:row>38</xdr:row>
      <xdr:rowOff>63500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48277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56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124206</xdr:rowOff>
    </xdr:from>
    <xdr:to>
      <xdr:col>15</xdr:col>
      <xdr:colOff>149225</xdr:colOff>
      <xdr:row>38</xdr:row>
      <xdr:rowOff>54356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39133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54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87630</xdr:rowOff>
    </xdr:from>
    <xdr:to>
      <xdr:col>11</xdr:col>
      <xdr:colOff>60325</xdr:colOff>
      <xdr:row>38</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3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2557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xdr:rowOff>
    </xdr:from>
    <xdr:to>
      <xdr:col>6</xdr:col>
      <xdr:colOff>171450</xdr:colOff>
      <xdr:row>38</xdr:row>
      <xdr:rowOff>109220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2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93997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60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全国平均・鳥取県平均・類似団体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平均のいずれも下回る状況が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継続して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ものの、合併団体である本町は、非合併団体に比べて保有する施設量が多いことが特徴となっている。これまで保育所や学校の統廃合を着実に実行してきたものの、新たな行政需要に対応するため統廃合によって使用しなくなった空き施設を活用してきたこともあって、施設保有量の適正化による物件費の圧縮を十分に行うことができていない状況にある。今後も継続した歳出抑制の取組を進めるとともに、公共施設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除売却・</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適量化による維持経費の抑制に努める。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102507</xdr:rowOff>
    </xdr:from>
    <xdr:to>
      <xdr:col>82</xdr:col>
      <xdr:colOff>107950</xdr:colOff>
      <xdr:row>21</xdr:row>
      <xdr:rowOff>146050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1357"/>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118127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1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146050</xdr:rowOff>
    </xdr:from>
    <xdr:to>
      <xdr:col>82</xdr:col>
      <xdr:colOff>196850</xdr:colOff>
      <xdr:row>21</xdr:row>
      <xdr:rowOff>146050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46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17434</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74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102507</xdr:rowOff>
    </xdr:from>
    <xdr:to>
      <xdr:col>82</xdr:col>
      <xdr:colOff>196850</xdr:colOff>
      <xdr:row>13</xdr:row>
      <xdr:rowOff>102507</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1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102507</xdr:rowOff>
    </xdr:from>
    <xdr:to>
      <xdr:col>82</xdr:col>
      <xdr:colOff>107950</xdr:colOff>
      <xdr:row>13</xdr:row>
      <xdr:rowOff>156936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331357"/>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42834</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86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70757</xdr:rowOff>
    </xdr:from>
    <xdr:to>
      <xdr:col>82</xdr:col>
      <xdr:colOff>158750</xdr:colOff>
      <xdr:row>17</xdr:row>
      <xdr:rowOff>907</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124279</xdr:rowOff>
    </xdr:from>
    <xdr:to>
      <xdr:col>78</xdr:col>
      <xdr:colOff>69850</xdr:colOff>
      <xdr:row>13</xdr:row>
      <xdr:rowOff>156936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35312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27214</xdr:rowOff>
    </xdr:from>
    <xdr:to>
      <xdr:col>78</xdr:col>
      <xdr:colOff>120650</xdr:colOff>
      <xdr:row>16</xdr:row>
      <xdr:rowOff>128814</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70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113591</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6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48079</xdr:rowOff>
    </xdr:from>
    <xdr:to>
      <xdr:col>73</xdr:col>
      <xdr:colOff>180975</xdr:colOff>
      <xdr:row>13</xdr:row>
      <xdr:rowOff>124279</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276929"/>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155121</xdr:rowOff>
    </xdr:from>
    <xdr:to>
      <xdr:col>74</xdr:col>
      <xdr:colOff>31750</xdr:colOff>
      <xdr:row>16</xdr:row>
      <xdr:rowOff>85271</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70048</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13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48079</xdr:rowOff>
    </xdr:from>
    <xdr:to>
      <xdr:col>69</xdr:col>
      <xdr:colOff>92075</xdr:colOff>
      <xdr:row>13</xdr:row>
      <xdr:rowOff>91621</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2769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46264</xdr:rowOff>
    </xdr:from>
    <xdr:to>
      <xdr:col>69</xdr:col>
      <xdr:colOff>142875</xdr:colOff>
      <xdr:row>15</xdr:row>
      <xdr:rowOff>147864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132641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46264</xdr:rowOff>
    </xdr:from>
    <xdr:to>
      <xdr:col>65</xdr:col>
      <xdr:colOff>53975</xdr:colOff>
      <xdr:row>15</xdr:row>
      <xdr:rowOff>147864</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1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132641</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51707</xdr:rowOff>
    </xdr:from>
    <xdr:to>
      <xdr:col>82</xdr:col>
      <xdr:colOff>158750</xdr:colOff>
      <xdr:row>13</xdr:row>
      <xdr:rowOff>153307</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28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131734</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189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106136</xdr:rowOff>
    </xdr:from>
    <xdr:to>
      <xdr:col>78</xdr:col>
      <xdr:colOff>120650</xdr:colOff>
      <xdr:row>14</xdr:row>
      <xdr:rowOff>36286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46463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1038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73479</xdr:rowOff>
    </xdr:from>
    <xdr:to>
      <xdr:col>74</xdr:col>
      <xdr:colOff>31750</xdr:colOff>
      <xdr:row>14</xdr:row>
      <xdr:rowOff>3629</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3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13806</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071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168729</xdr:rowOff>
    </xdr:from>
    <xdr:to>
      <xdr:col>69</xdr:col>
      <xdr:colOff>142875</xdr:colOff>
      <xdr:row>13</xdr:row>
      <xdr:rowOff>98879</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22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109056</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1995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40821</xdr:rowOff>
    </xdr:from>
    <xdr:to>
      <xdr:col>65</xdr:col>
      <xdr:colOff>53975</xdr:colOff>
      <xdr:row>13</xdr:row>
      <xdr:rowOff>142421</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26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152598</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038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補助事業では生活保護費（本町は福祉事務所設置町村）や自立支援事業費等の社会福祉費が、単独事業では医療費助成等の社会福祉費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や保育所費等の児童福祉費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が類似団体と比較して高い状況となっている。扶助費については、法令等に基づく給付を確実に行う一方で、生活困窮者自立支援等の総合的支援や相談・啓発による未然防止対策等を推進すること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、近年増加傾向にある給付費の抑制に努め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xdr:rowOff>
    </xdr:from>
    <xdr:to>
      <xdr:col>24</xdr:col>
      <xdr:colOff>25400</xdr:colOff>
      <xdr:row>60</xdr:row>
      <xdr:rowOff>159657</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28100"/>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131734</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159657</xdr:rowOff>
    </xdr:from>
    <xdr:to>
      <xdr:col>24</xdr:col>
      <xdr:colOff>114300</xdr:colOff>
      <xdr:row>60</xdr:row>
      <xdr:rowOff>159657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99077</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xdr:rowOff>
    </xdr:from>
    <xdr:to>
      <xdr:col>24</xdr:col>
      <xdr:colOff>114300</xdr:colOff>
      <xdr:row>52</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12700</xdr:rowOff>
    </xdr:from>
    <xdr:to>
      <xdr:col>24</xdr:col>
      <xdr:colOff>25400</xdr:colOff>
      <xdr:row>56</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6139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19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92528</xdr:rowOff>
    </xdr:from>
    <xdr:to>
      <xdr:col>24</xdr:col>
      <xdr:colOff>76200</xdr:colOff>
      <xdr:row>55</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102507</xdr:rowOff>
    </xdr:from>
    <xdr:to>
      <xdr:col>19</xdr:col>
      <xdr:colOff>187325</xdr:colOff>
      <xdr:row>56</xdr:row>
      <xdr:rowOff>12700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32257"/>
          <a:ext cx="889000" cy="8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59872</xdr:rowOff>
    </xdr:from>
    <xdr:to>
      <xdr:col>20</xdr:col>
      <xdr:colOff>38100</xdr:colOff>
      <xdr:row>54</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1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087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102507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996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53</xdr:row>
      <xdr:rowOff>166007</xdr:rowOff>
    </xdr:from>
    <xdr:to>
      <xdr:col>15</xdr:col>
      <xdr:colOff>149225</xdr:colOff>
      <xdr:row>54</xdr:row>
      <xdr:rowOff>96157</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252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106334</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02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69850</xdr:rowOff>
    </xdr:from>
    <xdr:to>
      <xdr:col>11</xdr:col>
      <xdr:colOff>9525</xdr:colOff>
      <xdr:row>55</xdr:row>
      <xdr:rowOff>167822</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996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53</xdr:row>
      <xdr:rowOff>149678</xdr:rowOff>
    </xdr:from>
    <xdr:to>
      <xdr:col>11</xdr:col>
      <xdr:colOff>60325</xdr:colOff>
      <xdr:row>54</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236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22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138084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133350</xdr:rowOff>
    </xdr:from>
    <xdr:to>
      <xdr:col>20</xdr:col>
      <xdr:colOff>38100</xdr:colOff>
      <xdr:row>56</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48277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51707</xdr:rowOff>
    </xdr:from>
    <xdr:to>
      <xdr:col>15</xdr:col>
      <xdr:colOff>149225</xdr:colOff>
      <xdr:row>55</xdr:row>
      <xdr:rowOff>153307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81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138084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67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117022</xdr:rowOff>
    </xdr:from>
    <xdr:to>
      <xdr:col>6</xdr:col>
      <xdr:colOff>171450</xdr:colOff>
      <xdr:row>56</xdr:row>
      <xdr:rowOff>47172</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31949</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令和５年度までは、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下水道事業の経営において収益性が低い地域であるため、公営企業会計への多額の繰出金支出</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に起因して全国平均・鳥取県平均・類似団体内平均のいずれも上回る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状況が続いてい</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たが、令和６年度は上下水道事業の公営企業法適化によって、前年度比で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ポイント減少し、全国平均・鳥取県平均・類似団体内平均のいずれも下回る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状況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へと転じている。ただしこれは経費の削減ではなく、組替によって生じた事案であり、今後においても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公共施設の適正かつ効率的な管理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を行うことで関連費用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の抑制</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58</xdr:row>
      <xdr:rowOff>159657</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156700"/>
          <a:ext cx="0" cy="947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131734</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0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159657</xdr:rowOff>
    </xdr:from>
    <xdr:to>
      <xdr:col>82</xdr:col>
      <xdr:colOff>196850</xdr:colOff>
      <xdr:row>58</xdr:row>
      <xdr:rowOff>159657</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10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97065</xdr:rowOff>
    </xdr:from>
    <xdr:to>
      <xdr:col>82</xdr:col>
      <xdr:colOff>107950</xdr:colOff>
      <xdr:row>60</xdr:row>
      <xdr:rowOff>165100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526815"/>
          <a:ext cx="838200" cy="92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170742</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00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27215</xdr:rowOff>
    </xdr:from>
    <xdr:to>
      <xdr:col>82</xdr:col>
      <xdr:colOff>158750</xdr:colOff>
      <xdr:row>56</xdr:row>
      <xdr:rowOff>128815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165100</xdr:rowOff>
    </xdr:from>
    <xdr:to>
      <xdr:col>78</xdr:col>
      <xdr:colOff>69850</xdr:colOff>
      <xdr:row>61</xdr:row>
      <xdr:rowOff>15422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4782800" y="104521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8165</xdr:rowOff>
    </xdr:from>
    <xdr:to>
      <xdr:col>78</xdr:col>
      <xdr:colOff>120650</xdr:colOff>
      <xdr:row>57</xdr:row>
      <xdr:rowOff>109765</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119942</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121557</xdr:rowOff>
    </xdr:from>
    <xdr:to>
      <xdr:col>73</xdr:col>
      <xdr:colOff>180975</xdr:colOff>
      <xdr:row>61</xdr:row>
      <xdr:rowOff>15422</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408557"/>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29935</xdr:rowOff>
    </xdr:from>
    <xdr:to>
      <xdr:col>74</xdr:col>
      <xdr:colOff>31750</xdr:colOff>
      <xdr:row>57</xdr:row>
      <xdr:rowOff>131535</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141712</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71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121557</xdr:rowOff>
    </xdr:from>
    <xdr:to>
      <xdr:col>69</xdr:col>
      <xdr:colOff>92075</xdr:colOff>
      <xdr:row>61</xdr:row>
      <xdr:rowOff>91622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408557"/>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51707</xdr:rowOff>
    </xdr:from>
    <xdr:to>
      <xdr:col>69</xdr:col>
      <xdr:colOff>142875</xdr:colOff>
      <xdr:row>57</xdr:row>
      <xdr:rowOff>153307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163484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93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73478</xdr:rowOff>
    </xdr:from>
    <xdr:to>
      <xdr:col>65</xdr:col>
      <xdr:colOff>53975</xdr:colOff>
      <xdr:row>58</xdr:row>
      <xdr:rowOff>3628</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13805</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46265</xdr:rowOff>
    </xdr:from>
    <xdr:to>
      <xdr:col>82</xdr:col>
      <xdr:colOff>158750</xdr:colOff>
      <xdr:row>55</xdr:row>
      <xdr:rowOff>147865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62792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321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114300</xdr:rowOff>
    </xdr:from>
    <xdr:to>
      <xdr:col>78</xdr:col>
      <xdr:colOff>120650</xdr:colOff>
      <xdr:row>61</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29227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48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136072</xdr:rowOff>
    </xdr:from>
    <xdr:to>
      <xdr:col>74</xdr:col>
      <xdr:colOff>31750</xdr:colOff>
      <xdr:row>61</xdr:row>
      <xdr:rowOff>66222</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42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50999</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50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70757</xdr:rowOff>
    </xdr:from>
    <xdr:to>
      <xdr:col>69</xdr:col>
      <xdr:colOff>142875</xdr:colOff>
      <xdr:row>61</xdr:row>
      <xdr:rowOff>907</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35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157134</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44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40822</xdr:rowOff>
    </xdr:from>
    <xdr:to>
      <xdr:col>65</xdr:col>
      <xdr:colOff>53975</xdr:colOff>
      <xdr:row>61</xdr:row>
      <xdr:rowOff>142422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127199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58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上下水道事業の公営企業法適化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によって、これまで繰出金として費用計上していたものが、補助費等へ費用計上することとなったため、前年度比で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鳥取県平均・類似団体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平均いずれも下回る状況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は継続して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。しかしながら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民生関係や農林水産業関係において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単独で実施している補助</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交付金の水準が低いとは言えない状況にある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町単独の補助事業や国・県補助事業における嵩上げについて、行政としての本来の役割を十分に考慮した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上で妥当性の確認など</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補助制度の見直し等を行い、補助費等の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削減</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40</xdr:row>
      <xdr:rowOff>44704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910580"/>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16781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7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44704</xdr:rowOff>
    </xdr:from>
    <xdr:to>
      <xdr:col>82</xdr:col>
      <xdr:colOff>196850</xdr:colOff>
      <xdr:row>40</xdr:row>
      <xdr:rowOff>44704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02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115570</xdr:rowOff>
    </xdr:from>
    <xdr:to>
      <xdr:col>82</xdr:col>
      <xdr:colOff>107950</xdr:colOff>
      <xdr:row>36</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11632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36847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64770</xdr:rowOff>
    </xdr:from>
    <xdr:to>
      <xdr:col>82</xdr:col>
      <xdr:colOff>158750</xdr:colOff>
      <xdr:row>37</xdr:row>
      <xdr:rowOff>166370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92710</xdr:rowOff>
    </xdr:from>
    <xdr:to>
      <xdr:col>78</xdr:col>
      <xdr:colOff>69850</xdr:colOff>
      <xdr:row>35</xdr:row>
      <xdr:rowOff>115570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0934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19050</xdr:rowOff>
    </xdr:from>
    <xdr:to>
      <xdr:col>78</xdr:col>
      <xdr:colOff>120650</xdr:colOff>
      <xdr:row>37</xdr:row>
      <xdr:rowOff>120650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105427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449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83566</xdr:rowOff>
    </xdr:from>
    <xdr:to>
      <xdr:col>73</xdr:col>
      <xdr:colOff>180975</xdr:colOff>
      <xdr:row>35</xdr:row>
      <xdr:rowOff>92710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0843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83566</xdr:rowOff>
    </xdr:from>
    <xdr:to>
      <xdr:col>69</xdr:col>
      <xdr:colOff>92075</xdr:colOff>
      <xdr:row>35</xdr:row>
      <xdr:rowOff>124714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0843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9906</xdr:rowOff>
    </xdr:from>
    <xdr:to>
      <xdr:col>65</xdr:col>
      <xdr:colOff>53975</xdr:colOff>
      <xdr:row>37</xdr:row>
      <xdr:rowOff>111506</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96283</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76200</xdr:rowOff>
    </xdr:from>
    <xdr:to>
      <xdr:col>82</xdr:col>
      <xdr:colOff>158750</xdr:colOff>
      <xdr:row>37</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92727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64770</xdr:rowOff>
    </xdr:from>
    <xdr:to>
      <xdr:col>78</xdr:col>
      <xdr:colOff>120650</xdr:colOff>
      <xdr:row>35</xdr:row>
      <xdr:rowOff>166370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5097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41910</xdr:rowOff>
    </xdr:from>
    <xdr:to>
      <xdr:col>74</xdr:col>
      <xdr:colOff>31750</xdr:colOff>
      <xdr:row>35</xdr:row>
      <xdr:rowOff>143510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153687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32766</xdr:rowOff>
    </xdr:from>
    <xdr:to>
      <xdr:col>69</xdr:col>
      <xdr:colOff>142875</xdr:colOff>
      <xdr:row>35</xdr:row>
      <xdr:rowOff>134366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144543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73914</xdr:rowOff>
    </xdr:from>
    <xdr:to>
      <xdr:col>65</xdr:col>
      <xdr:colOff>53975</xdr:colOff>
      <xdr:row>36</xdr:row>
      <xdr:rowOff>4064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14241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微増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の状況が続い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、近年実施した学校・保育所適正配置に伴う施設整備事業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や芸術文化交流施設建設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等の大型建設事業に係る地方債償還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本格化</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や金利上昇による償還利子の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が、今後予想される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さらに新庁舎建設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等の大型事業の実施</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が予定されており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適正で計画的な施設整備事業の実施と地方財政措置の高い地方債の活用等を行い、将来実質負担額の抑制に努めるとともに、保有施設の適量化による更新経費の抑制を図り、公債費の圧縮に努め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98425</xdr:rowOff>
    </xdr:from>
    <xdr:to>
      <xdr:col>24</xdr:col>
      <xdr:colOff>25400</xdr:colOff>
      <xdr:row>81</xdr:row>
      <xdr:rowOff>52705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8572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24782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12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52705</xdr:rowOff>
    </xdr:from>
    <xdr:to>
      <xdr:col>24</xdr:col>
      <xdr:colOff>114300</xdr:colOff>
      <xdr:row>81</xdr:row>
      <xdr:rowOff>52705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940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13352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529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98425</xdr:rowOff>
    </xdr:from>
    <xdr:to>
      <xdr:col>24</xdr:col>
      <xdr:colOff>114300</xdr:colOff>
      <xdr:row>74</xdr:row>
      <xdr:rowOff>98425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85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24130</xdr:rowOff>
    </xdr:from>
    <xdr:to>
      <xdr:col>24</xdr:col>
      <xdr:colOff>25400</xdr:colOff>
      <xdr:row>80</xdr:row>
      <xdr:rowOff>52705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987800" y="1374013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121302</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3229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104775</xdr:rowOff>
    </xdr:from>
    <xdr:to>
      <xdr:col>24</xdr:col>
      <xdr:colOff>76200</xdr:colOff>
      <xdr:row>79</xdr:row>
      <xdr:rowOff>34925</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477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138430</xdr:rowOff>
    </xdr:from>
    <xdr:to>
      <xdr:col>19</xdr:col>
      <xdr:colOff>187325</xdr:colOff>
      <xdr:row>80</xdr:row>
      <xdr:rowOff>24130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3098800" y="1368298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127636</xdr:rowOff>
    </xdr:from>
    <xdr:to>
      <xdr:col>20</xdr:col>
      <xdr:colOff>38100</xdr:colOff>
      <xdr:row>79</xdr:row>
      <xdr:rowOff>57786</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67963</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2696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92711</xdr:rowOff>
    </xdr:from>
    <xdr:to>
      <xdr:col>15</xdr:col>
      <xdr:colOff>98425</xdr:colOff>
      <xdr:row>79</xdr:row>
      <xdr:rowOff>138430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63726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156211</xdr:rowOff>
    </xdr:from>
    <xdr:to>
      <xdr:col>15</xdr:col>
      <xdr:colOff>149225</xdr:colOff>
      <xdr:row>79</xdr:row>
      <xdr:rowOff>86361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529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96538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298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92711</xdr:rowOff>
    </xdr:from>
    <xdr:to>
      <xdr:col>11</xdr:col>
      <xdr:colOff>9525</xdr:colOff>
      <xdr:row>79</xdr:row>
      <xdr:rowOff>155575</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637261"/>
          <a:ext cx="889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127636</xdr:rowOff>
    </xdr:from>
    <xdr:to>
      <xdr:col>11</xdr:col>
      <xdr:colOff>60325</xdr:colOff>
      <xdr:row>79</xdr:row>
      <xdr:rowOff>57786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500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67963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269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13336</xdr:rowOff>
    </xdr:from>
    <xdr:to>
      <xdr:col>6</xdr:col>
      <xdr:colOff>171450</xdr:colOff>
      <xdr:row>79</xdr:row>
      <xdr:rowOff>114936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557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125113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326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1905</xdr:rowOff>
    </xdr:from>
    <xdr:to>
      <xdr:col>24</xdr:col>
      <xdr:colOff>76200</xdr:colOff>
      <xdr:row>80</xdr:row>
      <xdr:rowOff>103505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7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145432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89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144780</xdr:rowOff>
    </xdr:from>
    <xdr:to>
      <xdr:col>20</xdr:col>
      <xdr:colOff>38100</xdr:colOff>
      <xdr:row>80</xdr:row>
      <xdr:rowOff>74930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68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59707</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75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87630</xdr:rowOff>
    </xdr:from>
    <xdr:to>
      <xdr:col>15</xdr:col>
      <xdr:colOff>149225</xdr:colOff>
      <xdr:row>80</xdr:row>
      <xdr:rowOff>17780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2557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41911</xdr:rowOff>
    </xdr:from>
    <xdr:to>
      <xdr:col>11</xdr:col>
      <xdr:colOff>60325</xdr:colOff>
      <xdr:row>79</xdr:row>
      <xdr:rowOff>143511</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5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128288</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672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104775</xdr:rowOff>
    </xdr:from>
    <xdr:to>
      <xdr:col>6</xdr:col>
      <xdr:colOff>171450</xdr:colOff>
      <xdr:row>80</xdr:row>
      <xdr:rowOff>34925</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64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19702</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73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公債費以外では、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上下水道会計への繰出金に係る経費組替が大きく影響し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、比率が増加し、依然として類似団体内平均を上回っており、継続して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対策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を行っていく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がある。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職員数の適正化等による人件費の抑制を図るとともに、扶助費については生活困窮者が自立して生活するための総合的支援の実施等により給付費の抑制に努める。また今後も、公共施設の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除売却・</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適量化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による物件費・維持補修費の抑制、補助制度の見直しによる補助費等の抑制に継続的に取り組む。</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99785</xdr:rowOff>
    </xdr:from>
    <xdr:to>
      <xdr:col>82</xdr:col>
      <xdr:colOff>107950</xdr:colOff>
      <xdr:row>81</xdr:row>
      <xdr:rowOff>113393</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444185"/>
          <a:ext cx="0" cy="1556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85470</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972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113393</xdr:rowOff>
    </xdr:from>
    <xdr:to>
      <xdr:col>82</xdr:col>
      <xdr:colOff>196850</xdr:colOff>
      <xdr:row>81</xdr:row>
      <xdr:rowOff>113393</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4000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14712</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18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99785</xdr:rowOff>
    </xdr:from>
    <xdr:to>
      <xdr:col>82</xdr:col>
      <xdr:colOff>196850</xdr:colOff>
      <xdr:row>72</xdr:row>
      <xdr:rowOff>99785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444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75293</xdr:rowOff>
    </xdr:from>
    <xdr:to>
      <xdr:col>82</xdr:col>
      <xdr:colOff>107950</xdr:colOff>
      <xdr:row>77</xdr:row>
      <xdr:rowOff>91621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2934043"/>
          <a:ext cx="838200" cy="35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67327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26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95250</xdr:rowOff>
    </xdr:from>
    <xdr:to>
      <xdr:col>82</xdr:col>
      <xdr:colOff>158750</xdr:colOff>
      <xdr:row>78</xdr:row>
      <xdr:rowOff>25400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121557</xdr:rowOff>
    </xdr:from>
    <xdr:to>
      <xdr:col>78</xdr:col>
      <xdr:colOff>69850</xdr:colOff>
      <xdr:row>77</xdr:row>
      <xdr:rowOff>91621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51757"/>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146957</xdr:rowOff>
    </xdr:from>
    <xdr:to>
      <xdr:col>78</xdr:col>
      <xdr:colOff>120650</xdr:colOff>
      <xdr:row>77</xdr:row>
      <xdr:rowOff>77107</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87284</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46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20865</xdr:rowOff>
    </xdr:from>
    <xdr:to>
      <xdr:col>73</xdr:col>
      <xdr:colOff>180975</xdr:colOff>
      <xdr:row>76</xdr:row>
      <xdr:rowOff>121557</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879615"/>
          <a:ext cx="88900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155121</xdr:rowOff>
    </xdr:from>
    <xdr:to>
      <xdr:col>74</xdr:col>
      <xdr:colOff>31750</xdr:colOff>
      <xdr:row>76</xdr:row>
      <xdr:rowOff>85271</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1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95449</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78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20865</xdr:rowOff>
    </xdr:from>
    <xdr:to>
      <xdr:col>69</xdr:col>
      <xdr:colOff>92075</xdr:colOff>
      <xdr:row>78</xdr:row>
      <xdr:rowOff>72571</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879615"/>
          <a:ext cx="889000" cy="56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0</xdr:rowOff>
    </xdr:from>
    <xdr:to>
      <xdr:col>69</xdr:col>
      <xdr:colOff>142875</xdr:colOff>
      <xdr:row>74</xdr:row>
      <xdr:rowOff>101600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6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111777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100693</xdr:rowOff>
    </xdr:from>
    <xdr:to>
      <xdr:col>65</xdr:col>
      <xdr:colOff>53975</xdr:colOff>
      <xdr:row>76</xdr:row>
      <xdr:rowOff>30843</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959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41020</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24493</xdr:rowOff>
    </xdr:from>
    <xdr:to>
      <xdr:col>82</xdr:col>
      <xdr:colOff>158750</xdr:colOff>
      <xdr:row>75</xdr:row>
      <xdr:rowOff>126093</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88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41020</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72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40821</xdr:rowOff>
    </xdr:from>
    <xdr:to>
      <xdr:col>78</xdr:col>
      <xdr:colOff>120650</xdr:colOff>
      <xdr:row>77</xdr:row>
      <xdr:rowOff>142421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242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127198</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328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70757</xdr:rowOff>
    </xdr:from>
    <xdr:to>
      <xdr:col>74</xdr:col>
      <xdr:colOff>31750</xdr:colOff>
      <xdr:row>77</xdr:row>
      <xdr:rowOff>907</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157134</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87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141515</xdr:rowOff>
    </xdr:from>
    <xdr:to>
      <xdr:col>69</xdr:col>
      <xdr:colOff>142875</xdr:colOff>
      <xdr:row>75</xdr:row>
      <xdr:rowOff>71665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2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56442</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91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21771</xdr:rowOff>
    </xdr:from>
    <xdr:to>
      <xdr:col>65</xdr:col>
      <xdr:colOff>53975</xdr:colOff>
      <xdr:row>78</xdr:row>
      <xdr:rowOff>123371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394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108148</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481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135484</xdr:rowOff>
    </xdr:from>
    <xdr:to>
      <xdr:col>29</xdr:col>
      <xdr:colOff>127000</xdr:colOff>
      <xdr:row>19</xdr:row>
      <xdr:rowOff>117335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69059"/>
          <a:ext cx="0" cy="135345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89412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94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117335</xdr:rowOff>
    </xdr:from>
    <xdr:to>
      <xdr:col>30</xdr:col>
      <xdr:colOff>25400</xdr:colOff>
      <xdr:row>19</xdr:row>
      <xdr:rowOff>117335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225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50411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1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135484</xdr:rowOff>
    </xdr:from>
    <xdr:to>
      <xdr:col>30</xdr:col>
      <xdr:colOff>25400</xdr:colOff>
      <xdr:row>11</xdr:row>
      <xdr:rowOff>135484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690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158801</xdr:rowOff>
    </xdr:from>
    <xdr:to>
      <xdr:col>29</xdr:col>
      <xdr:colOff>127000</xdr:colOff>
      <xdr:row>13</xdr:row>
      <xdr:rowOff>130518</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263826"/>
          <a:ext cx="647700" cy="1431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41813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661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69736</xdr:rowOff>
    </xdr:from>
    <xdr:to>
      <xdr:col>29</xdr:col>
      <xdr:colOff>177800</xdr:colOff>
      <xdr:row>15</xdr:row>
      <xdr:rowOff>171336</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891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130518</xdr:rowOff>
    </xdr:from>
    <xdr:to>
      <xdr:col>26</xdr:col>
      <xdr:colOff>50800</xdr:colOff>
      <xdr:row>14</xdr:row>
      <xdr:rowOff>14757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406993"/>
          <a:ext cx="698500" cy="556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14872</xdr:rowOff>
    </xdr:from>
    <xdr:to>
      <xdr:col>26</xdr:col>
      <xdr:colOff>101600</xdr:colOff>
      <xdr:row>16</xdr:row>
      <xdr:rowOff>116472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05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101249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920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14757</xdr:rowOff>
    </xdr:from>
    <xdr:to>
      <xdr:col>22</xdr:col>
      <xdr:colOff>114300</xdr:colOff>
      <xdr:row>14</xdr:row>
      <xdr:rowOff>76543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462682"/>
          <a:ext cx="698500" cy="617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65723</xdr:rowOff>
    </xdr:from>
    <xdr:to>
      <xdr:col>22</xdr:col>
      <xdr:colOff>165100</xdr:colOff>
      <xdr:row>16</xdr:row>
      <xdr:rowOff>167323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856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152100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942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76543</xdr:rowOff>
    </xdr:from>
    <xdr:to>
      <xdr:col>18</xdr:col>
      <xdr:colOff>177800</xdr:colOff>
      <xdr:row>14</xdr:row>
      <xdr:rowOff>110503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524468"/>
          <a:ext cx="698500" cy="33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103124</xdr:rowOff>
    </xdr:from>
    <xdr:to>
      <xdr:col>19</xdr:col>
      <xdr:colOff>38100</xdr:colOff>
      <xdr:row>17</xdr:row>
      <xdr:rowOff>33274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8939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18051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80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161417</xdr:rowOff>
    </xdr:from>
    <xdr:to>
      <xdr:col>15</xdr:col>
      <xdr:colOff>101600</xdr:colOff>
      <xdr:row>17</xdr:row>
      <xdr:rowOff>91567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522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76344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108001</xdr:rowOff>
    </xdr:from>
    <xdr:to>
      <xdr:col>29</xdr:col>
      <xdr:colOff>177800</xdr:colOff>
      <xdr:row>13</xdr:row>
      <xdr:rowOff>38151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2130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124528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0581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79718</xdr:rowOff>
    </xdr:from>
    <xdr:to>
      <xdr:col>26</xdr:col>
      <xdr:colOff>101600</xdr:colOff>
      <xdr:row>14</xdr:row>
      <xdr:rowOff>9868</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3561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20045</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1250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135407</xdr:rowOff>
    </xdr:from>
    <xdr:to>
      <xdr:col>22</xdr:col>
      <xdr:colOff>165100</xdr:colOff>
      <xdr:row>14</xdr:row>
      <xdr:rowOff>65557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411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75734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180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25743</xdr:rowOff>
    </xdr:from>
    <xdr:to>
      <xdr:col>19</xdr:col>
      <xdr:colOff>38100</xdr:colOff>
      <xdr:row>14</xdr:row>
      <xdr:rowOff>127343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4736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137520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242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59703</xdr:rowOff>
    </xdr:from>
    <xdr:to>
      <xdr:col>15</xdr:col>
      <xdr:colOff>101600</xdr:colOff>
      <xdr:row>14</xdr:row>
      <xdr:rowOff>161303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5076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30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27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198590</xdr:rowOff>
    </xdr:from>
    <xdr:to>
      <xdr:col>29</xdr:col>
      <xdr:colOff>127000</xdr:colOff>
      <xdr:row>37</xdr:row>
      <xdr:rowOff>322834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23140"/>
          <a:ext cx="0" cy="13243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294911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19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322834</xdr:rowOff>
    </xdr:from>
    <xdr:to>
      <xdr:col>30</xdr:col>
      <xdr:colOff>25400</xdr:colOff>
      <xdr:row>37</xdr:row>
      <xdr:rowOff>322834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475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113517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6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198590</xdr:rowOff>
    </xdr:from>
    <xdr:to>
      <xdr:col>30</xdr:col>
      <xdr:colOff>25400</xdr:colOff>
      <xdr:row>33</xdr:row>
      <xdr:rowOff>198590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231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132124</xdr:rowOff>
    </xdr:from>
    <xdr:to>
      <xdr:col>29</xdr:col>
      <xdr:colOff>127000</xdr:colOff>
      <xdr:row>34</xdr:row>
      <xdr:rowOff>253054</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399574"/>
          <a:ext cx="647700" cy="1209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12101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6224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40024</xdr:rowOff>
    </xdr:from>
    <xdr:to>
      <xdr:col>29</xdr:col>
      <xdr:colOff>177800</xdr:colOff>
      <xdr:row>35</xdr:row>
      <xdr:rowOff>141624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6503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253054</xdr:rowOff>
    </xdr:from>
    <xdr:to>
      <xdr:col>26</xdr:col>
      <xdr:colOff>50800</xdr:colOff>
      <xdr:row>34</xdr:row>
      <xdr:rowOff>276676</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520504"/>
          <a:ext cx="698500" cy="236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42158</xdr:rowOff>
    </xdr:from>
    <xdr:to>
      <xdr:col>26</xdr:col>
      <xdr:colOff>101600</xdr:colOff>
      <xdr:row>35</xdr:row>
      <xdr:rowOff>143758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65250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128535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388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276676</xdr:rowOff>
    </xdr:from>
    <xdr:to>
      <xdr:col>22</xdr:col>
      <xdr:colOff>114300</xdr:colOff>
      <xdr:row>34</xdr:row>
      <xdr:rowOff>315785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44126"/>
          <a:ext cx="698500" cy="391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19241</xdr:rowOff>
    </xdr:from>
    <xdr:to>
      <xdr:col>22</xdr:col>
      <xdr:colOff>165100</xdr:colOff>
      <xdr:row>35</xdr:row>
      <xdr:rowOff>120841</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6295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105618</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15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315785</xdr:rowOff>
    </xdr:from>
    <xdr:to>
      <xdr:col>18</xdr:col>
      <xdr:colOff>177800</xdr:colOff>
      <xdr:row>35</xdr:row>
      <xdr:rowOff>8357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83235"/>
          <a:ext cx="698500" cy="354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51968</xdr:rowOff>
    </xdr:from>
    <xdr:to>
      <xdr:col>19</xdr:col>
      <xdr:colOff>38100</xdr:colOff>
      <xdr:row>35</xdr:row>
      <xdr:rowOff>153568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6623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138345</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48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82696</xdr:rowOff>
    </xdr:from>
    <xdr:to>
      <xdr:col>15</xdr:col>
      <xdr:colOff>101600</xdr:colOff>
      <xdr:row>35</xdr:row>
      <xdr:rowOff>184296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6930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169073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779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81324</xdr:rowOff>
    </xdr:from>
    <xdr:to>
      <xdr:col>29</xdr:col>
      <xdr:colOff>177800</xdr:colOff>
      <xdr:row>34</xdr:row>
      <xdr:rowOff>182924</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348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269301</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193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202254</xdr:rowOff>
    </xdr:from>
    <xdr:to>
      <xdr:col>26</xdr:col>
      <xdr:colOff>101600</xdr:colOff>
      <xdr:row>34</xdr:row>
      <xdr:rowOff>303854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4697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314031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38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225876</xdr:rowOff>
    </xdr:from>
    <xdr:to>
      <xdr:col>22</xdr:col>
      <xdr:colOff>165100</xdr:colOff>
      <xdr:row>34</xdr:row>
      <xdr:rowOff>327476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4933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337653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62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264985</xdr:rowOff>
    </xdr:from>
    <xdr:to>
      <xdr:col>19</xdr:col>
      <xdr:colOff>38100</xdr:colOff>
      <xdr:row>35</xdr:row>
      <xdr:rowOff>23685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324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33862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01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300457</xdr:rowOff>
    </xdr:from>
    <xdr:to>
      <xdr:col>15</xdr:col>
      <xdr:colOff>101600</xdr:colOff>
      <xdr:row>35</xdr:row>
      <xdr:rowOff>59157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679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69333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36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95682</xdr:rowOff>
    </xdr:from>
    <xdr:to>
      <xdr:col>24</xdr:col>
      <xdr:colOff>62865</xdr:colOff>
      <xdr:row>38</xdr:row>
      <xdr:rowOff>73978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39182"/>
          <a:ext cx="1270" cy="1349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77805</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92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73978</xdr:rowOff>
    </xdr:from>
    <xdr:to>
      <xdr:col>24</xdr:col>
      <xdr:colOff>152400</xdr:colOff>
      <xdr:row>38</xdr:row>
      <xdr:rowOff>73978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89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42359</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14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95682</xdr:rowOff>
    </xdr:from>
    <xdr:to>
      <xdr:col>24</xdr:col>
      <xdr:colOff>152400</xdr:colOff>
      <xdr:row>30</xdr:row>
      <xdr:rowOff>95682</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3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141427</xdr:rowOff>
    </xdr:from>
    <xdr:to>
      <xdr:col>24</xdr:col>
      <xdr:colOff>63500</xdr:colOff>
      <xdr:row>33</xdr:row>
      <xdr:rowOff>112154</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627827"/>
          <a:ext cx="838200" cy="14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11790</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12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33363</xdr:rowOff>
    </xdr:from>
    <xdr:to>
      <xdr:col>24</xdr:col>
      <xdr:colOff>114300</xdr:colOff>
      <xdr:row>35</xdr:row>
      <xdr:rowOff>134963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34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112154</xdr:rowOff>
    </xdr:from>
    <xdr:to>
      <xdr:col>19</xdr:col>
      <xdr:colOff>177800</xdr:colOff>
      <xdr:row>33</xdr:row>
      <xdr:rowOff>158204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770004"/>
          <a:ext cx="889000" cy="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143789</xdr:rowOff>
    </xdr:from>
    <xdr:to>
      <xdr:col>20</xdr:col>
      <xdr:colOff>38100</xdr:colOff>
      <xdr:row>36</xdr:row>
      <xdr:rowOff>73939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4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65066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2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158204</xdr:rowOff>
    </xdr:from>
    <xdr:to>
      <xdr:col>15</xdr:col>
      <xdr:colOff>50800</xdr:colOff>
      <xdr:row>34</xdr:row>
      <xdr:rowOff>39344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5816054"/>
          <a:ext cx="889000" cy="52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12471</xdr:rowOff>
    </xdr:from>
    <xdr:to>
      <xdr:col>15</xdr:col>
      <xdr:colOff>101600</xdr:colOff>
      <xdr:row>36</xdr:row>
      <xdr:rowOff>114071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18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105198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77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39344</xdr:rowOff>
    </xdr:from>
    <xdr:to>
      <xdr:col>10</xdr:col>
      <xdr:colOff>114300</xdr:colOff>
      <xdr:row>34</xdr:row>
      <xdr:rowOff>63652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868644"/>
          <a:ext cx="889000" cy="2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37592</xdr:rowOff>
    </xdr:from>
    <xdr:to>
      <xdr:col>10</xdr:col>
      <xdr:colOff>165100</xdr:colOff>
      <xdr:row>36</xdr:row>
      <xdr:rowOff>139192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0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130319</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02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97930</xdr:rowOff>
    </xdr:from>
    <xdr:to>
      <xdr:col>6</xdr:col>
      <xdr:colOff>38100</xdr:colOff>
      <xdr:row>37</xdr:row>
      <xdr:rowOff>28080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7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19207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62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90627</xdr:rowOff>
    </xdr:from>
    <xdr:to>
      <xdr:col>24</xdr:col>
      <xdr:colOff>114300</xdr:colOff>
      <xdr:row>33</xdr:row>
      <xdr:rowOff>20777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77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113504</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428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61354</xdr:rowOff>
    </xdr:from>
    <xdr:to>
      <xdr:col>20</xdr:col>
      <xdr:colOff>38100</xdr:colOff>
      <xdr:row>33</xdr:row>
      <xdr:rowOff>162954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7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8031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94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107404</xdr:rowOff>
    </xdr:from>
    <xdr:to>
      <xdr:col>15</xdr:col>
      <xdr:colOff>101600</xdr:colOff>
      <xdr:row>34</xdr:row>
      <xdr:rowOff>37554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65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54081</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540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159994</xdr:rowOff>
    </xdr:from>
    <xdr:to>
      <xdr:col>10</xdr:col>
      <xdr:colOff>165100</xdr:colOff>
      <xdr:row>34</xdr:row>
      <xdr:rowOff>90144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81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106671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5930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12852</xdr:rowOff>
    </xdr:from>
    <xdr:to>
      <xdr:col>6</xdr:col>
      <xdr:colOff>38100</xdr:colOff>
      <xdr:row>34</xdr:row>
      <xdr:rowOff>114452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8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130979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617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171153</xdr:rowOff>
    </xdr:from>
    <xdr:to>
      <xdr:col>24</xdr:col>
      <xdr:colOff>62865</xdr:colOff>
      <xdr:row>58</xdr:row>
      <xdr:rowOff>96171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43653"/>
          <a:ext cx="1270" cy="1296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99998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4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96171</xdr:rowOff>
    </xdr:from>
    <xdr:to>
      <xdr:col>24</xdr:col>
      <xdr:colOff>152400</xdr:colOff>
      <xdr:row>58</xdr:row>
      <xdr:rowOff>96171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4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117830</xdr:rowOff>
    </xdr:from>
    <xdr:ext cx="599010"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1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743,489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171153</xdr:rowOff>
    </xdr:from>
    <xdr:to>
      <xdr:col>24</xdr:col>
      <xdr:colOff>152400</xdr:colOff>
      <xdr:row>50</xdr:row>
      <xdr:rowOff>171153</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4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155481</xdr:rowOff>
    </xdr:from>
    <xdr:to>
      <xdr:col>24</xdr:col>
      <xdr:colOff>63500</xdr:colOff>
      <xdr:row>57</xdr:row>
      <xdr:rowOff>156852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28131"/>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115936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7171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93059</xdr:rowOff>
    </xdr:from>
    <xdr:to>
      <xdr:col>24</xdr:col>
      <xdr:colOff>114300</xdr:colOff>
      <xdr:row>58</xdr:row>
      <xdr:rowOff>23209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86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152559</xdr:rowOff>
    </xdr:from>
    <xdr:to>
      <xdr:col>19</xdr:col>
      <xdr:colOff>177800</xdr:colOff>
      <xdr:row>57</xdr:row>
      <xdr:rowOff>156852</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9925209"/>
          <a:ext cx="889000" cy="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148597</xdr:rowOff>
    </xdr:from>
    <xdr:to>
      <xdr:col>20</xdr:col>
      <xdr:colOff>38100</xdr:colOff>
      <xdr:row>58</xdr:row>
      <xdr:rowOff>78747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21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69874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1001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152559</xdr:rowOff>
    </xdr:from>
    <xdr:to>
      <xdr:col>15</xdr:col>
      <xdr:colOff>50800</xdr:colOff>
      <xdr:row>58</xdr:row>
      <xdr:rowOff>13332</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9925209"/>
          <a:ext cx="889000" cy="3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151070</xdr:rowOff>
    </xdr:from>
    <xdr:to>
      <xdr:col>15</xdr:col>
      <xdr:colOff>101600</xdr:colOff>
      <xdr:row>58</xdr:row>
      <xdr:rowOff>81220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2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72347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10016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13332</xdr:rowOff>
    </xdr:from>
    <xdr:to>
      <xdr:col>10</xdr:col>
      <xdr:colOff>114300</xdr:colOff>
      <xdr:row>58</xdr:row>
      <xdr:rowOff>19466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9957432"/>
          <a:ext cx="889000" cy="6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160434</xdr:rowOff>
    </xdr:from>
    <xdr:to>
      <xdr:col>10</xdr:col>
      <xdr:colOff>165100</xdr:colOff>
      <xdr:row>58</xdr:row>
      <xdr:rowOff>90584</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81711</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25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164667</xdr:rowOff>
    </xdr:from>
    <xdr:to>
      <xdr:col>6</xdr:col>
      <xdr:colOff>38100</xdr:colOff>
      <xdr:row>58</xdr:row>
      <xdr:rowOff>94817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9937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85944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03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104681</xdr:rowOff>
    </xdr:from>
    <xdr:to>
      <xdr:col>24</xdr:col>
      <xdr:colOff>114300</xdr:colOff>
      <xdr:row>58</xdr:row>
      <xdr:rowOff>34831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87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71486</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84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106052</xdr:rowOff>
    </xdr:from>
    <xdr:to>
      <xdr:col>20</xdr:col>
      <xdr:colOff>38100</xdr:colOff>
      <xdr:row>58</xdr:row>
      <xdr:rowOff>36202</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87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52729</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653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101759</xdr:rowOff>
    </xdr:from>
    <xdr:to>
      <xdr:col>15</xdr:col>
      <xdr:colOff>101600</xdr:colOff>
      <xdr:row>58</xdr:row>
      <xdr:rowOff>31909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874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48436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649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133982</xdr:rowOff>
    </xdr:from>
    <xdr:to>
      <xdr:col>10</xdr:col>
      <xdr:colOff>165100</xdr:colOff>
      <xdr:row>58</xdr:row>
      <xdr:rowOff>64132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0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80659</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681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140116</xdr:rowOff>
    </xdr:from>
    <xdr:to>
      <xdr:col>6</xdr:col>
      <xdr:colOff>38100</xdr:colOff>
      <xdr:row>58</xdr:row>
      <xdr:rowOff>70266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1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86793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687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73330</xdr:rowOff>
    </xdr:from>
    <xdr:to>
      <xdr:col>24</xdr:col>
      <xdr:colOff>62865</xdr:colOff>
      <xdr:row>78</xdr:row>
      <xdr:rowOff>169723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74830"/>
          <a:ext cx="1270" cy="1467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2100</xdr:rowOff>
    </xdr:from>
    <xdr:ext cx="469744"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46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169723</xdr:rowOff>
    </xdr:from>
    <xdr:to>
      <xdr:col>24</xdr:col>
      <xdr:colOff>152400</xdr:colOff>
      <xdr:row>78</xdr:row>
      <xdr:rowOff>169723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4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20007</xdr:rowOff>
    </xdr:from>
    <xdr:ext cx="534377"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73330</xdr:rowOff>
    </xdr:from>
    <xdr:to>
      <xdr:col>24</xdr:col>
      <xdr:colOff>152400</xdr:colOff>
      <xdr:row>70</xdr:row>
      <xdr:rowOff>73330</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7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5207</xdr:rowOff>
    </xdr:from>
    <xdr:to>
      <xdr:col>24</xdr:col>
      <xdr:colOff>63500</xdr:colOff>
      <xdr:row>77</xdr:row>
      <xdr:rowOff>109029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206857"/>
          <a:ext cx="838200" cy="10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139895</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29986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117018</xdr:rowOff>
    </xdr:from>
    <xdr:to>
      <xdr:col>24</xdr:col>
      <xdr:colOff>114300</xdr:colOff>
      <xdr:row>77</xdr:row>
      <xdr:rowOff>47168</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147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80187</xdr:rowOff>
    </xdr:from>
    <xdr:to>
      <xdr:col>19</xdr:col>
      <xdr:colOff>177800</xdr:colOff>
      <xdr:row>77</xdr:row>
      <xdr:rowOff>109029</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281837"/>
          <a:ext cx="889000" cy="28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18986</xdr:rowOff>
    </xdr:from>
    <xdr:to>
      <xdr:col>20</xdr:col>
      <xdr:colOff>38100</xdr:colOff>
      <xdr:row>77</xdr:row>
      <xdr:rowOff>120586</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22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137113</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62428" y="1299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58738</xdr:rowOff>
    </xdr:from>
    <xdr:to>
      <xdr:col>15</xdr:col>
      <xdr:colOff>50800</xdr:colOff>
      <xdr:row>77</xdr:row>
      <xdr:rowOff>80187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088938"/>
          <a:ext cx="889000" cy="19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167043</xdr:rowOff>
    </xdr:from>
    <xdr:to>
      <xdr:col>15</xdr:col>
      <xdr:colOff>101600</xdr:colOff>
      <xdr:row>77</xdr:row>
      <xdr:rowOff>97193</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197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113720</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73428" y="1297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58738</xdr:rowOff>
    </xdr:from>
    <xdr:to>
      <xdr:col>10</xdr:col>
      <xdr:colOff>114300</xdr:colOff>
      <xdr:row>77</xdr:row>
      <xdr:rowOff>134214</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3088938"/>
          <a:ext cx="889000" cy="24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147841</xdr:rowOff>
    </xdr:from>
    <xdr:to>
      <xdr:col>10</xdr:col>
      <xdr:colOff>165100</xdr:colOff>
      <xdr:row>77</xdr:row>
      <xdr:rowOff>77991</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17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69118</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84428" y="1327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147726</xdr:rowOff>
    </xdr:from>
    <xdr:to>
      <xdr:col>6</xdr:col>
      <xdr:colOff>38100</xdr:colOff>
      <xdr:row>77</xdr:row>
      <xdr:rowOff>77876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177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94404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295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125857</xdr:rowOff>
    </xdr:from>
    <xdr:to>
      <xdr:col>24</xdr:col>
      <xdr:colOff>114300</xdr:colOff>
      <xdr:row>77</xdr:row>
      <xdr:rowOff>56007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15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104284</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134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58229</xdr:rowOff>
    </xdr:from>
    <xdr:to>
      <xdr:col>20</xdr:col>
      <xdr:colOff>38100</xdr:colOff>
      <xdr:row>77</xdr:row>
      <xdr:rowOff>159829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259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150956</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352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29387</xdr:rowOff>
    </xdr:from>
    <xdr:to>
      <xdr:col>15</xdr:col>
      <xdr:colOff>101600</xdr:colOff>
      <xdr:row>77</xdr:row>
      <xdr:rowOff>130987</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23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122114</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32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7938</xdr:rowOff>
    </xdr:from>
    <xdr:to>
      <xdr:col>10</xdr:col>
      <xdr:colOff>165100</xdr:colOff>
      <xdr:row>76</xdr:row>
      <xdr:rowOff>109538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03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126065</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81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83414</xdr:rowOff>
    </xdr:from>
    <xdr:to>
      <xdr:col>6</xdr:col>
      <xdr:colOff>38100</xdr:colOff>
      <xdr:row>78</xdr:row>
      <xdr:rowOff>13564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28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4691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37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7734</xdr:rowOff>
    </xdr:from>
    <xdr:to>
      <xdr:col>24</xdr:col>
      <xdr:colOff>62865</xdr:colOff>
      <xdr:row>97</xdr:row>
      <xdr:rowOff>153315</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38234"/>
          <a:ext cx="1270" cy="134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157142</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8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153315</xdr:rowOff>
    </xdr:from>
    <xdr:to>
      <xdr:col>24</xdr:col>
      <xdr:colOff>152400</xdr:colOff>
      <xdr:row>97</xdr:row>
      <xdr:rowOff>153315</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83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125861</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13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7734</xdr:rowOff>
    </xdr:from>
    <xdr:to>
      <xdr:col>24</xdr:col>
      <xdr:colOff>152400</xdr:colOff>
      <xdr:row>90</xdr:row>
      <xdr:rowOff>7734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6783</xdr:rowOff>
    </xdr:from>
    <xdr:to>
      <xdr:col>24</xdr:col>
      <xdr:colOff>63500</xdr:colOff>
      <xdr:row>93</xdr:row>
      <xdr:rowOff>65951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5951633"/>
          <a:ext cx="838200" cy="59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53585</xdr:rowOff>
    </xdr:from>
    <xdr:ext cx="534377"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1698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75158</xdr:rowOff>
    </xdr:from>
    <xdr:to>
      <xdr:col>24</xdr:col>
      <xdr:colOff>114300</xdr:colOff>
      <xdr:row>95</xdr:row>
      <xdr:rowOff>5308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19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65951</xdr:rowOff>
    </xdr:from>
    <xdr:to>
      <xdr:col>19</xdr:col>
      <xdr:colOff>177800</xdr:colOff>
      <xdr:row>94</xdr:row>
      <xdr:rowOff>22949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010801"/>
          <a:ext cx="889000" cy="1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147510</xdr:rowOff>
    </xdr:from>
    <xdr:to>
      <xdr:col>20</xdr:col>
      <xdr:colOff>38100</xdr:colOff>
      <xdr:row>95</xdr:row>
      <xdr:rowOff>77660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2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68787</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35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35116</xdr:rowOff>
    </xdr:from>
    <xdr:to>
      <xdr:col>15</xdr:col>
      <xdr:colOff>50800</xdr:colOff>
      <xdr:row>94</xdr:row>
      <xdr:rowOff>22949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5979966"/>
          <a:ext cx="889000" cy="159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71793</xdr:rowOff>
    </xdr:from>
    <xdr:to>
      <xdr:col>15</xdr:col>
      <xdr:colOff>101600</xdr:colOff>
      <xdr:row>96</xdr:row>
      <xdr:rowOff>1943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35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164520</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45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35116</xdr:rowOff>
    </xdr:from>
    <xdr:to>
      <xdr:col>10</xdr:col>
      <xdr:colOff>114300</xdr:colOff>
      <xdr:row>95</xdr:row>
      <xdr:rowOff>22110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5979966"/>
          <a:ext cx="889000" cy="329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97816</xdr:rowOff>
    </xdr:from>
    <xdr:to>
      <xdr:col>10</xdr:col>
      <xdr:colOff>165100</xdr:colOff>
      <xdr:row>95</xdr:row>
      <xdr:rowOff>27966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214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19093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0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99695</xdr:rowOff>
    </xdr:from>
    <xdr:to>
      <xdr:col>6</xdr:col>
      <xdr:colOff>38100</xdr:colOff>
      <xdr:row>97</xdr:row>
      <xdr:rowOff>29845</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5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20972</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127433</xdr:rowOff>
    </xdr:from>
    <xdr:to>
      <xdr:col>24</xdr:col>
      <xdr:colOff>114300</xdr:colOff>
      <xdr:row>93</xdr:row>
      <xdr:rowOff>57583</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590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150310</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752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15151</xdr:rowOff>
    </xdr:from>
    <xdr:to>
      <xdr:col>20</xdr:col>
      <xdr:colOff>38100</xdr:colOff>
      <xdr:row>93</xdr:row>
      <xdr:rowOff>116751</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5960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133278</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735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143599</xdr:rowOff>
    </xdr:from>
    <xdr:to>
      <xdr:col>15</xdr:col>
      <xdr:colOff>101600</xdr:colOff>
      <xdr:row>94</xdr:row>
      <xdr:rowOff>73749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088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90276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5863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155766</xdr:rowOff>
    </xdr:from>
    <xdr:to>
      <xdr:col>10</xdr:col>
      <xdr:colOff>165100</xdr:colOff>
      <xdr:row>93</xdr:row>
      <xdr:rowOff>85916</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592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102443</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704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142760</xdr:rowOff>
    </xdr:from>
    <xdr:to>
      <xdr:col>6</xdr:col>
      <xdr:colOff>38100</xdr:colOff>
      <xdr:row>95</xdr:row>
      <xdr:rowOff>72910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59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89437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03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45841</xdr:rowOff>
    </xdr:from>
    <xdr:to>
      <xdr:col>54</xdr:col>
      <xdr:colOff>189865</xdr:colOff>
      <xdr:row>37</xdr:row>
      <xdr:rowOff>102827</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5360791"/>
          <a:ext cx="1270" cy="1085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106654</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45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102827</xdr:rowOff>
    </xdr:from>
    <xdr:to>
      <xdr:col>55</xdr:col>
      <xdr:colOff>88900</xdr:colOff>
      <xdr:row>37</xdr:row>
      <xdr:rowOff>102827</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446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163968</xdr:rowOff>
    </xdr:from>
    <xdr:ext cx="599010"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513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45841</xdr:rowOff>
    </xdr:from>
    <xdr:to>
      <xdr:col>55</xdr:col>
      <xdr:colOff>88900</xdr:colOff>
      <xdr:row>31</xdr:row>
      <xdr:rowOff>45841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536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128201</xdr:rowOff>
    </xdr:from>
    <xdr:to>
      <xdr:col>55</xdr:col>
      <xdr:colOff>0</xdr:colOff>
      <xdr:row>36</xdr:row>
      <xdr:rowOff>167507</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9639300" y="6128951"/>
          <a:ext cx="838200" cy="210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71743</xdr:rowOff>
    </xdr:from>
    <xdr:ext cx="599010"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072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93316</xdr:rowOff>
    </xdr:from>
    <xdr:to>
      <xdr:col>55</xdr:col>
      <xdr:colOff>50800</xdr:colOff>
      <xdr:row>36</xdr:row>
      <xdr:rowOff>23466</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09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133953</xdr:rowOff>
    </xdr:from>
    <xdr:to>
      <xdr:col>50</xdr:col>
      <xdr:colOff>114300</xdr:colOff>
      <xdr:row>36</xdr:row>
      <xdr:rowOff>167507</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306153"/>
          <a:ext cx="889000" cy="33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147655</xdr:rowOff>
    </xdr:from>
    <xdr:to>
      <xdr:col>50</xdr:col>
      <xdr:colOff>165100</xdr:colOff>
      <xdr:row>36</xdr:row>
      <xdr:rowOff>77805</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14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94332</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592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74645</xdr:rowOff>
    </xdr:from>
    <xdr:to>
      <xdr:col>45</xdr:col>
      <xdr:colOff>177800</xdr:colOff>
      <xdr:row>36</xdr:row>
      <xdr:rowOff>133953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246845"/>
          <a:ext cx="889000" cy="5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154545</xdr:rowOff>
    </xdr:from>
    <xdr:to>
      <xdr:col>46</xdr:col>
      <xdr:colOff>38100</xdr:colOff>
      <xdr:row>36</xdr:row>
      <xdr:rowOff>84695</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1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101222</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5930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17358</xdr:rowOff>
    </xdr:from>
    <xdr:to>
      <xdr:col>41</xdr:col>
      <xdr:colOff>50800</xdr:colOff>
      <xdr:row>36</xdr:row>
      <xdr:rowOff>74645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846658"/>
          <a:ext cx="889000" cy="400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13252</xdr:rowOff>
    </xdr:from>
    <xdr:to>
      <xdr:col>41</xdr:col>
      <xdr:colOff>101600</xdr:colOff>
      <xdr:row>36</xdr:row>
      <xdr:rowOff>114852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185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131379</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596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47203</xdr:rowOff>
    </xdr:from>
    <xdr:to>
      <xdr:col>36</xdr:col>
      <xdr:colOff>165100</xdr:colOff>
      <xdr:row>33</xdr:row>
      <xdr:rowOff>148803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705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165330</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480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77401</xdr:rowOff>
    </xdr:from>
    <xdr:to>
      <xdr:col>55</xdr:col>
      <xdr:colOff>50800</xdr:colOff>
      <xdr:row>36</xdr:row>
      <xdr:rowOff>7551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07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100278</xdr:rowOff>
    </xdr:from>
    <xdr:ext cx="599010"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592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116707</xdr:rowOff>
    </xdr:from>
    <xdr:to>
      <xdr:col>50</xdr:col>
      <xdr:colOff>165100</xdr:colOff>
      <xdr:row>37</xdr:row>
      <xdr:rowOff>46857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28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37984</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38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83153</xdr:rowOff>
    </xdr:from>
    <xdr:to>
      <xdr:col>46</xdr:col>
      <xdr:colOff>38100</xdr:colOff>
      <xdr:row>37</xdr:row>
      <xdr:rowOff>13303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255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4430</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34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23845</xdr:rowOff>
    </xdr:from>
    <xdr:to>
      <xdr:col>41</xdr:col>
      <xdr:colOff>101600</xdr:colOff>
      <xdr:row>36</xdr:row>
      <xdr:rowOff>125445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19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116572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94111" y="6288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138008</xdr:rowOff>
    </xdr:from>
    <xdr:to>
      <xdr:col>36</xdr:col>
      <xdr:colOff>165100</xdr:colOff>
      <xdr:row>34</xdr:row>
      <xdr:rowOff>68158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795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59285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888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115560</xdr:rowOff>
    </xdr:from>
    <xdr:to>
      <xdr:col>54</xdr:col>
      <xdr:colOff>189865</xdr:colOff>
      <xdr:row>59</xdr:row>
      <xdr:rowOff>76350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88060"/>
          <a:ext cx="1270" cy="150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80177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19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76350</xdr:rowOff>
    </xdr:from>
    <xdr:to>
      <xdr:col>55</xdr:col>
      <xdr:colOff>88900</xdr:colOff>
      <xdr:row>59</xdr:row>
      <xdr:rowOff>76350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19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62237</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63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115560</xdr:rowOff>
    </xdr:from>
    <xdr:to>
      <xdr:col>55</xdr:col>
      <xdr:colOff>88900</xdr:colOff>
      <xdr:row>50</xdr:row>
      <xdr:rowOff>115560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88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93897</xdr:rowOff>
    </xdr:from>
    <xdr:to>
      <xdr:col>55</xdr:col>
      <xdr:colOff>0</xdr:colOff>
      <xdr:row>56</xdr:row>
      <xdr:rowOff>93066</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523647"/>
          <a:ext cx="838200" cy="17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68433</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696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90006</xdr:rowOff>
    </xdr:from>
    <xdr:to>
      <xdr:col>55</xdr:col>
      <xdr:colOff>50800</xdr:colOff>
      <xdr:row>57</xdr:row>
      <xdr:rowOff>20156</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9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93897</xdr:rowOff>
    </xdr:from>
    <xdr:to>
      <xdr:col>50</xdr:col>
      <xdr:colOff>114300</xdr:colOff>
      <xdr:row>55</xdr:row>
      <xdr:rowOff>158463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523647"/>
          <a:ext cx="889000" cy="6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162957</xdr:rowOff>
    </xdr:from>
    <xdr:to>
      <xdr:col>50</xdr:col>
      <xdr:colOff>165100</xdr:colOff>
      <xdr:row>57</xdr:row>
      <xdr:rowOff>93107</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64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84234</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856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39765</xdr:rowOff>
    </xdr:from>
    <xdr:to>
      <xdr:col>45</xdr:col>
      <xdr:colOff>177800</xdr:colOff>
      <xdr:row>55</xdr:row>
      <xdr:rowOff>158463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469515"/>
          <a:ext cx="889000" cy="11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43701</xdr:rowOff>
    </xdr:from>
    <xdr:to>
      <xdr:col>46</xdr:col>
      <xdr:colOff>38100</xdr:colOff>
      <xdr:row>57</xdr:row>
      <xdr:rowOff>145301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8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136428</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909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39765</xdr:rowOff>
    </xdr:from>
    <xdr:to>
      <xdr:col>41</xdr:col>
      <xdr:colOff>50800</xdr:colOff>
      <xdr:row>56</xdr:row>
      <xdr:rowOff>158445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469515"/>
          <a:ext cx="889000" cy="290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35700</xdr:rowOff>
    </xdr:from>
    <xdr:to>
      <xdr:col>41</xdr:col>
      <xdr:colOff>101600</xdr:colOff>
      <xdr:row>57</xdr:row>
      <xdr:rowOff>137300</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80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128427</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90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116707</xdr:rowOff>
    </xdr:from>
    <xdr:to>
      <xdr:col>36</xdr:col>
      <xdr:colOff>165100</xdr:colOff>
      <xdr:row>57</xdr:row>
      <xdr:rowOff>46857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71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37984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81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42266</xdr:rowOff>
    </xdr:from>
    <xdr:to>
      <xdr:col>55</xdr:col>
      <xdr:colOff>50800</xdr:colOff>
      <xdr:row>56</xdr:row>
      <xdr:rowOff>143866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643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65143</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49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43097</xdr:rowOff>
    </xdr:from>
    <xdr:to>
      <xdr:col>50</xdr:col>
      <xdr:colOff>165100</xdr:colOff>
      <xdr:row>55</xdr:row>
      <xdr:rowOff>144697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47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161224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248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107663</xdr:rowOff>
    </xdr:from>
    <xdr:to>
      <xdr:col>46</xdr:col>
      <xdr:colOff>38100</xdr:colOff>
      <xdr:row>56</xdr:row>
      <xdr:rowOff>37813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537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54340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31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160415</xdr:rowOff>
    </xdr:from>
    <xdr:to>
      <xdr:col>41</xdr:col>
      <xdr:colOff>101600</xdr:colOff>
      <xdr:row>55</xdr:row>
      <xdr:rowOff>90565</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41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107092</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193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107645</xdr:rowOff>
    </xdr:from>
    <xdr:to>
      <xdr:col>36</xdr:col>
      <xdr:colOff>165100</xdr:colOff>
      <xdr:row>57</xdr:row>
      <xdr:rowOff>37795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54322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484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89171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090671"/>
          <a:ext cx="1270" cy="1422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35848</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86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155,526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89171</xdr:rowOff>
    </xdr:from>
    <xdr:to>
      <xdr:col>55</xdr:col>
      <xdr:colOff>88900</xdr:colOff>
      <xdr:row>70</xdr:row>
      <xdr:rowOff>89171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09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125023</xdr:rowOff>
    </xdr:from>
    <xdr:to>
      <xdr:col>55</xdr:col>
      <xdr:colOff>0</xdr:colOff>
      <xdr:row>78</xdr:row>
      <xdr:rowOff>127164</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498123"/>
          <a:ext cx="838200" cy="2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61230</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914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38353</xdr:rowOff>
    </xdr:from>
    <xdr:to>
      <xdr:col>55</xdr:col>
      <xdr:colOff>50800</xdr:colOff>
      <xdr:row>77</xdr:row>
      <xdr:rowOff>139953</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240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89719</xdr:rowOff>
    </xdr:from>
    <xdr:to>
      <xdr:col>50</xdr:col>
      <xdr:colOff>114300</xdr:colOff>
      <xdr:row>78</xdr:row>
      <xdr:rowOff>127164</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62819"/>
          <a:ext cx="889000" cy="37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120548</xdr:rowOff>
    </xdr:from>
    <xdr:to>
      <xdr:col>50</xdr:col>
      <xdr:colOff>165100</xdr:colOff>
      <xdr:row>78</xdr:row>
      <xdr:rowOff>50698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32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67225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097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89719</xdr:rowOff>
    </xdr:from>
    <xdr:to>
      <xdr:col>45</xdr:col>
      <xdr:colOff>177800</xdr:colOff>
      <xdr:row>78</xdr:row>
      <xdr:rowOff>136353</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7861300" y="13462819"/>
          <a:ext cx="889000" cy="46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118782</xdr:rowOff>
    </xdr:from>
    <xdr:to>
      <xdr:col>46</xdr:col>
      <xdr:colOff>38100</xdr:colOff>
      <xdr:row>78</xdr:row>
      <xdr:rowOff>48932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320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65459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095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134085</xdr:rowOff>
    </xdr:from>
    <xdr:to>
      <xdr:col>41</xdr:col>
      <xdr:colOff>50800</xdr:colOff>
      <xdr:row>78</xdr:row>
      <xdr:rowOff>136353</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507185"/>
          <a:ext cx="889000" cy="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127022</xdr:rowOff>
    </xdr:from>
    <xdr:to>
      <xdr:col>41</xdr:col>
      <xdr:colOff>101600</xdr:colOff>
      <xdr:row>78</xdr:row>
      <xdr:rowOff>57172</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3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73699</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10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130707</xdr:rowOff>
    </xdr:from>
    <xdr:to>
      <xdr:col>36</xdr:col>
      <xdr:colOff>165100</xdr:colOff>
      <xdr:row>78</xdr:row>
      <xdr:rowOff>60857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332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77384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107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74223</xdr:rowOff>
    </xdr:from>
    <xdr:to>
      <xdr:col>55</xdr:col>
      <xdr:colOff>50800</xdr:colOff>
      <xdr:row>79</xdr:row>
      <xdr:rowOff>4373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47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160600</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362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76364</xdr:rowOff>
    </xdr:from>
    <xdr:to>
      <xdr:col>50</xdr:col>
      <xdr:colOff>165100</xdr:colOff>
      <xdr:row>79</xdr:row>
      <xdr:rowOff>6514</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49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169091</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542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38919</xdr:rowOff>
    </xdr:from>
    <xdr:to>
      <xdr:col>46</xdr:col>
      <xdr:colOff>38100</xdr:colOff>
      <xdr:row>78</xdr:row>
      <xdr:rowOff>140519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1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131646</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504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85553</xdr:rowOff>
    </xdr:from>
    <xdr:to>
      <xdr:col>41</xdr:col>
      <xdr:colOff>101600</xdr:colOff>
      <xdr:row>79</xdr:row>
      <xdr:rowOff>15703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6830</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72017" y="135513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83285</xdr:rowOff>
    </xdr:from>
    <xdr:to>
      <xdr:col>36</xdr:col>
      <xdr:colOff>165100</xdr:colOff>
      <xdr:row>79</xdr:row>
      <xdr:rowOff>13435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4562</xdr:rowOff>
    </xdr:from>
    <xdr:ext cx="378565"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3017" y="135491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83480</xdr:rowOff>
    </xdr:from>
    <xdr:to>
      <xdr:col>54</xdr:col>
      <xdr:colOff>189865</xdr:colOff>
      <xdr:row>98</xdr:row>
      <xdr:rowOff>82291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13980"/>
          <a:ext cx="1270" cy="13704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86118</xdr:rowOff>
    </xdr:from>
    <xdr:ext cx="534377"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8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82291</xdr:rowOff>
    </xdr:from>
    <xdr:to>
      <xdr:col>55</xdr:col>
      <xdr:colOff>88900</xdr:colOff>
      <xdr:row>98</xdr:row>
      <xdr:rowOff>82291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84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30157</xdr:rowOff>
    </xdr:from>
    <xdr:ext cx="599010"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83480</xdr:rowOff>
    </xdr:from>
    <xdr:to>
      <xdr:col>55</xdr:col>
      <xdr:colOff>88900</xdr:colOff>
      <xdr:row>90</xdr:row>
      <xdr:rowOff>83480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13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166332</xdr:rowOff>
    </xdr:from>
    <xdr:to>
      <xdr:col>55</xdr:col>
      <xdr:colOff>0</xdr:colOff>
      <xdr:row>95</xdr:row>
      <xdr:rowOff>148561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9639300" y="16282632"/>
          <a:ext cx="838200" cy="15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80867</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540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102440</xdr:rowOff>
    </xdr:from>
    <xdr:to>
      <xdr:col>55</xdr:col>
      <xdr:colOff>50800</xdr:colOff>
      <xdr:row>97</xdr:row>
      <xdr:rowOff>32590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561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166332</xdr:rowOff>
    </xdr:from>
    <xdr:to>
      <xdr:col>50</xdr:col>
      <xdr:colOff>114300</xdr:colOff>
      <xdr:row>95</xdr:row>
      <xdr:rowOff>80417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282632"/>
          <a:ext cx="889000" cy="85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93328</xdr:rowOff>
    </xdr:from>
    <xdr:to>
      <xdr:col>50</xdr:col>
      <xdr:colOff>165100</xdr:colOff>
      <xdr:row>97</xdr:row>
      <xdr:rowOff>23478</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5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14605</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64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142801</xdr:rowOff>
    </xdr:from>
    <xdr:to>
      <xdr:col>45</xdr:col>
      <xdr:colOff>177800</xdr:colOff>
      <xdr:row>95</xdr:row>
      <xdr:rowOff>80417</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259101"/>
          <a:ext cx="889000" cy="109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142286</xdr:rowOff>
    </xdr:from>
    <xdr:to>
      <xdr:col>46</xdr:col>
      <xdr:colOff>38100</xdr:colOff>
      <xdr:row>97</xdr:row>
      <xdr:rowOff>72436</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601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63563</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69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142801</xdr:rowOff>
    </xdr:from>
    <xdr:to>
      <xdr:col>41</xdr:col>
      <xdr:colOff>50800</xdr:colOff>
      <xdr:row>95</xdr:row>
      <xdr:rowOff>155290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6972300" y="16259101"/>
          <a:ext cx="889000" cy="183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142735</xdr:rowOff>
    </xdr:from>
    <xdr:to>
      <xdr:col>41</xdr:col>
      <xdr:colOff>101600</xdr:colOff>
      <xdr:row>97</xdr:row>
      <xdr:rowOff>72885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6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64012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69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62900</xdr:rowOff>
    </xdr:from>
    <xdr:to>
      <xdr:col>36</xdr:col>
      <xdr:colOff>165100</xdr:colOff>
      <xdr:row>96</xdr:row>
      <xdr:rowOff>164500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52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155627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614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97761</xdr:rowOff>
    </xdr:from>
    <xdr:to>
      <xdr:col>55</xdr:col>
      <xdr:colOff>50800</xdr:colOff>
      <xdr:row>96</xdr:row>
      <xdr:rowOff>27911</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6385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120638</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6236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115532</xdr:rowOff>
    </xdr:from>
    <xdr:to>
      <xdr:col>50</xdr:col>
      <xdr:colOff>165100</xdr:colOff>
      <xdr:row>95</xdr:row>
      <xdr:rowOff>45682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231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62209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00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29617</xdr:rowOff>
    </xdr:from>
    <xdr:to>
      <xdr:col>46</xdr:col>
      <xdr:colOff>38100</xdr:colOff>
      <xdr:row>95</xdr:row>
      <xdr:rowOff>131217</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317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147744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092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92001</xdr:rowOff>
    </xdr:from>
    <xdr:to>
      <xdr:col>41</xdr:col>
      <xdr:colOff>101600</xdr:colOff>
      <xdr:row>95</xdr:row>
      <xdr:rowOff>22151</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20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38678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98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104490</xdr:rowOff>
    </xdr:from>
    <xdr:to>
      <xdr:col>36</xdr:col>
      <xdr:colOff>165100</xdr:colOff>
      <xdr:row>96</xdr:row>
      <xdr:rowOff>34640</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39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51167</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16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41369</xdr:rowOff>
    </xdr:from>
    <xdr:to>
      <xdr:col>85</xdr:col>
      <xdr:colOff>126364</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184869"/>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159496</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496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41369</xdr:rowOff>
    </xdr:from>
    <xdr:to>
      <xdr:col>86</xdr:col>
      <xdr:colOff>25400</xdr:colOff>
      <xdr:row>30</xdr:row>
      <xdr:rowOff>41369</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18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82779</xdr:rowOff>
    </xdr:from>
    <xdr:to>
      <xdr:col>85</xdr:col>
      <xdr:colOff>127000</xdr:colOff>
      <xdr:row>37</xdr:row>
      <xdr:rowOff>20746</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254979"/>
          <a:ext cx="838200" cy="109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76193</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591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97766</xdr:rowOff>
    </xdr:from>
    <xdr:to>
      <xdr:col>85</xdr:col>
      <xdr:colOff>177800</xdr:colOff>
      <xdr:row>39</xdr:row>
      <xdr:rowOff>27916</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61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20746</xdr:rowOff>
    </xdr:from>
    <xdr:to>
      <xdr:col>81</xdr:col>
      <xdr:colOff>50800</xdr:colOff>
      <xdr:row>38</xdr:row>
      <xdr:rowOff>124661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4592300" y="6364396"/>
          <a:ext cx="889000" cy="275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67069</xdr:rowOff>
    </xdr:from>
    <xdr:to>
      <xdr:col>81</xdr:col>
      <xdr:colOff>101600</xdr:colOff>
      <xdr:row>38</xdr:row>
      <xdr:rowOff>168669</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82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159796</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674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124661</xdr:rowOff>
    </xdr:from>
    <xdr:to>
      <xdr:col>76</xdr:col>
      <xdr:colOff>114300</xdr:colOff>
      <xdr:row>38</xdr:row>
      <xdr:rowOff>157662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3703300" y="6639761"/>
          <a:ext cx="889000" cy="33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129803</xdr:rowOff>
    </xdr:from>
    <xdr:to>
      <xdr:col>76</xdr:col>
      <xdr:colOff>165100</xdr:colOff>
      <xdr:row>39</xdr:row>
      <xdr:rowOff>59953</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64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51080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737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157662</xdr:rowOff>
    </xdr:from>
    <xdr:to>
      <xdr:col>71</xdr:col>
      <xdr:colOff>177800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672762"/>
          <a:ext cx="889000" cy="112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138865</xdr:rowOff>
    </xdr:from>
    <xdr:to>
      <xdr:col>72</xdr:col>
      <xdr:colOff>38100</xdr:colOff>
      <xdr:row>39</xdr:row>
      <xdr:rowOff>69015</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653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60142</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746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102795</xdr:rowOff>
    </xdr:from>
    <xdr:to>
      <xdr:col>67</xdr:col>
      <xdr:colOff>101600</xdr:colOff>
      <xdr:row>39</xdr:row>
      <xdr:rowOff>32945</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61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49473</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9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31979</xdr:rowOff>
    </xdr:from>
    <xdr:to>
      <xdr:col>85</xdr:col>
      <xdr:colOff>177800</xdr:colOff>
      <xdr:row>36</xdr:row>
      <xdr:rowOff>133579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204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54856</xdr:rowOff>
    </xdr:from>
    <xdr:ext cx="534377"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055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141396</xdr:rowOff>
    </xdr:from>
    <xdr:to>
      <xdr:col>81</xdr:col>
      <xdr:colOff>101600</xdr:colOff>
      <xdr:row>37</xdr:row>
      <xdr:rowOff>71546</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31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88073</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14111" y="608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73861</xdr:rowOff>
    </xdr:from>
    <xdr:to>
      <xdr:col>76</xdr:col>
      <xdr:colOff>165100</xdr:colOff>
      <xdr:row>39</xdr:row>
      <xdr:rowOff>4011</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58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20538</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357428" y="636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106862</xdr:rowOff>
    </xdr:from>
    <xdr:to>
      <xdr:col>72</xdr:col>
      <xdr:colOff>38100</xdr:colOff>
      <xdr:row>39</xdr:row>
      <xdr:rowOff>37012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621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53538</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78663</xdr:rowOff>
    </xdr:from>
    <xdr:to>
      <xdr:col>85</xdr:col>
      <xdr:colOff>126364</xdr:colOff>
      <xdr:row>78</xdr:row>
      <xdr:rowOff>153239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080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157066</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30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153239</xdr:rowOff>
    </xdr:from>
    <xdr:to>
      <xdr:col>86</xdr:col>
      <xdr:colOff>25400</xdr:colOff>
      <xdr:row>78</xdr:row>
      <xdr:rowOff>153239</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6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25340</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1855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78663</xdr:rowOff>
    </xdr:from>
    <xdr:to>
      <xdr:col>86</xdr:col>
      <xdr:colOff>25400</xdr:colOff>
      <xdr:row>70</xdr:row>
      <xdr:rowOff>78663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08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146850</xdr:rowOff>
    </xdr:from>
    <xdr:to>
      <xdr:col>85</xdr:col>
      <xdr:colOff>127000</xdr:colOff>
      <xdr:row>73</xdr:row>
      <xdr:rowOff>33871</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5481300" y="12491250"/>
          <a:ext cx="838200" cy="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86606</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773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108179</xdr:rowOff>
    </xdr:from>
    <xdr:to>
      <xdr:col>85</xdr:col>
      <xdr:colOff>177800</xdr:colOff>
      <xdr:row>75</xdr:row>
      <xdr:rowOff>38329</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279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33871</xdr:rowOff>
    </xdr:from>
    <xdr:to>
      <xdr:col>81</xdr:col>
      <xdr:colOff>50800</xdr:colOff>
      <xdr:row>73</xdr:row>
      <xdr:rowOff>116713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2549721"/>
          <a:ext cx="889000" cy="82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111582</xdr:rowOff>
    </xdr:from>
    <xdr:to>
      <xdr:col>81</xdr:col>
      <xdr:colOff>101600</xdr:colOff>
      <xdr:row>75</xdr:row>
      <xdr:rowOff>41732</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2798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32859</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91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116713</xdr:rowOff>
    </xdr:from>
    <xdr:to>
      <xdr:col>76</xdr:col>
      <xdr:colOff>114300</xdr:colOff>
      <xdr:row>73</xdr:row>
      <xdr:rowOff>152971</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3703300" y="12632563"/>
          <a:ext cx="889000" cy="36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88341</xdr:rowOff>
    </xdr:from>
    <xdr:to>
      <xdr:col>76</xdr:col>
      <xdr:colOff>165100</xdr:colOff>
      <xdr:row>75</xdr:row>
      <xdr:rowOff>18491</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27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9618</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6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152971</xdr:rowOff>
    </xdr:from>
    <xdr:to>
      <xdr:col>71</xdr:col>
      <xdr:colOff>177800</xdr:colOff>
      <xdr:row>73</xdr:row>
      <xdr:rowOff>158903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2668821"/>
          <a:ext cx="889000" cy="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112331</xdr:rowOff>
    </xdr:from>
    <xdr:to>
      <xdr:col>72</xdr:col>
      <xdr:colOff>38100</xdr:colOff>
      <xdr:row>75</xdr:row>
      <xdr:rowOff>42481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2799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33608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892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139674</xdr:rowOff>
    </xdr:from>
    <xdr:to>
      <xdr:col>67</xdr:col>
      <xdr:colOff>101600</xdr:colOff>
      <xdr:row>75</xdr:row>
      <xdr:rowOff>69824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282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60951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96050</xdr:rowOff>
    </xdr:from>
    <xdr:to>
      <xdr:col>85</xdr:col>
      <xdr:colOff>177800</xdr:colOff>
      <xdr:row>73</xdr:row>
      <xdr:rowOff>26200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24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118927</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229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154521</xdr:rowOff>
    </xdr:from>
    <xdr:to>
      <xdr:col>81</xdr:col>
      <xdr:colOff>101600</xdr:colOff>
      <xdr:row>73</xdr:row>
      <xdr:rowOff>84671</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2498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101198</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227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65913</xdr:rowOff>
    </xdr:from>
    <xdr:to>
      <xdr:col>76</xdr:col>
      <xdr:colOff>165100</xdr:colOff>
      <xdr:row>73</xdr:row>
      <xdr:rowOff>167513</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258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12590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2356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102171</xdr:rowOff>
    </xdr:from>
    <xdr:to>
      <xdr:col>72</xdr:col>
      <xdr:colOff>38100</xdr:colOff>
      <xdr:row>74</xdr:row>
      <xdr:rowOff>32321</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2618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48848</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39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108103</xdr:rowOff>
    </xdr:from>
    <xdr:to>
      <xdr:col>67</xdr:col>
      <xdr:colOff>101600</xdr:colOff>
      <xdr:row>74</xdr:row>
      <xdr:rowOff>38253</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262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54780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399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2" name="積立金グラフ枠">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65342</xdr:rowOff>
    </xdr:from>
    <xdr:to>
      <xdr:col>85</xdr:col>
      <xdr:colOff>126364</xdr:colOff>
      <xdr:row>99</xdr:row>
      <xdr:rowOff>17538</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6317595" y="15495842"/>
          <a:ext cx="1269" cy="1495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21365</xdr:rowOff>
    </xdr:from>
    <xdr:ext cx="469744" cy="259045"/>
    <xdr:sp macro="" textlink="">
      <xdr:nvSpPr>
        <xdr:cNvPr id="674" name="積立金最小値テキスト">
          <a:extLst>
            <a:ext uri="{FF2B5EF4-FFF2-40B4-BE49-F238E27FC236}">
              <a16:creationId xmlns:a16="http://schemas.microsoft.com/office/drawing/2014/main" id="{00000000-0008-0000-0600-0000A2020000}"/>
            </a:ext>
          </a:extLst>
        </xdr:cNvPr>
        <xdr:cNvSpPr txBox="1"/>
      </xdr:nvSpPr>
      <xdr:spPr>
        <a:xfrm>
          <a:off x="16370300" y="1699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17538</xdr:rowOff>
    </xdr:from>
    <xdr:to>
      <xdr:col>86</xdr:col>
      <xdr:colOff>25400</xdr:colOff>
      <xdr:row>99</xdr:row>
      <xdr:rowOff>17538</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6991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12019</xdr:rowOff>
    </xdr:from>
    <xdr:ext cx="599010" cy="259045"/>
    <xdr:sp macro="" textlink="">
      <xdr:nvSpPr>
        <xdr:cNvPr id="676" name="積立金最大値テキスト">
          <a:extLst>
            <a:ext uri="{FF2B5EF4-FFF2-40B4-BE49-F238E27FC236}">
              <a16:creationId xmlns:a16="http://schemas.microsoft.com/office/drawing/2014/main" id="{00000000-0008-0000-0600-0000A4020000}"/>
            </a:ext>
          </a:extLst>
        </xdr:cNvPr>
        <xdr:cNvSpPr txBox="1"/>
      </xdr:nvSpPr>
      <xdr:spPr>
        <a:xfrm>
          <a:off x="16370300" y="15271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65342</xdr:rowOff>
    </xdr:from>
    <xdr:to>
      <xdr:col>86</xdr:col>
      <xdr:colOff>25400</xdr:colOff>
      <xdr:row>90</xdr:row>
      <xdr:rowOff>65342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6230600" y="15495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25984</xdr:rowOff>
    </xdr:from>
    <xdr:to>
      <xdr:col>85</xdr:col>
      <xdr:colOff>127000</xdr:colOff>
      <xdr:row>97</xdr:row>
      <xdr:rowOff>128232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5481300" y="16656634"/>
          <a:ext cx="838200" cy="102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106278</xdr:rowOff>
    </xdr:from>
    <xdr:ext cx="534377" cy="259045"/>
    <xdr:sp macro="" textlink="">
      <xdr:nvSpPr>
        <xdr:cNvPr id="679" name="積立金平均値テキスト">
          <a:extLst>
            <a:ext uri="{FF2B5EF4-FFF2-40B4-BE49-F238E27FC236}">
              <a16:creationId xmlns:a16="http://schemas.microsoft.com/office/drawing/2014/main" id="{00000000-0008-0000-0600-0000A7020000}"/>
            </a:ext>
          </a:extLst>
        </xdr:cNvPr>
        <xdr:cNvSpPr txBox="1"/>
      </xdr:nvSpPr>
      <xdr:spPr>
        <a:xfrm>
          <a:off x="16370300" y="163940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83401</xdr:rowOff>
    </xdr:from>
    <xdr:to>
      <xdr:col>85</xdr:col>
      <xdr:colOff>177800</xdr:colOff>
      <xdr:row>97</xdr:row>
      <xdr:rowOff>13551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6268700" y="16542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75171</xdr:rowOff>
    </xdr:from>
    <xdr:to>
      <xdr:col>81</xdr:col>
      <xdr:colOff>50800</xdr:colOff>
      <xdr:row>97</xdr:row>
      <xdr:rowOff>128232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4592300" y="16705821"/>
          <a:ext cx="889000" cy="5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149619</xdr:rowOff>
    </xdr:from>
    <xdr:to>
      <xdr:col>81</xdr:col>
      <xdr:colOff>101600</xdr:colOff>
      <xdr:row>97</xdr:row>
      <xdr:rowOff>79769</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5430500" y="16608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96296</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14111" y="16384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75171</xdr:rowOff>
    </xdr:from>
    <xdr:to>
      <xdr:col>76</xdr:col>
      <xdr:colOff>114300</xdr:colOff>
      <xdr:row>98</xdr:row>
      <xdr:rowOff>72225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3703300" y="16705821"/>
          <a:ext cx="889000" cy="16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78626</xdr:rowOff>
    </xdr:from>
    <xdr:to>
      <xdr:col>76</xdr:col>
      <xdr:colOff>165100</xdr:colOff>
      <xdr:row>97</xdr:row>
      <xdr:rowOff>8776</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4541500" y="16537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25303</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325111" y="1631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72225</xdr:rowOff>
    </xdr:from>
    <xdr:to>
      <xdr:col>71</xdr:col>
      <xdr:colOff>177800</xdr:colOff>
      <xdr:row>98</xdr:row>
      <xdr:rowOff>131865</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2814300" y="16874325"/>
          <a:ext cx="889000" cy="5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22746</xdr:rowOff>
    </xdr:from>
    <xdr:to>
      <xdr:col>72</xdr:col>
      <xdr:colOff>38100</xdr:colOff>
      <xdr:row>96</xdr:row>
      <xdr:rowOff>124346</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3652500" y="1648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140873</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436111" y="162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94590</xdr:rowOff>
    </xdr:from>
    <xdr:to>
      <xdr:col>67</xdr:col>
      <xdr:colOff>101600</xdr:colOff>
      <xdr:row>98</xdr:row>
      <xdr:rowOff>24740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2763500" y="1672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41267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2547111" y="16500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146634</xdr:rowOff>
    </xdr:from>
    <xdr:to>
      <xdr:col>85</xdr:col>
      <xdr:colOff>177800</xdr:colOff>
      <xdr:row>97</xdr:row>
      <xdr:rowOff>76784</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6268700" y="1660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125061</xdr:rowOff>
    </xdr:from>
    <xdr:ext cx="534377" cy="259045"/>
    <xdr:sp macro="" textlink="">
      <xdr:nvSpPr>
        <xdr:cNvPr id="698" name="積立金該当値テキスト">
          <a:extLst>
            <a:ext uri="{FF2B5EF4-FFF2-40B4-BE49-F238E27FC236}">
              <a16:creationId xmlns:a16="http://schemas.microsoft.com/office/drawing/2014/main" id="{00000000-0008-0000-0600-0000BA020000}"/>
            </a:ext>
          </a:extLst>
        </xdr:cNvPr>
        <xdr:cNvSpPr txBox="1"/>
      </xdr:nvSpPr>
      <xdr:spPr>
        <a:xfrm>
          <a:off x="16370300" y="1658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77432</xdr:rowOff>
    </xdr:from>
    <xdr:to>
      <xdr:col>81</xdr:col>
      <xdr:colOff>101600</xdr:colOff>
      <xdr:row>98</xdr:row>
      <xdr:rowOff>7582</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5430500" y="1670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170159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14111" y="1680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24371</xdr:rowOff>
    </xdr:from>
    <xdr:to>
      <xdr:col>76</xdr:col>
      <xdr:colOff>165100</xdr:colOff>
      <xdr:row>97</xdr:row>
      <xdr:rowOff>125971</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4541500" y="16655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117098</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325111" y="16747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21425</xdr:rowOff>
    </xdr:from>
    <xdr:to>
      <xdr:col>72</xdr:col>
      <xdr:colOff>38100</xdr:colOff>
      <xdr:row>98</xdr:row>
      <xdr:rowOff>123025</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3652500" y="16823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114152</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916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81065</xdr:rowOff>
    </xdr:from>
    <xdr:to>
      <xdr:col>67</xdr:col>
      <xdr:colOff>101600</xdr:colOff>
      <xdr:row>99</xdr:row>
      <xdr:rowOff>11215</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2763500" y="1688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2342</xdr:rowOff>
    </xdr:from>
    <xdr:ext cx="469744"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79428" y="1697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150844</xdr:rowOff>
    </xdr:from>
    <xdr:to>
      <xdr:col>116</xdr:col>
      <xdr:colOff>62864</xdr:colOff>
      <xdr:row>38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294344"/>
          <a:ext cx="1269" cy="124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97521</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06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150844</xdr:rowOff>
    </xdr:from>
    <xdr:to>
      <xdr:col>116</xdr:col>
      <xdr:colOff>152400</xdr:colOff>
      <xdr:row>30</xdr:row>
      <xdr:rowOff>150844</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294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115606</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116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92729</xdr:rowOff>
    </xdr:from>
    <xdr:to>
      <xdr:col>116</xdr:col>
      <xdr:colOff>114300</xdr:colOff>
      <xdr:row>37</xdr:row>
      <xdr:rowOff>22879</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264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112903</xdr:rowOff>
    </xdr:from>
    <xdr:to>
      <xdr:col>112</xdr:col>
      <xdr:colOff>38100</xdr:colOff>
      <xdr:row>37</xdr:row>
      <xdr:rowOff>43053</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285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59580</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060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133591</xdr:rowOff>
    </xdr:from>
    <xdr:to>
      <xdr:col>107</xdr:col>
      <xdr:colOff>101600</xdr:colOff>
      <xdr:row>37</xdr:row>
      <xdr:rowOff>63741</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30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80268</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081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114503</xdr:rowOff>
    </xdr:from>
    <xdr:to>
      <xdr:col>102</xdr:col>
      <xdr:colOff>165100</xdr:colOff>
      <xdr:row>37</xdr:row>
      <xdr:rowOff>44653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286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61180</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06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87471</xdr:rowOff>
    </xdr:from>
    <xdr:to>
      <xdr:col>98</xdr:col>
      <xdr:colOff>38100</xdr:colOff>
      <xdr:row>37</xdr:row>
      <xdr:rowOff>17621</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25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34148</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034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139014</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82964"/>
          <a:ext cx="1269" cy="1200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85691</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65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139014</xdr:rowOff>
    </xdr:from>
    <xdr:to>
      <xdr:col>116</xdr:col>
      <xdr:colOff>152400</xdr:colOff>
      <xdr:row>51</xdr:row>
      <xdr:rowOff>139014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82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130705</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7319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107828</xdr:rowOff>
    </xdr:from>
    <xdr:to>
      <xdr:col>116</xdr:col>
      <xdr:colOff>114300</xdr:colOff>
      <xdr:row>58</xdr:row>
      <xdr:rowOff>37978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880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113954</xdr:rowOff>
    </xdr:from>
    <xdr:to>
      <xdr:col>112</xdr:col>
      <xdr:colOff>38100</xdr:colOff>
      <xdr:row>58</xdr:row>
      <xdr:rowOff>44104</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8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60631</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661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109108</xdr:rowOff>
    </xdr:from>
    <xdr:to>
      <xdr:col>107</xdr:col>
      <xdr:colOff>101600</xdr:colOff>
      <xdr:row>58</xdr:row>
      <xdr:rowOff>39258</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881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55785</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656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137277</xdr:rowOff>
    </xdr:from>
    <xdr:to>
      <xdr:col>102</xdr:col>
      <xdr:colOff>114300</xdr:colOff>
      <xdr:row>58</xdr:row>
      <xdr:rowOff>139700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081377"/>
          <a:ext cx="889000" cy="2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97587</xdr:rowOff>
    </xdr:from>
    <xdr:to>
      <xdr:col>102</xdr:col>
      <xdr:colOff>165100</xdr:colOff>
      <xdr:row>58</xdr:row>
      <xdr:rowOff>27737</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87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44264</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645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130002</xdr:rowOff>
    </xdr:from>
    <xdr:to>
      <xdr:col>98</xdr:col>
      <xdr:colOff>38100</xdr:colOff>
      <xdr:row>58</xdr:row>
      <xdr:rowOff>60152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2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76679</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677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86477</xdr:rowOff>
    </xdr:from>
    <xdr:to>
      <xdr:col>98</xdr:col>
      <xdr:colOff>38100</xdr:colOff>
      <xdr:row>59</xdr:row>
      <xdr:rowOff>16627</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30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7754</xdr:rowOff>
    </xdr:from>
    <xdr:ext cx="313932"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99333" y="1012330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74</xdr:row>
      <xdr:rowOff>38677</xdr:rowOff>
    </xdr:from>
    <xdr:to>
      <xdr:col>116</xdr:col>
      <xdr:colOff>62864</xdr:colOff>
      <xdr:row>78</xdr:row>
      <xdr:rowOff>103791</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725977"/>
          <a:ext cx="1269" cy="750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107618</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480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103791</xdr:rowOff>
    </xdr:from>
    <xdr:to>
      <xdr:col>116</xdr:col>
      <xdr:colOff>152400</xdr:colOff>
      <xdr:row>78</xdr:row>
      <xdr:rowOff>103791</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476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156804</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5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74</xdr:row>
      <xdr:rowOff>38677</xdr:rowOff>
    </xdr:from>
    <xdr:to>
      <xdr:col>116</xdr:col>
      <xdr:colOff>152400</xdr:colOff>
      <xdr:row>74</xdr:row>
      <xdr:rowOff>38677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7259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162693</xdr:rowOff>
    </xdr:from>
    <xdr:to>
      <xdr:col>116</xdr:col>
      <xdr:colOff>63500</xdr:colOff>
      <xdr:row>75</xdr:row>
      <xdr:rowOff>108001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164193"/>
          <a:ext cx="838200" cy="802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84948</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43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106521</xdr:rowOff>
    </xdr:from>
    <xdr:to>
      <xdr:col>116</xdr:col>
      <xdr:colOff>114300</xdr:colOff>
      <xdr:row>76</xdr:row>
      <xdr:rowOff>36671</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6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161341</xdr:rowOff>
    </xdr:from>
    <xdr:to>
      <xdr:col>111</xdr:col>
      <xdr:colOff>177800</xdr:colOff>
      <xdr:row>70</xdr:row>
      <xdr:rowOff>162693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20434300" y="12162841"/>
          <a:ext cx="889000" cy="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15291</xdr:rowOff>
    </xdr:from>
    <xdr:to>
      <xdr:col>112</xdr:col>
      <xdr:colOff>38100</xdr:colOff>
      <xdr:row>75</xdr:row>
      <xdr:rowOff>116891</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8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108018</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96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161341</xdr:rowOff>
    </xdr:from>
    <xdr:to>
      <xdr:col>107</xdr:col>
      <xdr:colOff>50800</xdr:colOff>
      <xdr:row>71</xdr:row>
      <xdr:rowOff>10275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162841"/>
          <a:ext cx="889000" cy="20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160204</xdr:rowOff>
    </xdr:from>
    <xdr:to>
      <xdr:col>107</xdr:col>
      <xdr:colOff>101600</xdr:colOff>
      <xdr:row>75</xdr:row>
      <xdr:rowOff>90354</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847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81481</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940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7036</xdr:rowOff>
    </xdr:from>
    <xdr:to>
      <xdr:col>102</xdr:col>
      <xdr:colOff>114300</xdr:colOff>
      <xdr:row>71</xdr:row>
      <xdr:rowOff>10275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179986"/>
          <a:ext cx="889000" cy="3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144602</xdr:rowOff>
    </xdr:from>
    <xdr:to>
      <xdr:col>102</xdr:col>
      <xdr:colOff>165100</xdr:colOff>
      <xdr:row>75</xdr:row>
      <xdr:rowOff>74752</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831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65879</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92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27616</xdr:rowOff>
    </xdr:from>
    <xdr:to>
      <xdr:col>98</xdr:col>
      <xdr:colOff>38100</xdr:colOff>
      <xdr:row>75</xdr:row>
      <xdr:rowOff>129216</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88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120344</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97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57201</xdr:rowOff>
    </xdr:from>
    <xdr:to>
      <xdr:col>116</xdr:col>
      <xdr:colOff>114300</xdr:colOff>
      <xdr:row>75</xdr:row>
      <xdr:rowOff>158801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91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80078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67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111893</xdr:rowOff>
    </xdr:from>
    <xdr:to>
      <xdr:col>112</xdr:col>
      <xdr:colOff>38100</xdr:colOff>
      <xdr:row>71</xdr:row>
      <xdr:rowOff>42043</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11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58570</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188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110541</xdr:rowOff>
    </xdr:from>
    <xdr:to>
      <xdr:col>107</xdr:col>
      <xdr:colOff>101600</xdr:colOff>
      <xdr:row>71</xdr:row>
      <xdr:rowOff>40691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11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57218</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188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130925</xdr:rowOff>
    </xdr:from>
    <xdr:to>
      <xdr:col>102</xdr:col>
      <xdr:colOff>165100</xdr:colOff>
      <xdr:row>71</xdr:row>
      <xdr:rowOff>61075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77602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190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127686</xdr:rowOff>
    </xdr:from>
    <xdr:to>
      <xdr:col>98</xdr:col>
      <xdr:colOff>38100</xdr:colOff>
      <xdr:row>71</xdr:row>
      <xdr:rowOff>57836</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129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74363</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1904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○人件費の住民一人当たり決算額は全国平均・県平均・類似団体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上回る状況が続いているが、本町は中山間・過疎地域で人口密度が全国水準よりかなり低く、住民一人あたりの職員数が多いこと、また、保育所数が多く（全て直営）、民生部門の職員数が類似団体と比較して多いことが要因として考えられる。今後も、定員適正化計画に基づく職員数の適正化等を行い、人件費の抑制を図る。○物件費の住民一人当たり決算額についても全国平均・県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上回る状況が継続しているが、これは保有する施設量が多</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物件費の圧縮を十分に行うことができて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いないことが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影響を与えている。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の住民一人あたりの決算額は類似団体内平均を上回り、全国平均・県平均はいずれも下回っているが、これは本町が福祉事務所設置町村であって、生活保護費が類似団体と比較して高い状況にあることに起因するものである。○普通建設</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事業費については、適正かつ計画的な建設事業の実施により、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類似団体と同水準に抑制できていたが、令和３</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以降は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、合併後の施設統廃合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や改修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関連の事業費が多</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くなり、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水準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を上回っている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については、令和５年度に八頭町政始まって以来の大規模な自然災害に見舞われ、地域の基幹産業である農業に甚大な被害が生じており、迅速な復旧に向けた取り組みを進めており、事業費が増加し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○公債費の住民一人あたり決算額が全国平均・県平均・類似団体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をも上回っているのは、財政力の低い本町が合併後の施設統廃合や新しいまちづくりに係る建設事業を着実に行うためには、その財源として地方債を活用せざるを得ないことが大きな要因である。今後も建設事業の実施に当たっては適正かつ計画的な実施に努めるとともに、地方財源措置の高い地方債の活用を行い、実質的な将来負担の抑制に努める。○繰出金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、令和５年度まで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他団体平均のいずれも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これには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人口密度が低く、特に下水道事業の経営において収益性が低い地域であるため、公営企業会計への多額の繰出金支出</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を行っていることが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しており、令和６年度は上下水道事業の公営企業法適化により補助費等によって支出を行うこととなり、繰出金支出が減少し補助費等支出が増加した形となっている。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5641</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21970</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38299</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15276</xdr:rowOff>
    </xdr:from>
    <xdr:to>
      <xdr:col>24</xdr:col>
      <xdr:colOff>62865</xdr:colOff>
      <xdr:row>39</xdr:row>
      <xdr:rowOff>44668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158776"/>
          <a:ext cx="127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48495</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73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44668</xdr:rowOff>
    </xdr:from>
    <xdr:to>
      <xdr:col>24</xdr:col>
      <xdr:colOff>152400</xdr:colOff>
      <xdr:row>39</xdr:row>
      <xdr:rowOff>44668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731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133403</xdr:rowOff>
    </xdr:from>
    <xdr:ext cx="469744"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493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8,981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15276</xdr:rowOff>
    </xdr:from>
    <xdr:to>
      <xdr:col>24</xdr:col>
      <xdr:colOff>152400</xdr:colOff>
      <xdr:row>30</xdr:row>
      <xdr:rowOff>15276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158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65242</xdr:rowOff>
    </xdr:from>
    <xdr:to>
      <xdr:col>24</xdr:col>
      <xdr:colOff>63500</xdr:colOff>
      <xdr:row>35</xdr:row>
      <xdr:rowOff>90388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5894542"/>
          <a:ext cx="838200" cy="19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57203</xdr:rowOff>
    </xdr:from>
    <xdr:ext cx="469744"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579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78776</xdr:rowOff>
    </xdr:from>
    <xdr:to>
      <xdr:col>24</xdr:col>
      <xdr:colOff>114300</xdr:colOff>
      <xdr:row>36</xdr:row>
      <xdr:rowOff>8926</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07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90388</xdr:rowOff>
    </xdr:from>
    <xdr:to>
      <xdr:col>19</xdr:col>
      <xdr:colOff>177800</xdr:colOff>
      <xdr:row>36</xdr:row>
      <xdr:rowOff>19195</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091138"/>
          <a:ext cx="889000" cy="100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3665</xdr:rowOff>
    </xdr:from>
    <xdr:to>
      <xdr:col>20</xdr:col>
      <xdr:colOff>38100</xdr:colOff>
      <xdr:row>36</xdr:row>
      <xdr:rowOff>105265</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17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96392</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62428" y="626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19195</xdr:rowOff>
    </xdr:from>
    <xdr:to>
      <xdr:col>15</xdr:col>
      <xdr:colOff>50800</xdr:colOff>
      <xdr:row>36</xdr:row>
      <xdr:rowOff>93327</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2019300" y="6191395"/>
          <a:ext cx="889000" cy="74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51671</xdr:rowOff>
    </xdr:from>
    <xdr:to>
      <xdr:col>15</xdr:col>
      <xdr:colOff>101600</xdr:colOff>
      <xdr:row>36</xdr:row>
      <xdr:rowOff>153271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23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144398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73428" y="6316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90061</xdr:rowOff>
    </xdr:from>
    <xdr:to>
      <xdr:col>10</xdr:col>
      <xdr:colOff>114300</xdr:colOff>
      <xdr:row>36</xdr:row>
      <xdr:rowOff>93327</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a:off x="1130300" y="6262261"/>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91186</xdr:rowOff>
    </xdr:from>
    <xdr:to>
      <xdr:col>10</xdr:col>
      <xdr:colOff>165100</xdr:colOff>
      <xdr:row>37</xdr:row>
      <xdr:rowOff>21336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6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12463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84428" y="635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121557</xdr:rowOff>
    </xdr:from>
    <xdr:to>
      <xdr:col>6</xdr:col>
      <xdr:colOff>38100</xdr:colOff>
      <xdr:row>37</xdr:row>
      <xdr:rowOff>51707</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93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42834</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95428" y="638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14442</xdr:rowOff>
    </xdr:from>
    <xdr:to>
      <xdr:col>24</xdr:col>
      <xdr:colOff>114300</xdr:colOff>
      <xdr:row>34</xdr:row>
      <xdr:rowOff>116042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584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37319</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5695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39588</xdr:rowOff>
    </xdr:from>
    <xdr:to>
      <xdr:col>20</xdr:col>
      <xdr:colOff>38100</xdr:colOff>
      <xdr:row>35</xdr:row>
      <xdr:rowOff>141188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04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157715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5815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139845</xdr:rowOff>
    </xdr:from>
    <xdr:to>
      <xdr:col>15</xdr:col>
      <xdr:colOff>101600</xdr:colOff>
      <xdr:row>36</xdr:row>
      <xdr:rowOff>69995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14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86522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5915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42527</xdr:rowOff>
    </xdr:from>
    <xdr:to>
      <xdr:col>10</xdr:col>
      <xdr:colOff>165100</xdr:colOff>
      <xdr:row>36</xdr:row>
      <xdr:rowOff>144127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214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160654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5989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39261</xdr:rowOff>
    </xdr:from>
    <xdr:to>
      <xdr:col>6</xdr:col>
      <xdr:colOff>38100</xdr:colOff>
      <xdr:row>36</xdr:row>
      <xdr:rowOff>140861</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21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157388</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598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43322</xdr:rowOff>
    </xdr:from>
    <xdr:to>
      <xdr:col>24</xdr:col>
      <xdr:colOff>62865</xdr:colOff>
      <xdr:row>57</xdr:row>
      <xdr:rowOff>34983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87272"/>
          <a:ext cx="1270" cy="1020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38810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81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34983</xdr:rowOff>
    </xdr:from>
    <xdr:to>
      <xdr:col>24</xdr:col>
      <xdr:colOff>152400</xdr:colOff>
      <xdr:row>57</xdr:row>
      <xdr:rowOff>34983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807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161449</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62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283,580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43322</xdr:rowOff>
    </xdr:from>
    <xdr:to>
      <xdr:col>24</xdr:col>
      <xdr:colOff>152400</xdr:colOff>
      <xdr:row>51</xdr:row>
      <xdr:rowOff>43322</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8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47144</xdr:rowOff>
    </xdr:from>
    <xdr:to>
      <xdr:col>24</xdr:col>
      <xdr:colOff>63500</xdr:colOff>
      <xdr:row>55</xdr:row>
      <xdr:rowOff>107545</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476894"/>
          <a:ext cx="838200" cy="6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159357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176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9480</xdr:rowOff>
    </xdr:from>
    <xdr:to>
      <xdr:col>24</xdr:col>
      <xdr:colOff>114300</xdr:colOff>
      <xdr:row>55</xdr:row>
      <xdr:rowOff>111080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4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81425</xdr:rowOff>
    </xdr:from>
    <xdr:to>
      <xdr:col>19</xdr:col>
      <xdr:colOff>177800</xdr:colOff>
      <xdr:row>55</xdr:row>
      <xdr:rowOff>107545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511175"/>
          <a:ext cx="889000" cy="2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119587</xdr:rowOff>
    </xdr:from>
    <xdr:to>
      <xdr:col>20</xdr:col>
      <xdr:colOff>38100</xdr:colOff>
      <xdr:row>56</xdr:row>
      <xdr:rowOff>49737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549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40864</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4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81425</xdr:rowOff>
    </xdr:from>
    <xdr:to>
      <xdr:col>15</xdr:col>
      <xdr:colOff>50800</xdr:colOff>
      <xdr:row>56</xdr:row>
      <xdr:rowOff>33355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511175"/>
          <a:ext cx="889000" cy="12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95420</xdr:rowOff>
    </xdr:from>
    <xdr:to>
      <xdr:col>15</xdr:col>
      <xdr:colOff>101600</xdr:colOff>
      <xdr:row>56</xdr:row>
      <xdr:rowOff>25570</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5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16697</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7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128430</xdr:rowOff>
    </xdr:from>
    <xdr:to>
      <xdr:col>10</xdr:col>
      <xdr:colOff>114300</xdr:colOff>
      <xdr:row>56</xdr:row>
      <xdr:rowOff>33355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15280"/>
          <a:ext cx="889000" cy="419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80497</xdr:rowOff>
    </xdr:from>
    <xdr:to>
      <xdr:col>10</xdr:col>
      <xdr:colOff>165100</xdr:colOff>
      <xdr:row>56</xdr:row>
      <xdr:rowOff>10647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51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27174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285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53179</xdr:rowOff>
    </xdr:from>
    <xdr:to>
      <xdr:col>6</xdr:col>
      <xdr:colOff>38100</xdr:colOff>
      <xdr:row>53</xdr:row>
      <xdr:rowOff>154779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40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171306</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167794</xdr:rowOff>
    </xdr:from>
    <xdr:to>
      <xdr:col>24</xdr:col>
      <xdr:colOff>114300</xdr:colOff>
      <xdr:row>55</xdr:row>
      <xdr:rowOff>97944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42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19221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277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56745</xdr:rowOff>
    </xdr:from>
    <xdr:to>
      <xdr:col>20</xdr:col>
      <xdr:colOff>38100</xdr:colOff>
      <xdr:row>55</xdr:row>
      <xdr:rowOff>158345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48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3422</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261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30625</xdr:rowOff>
    </xdr:from>
    <xdr:to>
      <xdr:col>15</xdr:col>
      <xdr:colOff>101600</xdr:colOff>
      <xdr:row>55</xdr:row>
      <xdr:rowOff>132225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46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148752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235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154005</xdr:rowOff>
    </xdr:from>
    <xdr:to>
      <xdr:col>10</xdr:col>
      <xdr:colOff>165100</xdr:colOff>
      <xdr:row>56</xdr:row>
      <xdr:rowOff>84155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8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75282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67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77630</xdr:rowOff>
    </xdr:from>
    <xdr:to>
      <xdr:col>6</xdr:col>
      <xdr:colOff>38100</xdr:colOff>
      <xdr:row>54</xdr:row>
      <xdr:rowOff>7780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6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170357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57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133619</xdr:rowOff>
    </xdr:from>
    <xdr:to>
      <xdr:col>24</xdr:col>
      <xdr:colOff>62865</xdr:colOff>
      <xdr:row>78</xdr:row>
      <xdr:rowOff>93094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5119"/>
          <a:ext cx="1270" cy="1331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96921</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70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93094</xdr:rowOff>
    </xdr:from>
    <xdr:to>
      <xdr:col>24</xdr:col>
      <xdr:colOff>152400</xdr:colOff>
      <xdr:row>78</xdr:row>
      <xdr:rowOff>93094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6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80296</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10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300,665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133619</xdr:rowOff>
    </xdr:from>
    <xdr:to>
      <xdr:col>24</xdr:col>
      <xdr:colOff>152400</xdr:colOff>
      <xdr:row>70</xdr:row>
      <xdr:rowOff>133619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51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152922</xdr:rowOff>
    </xdr:from>
    <xdr:to>
      <xdr:col>24</xdr:col>
      <xdr:colOff>63500</xdr:colOff>
      <xdr:row>74</xdr:row>
      <xdr:rowOff>46203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668772"/>
          <a:ext cx="838200" cy="6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13186</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043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34759</xdr:rowOff>
    </xdr:from>
    <xdr:to>
      <xdr:col>24</xdr:col>
      <xdr:colOff>114300</xdr:colOff>
      <xdr:row>76</xdr:row>
      <xdr:rowOff>136359</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06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46203</xdr:rowOff>
    </xdr:from>
    <xdr:to>
      <xdr:col>19</xdr:col>
      <xdr:colOff>177800</xdr:colOff>
      <xdr:row>75</xdr:row>
      <xdr:rowOff>77292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733503"/>
          <a:ext cx="889000" cy="20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163699</xdr:rowOff>
    </xdr:from>
    <xdr:to>
      <xdr:col>20</xdr:col>
      <xdr:colOff>38100</xdr:colOff>
      <xdr:row>77</xdr:row>
      <xdr:rowOff>93849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93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84976</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286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167498</xdr:rowOff>
    </xdr:from>
    <xdr:to>
      <xdr:col>15</xdr:col>
      <xdr:colOff>50800</xdr:colOff>
      <xdr:row>75</xdr:row>
      <xdr:rowOff>77292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854798"/>
          <a:ext cx="889000" cy="81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79510</xdr:rowOff>
    </xdr:from>
    <xdr:to>
      <xdr:col>15</xdr:col>
      <xdr:colOff>101600</xdr:colOff>
      <xdr:row>78</xdr:row>
      <xdr:rowOff>9660</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787</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7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167498</xdr:rowOff>
    </xdr:from>
    <xdr:to>
      <xdr:col>10</xdr:col>
      <xdr:colOff>114300</xdr:colOff>
      <xdr:row>75</xdr:row>
      <xdr:rowOff>142699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854798"/>
          <a:ext cx="889000" cy="146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7445</xdr:rowOff>
    </xdr:from>
    <xdr:to>
      <xdr:col>10</xdr:col>
      <xdr:colOff>165100</xdr:colOff>
      <xdr:row>77</xdr:row>
      <xdr:rowOff>109045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0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100172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0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115838</xdr:rowOff>
    </xdr:from>
    <xdr:to>
      <xdr:col>6</xdr:col>
      <xdr:colOff>38100</xdr:colOff>
      <xdr:row>79</xdr:row>
      <xdr:rowOff>45988</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8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37115</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81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102122</xdr:rowOff>
    </xdr:from>
    <xdr:to>
      <xdr:col>24</xdr:col>
      <xdr:colOff>114300</xdr:colOff>
      <xdr:row>74</xdr:row>
      <xdr:rowOff>32272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61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124999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469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166853</xdr:rowOff>
    </xdr:from>
    <xdr:to>
      <xdr:col>20</xdr:col>
      <xdr:colOff>38100</xdr:colOff>
      <xdr:row>74</xdr:row>
      <xdr:rowOff>97003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8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113530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45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26492</xdr:rowOff>
    </xdr:from>
    <xdr:to>
      <xdr:col>15</xdr:col>
      <xdr:colOff>101600</xdr:colOff>
      <xdr:row>75</xdr:row>
      <xdr:rowOff>128092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88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144619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660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116698</xdr:rowOff>
    </xdr:from>
    <xdr:to>
      <xdr:col>10</xdr:col>
      <xdr:colOff>165100</xdr:colOff>
      <xdr:row>75</xdr:row>
      <xdr:rowOff>46848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803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63375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579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91899</xdr:rowOff>
    </xdr:from>
    <xdr:to>
      <xdr:col>6</xdr:col>
      <xdr:colOff>38100</xdr:colOff>
      <xdr:row>76</xdr:row>
      <xdr:rowOff>22048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506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38576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25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161582</xdr:rowOff>
    </xdr:from>
    <xdr:to>
      <xdr:col>24</xdr:col>
      <xdr:colOff>62865</xdr:colOff>
      <xdr:row>98</xdr:row>
      <xdr:rowOff>168377</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92082"/>
          <a:ext cx="1270" cy="1378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754</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7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168377</xdr:rowOff>
    </xdr:from>
    <xdr:to>
      <xdr:col>24</xdr:col>
      <xdr:colOff>152400</xdr:colOff>
      <xdr:row>98</xdr:row>
      <xdr:rowOff>168377</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7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108259</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67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748,513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161582</xdr:rowOff>
    </xdr:from>
    <xdr:to>
      <xdr:col>24</xdr:col>
      <xdr:colOff>152400</xdr:colOff>
      <xdr:row>90</xdr:row>
      <xdr:rowOff>161582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92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131558</xdr:rowOff>
    </xdr:from>
    <xdr:to>
      <xdr:col>24</xdr:col>
      <xdr:colOff>63500</xdr:colOff>
      <xdr:row>98</xdr:row>
      <xdr:rowOff>140102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33658"/>
          <a:ext cx="838200" cy="8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43623</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42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20746</xdr:rowOff>
    </xdr:from>
    <xdr:to>
      <xdr:col>24</xdr:col>
      <xdr:colOff>114300</xdr:colOff>
      <xdr:row>98</xdr:row>
      <xdr:rowOff>122346</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2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128884</xdr:rowOff>
    </xdr:from>
    <xdr:to>
      <xdr:col>19</xdr:col>
      <xdr:colOff>177800</xdr:colOff>
      <xdr:row>98</xdr:row>
      <xdr:rowOff>140102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30984"/>
          <a:ext cx="889000" cy="1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62843</xdr:rowOff>
    </xdr:from>
    <xdr:to>
      <xdr:col>20</xdr:col>
      <xdr:colOff>38100</xdr:colOff>
      <xdr:row>98</xdr:row>
      <xdr:rowOff>164443</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64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9520</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40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86204</xdr:rowOff>
    </xdr:from>
    <xdr:to>
      <xdr:col>15</xdr:col>
      <xdr:colOff>50800</xdr:colOff>
      <xdr:row>98</xdr:row>
      <xdr:rowOff>128884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88304"/>
          <a:ext cx="889000" cy="42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66746</xdr:rowOff>
    </xdr:from>
    <xdr:to>
      <xdr:col>15</xdr:col>
      <xdr:colOff>101600</xdr:colOff>
      <xdr:row>98</xdr:row>
      <xdr:rowOff>168346</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68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13423</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4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86204</xdr:rowOff>
    </xdr:from>
    <xdr:to>
      <xdr:col>10</xdr:col>
      <xdr:colOff>114300</xdr:colOff>
      <xdr:row>98</xdr:row>
      <xdr:rowOff>130635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88304"/>
          <a:ext cx="889000" cy="44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62443</xdr:rowOff>
    </xdr:from>
    <xdr:to>
      <xdr:col>10</xdr:col>
      <xdr:colOff>165100</xdr:colOff>
      <xdr:row>98</xdr:row>
      <xdr:rowOff>164043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6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155170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57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68295</xdr:rowOff>
    </xdr:from>
    <xdr:to>
      <xdr:col>6</xdr:col>
      <xdr:colOff>38100</xdr:colOff>
      <xdr:row>98</xdr:row>
      <xdr:rowOff>169895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7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14972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4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80758</xdr:rowOff>
    </xdr:from>
    <xdr:to>
      <xdr:col>24</xdr:col>
      <xdr:colOff>114300</xdr:colOff>
      <xdr:row>99</xdr:row>
      <xdr:rowOff>10908</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8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170624</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89302</xdr:rowOff>
    </xdr:from>
    <xdr:to>
      <xdr:col>20</xdr:col>
      <xdr:colOff>38100</xdr:colOff>
      <xdr:row>99</xdr:row>
      <xdr:rowOff>19452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9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10579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84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78084</xdr:rowOff>
    </xdr:from>
    <xdr:to>
      <xdr:col>15</xdr:col>
      <xdr:colOff>101600</xdr:colOff>
      <xdr:row>99</xdr:row>
      <xdr:rowOff>8234</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8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170811</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72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35404</xdr:rowOff>
    </xdr:from>
    <xdr:to>
      <xdr:col>10</xdr:col>
      <xdr:colOff>165100</xdr:colOff>
      <xdr:row>98</xdr:row>
      <xdr:rowOff>137004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37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153531</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12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79835</xdr:rowOff>
    </xdr:from>
    <xdr:to>
      <xdr:col>6</xdr:col>
      <xdr:colOff>38100</xdr:colOff>
      <xdr:row>99</xdr:row>
      <xdr:rowOff>9985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8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1112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74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118669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33619"/>
          <a:ext cx="1270" cy="1221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65346</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08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5,342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118669</xdr:rowOff>
    </xdr:from>
    <xdr:to>
      <xdr:col>55</xdr:col>
      <xdr:colOff>88900</xdr:colOff>
      <xdr:row>31</xdr:row>
      <xdr:rowOff>118669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33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116577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2887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93700</xdr:rowOff>
    </xdr:from>
    <xdr:to>
      <xdr:col>55</xdr:col>
      <xdr:colOff>50800</xdr:colOff>
      <xdr:row>38</xdr:row>
      <xdr:rowOff>23850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43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140792</xdr:rowOff>
    </xdr:from>
    <xdr:to>
      <xdr:col>50</xdr:col>
      <xdr:colOff>165100</xdr:colOff>
      <xdr:row>38</xdr:row>
      <xdr:rowOff>70942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484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87469</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259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131191</xdr:rowOff>
    </xdr:from>
    <xdr:to>
      <xdr:col>46</xdr:col>
      <xdr:colOff>38100</xdr:colOff>
      <xdr:row>38</xdr:row>
      <xdr:rowOff>61340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47484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77868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2500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82957</xdr:rowOff>
    </xdr:from>
    <xdr:to>
      <xdr:col>41</xdr:col>
      <xdr:colOff>101600</xdr:colOff>
      <xdr:row>38</xdr:row>
      <xdr:rowOff>13106</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42660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29634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01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141250</xdr:rowOff>
    </xdr:from>
    <xdr:to>
      <xdr:col>36</xdr:col>
      <xdr:colOff>165100</xdr:colOff>
      <xdr:row>38</xdr:row>
      <xdr:rowOff>71400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4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87927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260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3827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13562</xdr:rowOff>
    </xdr:from>
    <xdr:to>
      <xdr:col>54</xdr:col>
      <xdr:colOff>189865</xdr:colOff>
      <xdr:row>59</xdr:row>
      <xdr:rowOff>16484</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586062"/>
          <a:ext cx="1270" cy="1545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20311</xdr:rowOff>
    </xdr:from>
    <xdr:ext cx="469744"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35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16484</xdr:rowOff>
    </xdr:from>
    <xdr:to>
      <xdr:col>55</xdr:col>
      <xdr:colOff>88900</xdr:colOff>
      <xdr:row>59</xdr:row>
      <xdr:rowOff>16484</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32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131689</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361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99,725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13562</xdr:rowOff>
    </xdr:from>
    <xdr:to>
      <xdr:col>55</xdr:col>
      <xdr:colOff>88900</xdr:colOff>
      <xdr:row>50</xdr:row>
      <xdr:rowOff>13562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5860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131731</xdr:rowOff>
    </xdr:from>
    <xdr:to>
      <xdr:col>55</xdr:col>
      <xdr:colOff>0</xdr:colOff>
      <xdr:row>52</xdr:row>
      <xdr:rowOff>165793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047131"/>
          <a:ext cx="838200" cy="3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139989</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9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161562</xdr:rowOff>
    </xdr:from>
    <xdr:to>
      <xdr:col>55</xdr:col>
      <xdr:colOff>50800</xdr:colOff>
      <xdr:row>56</xdr:row>
      <xdr:rowOff>91712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59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63478</xdr:rowOff>
    </xdr:from>
    <xdr:to>
      <xdr:col>50</xdr:col>
      <xdr:colOff>114300</xdr:colOff>
      <xdr:row>52</xdr:row>
      <xdr:rowOff>165793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8978878"/>
          <a:ext cx="889000" cy="102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162836</xdr:rowOff>
    </xdr:from>
    <xdr:to>
      <xdr:col>50</xdr:col>
      <xdr:colOff>165100</xdr:colOff>
      <xdr:row>56</xdr:row>
      <xdr:rowOff>92986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592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84113</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68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63478</xdr:rowOff>
    </xdr:from>
    <xdr:to>
      <xdr:col>45</xdr:col>
      <xdr:colOff>177800</xdr:colOff>
      <xdr:row>52</xdr:row>
      <xdr:rowOff>146525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8978878"/>
          <a:ext cx="889000" cy="8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122978</xdr:rowOff>
    </xdr:from>
    <xdr:to>
      <xdr:col>46</xdr:col>
      <xdr:colOff>38100</xdr:colOff>
      <xdr:row>56</xdr:row>
      <xdr:rowOff>53128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55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44255</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64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146525</xdr:rowOff>
    </xdr:from>
    <xdr:to>
      <xdr:col>41</xdr:col>
      <xdr:colOff>50800</xdr:colOff>
      <xdr:row>52</xdr:row>
      <xdr:rowOff>170790</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061925"/>
          <a:ext cx="889000" cy="2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160190</xdr:rowOff>
    </xdr:from>
    <xdr:to>
      <xdr:col>41</xdr:col>
      <xdr:colOff>101600</xdr:colOff>
      <xdr:row>56</xdr:row>
      <xdr:rowOff>90340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58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81467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68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151667</xdr:rowOff>
    </xdr:from>
    <xdr:to>
      <xdr:col>36</xdr:col>
      <xdr:colOff>165100</xdr:colOff>
      <xdr:row>56</xdr:row>
      <xdr:rowOff>81817</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581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72944</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674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80931</xdr:rowOff>
    </xdr:from>
    <xdr:to>
      <xdr:col>55</xdr:col>
      <xdr:colOff>50800</xdr:colOff>
      <xdr:row>53</xdr:row>
      <xdr:rowOff>11081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899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103808</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884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114993</xdr:rowOff>
    </xdr:from>
    <xdr:to>
      <xdr:col>50</xdr:col>
      <xdr:colOff>165100</xdr:colOff>
      <xdr:row>53</xdr:row>
      <xdr:rowOff>45143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030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61670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880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12678</xdr:rowOff>
    </xdr:from>
    <xdr:to>
      <xdr:col>46</xdr:col>
      <xdr:colOff>38100</xdr:colOff>
      <xdr:row>52</xdr:row>
      <xdr:rowOff>114278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8928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130805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870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95725</xdr:rowOff>
    </xdr:from>
    <xdr:to>
      <xdr:col>41</xdr:col>
      <xdr:colOff>101600</xdr:colOff>
      <xdr:row>53</xdr:row>
      <xdr:rowOff>25875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011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42402</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594111" y="87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119990</xdr:rowOff>
    </xdr:from>
    <xdr:to>
      <xdr:col>36</xdr:col>
      <xdr:colOff>165100</xdr:colOff>
      <xdr:row>53</xdr:row>
      <xdr:rowOff>50140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03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66667</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05111" y="8810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144935</xdr:rowOff>
    </xdr:from>
    <xdr:to>
      <xdr:col>54</xdr:col>
      <xdr:colOff>189865</xdr:colOff>
      <xdr:row>78</xdr:row>
      <xdr:rowOff>114646</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317885"/>
          <a:ext cx="1270" cy="1169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118473</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4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114646</xdr:rowOff>
    </xdr:from>
    <xdr:to>
      <xdr:col>55</xdr:col>
      <xdr:colOff>88900</xdr:colOff>
      <xdr:row>78</xdr:row>
      <xdr:rowOff>114646</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487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91612</xdr:rowOff>
    </xdr:from>
    <xdr:ext cx="534377"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2093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52,271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144935</xdr:rowOff>
    </xdr:from>
    <xdr:to>
      <xdr:col>55</xdr:col>
      <xdr:colOff>88900</xdr:colOff>
      <xdr:row>71</xdr:row>
      <xdr:rowOff>144935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31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5832</xdr:rowOff>
    </xdr:from>
    <xdr:to>
      <xdr:col>55</xdr:col>
      <xdr:colOff>0</xdr:colOff>
      <xdr:row>77</xdr:row>
      <xdr:rowOff>15136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207482"/>
          <a:ext cx="838200" cy="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63268</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292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40391</xdr:rowOff>
    </xdr:from>
    <xdr:to>
      <xdr:col>55</xdr:col>
      <xdr:colOff>50800</xdr:colOff>
      <xdr:row>76</xdr:row>
      <xdr:rowOff>141991</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07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28166</xdr:rowOff>
    </xdr:from>
    <xdr:to>
      <xdr:col>50</xdr:col>
      <xdr:colOff>114300</xdr:colOff>
      <xdr:row>77</xdr:row>
      <xdr:rowOff>15136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058366"/>
          <a:ext cx="889000" cy="1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24961</xdr:rowOff>
    </xdr:from>
    <xdr:to>
      <xdr:col>50</xdr:col>
      <xdr:colOff>165100</xdr:colOff>
      <xdr:row>76</xdr:row>
      <xdr:rowOff>126561</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055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143087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2830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28166</xdr:rowOff>
    </xdr:from>
    <xdr:to>
      <xdr:col>45</xdr:col>
      <xdr:colOff>177800</xdr:colOff>
      <xdr:row>76</xdr:row>
      <xdr:rowOff>134077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7861300" y="13058366"/>
          <a:ext cx="889000" cy="105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136883</xdr:rowOff>
    </xdr:from>
    <xdr:to>
      <xdr:col>46</xdr:col>
      <xdr:colOff>38100</xdr:colOff>
      <xdr:row>76</xdr:row>
      <xdr:rowOff>67033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2995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83560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2770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148661</xdr:rowOff>
    </xdr:from>
    <xdr:to>
      <xdr:col>41</xdr:col>
      <xdr:colOff>50800</xdr:colOff>
      <xdr:row>76</xdr:row>
      <xdr:rowOff>134077</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6972300" y="13007411"/>
          <a:ext cx="889000" cy="156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154623</xdr:rowOff>
    </xdr:from>
    <xdr:to>
      <xdr:col>41</xdr:col>
      <xdr:colOff>101600</xdr:colOff>
      <xdr:row>76</xdr:row>
      <xdr:rowOff>84773</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013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101299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2788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112400</xdr:rowOff>
    </xdr:from>
    <xdr:to>
      <xdr:col>36</xdr:col>
      <xdr:colOff>165100</xdr:colOff>
      <xdr:row>76</xdr:row>
      <xdr:rowOff>42549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297115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33676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06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126482</xdr:rowOff>
    </xdr:from>
    <xdr:to>
      <xdr:col>55</xdr:col>
      <xdr:colOff>50800</xdr:colOff>
      <xdr:row>77</xdr:row>
      <xdr:rowOff>56632</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1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104909</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13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135786</xdr:rowOff>
    </xdr:from>
    <xdr:to>
      <xdr:col>50</xdr:col>
      <xdr:colOff>165100</xdr:colOff>
      <xdr:row>77</xdr:row>
      <xdr:rowOff>65936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16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57063</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25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148816</xdr:rowOff>
    </xdr:from>
    <xdr:to>
      <xdr:col>46</xdr:col>
      <xdr:colOff>38100</xdr:colOff>
      <xdr:row>76</xdr:row>
      <xdr:rowOff>78966</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007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70093</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10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83277</xdr:rowOff>
    </xdr:from>
    <xdr:to>
      <xdr:col>41</xdr:col>
      <xdr:colOff>101600</xdr:colOff>
      <xdr:row>77</xdr:row>
      <xdr:rowOff>13427</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11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4554</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206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97861</xdr:rowOff>
    </xdr:from>
    <xdr:to>
      <xdr:col>36</xdr:col>
      <xdr:colOff>165100</xdr:colOff>
      <xdr:row>76</xdr:row>
      <xdr:rowOff>28011</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2956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44538</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731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土木費グラフ枠">
          <a:extLst>
            <a:ext uri="{FF2B5EF4-FFF2-40B4-BE49-F238E27FC236}">
              <a16:creationId xmlns:a16="http://schemas.microsoft.com/office/drawing/2014/main" id="{00000000-0008-0000-07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34410</xdr:rowOff>
    </xdr:from>
    <xdr:to>
      <xdr:col>54</xdr:col>
      <xdr:colOff>189865</xdr:colOff>
      <xdr:row>98</xdr:row>
      <xdr:rowOff>3702</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flipV="1">
          <a:off x="10475595" y="15636360"/>
          <a:ext cx="1270" cy="1169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7529</xdr:rowOff>
    </xdr:from>
    <xdr:ext cx="534377" cy="259045"/>
    <xdr:sp macro="" textlink="">
      <xdr:nvSpPr>
        <xdr:cNvPr id="454" name="土木費最小値テキスト">
          <a:extLst>
            <a:ext uri="{FF2B5EF4-FFF2-40B4-BE49-F238E27FC236}">
              <a16:creationId xmlns:a16="http://schemas.microsoft.com/office/drawing/2014/main" id="{00000000-0008-0000-0700-0000C6010000}"/>
            </a:ext>
          </a:extLst>
        </xdr:cNvPr>
        <xdr:cNvSpPr txBox="1"/>
      </xdr:nvSpPr>
      <xdr:spPr>
        <a:xfrm>
          <a:off x="10528300" y="16809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3702</xdr:rowOff>
    </xdr:from>
    <xdr:to>
      <xdr:col>55</xdr:col>
      <xdr:colOff>88900</xdr:colOff>
      <xdr:row>98</xdr:row>
      <xdr:rowOff>3702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10388600" y="16805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152537</xdr:rowOff>
    </xdr:from>
    <xdr:ext cx="534377" cy="259045"/>
    <xdr:sp macro="" textlink="">
      <xdr:nvSpPr>
        <xdr:cNvPr id="456" name="土木費最大値テキスト">
          <a:extLst>
            <a:ext uri="{FF2B5EF4-FFF2-40B4-BE49-F238E27FC236}">
              <a16:creationId xmlns:a16="http://schemas.microsoft.com/office/drawing/2014/main" id="{00000000-0008-0000-0700-0000C8010000}"/>
            </a:ext>
          </a:extLst>
        </xdr:cNvPr>
        <xdr:cNvSpPr txBox="1"/>
      </xdr:nvSpPr>
      <xdr:spPr>
        <a:xfrm>
          <a:off x="10528300" y="15411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92,527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34410</xdr:rowOff>
    </xdr:from>
    <xdr:to>
      <xdr:col>55</xdr:col>
      <xdr:colOff>88900</xdr:colOff>
      <xdr:row>91</xdr:row>
      <xdr:rowOff>34410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5636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68435</xdr:rowOff>
    </xdr:from>
    <xdr:to>
      <xdr:col>55</xdr:col>
      <xdr:colOff>0</xdr:colOff>
      <xdr:row>95</xdr:row>
      <xdr:rowOff>117469</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9639300" y="16356185"/>
          <a:ext cx="838200" cy="49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61599</xdr:rowOff>
    </xdr:from>
    <xdr:ext cx="534377" cy="259045"/>
    <xdr:sp macro="" textlink="">
      <xdr:nvSpPr>
        <xdr:cNvPr id="459" name="土木費平均値テキスト">
          <a:extLst>
            <a:ext uri="{FF2B5EF4-FFF2-40B4-BE49-F238E27FC236}">
              <a16:creationId xmlns:a16="http://schemas.microsoft.com/office/drawing/2014/main" id="{00000000-0008-0000-0700-0000CB010000}"/>
            </a:ext>
          </a:extLst>
        </xdr:cNvPr>
        <xdr:cNvSpPr txBox="1"/>
      </xdr:nvSpPr>
      <xdr:spPr>
        <a:xfrm>
          <a:off x="10528300" y="160064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38722</xdr:rowOff>
    </xdr:from>
    <xdr:to>
      <xdr:col>55</xdr:col>
      <xdr:colOff>50800</xdr:colOff>
      <xdr:row>94</xdr:row>
      <xdr:rowOff>140322</xdr:rowOff>
    </xdr:to>
    <xdr:sp macro="" textlink="">
      <xdr:nvSpPr>
        <xdr:cNvPr id="460" name="フローチャート: 判断 459">
          <a:extLst>
            <a:ext uri="{FF2B5EF4-FFF2-40B4-BE49-F238E27FC236}">
              <a16:creationId xmlns:a16="http://schemas.microsoft.com/office/drawing/2014/main" id="{00000000-0008-0000-0700-0000CC010000}"/>
            </a:ext>
          </a:extLst>
        </xdr:cNvPr>
        <xdr:cNvSpPr/>
      </xdr:nvSpPr>
      <xdr:spPr>
        <a:xfrm>
          <a:off x="10426700" y="161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85674</xdr:rowOff>
    </xdr:from>
    <xdr:to>
      <xdr:col>50</xdr:col>
      <xdr:colOff>114300</xdr:colOff>
      <xdr:row>95</xdr:row>
      <xdr:rowOff>68435</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8750300" y="16201974"/>
          <a:ext cx="889000" cy="154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83528</xdr:rowOff>
    </xdr:from>
    <xdr:to>
      <xdr:col>50</xdr:col>
      <xdr:colOff>165100</xdr:colOff>
      <xdr:row>95</xdr:row>
      <xdr:rowOff>13678</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9588500" y="161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30205</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9372111" y="1597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84437</xdr:rowOff>
    </xdr:from>
    <xdr:to>
      <xdr:col>45</xdr:col>
      <xdr:colOff>177800</xdr:colOff>
      <xdr:row>94</xdr:row>
      <xdr:rowOff>85674</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7861300" y="16029287"/>
          <a:ext cx="889000" cy="17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62058</xdr:rowOff>
    </xdr:from>
    <xdr:to>
      <xdr:col>46</xdr:col>
      <xdr:colOff>38100</xdr:colOff>
      <xdr:row>94</xdr:row>
      <xdr:rowOff>163658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8699500" y="1617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154785</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8483111" y="1627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84437</xdr:rowOff>
    </xdr:from>
    <xdr:to>
      <xdr:col>41</xdr:col>
      <xdr:colOff>50800</xdr:colOff>
      <xdr:row>96</xdr:row>
      <xdr:rowOff>21971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6972300" y="16029287"/>
          <a:ext cx="889000" cy="451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120962</xdr:rowOff>
    </xdr:from>
    <xdr:to>
      <xdr:col>41</xdr:col>
      <xdr:colOff>101600</xdr:colOff>
      <xdr:row>95</xdr:row>
      <xdr:rowOff>51112</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7810500" y="1623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42239</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7594111" y="16329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90957</xdr:rowOff>
    </xdr:from>
    <xdr:to>
      <xdr:col>36</xdr:col>
      <xdr:colOff>165100</xdr:colOff>
      <xdr:row>95</xdr:row>
      <xdr:rowOff>21107</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6921500" y="1620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37634</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6705111" y="1598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66669</xdr:rowOff>
    </xdr:from>
    <xdr:to>
      <xdr:col>55</xdr:col>
      <xdr:colOff>50800</xdr:colOff>
      <xdr:row>95</xdr:row>
      <xdr:rowOff>168269</xdr:rowOff>
    </xdr:to>
    <xdr:sp macro="" textlink="">
      <xdr:nvSpPr>
        <xdr:cNvPr id="477" name="楕円 476">
          <a:extLst>
            <a:ext uri="{FF2B5EF4-FFF2-40B4-BE49-F238E27FC236}">
              <a16:creationId xmlns:a16="http://schemas.microsoft.com/office/drawing/2014/main" id="{00000000-0008-0000-0700-0000DD010000}"/>
            </a:ext>
          </a:extLst>
        </xdr:cNvPr>
        <xdr:cNvSpPr/>
      </xdr:nvSpPr>
      <xdr:spPr>
        <a:xfrm>
          <a:off x="10426700" y="16354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45096</xdr:rowOff>
    </xdr:from>
    <xdr:ext cx="534377" cy="259045"/>
    <xdr:sp macro="" textlink="">
      <xdr:nvSpPr>
        <xdr:cNvPr id="478" name="土木費該当値テキスト">
          <a:extLst>
            <a:ext uri="{FF2B5EF4-FFF2-40B4-BE49-F238E27FC236}">
              <a16:creationId xmlns:a16="http://schemas.microsoft.com/office/drawing/2014/main" id="{00000000-0008-0000-0700-0000DE010000}"/>
            </a:ext>
          </a:extLst>
        </xdr:cNvPr>
        <xdr:cNvSpPr txBox="1"/>
      </xdr:nvSpPr>
      <xdr:spPr>
        <a:xfrm>
          <a:off x="10528300" y="163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17635</xdr:rowOff>
    </xdr:from>
    <xdr:to>
      <xdr:col>50</xdr:col>
      <xdr:colOff>165100</xdr:colOff>
      <xdr:row>95</xdr:row>
      <xdr:rowOff>119235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9588500" y="1630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110362</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372111" y="16398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34874</xdr:rowOff>
    </xdr:from>
    <xdr:to>
      <xdr:col>46</xdr:col>
      <xdr:colOff>38100</xdr:colOff>
      <xdr:row>94</xdr:row>
      <xdr:rowOff>136474</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8699500" y="16151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153001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483111" y="1592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33637</xdr:rowOff>
    </xdr:from>
    <xdr:to>
      <xdr:col>41</xdr:col>
      <xdr:colOff>101600</xdr:colOff>
      <xdr:row>93</xdr:row>
      <xdr:rowOff>135237</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7810500" y="15978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91</xdr:row>
      <xdr:rowOff>151764</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594111" y="1575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142621</xdr:rowOff>
    </xdr:from>
    <xdr:to>
      <xdr:col>36</xdr:col>
      <xdr:colOff>165100</xdr:colOff>
      <xdr:row>96</xdr:row>
      <xdr:rowOff>72771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6921500" y="16430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63898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6705111" y="16523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155408</xdr:rowOff>
    </xdr:from>
    <xdr:to>
      <xdr:col>85</xdr:col>
      <xdr:colOff>126364</xdr:colOff>
      <xdr:row>38</xdr:row>
      <xdr:rowOff>113117</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127458"/>
          <a:ext cx="1269" cy="1500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116944</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632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113117</xdr:rowOff>
    </xdr:from>
    <xdr:to>
      <xdr:col>86</xdr:col>
      <xdr:colOff>25400</xdr:colOff>
      <xdr:row>38</xdr:row>
      <xdr:rowOff>113117</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628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102085</xdr:rowOff>
    </xdr:from>
    <xdr:ext cx="599010"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4902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152,307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155408</xdr:rowOff>
    </xdr:from>
    <xdr:to>
      <xdr:col>86</xdr:col>
      <xdr:colOff>25400</xdr:colOff>
      <xdr:row>29</xdr:row>
      <xdr:rowOff>155408</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127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170800</xdr:rowOff>
    </xdr:from>
    <xdr:to>
      <xdr:col>85</xdr:col>
      <xdr:colOff>127000</xdr:colOff>
      <xdr:row>38</xdr:row>
      <xdr:rowOff>44896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514450"/>
          <a:ext cx="838200" cy="45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51851</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2240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28974</xdr:rowOff>
    </xdr:from>
    <xdr:to>
      <xdr:col>85</xdr:col>
      <xdr:colOff>177800</xdr:colOff>
      <xdr:row>37</xdr:row>
      <xdr:rowOff>130574</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7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40226</xdr:rowOff>
    </xdr:from>
    <xdr:to>
      <xdr:col>81</xdr:col>
      <xdr:colOff>50800</xdr:colOff>
      <xdr:row>38</xdr:row>
      <xdr:rowOff>44896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555326"/>
          <a:ext cx="889000" cy="4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37128</xdr:rowOff>
    </xdr:from>
    <xdr:to>
      <xdr:col>81</xdr:col>
      <xdr:colOff>101600</xdr:colOff>
      <xdr:row>37</xdr:row>
      <xdr:rowOff>138728</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8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155255</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6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40226</xdr:rowOff>
    </xdr:from>
    <xdr:to>
      <xdr:col>76</xdr:col>
      <xdr:colOff>114300</xdr:colOff>
      <xdr:row>38</xdr:row>
      <xdr:rowOff>66330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555326"/>
          <a:ext cx="889000" cy="26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103041</xdr:rowOff>
    </xdr:from>
    <xdr:to>
      <xdr:col>76</xdr:col>
      <xdr:colOff>165100</xdr:colOff>
      <xdr:row>38</xdr:row>
      <xdr:rowOff>33190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44669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49718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2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3857</xdr:rowOff>
    </xdr:from>
    <xdr:to>
      <xdr:col>71</xdr:col>
      <xdr:colOff>177800</xdr:colOff>
      <xdr:row>38</xdr:row>
      <xdr:rowOff>66330</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518957"/>
          <a:ext cx="889000" cy="62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105947</xdr:rowOff>
    </xdr:from>
    <xdr:to>
      <xdr:col>72</xdr:col>
      <xdr:colOff>38100</xdr:colOff>
      <xdr:row>38</xdr:row>
      <xdr:rowOff>36097</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449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52624</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224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44976</xdr:rowOff>
    </xdr:from>
    <xdr:to>
      <xdr:col>67</xdr:col>
      <xdr:colOff>101600</xdr:colOff>
      <xdr:row>37</xdr:row>
      <xdr:rowOff>146576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163103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63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120000</xdr:rowOff>
    </xdr:from>
    <xdr:to>
      <xdr:col>85</xdr:col>
      <xdr:colOff>177800</xdr:colOff>
      <xdr:row>38</xdr:row>
      <xdr:rowOff>50150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46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34927</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7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165546</xdr:rowOff>
    </xdr:from>
    <xdr:to>
      <xdr:col>81</xdr:col>
      <xdr:colOff>101600</xdr:colOff>
      <xdr:row>38</xdr:row>
      <xdr:rowOff>95696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509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86823</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601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160876</xdr:rowOff>
    </xdr:from>
    <xdr:to>
      <xdr:col>76</xdr:col>
      <xdr:colOff>165100</xdr:colOff>
      <xdr:row>38</xdr:row>
      <xdr:rowOff>91026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50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82153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9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15530</xdr:rowOff>
    </xdr:from>
    <xdr:to>
      <xdr:col>72</xdr:col>
      <xdr:colOff>38100</xdr:colOff>
      <xdr:row>38</xdr:row>
      <xdr:rowOff>117130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5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108257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124507</xdr:rowOff>
    </xdr:from>
    <xdr:to>
      <xdr:col>67</xdr:col>
      <xdr:colOff>101600</xdr:colOff>
      <xdr:row>38</xdr:row>
      <xdr:rowOff>54657</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6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45784</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560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127508</xdr:rowOff>
    </xdr:from>
    <xdr:to>
      <xdr:col>85</xdr:col>
      <xdr:colOff>126364</xdr:colOff>
      <xdr:row>59</xdr:row>
      <xdr:rowOff>109410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528558"/>
          <a:ext cx="1269" cy="169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113237</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228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109410</xdr:rowOff>
    </xdr:from>
    <xdr:to>
      <xdr:col>86</xdr:col>
      <xdr:colOff>25400</xdr:colOff>
      <xdr:row>59</xdr:row>
      <xdr:rowOff>109410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224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74185</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303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125,640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127508</xdr:rowOff>
    </xdr:from>
    <xdr:to>
      <xdr:col>86</xdr:col>
      <xdr:colOff>25400</xdr:colOff>
      <xdr:row>49</xdr:row>
      <xdr:rowOff>127508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528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51</xdr:row>
      <xdr:rowOff>79197</xdr:rowOff>
    </xdr:from>
    <xdr:to>
      <xdr:col>85</xdr:col>
      <xdr:colOff>127000</xdr:colOff>
      <xdr:row>53</xdr:row>
      <xdr:rowOff>56832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8823147"/>
          <a:ext cx="838200" cy="320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146556</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048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168129</xdr:rowOff>
    </xdr:from>
    <xdr:to>
      <xdr:col>85</xdr:col>
      <xdr:colOff>177800</xdr:colOff>
      <xdr:row>55</xdr:row>
      <xdr:rowOff>98279</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426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51</xdr:row>
      <xdr:rowOff>79197</xdr:rowOff>
    </xdr:from>
    <xdr:to>
      <xdr:col>81</xdr:col>
      <xdr:colOff>50800</xdr:colOff>
      <xdr:row>53</xdr:row>
      <xdr:rowOff>61423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8823147"/>
          <a:ext cx="889000" cy="325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53086</xdr:rowOff>
    </xdr:from>
    <xdr:to>
      <xdr:col>81</xdr:col>
      <xdr:colOff>101600</xdr:colOff>
      <xdr:row>55</xdr:row>
      <xdr:rowOff>154686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48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145813</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57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52</xdr:row>
      <xdr:rowOff>96838</xdr:rowOff>
    </xdr:from>
    <xdr:to>
      <xdr:col>76</xdr:col>
      <xdr:colOff>114300</xdr:colOff>
      <xdr:row>53</xdr:row>
      <xdr:rowOff>61423</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012238"/>
          <a:ext cx="889000" cy="13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159271</xdr:rowOff>
    </xdr:from>
    <xdr:to>
      <xdr:col>76</xdr:col>
      <xdr:colOff>165100</xdr:colOff>
      <xdr:row>56</xdr:row>
      <xdr:rowOff>89421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589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80548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52</xdr:row>
      <xdr:rowOff>96838</xdr:rowOff>
    </xdr:from>
    <xdr:to>
      <xdr:col>71</xdr:col>
      <xdr:colOff>177800</xdr:colOff>
      <xdr:row>55</xdr:row>
      <xdr:rowOff>78016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012238"/>
          <a:ext cx="889000" cy="49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25844</xdr:rowOff>
    </xdr:from>
    <xdr:to>
      <xdr:col>72</xdr:col>
      <xdr:colOff>38100</xdr:colOff>
      <xdr:row>56</xdr:row>
      <xdr:rowOff>127444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627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118571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719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158128</xdr:rowOff>
    </xdr:from>
    <xdr:to>
      <xdr:col>67</xdr:col>
      <xdr:colOff>101600</xdr:colOff>
      <xdr:row>56</xdr:row>
      <xdr:rowOff>88278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58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79405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680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6032</xdr:rowOff>
    </xdr:from>
    <xdr:to>
      <xdr:col>85</xdr:col>
      <xdr:colOff>177800</xdr:colOff>
      <xdr:row>53</xdr:row>
      <xdr:rowOff>107632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09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28909</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8944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28397</xdr:rowOff>
    </xdr:from>
    <xdr:to>
      <xdr:col>81</xdr:col>
      <xdr:colOff>101600</xdr:colOff>
      <xdr:row>51</xdr:row>
      <xdr:rowOff>129997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877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49</xdr:row>
      <xdr:rowOff>146524</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8547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10623</xdr:rowOff>
    </xdr:from>
    <xdr:to>
      <xdr:col>76</xdr:col>
      <xdr:colOff>165100</xdr:colOff>
      <xdr:row>53</xdr:row>
      <xdr:rowOff>112223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09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128750</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887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52</xdr:row>
      <xdr:rowOff>46038</xdr:rowOff>
    </xdr:from>
    <xdr:to>
      <xdr:col>72</xdr:col>
      <xdr:colOff>38100</xdr:colOff>
      <xdr:row>52</xdr:row>
      <xdr:rowOff>147638</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8961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50</xdr:row>
      <xdr:rowOff>164165</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8736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27216</xdr:rowOff>
    </xdr:from>
    <xdr:to>
      <xdr:col>67</xdr:col>
      <xdr:colOff>101600</xdr:colOff>
      <xdr:row>55</xdr:row>
      <xdr:rowOff>128816</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456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145343</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23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41370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042870"/>
          <a:ext cx="1269" cy="16005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159497</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81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98,022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41370</xdr:rowOff>
    </xdr:from>
    <xdr:to>
      <xdr:col>86</xdr:col>
      <xdr:colOff>25400</xdr:colOff>
      <xdr:row>70</xdr:row>
      <xdr:rowOff>41370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042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82713</xdr:rowOff>
    </xdr:from>
    <xdr:to>
      <xdr:col>85</xdr:col>
      <xdr:colOff>127000</xdr:colOff>
      <xdr:row>77</xdr:row>
      <xdr:rowOff>20746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112913"/>
          <a:ext cx="838200" cy="109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76193</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492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97766</xdr:rowOff>
    </xdr:from>
    <xdr:to>
      <xdr:col>85</xdr:col>
      <xdr:colOff>177800</xdr:colOff>
      <xdr:row>79</xdr:row>
      <xdr:rowOff>27916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47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20746</xdr:rowOff>
    </xdr:from>
    <xdr:to>
      <xdr:col>81</xdr:col>
      <xdr:colOff>50800</xdr:colOff>
      <xdr:row>78</xdr:row>
      <xdr:rowOff>124662</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222396"/>
          <a:ext cx="889000" cy="275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67069</xdr:rowOff>
    </xdr:from>
    <xdr:to>
      <xdr:col>81</xdr:col>
      <xdr:colOff>101600</xdr:colOff>
      <xdr:row>78</xdr:row>
      <xdr:rowOff>168669</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440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159796</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53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124662</xdr:rowOff>
    </xdr:from>
    <xdr:to>
      <xdr:col>76</xdr:col>
      <xdr:colOff>114300</xdr:colOff>
      <xdr:row>78</xdr:row>
      <xdr:rowOff>157662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497762"/>
          <a:ext cx="889000" cy="33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129803</xdr:rowOff>
    </xdr:from>
    <xdr:to>
      <xdr:col>76</xdr:col>
      <xdr:colOff>165100</xdr:colOff>
      <xdr:row>79</xdr:row>
      <xdr:rowOff>59953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0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51080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595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157662</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530762"/>
          <a:ext cx="8890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137886</xdr:rowOff>
    </xdr:from>
    <xdr:to>
      <xdr:col>72</xdr:col>
      <xdr:colOff>38100</xdr:colOff>
      <xdr:row>79</xdr:row>
      <xdr:rowOff>68036</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1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59163</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0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102795</xdr:rowOff>
    </xdr:from>
    <xdr:to>
      <xdr:col>67</xdr:col>
      <xdr:colOff>101600</xdr:colOff>
      <xdr:row>79</xdr:row>
      <xdr:rowOff>32945</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475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49472</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51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31913</xdr:rowOff>
    </xdr:from>
    <xdr:to>
      <xdr:col>85</xdr:col>
      <xdr:colOff>177800</xdr:colOff>
      <xdr:row>76</xdr:row>
      <xdr:rowOff>133513</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06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54791</xdr:rowOff>
    </xdr:from>
    <xdr:ext cx="534377"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291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141396</xdr:rowOff>
    </xdr:from>
    <xdr:to>
      <xdr:col>81</xdr:col>
      <xdr:colOff>101600</xdr:colOff>
      <xdr:row>77</xdr:row>
      <xdr:rowOff>71546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17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88073</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14111" y="1294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73862</xdr:rowOff>
    </xdr:from>
    <xdr:to>
      <xdr:col>76</xdr:col>
      <xdr:colOff>165100</xdr:colOff>
      <xdr:row>79</xdr:row>
      <xdr:rowOff>4012</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44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20539</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222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106862</xdr:rowOff>
    </xdr:from>
    <xdr:to>
      <xdr:col>72</xdr:col>
      <xdr:colOff>38100</xdr:colOff>
      <xdr:row>79</xdr:row>
      <xdr:rowOff>37012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7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53539</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255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78663</xdr:rowOff>
    </xdr:from>
    <xdr:to>
      <xdr:col>85</xdr:col>
      <xdr:colOff>126364</xdr:colOff>
      <xdr:row>98</xdr:row>
      <xdr:rowOff>153239</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09163"/>
          <a:ext cx="1269" cy="1446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157066</xdr:rowOff>
    </xdr:from>
    <xdr:ext cx="469744"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9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153239</xdr:rowOff>
    </xdr:from>
    <xdr:to>
      <xdr:col>86</xdr:col>
      <xdr:colOff>25400</xdr:colOff>
      <xdr:row>98</xdr:row>
      <xdr:rowOff>153239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955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25340</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84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118,806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78663</xdr:rowOff>
    </xdr:from>
    <xdr:to>
      <xdr:col>86</xdr:col>
      <xdr:colOff>25400</xdr:colOff>
      <xdr:row>90</xdr:row>
      <xdr:rowOff>78663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09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146850</xdr:rowOff>
    </xdr:from>
    <xdr:to>
      <xdr:col>85</xdr:col>
      <xdr:colOff>127000</xdr:colOff>
      <xdr:row>93</xdr:row>
      <xdr:rowOff>33871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5920250"/>
          <a:ext cx="838200" cy="5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86605</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2029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108178</xdr:rowOff>
    </xdr:from>
    <xdr:to>
      <xdr:col>85</xdr:col>
      <xdr:colOff>177800</xdr:colOff>
      <xdr:row>95</xdr:row>
      <xdr:rowOff>38328</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22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33871</xdr:rowOff>
    </xdr:from>
    <xdr:to>
      <xdr:col>81</xdr:col>
      <xdr:colOff>50800</xdr:colOff>
      <xdr:row>93</xdr:row>
      <xdr:rowOff>116712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5978721"/>
          <a:ext cx="889000" cy="82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111570</xdr:rowOff>
    </xdr:from>
    <xdr:to>
      <xdr:col>81</xdr:col>
      <xdr:colOff>101600</xdr:colOff>
      <xdr:row>95</xdr:row>
      <xdr:rowOff>41720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227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32847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32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116712</xdr:rowOff>
    </xdr:from>
    <xdr:to>
      <xdr:col>76</xdr:col>
      <xdr:colOff>114300</xdr:colOff>
      <xdr:row>93</xdr:row>
      <xdr:rowOff>152972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061562"/>
          <a:ext cx="889000" cy="3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88316</xdr:rowOff>
    </xdr:from>
    <xdr:to>
      <xdr:col>76</xdr:col>
      <xdr:colOff>165100</xdr:colOff>
      <xdr:row>95</xdr:row>
      <xdr:rowOff>18466</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204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9593</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97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152972</xdr:rowOff>
    </xdr:from>
    <xdr:to>
      <xdr:col>71</xdr:col>
      <xdr:colOff>177800</xdr:colOff>
      <xdr:row>93</xdr:row>
      <xdr:rowOff>158902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097822"/>
          <a:ext cx="889000" cy="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112319</xdr:rowOff>
    </xdr:from>
    <xdr:to>
      <xdr:col>72</xdr:col>
      <xdr:colOff>38100</xdr:colOff>
      <xdr:row>95</xdr:row>
      <xdr:rowOff>42469</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22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33596</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32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139661</xdr:rowOff>
    </xdr:from>
    <xdr:to>
      <xdr:col>67</xdr:col>
      <xdr:colOff>101600</xdr:colOff>
      <xdr:row>95</xdr:row>
      <xdr:rowOff>69811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5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60938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348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96050</xdr:rowOff>
    </xdr:from>
    <xdr:to>
      <xdr:col>85</xdr:col>
      <xdr:colOff>177800</xdr:colOff>
      <xdr:row>93</xdr:row>
      <xdr:rowOff>26200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586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118927</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572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154521</xdr:rowOff>
    </xdr:from>
    <xdr:to>
      <xdr:col>81</xdr:col>
      <xdr:colOff>101600</xdr:colOff>
      <xdr:row>93</xdr:row>
      <xdr:rowOff>84671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5927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101198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7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65912</xdr:rowOff>
    </xdr:from>
    <xdr:to>
      <xdr:col>76</xdr:col>
      <xdr:colOff>165100</xdr:colOff>
      <xdr:row>93</xdr:row>
      <xdr:rowOff>167512</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01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12589</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578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102172</xdr:rowOff>
    </xdr:from>
    <xdr:to>
      <xdr:col>72</xdr:col>
      <xdr:colOff>38100</xdr:colOff>
      <xdr:row>94</xdr:row>
      <xdr:rowOff>32322</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04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48849</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5822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108102</xdr:rowOff>
    </xdr:from>
    <xdr:to>
      <xdr:col>67</xdr:col>
      <xdr:colOff>101600</xdr:colOff>
      <xdr:row>94</xdr:row>
      <xdr:rowOff>38252</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052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54779</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582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125984</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440934"/>
          <a:ext cx="1269" cy="12138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153179</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68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72661</xdr:rowOff>
    </xdr:from>
    <xdr:ext cx="378565"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216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125984</xdr:rowOff>
    </xdr:from>
    <xdr:to>
      <xdr:col>116</xdr:col>
      <xdr:colOff>152400</xdr:colOff>
      <xdr:row>31</xdr:row>
      <xdr:rowOff>125984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440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70629</xdr:rowOff>
    </xdr:from>
    <xdr:ext cx="313932"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14279"/>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47752</xdr:rowOff>
    </xdr:from>
    <xdr:to>
      <xdr:col>116</xdr:col>
      <xdr:colOff>114300</xdr:colOff>
      <xdr:row>38</xdr:row>
      <xdr:rowOff>149352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47752</xdr:rowOff>
    </xdr:from>
    <xdr:to>
      <xdr:col>112</xdr:col>
      <xdr:colOff>38100</xdr:colOff>
      <xdr:row>38</xdr:row>
      <xdr:rowOff>149352</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165879</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47752</xdr:rowOff>
    </xdr:from>
    <xdr:to>
      <xdr:col>107</xdr:col>
      <xdr:colOff>101600</xdr:colOff>
      <xdr:row>38</xdr:row>
      <xdr:rowOff>149352</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165879</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47752</xdr:rowOff>
    </xdr:from>
    <xdr:to>
      <xdr:col>102</xdr:col>
      <xdr:colOff>165100</xdr:colOff>
      <xdr:row>38</xdr:row>
      <xdr:rowOff>149352</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62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165879</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88333" y="633807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155194</xdr:rowOff>
    </xdr:from>
    <xdr:to>
      <xdr:col>98</xdr:col>
      <xdr:colOff>38100</xdr:colOff>
      <xdr:row>37</xdr:row>
      <xdr:rowOff>85344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327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35</xdr:row>
      <xdr:rowOff>101871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1026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26179</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412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○民生費の住民一人当たり決算額は全国平均・県平均・類似団体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平均のいずれも大きく上回る状況が続いているが、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所数の多さ（全て直営）が大きな影響を与えており、民生部門において人件費や施設維持費等の物件費が多いことが大きな要因として考えられる。今後も、定員適正化計画に基づく職員数の適正化等を行い、人件費の抑制を図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○衛生費において、令和３年度は可燃物処理場建設に係る負担金の増加が主要因となり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住民一人あたり決算額が全国平均・県平均・類似団体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令和４年度は本事業の完了により大きく減少した。以降は、類似団体内平均程度で推移するものと推測される。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大きく</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上回っているのは、本町の面積の大部分を田畑や森林が占めており、農林業が主要な産業となっていることが一つの要因として考えられる。また、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下水道等事業会計（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農業集落排水</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分）へ</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の繰出金が高い水準にあること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要因として挙げられ、人口密度が低く下水道事業の経営において収益性が低い地域ではあるものの、下水道事業全体の施設統廃合等による維持・更新経費の抑制</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や料金改定等経営改善・見直しを通じて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、繰出金の抑制を図る。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○土木費について、令和３年度から町営住宅施設改修事業を年次的に実施しており、当面の間、施設維持補修等に係る経費が高い水準となることが想定される。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○教育費については、校舎整備や空調設備の新設</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、施設改修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等の臨時的事業を実施し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年度までの間、郡家西小学校・郡家東小学校の校舎大規模改修を実施してきたこともあって、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平均のいずれも上回</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る状況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となっている。○公債費の住民一人あたり決算額が全国平均・県平均・類似団体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のいずれも上回っているのは、人口密度の低さも要因として挙げられるが、財政力の低い本町が合併後の施設統廃合や新しいまちづくりに係る建設事業を着実に行うためには、その財源として地方債を活用せざるを得ないことが大きな要因である。今後も建設事業の実施に当たっては適正かつ計画的な実施に努めるとともに、地方財源措置の高い地方債の活用を行い、実質将来負担の抑制に努めるとともに、公共施設の保有量の適正化をさらに推進し、公債費や維持管理費の圧縮を図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令和６年度は歳入の地方交付税は増加したが、歳出の人件費や公債費等が増加したことで</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実質収支は前年度比で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1.56</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の減少と</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なった。</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平成３０年度は、</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学校の空調設備整備事業や災害復旧事業</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の実施により</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大規模な一般財源不足</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が生じ、実質単年度収支が▲</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5.59</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と大きくマイナスになったが</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２</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には、プラスに上向き、令和３年度は前年度比で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2.30</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したことで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4.00</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％となっている。令和４年度はコロナ禍からの脱却、物価高騰に対応するための地域経済対策事業等により前年度比で</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4.27</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ポイント減少し、マイナスへ転じ、令和５年度も物価高騰対策や災害復旧事業の実施により前年度比</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1.89</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ポイントの減少、令和６年度は前年度に引き続き、物価高騰対策等を実施したが前年度比</a:t>
          </a:r>
          <a:r>
            <a:rPr kumimoji="1" lang="en-US"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0.79</a:t>
          </a:r>
          <a:r>
            <a:rPr kumimoji="1" lang="ja-JP" altLang="en-US"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ポイント増加し、一定の改善が見られた。</a:t>
          </a:r>
          <a:r>
            <a:rPr kumimoji="1" lang="ja-JP" altLang="ja-JP" sz="9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社会保障経費の増大や公共施設の老朽化対策の実施等に伴う歳出の増大に備えるため、職員数の適正化等による人件費の抑制や、公共施設の適量化による維持・更新経費の抑制、また、相談・支援体制の充実等の総合的な対策による扶助費の抑制に努める。</a:t>
          </a:r>
          <a:endParaRPr kumimoji="1" lang="ja-JP" altLang="en-US" sz="9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一般会計では、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歳入の地方交付税は増加したが、歳出の人件費や公債費等が増加したことで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1.57</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ポイント減少したものの依然として高い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水準で黒字を維持している。介護保険特別会計においては、介護給付費が年々増加傾向にあったことから、財政基盤の強化を図るため平成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年度に介護保険料の見直しを行ったところであるが、これによって給付に対する保険料水準の適正化を図ることができ、令</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和６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は前年度より</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0.05</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ポイント減少したものの高い</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黒字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額を維持することが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できている。また、全ての会計において、前年度と同様に令和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年度も黒字を維持している。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以降においても</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、職員数の適正化による人件費の抑制や、維持補修費・扶助費等の経常経費の抑制</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に努めていく</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必要がある。また、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簡易水道事業・下水道等事業</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の各</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公営企業会計</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においては、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令和６年度から法適用の公営事業会計へと移行したが、下水道等事業会計は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人口密度の低さによる収益性の低さ等の影響で一般会計から多額の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支出</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を必要としており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、長寿命化事業・統廃合事業による施設の更新経費・維持管理経費等の歳出の抑制に努めるとともに、料金水準の見直しによる歳入の確保を図る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など経営改善に取り組む</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必要がある。</a:t>
          </a:r>
          <a:endPar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年度は公営企業会計の公債費の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等に伴って公営企業債元利償還金に対する繰出額</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これまでに実施した大型建設事業に係る地方債償還の本格化の影響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や物価上昇に伴う金利上昇の影響を受け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が増加した一方で、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算入公債費等は、後年度の基準財政需要額に</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％算入される臨時財政対策債の地方債償還全体に占めるウエイトが高いこと等が影響して高水準を維持して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いるものの、地方債残高の減少が影響し、前年度比較で減少となった</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今後は、近年実施した大型建設事業に係る地方債償還の本格化等の影響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や金利上昇により、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る上に、近年の臨時財政対策債発行可能額の逓減に対する交付税参入額への影響も踏まえ、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引き続き適正かつ計画的な施設整備事業の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実施等によって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比率の抑制に努めるとともに、公共施設の適量化に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更新経費の抑制を図り、公債費の圧縮に努める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鳥取県八頭町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将来負担額では、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退職者数と新規採用</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者</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数の調整等によ</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在職職員数の抑制や職員の若年化</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を図っているが、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退職手当負担見込額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は増加したものの、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公営企業会計地方債残高の減少により公営企業債等繰入見込額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したほか、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前年度と比較すると</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大型建設事業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や災害復旧事業費が減少したことで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発行額が地方債元金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償還額を</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下回っており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、一般会計等に係る地方債残高</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が減少し、、</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将来負担額全体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としても大きく減少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充当可能財源等では、充当可能基金は増加したが、地方債残高の減少に同調する形で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基準財政需要額算入見込額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が減少</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たことで、充当可能財源等全体では減少することなった。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将来負担比率</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は将来負担額の減少と比較して、充当可能財源等の減少割合が小さいことから比率は微減となった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職員数の適正化を行うほか、建設事業においては適正かつ計画的な実施と地方財源措置の高い地方債の活用を行い、実質的な将来負担額の抑制に努めるとともに、公共施設の適量化に伴う更新経費の抑制により、地方債残高の圧縮を図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ja-JP" altLang="en-US" sz="12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鳥取県八頭町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（増減理由）これまでは、人件費の抑制や経費節減等により生まれた決算剰余金等を活用し、財政調整基金や減債基金への着実な積立てを行うことが</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出来ているが、令和年５年度は大規模災害の発生に伴い、財政調整基金において</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億円の取崩しを行い、普通交付税の再算定に伴う、臨時財政対策債償還基金費分を減債基金へ積立て、</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その他特定目的基金</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には</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、各基金において基金利子分を中心とした積立てを行った</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年度は、財政調整基金の取崩しを行わず、、普通交付税の再算定に伴う、臨時財政対策債償還基金費分についてはこれまでと同様に減債基金への積立てを行っている。また、</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その他特定目的基金</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、各基金において基金利子分を中心とした積立てを行っ</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ているが、</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学校施設</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整備</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事業の財源に充てるために設置している学校教育施設整備基金においては、</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小学校改修事業の令和６年度完了に合せて全額取崩しを行っている。なお</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基金全体として、令和</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年度は約</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１億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9,000</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（今後の方針）今後は、合併算定替特例措置の終了（令和</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年度）に伴う普通交付税の減少や公共施設の老朽化対策に係る経費の増大</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、新庁舎建設</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等による財源不足が予想されるため、中長期的には財政調整基金や減債基金が減少し、基金全体の残高も減少していく見込みである。</a:t>
          </a:r>
          <a:endParaRPr kumimoji="0"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（基金の使途）</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合併後の新しいまちづくりの振興と均衡ある地域の発展を図るための施策の推進。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寄附者の社会的投資を具体化するための住民との協働のまちづくり（①生活安全、②健康・福祉、③コミュニティ、④環境保全、⑤農林水産業、⑥商工業、⑦教育・文化、⑧若桜鉄道運行、⑨その他必要と認める特定の事業）の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過疎地域における住民の日常的な移動のための交通手段の確保、集落の維持及び活性化その他住民が将来にわたり安全に安心して暮らすことができる地域社会を実現するための施策の推進。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間伐や人材育成・担い手確保、木材利用の促進など森林の整備・促進を図るための施策を推進。</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新型コロナウイルス感染症の影響による深刻な経営状況に対応するための融資を受けた町内事業者の利子負担を軽減し、経営の持続化に資するため</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に必要な財源に充当</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これまで合併特例事業債を活用した積立てを行ってき</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、基金積立額の上限である標準基金規模の</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割増までの積立てが完了している</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近年は基金利子を活用した積立ての</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みを行っており、令和６年度も基金利子を活用した積立てを行い、基金残高は約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ふるさと納税の寄附金を原資として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各年度において各分野の事業への基金活用を行っているものの、ふるさと納税額の増加に伴って、近年は基金残高も増加している。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利子</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を活用した積立てのみを行っており、事業実施における基金活用も行っていないため、基金残高に大きな増減はない。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基金利子を活用した積立てと森林環境譲与税の決算余剰金を活用した積立てを行っており、令和６年度は</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万円の積立てを行った。</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利子補給補助金への基金充当（取崩し）と基金利子を活用した積立てを行っており、令和６年度は約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400</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万円の減少となった。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延長された</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合併特例事業債の発行可能年限が令和</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までとなっており</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それが経過するまで</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は本基金を活用する予定はない。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ふるさと納税額の増減に応じて、各分野の事業への活用を行っていく予定である。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過疎地域活性化基金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過疎地域の活性化</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を図る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施策の実施に</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ついて</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は、過疎対策事業債（ソフト分）を財源として行っていく予定ではあるが、今後、各年度に実施する事業費が増大する場合には、本基金を活用する予定である。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森林環境譲与税を活用して、木育といった普及啓発や森林整備・促進事業等を実施しているが、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今後、各年度に実施する事業費</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増大</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や木材を活用した普通建設事業等を実施</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する場合には、本基金を活用する予定である。</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新型コロナウイルス感染症対応利子補給基金</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新型コロナウイルス感染症対応利子補給補助事業の</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実施を予定していることから、本事業</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へ</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活用予定である。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普通交付税における合併算定替特例措置の終了や今後の公共施設等の老朽化対策に係る経費の増大等による財源不足に備えることを目的として、これまで人件費の抑制や経費節減等により生まれた決算剰余金等を活用した積立てを着実に行って</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きており、令和４年度末の基金残高は、約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万円となった。令和５年度は大規模災害の発生に伴う財源不足に備えて１億円の取崩しを行った一方で、これまでと同様に</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基金利子を活用した積立て</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をおこなったが、基金残高は約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9,800</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万円減少し、令和６年度は取崩しを行うことなく、これまでと同様に</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基金利子を活用した積立て</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を行うことで基金残高は</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600</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endParaRPr kumimoji="0"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（今後の方針）今後は、普通交付税の合併算定替特例措置の終了や公共施設等の老朽化対策に係る経費の増大</a:t>
          </a:r>
          <a:r>
            <a:rPr kumimoji="1" lang="ja-JP" altLang="en-US"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、新庁舎建設</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る財源不足が予想されるため、中長期的には基金残高は減少していく見込みである。人件費の抑制等の行政改革をさらに推進し、今後の各年度における決算状況を踏まえ、可能な範囲での積立てを行うことにより、標準財政規模の</a:t>
          </a:r>
          <a:r>
            <a:rPr kumimoji="1" lang="en-US"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程度を目安に基金残高の維持に努めることとしている。</a:t>
          </a:r>
          <a:endParaRPr kumimoji="0" lang="ja-JP" altLang="ja-JP" sz="15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普通交付税の合併算定替特例措置の終了や社会保障経費の増大等による町債償還財源の不足に備えることを目的として、これまで人件費の抑制や経費節減等により生まれた決算剰余金等を活用した積立てを行って</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きており</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令和４年度末</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の基金残高は</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7,000</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令和５年度も前年度と同様に取崩しを行うことなく普通交付税の再算定に伴う、臨時財政対策債償還基金費分の積立てを行ったことで、</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高は約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2,900</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万円増加し、令和６年度もこれまでと同様に取崩しを行うことなく、普通交付税の再算定に伴う、臨時財政対策債償還基金費分の積立てを行ったことで、</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基金残</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高は</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a:t>
          </a:r>
          <a:r>
            <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3,500</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万円となった。</a:t>
          </a:r>
          <a:endPar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（今後の方針）今後は、普通交付税の合併算定替特例措置の終了</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や物価高騰に伴う金利上昇</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等によ</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町債償還財源の不足が予想されるため、中長期的には基金残高は減少していく見込みである。</a:t>
          </a:r>
          <a:r>
            <a:rPr kumimoji="1" lang="ja-JP" altLang="en-US"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計画的な普通建設事業の実施や</a:t>
          </a:r>
          <a:r>
            <a:rPr kumimoji="1" lang="ja-JP"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人件費抑制等の行政改革をさらに推進し、今後の各年度における決算状況を踏まえ、可能な範囲での積立てを行うこととしている。</a:t>
          </a:r>
          <a:endParaRPr kumimoji="1" lang="en-US" altLang="ja-JP" sz="16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％に上昇し、数値は類似団体</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内平均値</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ポイント以上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高い水準にあり、かつ年々増加傾向にある。有形固定資産全体において、法定耐用年数に対して資産取得から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割</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以上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の年数が既に経過し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たことを示しており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施設の老朽化が確実かつ継続的に進行している状況にあるといえる。今後、継続して使用する施設については適時・適切なメンテナンスや計画的な改修・長寿命化・更新を行うとともに、集約・有効活用・除却等による施設保有量の適正化も併せて取り組んでいく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124732</xdr:rowOff>
    </xdr:from>
    <xdr:to>
      <xdr:col>23</xdr:col>
      <xdr:colOff>85090</xdr:colOff>
      <xdr:row>34</xdr:row>
      <xdr:rowOff>39279</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353957"/>
          <a:ext cx="1270" cy="1286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43106</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643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39279</xdr:rowOff>
    </xdr:from>
    <xdr:to>
      <xdr:col>23</xdr:col>
      <xdr:colOff>174625</xdr:colOff>
      <xdr:row>34</xdr:row>
      <xdr:rowOff>39279</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640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71409</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5129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124732</xdr:rowOff>
    </xdr:from>
    <xdr:to>
      <xdr:col>23</xdr:col>
      <xdr:colOff>174625</xdr:colOff>
      <xdr:row>26</xdr:row>
      <xdr:rowOff>124732</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35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169744</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59133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146867</xdr:rowOff>
    </xdr:from>
    <xdr:to>
      <xdr:col>23</xdr:col>
      <xdr:colOff>136525</xdr:colOff>
      <xdr:row>31</xdr:row>
      <xdr:rowOff>77017</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606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128361</xdr:rowOff>
    </xdr:from>
    <xdr:to>
      <xdr:col>19</xdr:col>
      <xdr:colOff>187325</xdr:colOff>
      <xdr:row>31</xdr:row>
      <xdr:rowOff>58511</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604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88265</xdr:rowOff>
    </xdr:from>
    <xdr:to>
      <xdr:col>15</xdr:col>
      <xdr:colOff>187325</xdr:colOff>
      <xdr:row>31</xdr:row>
      <xdr:rowOff>18415</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600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45085</xdr:rowOff>
    </xdr:from>
    <xdr:to>
      <xdr:col>11</xdr:col>
      <xdr:colOff>187325</xdr:colOff>
      <xdr:row>30</xdr:row>
      <xdr:rowOff>146685</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69759</xdr:rowOff>
    </xdr:from>
    <xdr:to>
      <xdr:col>7</xdr:col>
      <xdr:colOff>187325</xdr:colOff>
      <xdr:row>30</xdr:row>
      <xdr:rowOff>171359</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598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141968</xdr:rowOff>
    </xdr:from>
    <xdr:to>
      <xdr:col>23</xdr:col>
      <xdr:colOff>136525</xdr:colOff>
      <xdr:row>32</xdr:row>
      <xdr:rowOff>72118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120395</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6206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98788</xdr:rowOff>
    </xdr:from>
    <xdr:to>
      <xdr:col>19</xdr:col>
      <xdr:colOff>187325</xdr:colOff>
      <xdr:row>32</xdr:row>
      <xdr:rowOff>28938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6185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149588</xdr:rowOff>
    </xdr:from>
    <xdr:to>
      <xdr:col>23</xdr:col>
      <xdr:colOff>85725</xdr:colOff>
      <xdr:row>32</xdr:row>
      <xdr:rowOff>21318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4051300" y="623606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49439</xdr:rowOff>
    </xdr:from>
    <xdr:to>
      <xdr:col>15</xdr:col>
      <xdr:colOff>187325</xdr:colOff>
      <xdr:row>31</xdr:row>
      <xdr:rowOff>151039</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100239</xdr:rowOff>
    </xdr:from>
    <xdr:to>
      <xdr:col>19</xdr:col>
      <xdr:colOff>136525</xdr:colOff>
      <xdr:row>31</xdr:row>
      <xdr:rowOff>149588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3289300" y="618671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18597</xdr:rowOff>
    </xdr:from>
    <xdr:to>
      <xdr:col>11</xdr:col>
      <xdr:colOff>187325</xdr:colOff>
      <xdr:row>31</xdr:row>
      <xdr:rowOff>120197</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610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69397</xdr:rowOff>
    </xdr:from>
    <xdr:to>
      <xdr:col>15</xdr:col>
      <xdr:colOff>136525</xdr:colOff>
      <xdr:row>31</xdr:row>
      <xdr:rowOff>100239</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527300" y="6155872"/>
          <a:ext cx="762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156119</xdr:rowOff>
    </xdr:from>
    <xdr:to>
      <xdr:col>7</xdr:col>
      <xdr:colOff>187325</xdr:colOff>
      <xdr:row>31</xdr:row>
      <xdr:rowOff>86269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607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35469</xdr:rowOff>
    </xdr:from>
    <xdr:to>
      <xdr:col>11</xdr:col>
      <xdr:colOff>136525</xdr:colOff>
      <xdr:row>31</xdr:row>
      <xdr:rowOff>69397</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6121944"/>
          <a:ext cx="762000" cy="33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75038</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44" y="5818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34942</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16436</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44" y="57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20065</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142166</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44" y="6228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111324</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44" y="6197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77396</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[ 480.6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債務償還に充当できる一般財源に対する実質債務の比率を表す債務償還比率は、前年度比で</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65.6</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たことで</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類似団体内平均値との差が縮まる形となったが、その差は</a:t>
          </a:r>
          <a:r>
            <a:rPr kumimoji="1" lang="en-US"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97.7</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ポイントで依然として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体内で</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高い水準に</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。決算剰余金を活用した財政調整基金等への着実な積立てや職員数削減による退職手当負担見込額の減少等、これまで</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実質債務の抑制を図って</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きて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いるが、人件費や物件費の住民一人当たりのコストは類似団体</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内で</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高い傾向</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あることから、事務事業の見直し</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抑制等に引き続き取り組むとともに、適正かつ計画的な施設整備の実施による地方債の発行抑制に取り組み、財政の持続可能性の確保</a:t>
          </a:r>
          <a:r>
            <a:rPr kumimoji="1" lang="ja-JP" altLang="en-US"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に努めて</a:t>
          </a:r>
          <a:r>
            <a:rPr kumimoji="1" lang="ja-JP" altLang="ja-JP" sz="10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いく。</a:t>
          </a:r>
          <a:endPar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D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12600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flipV="1">
          <a:off x="14793595" y="5261428"/>
          <a:ext cx="1269" cy="1351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16427</xdr:rowOff>
    </xdr:from>
    <xdr:ext cx="469744" cy="259045"/>
    <xdr:sp macro="" textlink="">
      <xdr:nvSpPr>
        <xdr:cNvPr id="132" name="債務償還比率最小値テキスト">
          <a:extLst>
            <a:ext uri="{FF2B5EF4-FFF2-40B4-BE49-F238E27FC236}">
              <a16:creationId xmlns:a16="http://schemas.microsoft.com/office/drawing/2014/main" id="{00000000-0008-0000-0D00-000084000000}"/>
            </a:ext>
          </a:extLst>
        </xdr:cNvPr>
        <xdr:cNvSpPr txBox="1"/>
      </xdr:nvSpPr>
      <xdr:spPr>
        <a:xfrm>
          <a:off x="14846300" y="6617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12600</xdr:rowOff>
    </xdr:from>
    <xdr:to>
      <xdr:col>76</xdr:col>
      <xdr:colOff>111125</xdr:colOff>
      <xdr:row>34</xdr:row>
      <xdr:rowOff>12600</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6613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D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80417</xdr:rowOff>
    </xdr:from>
    <xdr:ext cx="469744" cy="259045"/>
    <xdr:sp macro="" textlink="">
      <xdr:nvSpPr>
        <xdr:cNvPr id="136" name="債務償還比率平均値テキスト">
          <a:extLst>
            <a:ext uri="{FF2B5EF4-FFF2-40B4-BE49-F238E27FC236}">
              <a16:creationId xmlns:a16="http://schemas.microsoft.com/office/drawing/2014/main" id="{00000000-0008-0000-0D00-000088000000}"/>
            </a:ext>
          </a:extLst>
        </xdr:cNvPr>
        <xdr:cNvSpPr txBox="1"/>
      </xdr:nvSpPr>
      <xdr:spPr>
        <a:xfrm>
          <a:off x="14846300" y="56525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57540</xdr:rowOff>
    </xdr:from>
    <xdr:to>
      <xdr:col>76</xdr:col>
      <xdr:colOff>73025</xdr:colOff>
      <xdr:row>29</xdr:row>
      <xdr:rowOff>159140</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4744700" y="580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34871</xdr:rowOff>
    </xdr:from>
    <xdr:to>
      <xdr:col>72</xdr:col>
      <xdr:colOff>123825</xdr:colOff>
      <xdr:row>29</xdr:row>
      <xdr:rowOff>136471</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4033500" y="577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35333</xdr:rowOff>
    </xdr:from>
    <xdr:to>
      <xdr:col>68</xdr:col>
      <xdr:colOff>123825</xdr:colOff>
      <xdr:row>29</xdr:row>
      <xdr:rowOff>136933</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271500" y="5778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12818</xdr:rowOff>
    </xdr:from>
    <xdr:to>
      <xdr:col>64</xdr:col>
      <xdr:colOff>123825</xdr:colOff>
      <xdr:row>29</xdr:row>
      <xdr:rowOff>114418</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509500" y="575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45548</xdr:rowOff>
    </xdr:from>
    <xdr:to>
      <xdr:col>60</xdr:col>
      <xdr:colOff>123825</xdr:colOff>
      <xdr:row>30</xdr:row>
      <xdr:rowOff>147148</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747500" y="5960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36757</xdr:rowOff>
    </xdr:from>
    <xdr:to>
      <xdr:col>76</xdr:col>
      <xdr:colOff>73025</xdr:colOff>
      <xdr:row>30</xdr:row>
      <xdr:rowOff>138357</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744700" y="59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15184</xdr:rowOff>
    </xdr:from>
    <xdr:ext cx="469744" cy="259045"/>
    <xdr:sp macro="" textlink="">
      <xdr:nvSpPr>
        <xdr:cNvPr id="148" name="債務償還比率該当値テキスト">
          <a:extLst>
            <a:ext uri="{FF2B5EF4-FFF2-40B4-BE49-F238E27FC236}">
              <a16:creationId xmlns:a16="http://schemas.microsoft.com/office/drawing/2014/main" id="{00000000-0008-0000-0D00-000094000000}"/>
            </a:ext>
          </a:extLst>
        </xdr:cNvPr>
        <xdr:cNvSpPr txBox="1"/>
      </xdr:nvSpPr>
      <xdr:spPr>
        <a:xfrm>
          <a:off x="14846300" y="593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137922</xdr:rowOff>
    </xdr:from>
    <xdr:to>
      <xdr:col>72</xdr:col>
      <xdr:colOff>123825</xdr:colOff>
      <xdr:row>31</xdr:row>
      <xdr:rowOff>68072</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033500" y="605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87557</xdr:rowOff>
    </xdr:from>
    <xdr:to>
      <xdr:col>76</xdr:col>
      <xdr:colOff>22225</xdr:colOff>
      <xdr:row>31</xdr:row>
      <xdr:rowOff>17272</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4084300" y="6002582"/>
          <a:ext cx="711200" cy="101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110318</xdr:rowOff>
    </xdr:from>
    <xdr:to>
      <xdr:col>68</xdr:col>
      <xdr:colOff>123825</xdr:colOff>
      <xdr:row>31</xdr:row>
      <xdr:rowOff>40468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3271500" y="6025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161118</xdr:rowOff>
    </xdr:from>
    <xdr:to>
      <xdr:col>72</xdr:col>
      <xdr:colOff>73025</xdr:colOff>
      <xdr:row>31</xdr:row>
      <xdr:rowOff>17272</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a:off x="13322300" y="6076143"/>
          <a:ext cx="762000" cy="2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60969</xdr:rowOff>
    </xdr:from>
    <xdr:to>
      <xdr:col>64</xdr:col>
      <xdr:colOff>123825</xdr:colOff>
      <xdr:row>30</xdr:row>
      <xdr:rowOff>162569</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2509500" y="5975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111769</xdr:rowOff>
    </xdr:from>
    <xdr:to>
      <xdr:col>68</xdr:col>
      <xdr:colOff>73025</xdr:colOff>
      <xdr:row>30</xdr:row>
      <xdr:rowOff>161118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2560300" y="602679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28312</xdr:rowOff>
    </xdr:from>
    <xdr:to>
      <xdr:col>60</xdr:col>
      <xdr:colOff>123825</xdr:colOff>
      <xdr:row>31</xdr:row>
      <xdr:rowOff>129912</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747500" y="6114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111769</xdr:rowOff>
    </xdr:from>
    <xdr:to>
      <xdr:col>64</xdr:col>
      <xdr:colOff>73025</xdr:colOff>
      <xdr:row>31</xdr:row>
      <xdr:rowOff>79112</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798300" y="6026794"/>
          <a:ext cx="762000" cy="138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152998</xdr:rowOff>
    </xdr:from>
    <xdr:ext cx="469744" cy="259045"/>
    <xdr:sp macro="" textlink="">
      <xdr:nvSpPr>
        <xdr:cNvPr id="157" name="n_1aveValue債務償還比率">
          <a:extLst>
            <a:ext uri="{FF2B5EF4-FFF2-40B4-BE49-F238E27FC236}">
              <a16:creationId xmlns:a16="http://schemas.microsoft.com/office/drawing/2014/main" id="{00000000-0008-0000-0D00-00009D000000}"/>
            </a:ext>
          </a:extLst>
        </xdr:cNvPr>
        <xdr:cNvSpPr txBox="1"/>
      </xdr:nvSpPr>
      <xdr:spPr>
        <a:xfrm>
          <a:off x="13836727" y="5553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153460</xdr:rowOff>
    </xdr:from>
    <xdr:ext cx="469744" cy="259045"/>
    <xdr:sp macro="" textlink="">
      <xdr:nvSpPr>
        <xdr:cNvPr id="158" name="n_2aveValue債務償還比率">
          <a:extLst>
            <a:ext uri="{FF2B5EF4-FFF2-40B4-BE49-F238E27FC236}">
              <a16:creationId xmlns:a16="http://schemas.microsoft.com/office/drawing/2014/main" id="{00000000-0008-0000-0D00-00009E000000}"/>
            </a:ext>
          </a:extLst>
        </xdr:cNvPr>
        <xdr:cNvSpPr txBox="1"/>
      </xdr:nvSpPr>
      <xdr:spPr>
        <a:xfrm>
          <a:off x="13087427" y="555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130945</xdr:rowOff>
    </xdr:from>
    <xdr:ext cx="469744" cy="259045"/>
    <xdr:sp macro="" textlink="">
      <xdr:nvSpPr>
        <xdr:cNvPr id="159" name="n_3aveValue債務償還比率">
          <a:extLst>
            <a:ext uri="{FF2B5EF4-FFF2-40B4-BE49-F238E27FC236}">
              <a16:creationId xmlns:a16="http://schemas.microsoft.com/office/drawing/2014/main" id="{00000000-0008-0000-0D00-00009F000000}"/>
            </a:ext>
          </a:extLst>
        </xdr:cNvPr>
        <xdr:cNvSpPr txBox="1"/>
      </xdr:nvSpPr>
      <xdr:spPr>
        <a:xfrm>
          <a:off x="12325427" y="5531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163675</xdr:rowOff>
    </xdr:from>
    <xdr:ext cx="469744" cy="259045"/>
    <xdr:sp macro="" textlink="">
      <xdr:nvSpPr>
        <xdr:cNvPr id="160" name="n_4aveValue債務償還比率">
          <a:extLst>
            <a:ext uri="{FF2B5EF4-FFF2-40B4-BE49-F238E27FC236}">
              <a16:creationId xmlns:a16="http://schemas.microsoft.com/office/drawing/2014/main" id="{00000000-0008-0000-0D00-0000A0000000}"/>
            </a:ext>
          </a:extLst>
        </xdr:cNvPr>
        <xdr:cNvSpPr txBox="1"/>
      </xdr:nvSpPr>
      <xdr:spPr>
        <a:xfrm>
          <a:off x="11563427" y="5735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59199</xdr:rowOff>
    </xdr:from>
    <xdr:ext cx="469744" cy="259045"/>
    <xdr:sp macro="" textlink="">
      <xdr:nvSpPr>
        <xdr:cNvPr id="161" name="n_1mainValue債務償還比率">
          <a:extLst>
            <a:ext uri="{FF2B5EF4-FFF2-40B4-BE49-F238E27FC236}">
              <a16:creationId xmlns:a16="http://schemas.microsoft.com/office/drawing/2014/main" id="{00000000-0008-0000-0D00-0000A1000000}"/>
            </a:ext>
          </a:extLst>
        </xdr:cNvPr>
        <xdr:cNvSpPr txBox="1"/>
      </xdr:nvSpPr>
      <xdr:spPr>
        <a:xfrm>
          <a:off x="13836727" y="6145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31595</xdr:rowOff>
    </xdr:from>
    <xdr:ext cx="469744" cy="259045"/>
    <xdr:sp macro="" textlink="">
      <xdr:nvSpPr>
        <xdr:cNvPr id="162" name="n_2mainValue債務償還比率">
          <a:extLst>
            <a:ext uri="{FF2B5EF4-FFF2-40B4-BE49-F238E27FC236}">
              <a16:creationId xmlns:a16="http://schemas.microsoft.com/office/drawing/2014/main" id="{00000000-0008-0000-0D00-0000A2000000}"/>
            </a:ext>
          </a:extLst>
        </xdr:cNvPr>
        <xdr:cNvSpPr txBox="1"/>
      </xdr:nvSpPr>
      <xdr:spPr>
        <a:xfrm>
          <a:off x="13087427" y="611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153696</xdr:rowOff>
    </xdr:from>
    <xdr:ext cx="469744" cy="259045"/>
    <xdr:sp macro="" textlink="">
      <xdr:nvSpPr>
        <xdr:cNvPr id="163" name="n_3mainValue債務償還比率">
          <a:extLst>
            <a:ext uri="{FF2B5EF4-FFF2-40B4-BE49-F238E27FC236}">
              <a16:creationId xmlns:a16="http://schemas.microsoft.com/office/drawing/2014/main" id="{00000000-0008-0000-0D00-0000A3000000}"/>
            </a:ext>
          </a:extLst>
        </xdr:cNvPr>
        <xdr:cNvSpPr txBox="1"/>
      </xdr:nvSpPr>
      <xdr:spPr>
        <a:xfrm>
          <a:off x="12325427" y="606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121039</xdr:rowOff>
    </xdr:from>
    <xdr:ext cx="469744" cy="259045"/>
    <xdr:sp macro="" textlink="">
      <xdr:nvSpPr>
        <xdr:cNvPr id="164" name="n_4mainValue債務償還比率">
          <a:extLst>
            <a:ext uri="{FF2B5EF4-FFF2-40B4-BE49-F238E27FC236}">
              <a16:creationId xmlns:a16="http://schemas.microsoft.com/office/drawing/2014/main" id="{00000000-0008-0000-0D00-0000A4000000}"/>
            </a:ext>
          </a:extLst>
        </xdr:cNvPr>
        <xdr:cNvSpPr txBox="1"/>
      </xdr:nvSpPr>
      <xdr:spPr>
        <a:xfrm>
          <a:off x="11563427" y="6207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D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D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93345</xdr:rowOff>
    </xdr:from>
    <xdr:to>
      <xdr:col>24</xdr:col>
      <xdr:colOff>62865</xdr:colOff>
      <xdr:row>41</xdr:row>
      <xdr:rowOff>120015</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922645"/>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123842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5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120015</xdr:rowOff>
    </xdr:from>
    <xdr:to>
      <xdr:col>24</xdr:col>
      <xdr:colOff>152400</xdr:colOff>
      <xdr:row>41</xdr:row>
      <xdr:rowOff>120015</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49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40022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697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93345</xdr:rowOff>
    </xdr:from>
    <xdr:to>
      <xdr:col>24</xdr:col>
      <xdr:colOff>152400</xdr:colOff>
      <xdr:row>34</xdr:row>
      <xdr:rowOff>93345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922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118762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62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95885</xdr:rowOff>
    </xdr:from>
    <xdr:to>
      <xdr:col>24</xdr:col>
      <xdr:colOff>114300</xdr:colOff>
      <xdr:row>39</xdr:row>
      <xdr:rowOff>26035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8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27305</xdr:rowOff>
    </xdr:from>
    <xdr:to>
      <xdr:col>15</xdr:col>
      <xdr:colOff>101600</xdr:colOff>
      <xdr:row>38</xdr:row>
      <xdr:rowOff>128905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xdr:rowOff>
    </xdr:from>
    <xdr:to>
      <xdr:col>10</xdr:col>
      <xdr:colOff>165100</xdr:colOff>
      <xdr:row>38</xdr:row>
      <xdr:rowOff>102235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1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42545</xdr:rowOff>
    </xdr:from>
    <xdr:to>
      <xdr:col>6</xdr:col>
      <xdr:colOff>38100</xdr:colOff>
      <xdr:row>38</xdr:row>
      <xdr:rowOff>144145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55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4445</xdr:rowOff>
    </xdr:from>
    <xdr:to>
      <xdr:col>24</xdr:col>
      <xdr:colOff>114300</xdr:colOff>
      <xdr:row>39</xdr:row>
      <xdr:rowOff>106045</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69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154322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116840</xdr:rowOff>
    </xdr:from>
    <xdr:to>
      <xdr:col>20</xdr:col>
      <xdr:colOff>38100</xdr:colOff>
      <xdr:row>39</xdr:row>
      <xdr:rowOff>46990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167640</xdr:rowOff>
    </xdr:from>
    <xdr:to>
      <xdr:col>24</xdr:col>
      <xdr:colOff>63500</xdr:colOff>
      <xdr:row>39</xdr:row>
      <xdr:rowOff>55245</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682740"/>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82550</xdr:rowOff>
    </xdr:from>
    <xdr:to>
      <xdr:col>15</xdr:col>
      <xdr:colOff>101600</xdr:colOff>
      <xdr:row>39</xdr:row>
      <xdr:rowOff>12700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133350</xdr:rowOff>
    </xdr:from>
    <xdr:to>
      <xdr:col>19</xdr:col>
      <xdr:colOff>177800</xdr:colOff>
      <xdr:row>38</xdr:row>
      <xdr:rowOff>167640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6484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50165</xdr:rowOff>
    </xdr:from>
    <xdr:to>
      <xdr:col>10</xdr:col>
      <xdr:colOff>165100</xdr:colOff>
      <xdr:row>38</xdr:row>
      <xdr:rowOff>151765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65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100965</xdr:rowOff>
    </xdr:from>
    <xdr:to>
      <xdr:col>15</xdr:col>
      <xdr:colOff>50800</xdr:colOff>
      <xdr:row>38</xdr:row>
      <xdr:rowOff>133350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61606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31115</xdr:rowOff>
    </xdr:from>
    <xdr:to>
      <xdr:col>6</xdr:col>
      <xdr:colOff>38100</xdr:colOff>
      <xdr:row>38</xdr:row>
      <xdr:rowOff>132715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81915</xdr:rowOff>
    </xdr:from>
    <xdr:to>
      <xdr:col>10</xdr:col>
      <xdr:colOff>114300</xdr:colOff>
      <xdr:row>38</xdr:row>
      <xdr:rowOff>100965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9701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12082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135272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38117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3827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142892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149242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107785</xdr:rowOff>
    </xdr:from>
    <xdr:to>
      <xdr:col>54</xdr:col>
      <xdr:colOff>189865</xdr:colOff>
      <xdr:row>41</xdr:row>
      <xdr:rowOff>97269</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765635"/>
          <a:ext cx="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101096</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1305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97269</xdr:rowOff>
    </xdr:from>
    <xdr:to>
      <xdr:col>55</xdr:col>
      <xdr:colOff>88900</xdr:colOff>
      <xdr:row>41</xdr:row>
      <xdr:rowOff>97269</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126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54462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540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107785</xdr:rowOff>
    </xdr:from>
    <xdr:to>
      <xdr:col>55</xdr:col>
      <xdr:colOff>88900</xdr:colOff>
      <xdr:row>33</xdr:row>
      <xdr:rowOff>107785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765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126287</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4699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103410</xdr:rowOff>
    </xdr:from>
    <xdr:to>
      <xdr:col>55</xdr:col>
      <xdr:colOff>50800</xdr:colOff>
      <xdr:row>39</xdr:row>
      <xdr:rowOff>33560</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6618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113506</xdr:rowOff>
    </xdr:from>
    <xdr:to>
      <xdr:col>50</xdr:col>
      <xdr:colOff>165100</xdr:colOff>
      <xdr:row>39</xdr:row>
      <xdr:rowOff>43656</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6628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122974</xdr:rowOff>
    </xdr:from>
    <xdr:to>
      <xdr:col>46</xdr:col>
      <xdr:colOff>38100</xdr:colOff>
      <xdr:row>39</xdr:row>
      <xdr:rowOff>53124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663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130594</xdr:rowOff>
    </xdr:from>
    <xdr:to>
      <xdr:col>41</xdr:col>
      <xdr:colOff>101600</xdr:colOff>
      <xdr:row>39</xdr:row>
      <xdr:rowOff>60744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6645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124136</xdr:rowOff>
    </xdr:from>
    <xdr:to>
      <xdr:col>36</xdr:col>
      <xdr:colOff>165100</xdr:colOff>
      <xdr:row>39</xdr:row>
      <xdr:rowOff>54286</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6639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40849</xdr:rowOff>
    </xdr:from>
    <xdr:to>
      <xdr:col>55</xdr:col>
      <xdr:colOff>50800</xdr:colOff>
      <xdr:row>40</xdr:row>
      <xdr:rowOff>142449</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689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19276</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6877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45650</xdr:rowOff>
    </xdr:from>
    <xdr:to>
      <xdr:col>50</xdr:col>
      <xdr:colOff>165100</xdr:colOff>
      <xdr:row>40</xdr:row>
      <xdr:rowOff>147250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690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91649</xdr:rowOff>
    </xdr:from>
    <xdr:to>
      <xdr:col>55</xdr:col>
      <xdr:colOff>0</xdr:colOff>
      <xdr:row>40</xdr:row>
      <xdr:rowOff>96450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6949649"/>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52089</xdr:rowOff>
    </xdr:from>
    <xdr:to>
      <xdr:col>46</xdr:col>
      <xdr:colOff>38100</xdr:colOff>
      <xdr:row>40</xdr:row>
      <xdr:rowOff>153689</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6910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96450</xdr:rowOff>
    </xdr:from>
    <xdr:to>
      <xdr:col>50</xdr:col>
      <xdr:colOff>114300</xdr:colOff>
      <xdr:row>40</xdr:row>
      <xdr:rowOff>102889</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6954450"/>
          <a:ext cx="889000" cy="6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57156</xdr:rowOff>
    </xdr:from>
    <xdr:to>
      <xdr:col>41</xdr:col>
      <xdr:colOff>101600</xdr:colOff>
      <xdr:row>40</xdr:row>
      <xdr:rowOff>158756</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6915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102889</xdr:rowOff>
    </xdr:from>
    <xdr:to>
      <xdr:col>45</xdr:col>
      <xdr:colOff>177800</xdr:colOff>
      <xdr:row>40</xdr:row>
      <xdr:rowOff>107956</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6960889"/>
          <a:ext cx="889000" cy="5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63291</xdr:rowOff>
    </xdr:from>
    <xdr:to>
      <xdr:col>36</xdr:col>
      <xdr:colOff>165100</xdr:colOff>
      <xdr:row>40</xdr:row>
      <xdr:rowOff>164891</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692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107956</xdr:rowOff>
    </xdr:from>
    <xdr:to>
      <xdr:col>41</xdr:col>
      <xdr:colOff>50800</xdr:colOff>
      <xdr:row>40</xdr:row>
      <xdr:rowOff>114091</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6965956"/>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60183</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40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69651</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41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77271</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42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70813</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41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138377</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699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144816</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7002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149883</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7007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156018</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701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153488</xdr:rowOff>
    </xdr:from>
    <xdr:to>
      <xdr:col>24</xdr:col>
      <xdr:colOff>62865</xdr:colOff>
      <xdr:row>63</xdr:row>
      <xdr:rowOff>133894</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83238"/>
          <a:ext cx="0" cy="1352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137721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39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133894</xdr:rowOff>
    </xdr:from>
    <xdr:to>
      <xdr:col>24</xdr:col>
      <xdr:colOff>152400</xdr:colOff>
      <xdr:row>63</xdr:row>
      <xdr:rowOff>133894</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35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100165</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584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153488</xdr:rowOff>
    </xdr:from>
    <xdr:to>
      <xdr:col>24</xdr:col>
      <xdr:colOff>152400</xdr:colOff>
      <xdr:row>55</xdr:row>
      <xdr:rowOff>153488</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83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114136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4011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91259</xdr:rowOff>
    </xdr:from>
    <xdr:to>
      <xdr:col>24</xdr:col>
      <xdr:colOff>114300</xdr:colOff>
      <xdr:row>62</xdr:row>
      <xdr:rowOff>21409</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5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52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53703</xdr:rowOff>
    </xdr:from>
    <xdr:to>
      <xdr:col>15</xdr:col>
      <xdr:colOff>101600</xdr:colOff>
      <xdr:row>61</xdr:row>
      <xdr:rowOff>155303</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40640</xdr:rowOff>
    </xdr:from>
    <xdr:to>
      <xdr:col>10</xdr:col>
      <xdr:colOff>165100</xdr:colOff>
      <xdr:row>61</xdr:row>
      <xdr:rowOff>142240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145143</xdr:rowOff>
    </xdr:from>
    <xdr:to>
      <xdr:col>6</xdr:col>
      <xdr:colOff>38100</xdr:colOff>
      <xdr:row>61</xdr:row>
      <xdr:rowOff>75293</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9616</xdr:rowOff>
    </xdr:from>
    <xdr:to>
      <xdr:col>24</xdr:col>
      <xdr:colOff>114300</xdr:colOff>
      <xdr:row>62</xdr:row>
      <xdr:rowOff>111216</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63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159493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159838</xdr:rowOff>
    </xdr:from>
    <xdr:to>
      <xdr:col>20</xdr:col>
      <xdr:colOff>38100</xdr:colOff>
      <xdr:row>62</xdr:row>
      <xdr:rowOff>89988</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39188</xdr:rowOff>
    </xdr:from>
    <xdr:to>
      <xdr:col>24</xdr:col>
      <xdr:colOff>63500</xdr:colOff>
      <xdr:row>62</xdr:row>
      <xdr:rowOff>60416</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66908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156573</xdr:rowOff>
    </xdr:from>
    <xdr:to>
      <xdr:col>15</xdr:col>
      <xdr:colOff>101600</xdr:colOff>
      <xdr:row>62</xdr:row>
      <xdr:rowOff>86723</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61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35923</xdr:rowOff>
    </xdr:from>
    <xdr:to>
      <xdr:col>19</xdr:col>
      <xdr:colOff>177800</xdr:colOff>
      <xdr:row>62</xdr:row>
      <xdr:rowOff>39188</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665823"/>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169635</xdr:rowOff>
    </xdr:from>
    <xdr:to>
      <xdr:col>10</xdr:col>
      <xdr:colOff>165100</xdr:colOff>
      <xdr:row>62</xdr:row>
      <xdr:rowOff>99785</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35923</xdr:rowOff>
    </xdr:from>
    <xdr:to>
      <xdr:col>15</xdr:col>
      <xdr:colOff>50800</xdr:colOff>
      <xdr:row>62</xdr:row>
      <xdr:rowOff>48985</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flipV="1">
          <a:off x="2019300" y="10665823"/>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164737</xdr:rowOff>
    </xdr:from>
    <xdr:to>
      <xdr:col>6</xdr:col>
      <xdr:colOff>38100</xdr:colOff>
      <xdr:row>62</xdr:row>
      <xdr:rowOff>94887</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623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44087</xdr:rowOff>
    </xdr:from>
    <xdr:to>
      <xdr:col>10</xdr:col>
      <xdr:colOff>114300</xdr:colOff>
      <xdr:row>62</xdr:row>
      <xdr:rowOff>48985</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673987"/>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303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380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158767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27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91820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20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81115</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71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77850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70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90912</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72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86014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715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101982</xdr:rowOff>
    </xdr:from>
    <xdr:to>
      <xdr:col>54</xdr:col>
      <xdr:colOff>189865</xdr:colOff>
      <xdr:row>64</xdr:row>
      <xdr:rowOff>60453</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703182"/>
          <a:ext cx="0" cy="1330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64280</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37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60453</xdr:rowOff>
    </xdr:from>
    <xdr:to>
      <xdr:col>55</xdr:col>
      <xdr:colOff>88900</xdr:colOff>
      <xdr:row>64</xdr:row>
      <xdr:rowOff>60453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3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48659</xdr:rowOff>
    </xdr:from>
    <xdr:ext cx="599010"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478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706,466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101982</xdr:rowOff>
    </xdr:from>
    <xdr:to>
      <xdr:col>55</xdr:col>
      <xdr:colOff>88900</xdr:colOff>
      <xdr:row>56</xdr:row>
      <xdr:rowOff>101982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703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153840</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4408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281,253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3963</xdr:rowOff>
    </xdr:from>
    <xdr:to>
      <xdr:col>55</xdr:col>
      <xdr:colOff>50800</xdr:colOff>
      <xdr:row>61</xdr:row>
      <xdr:rowOff>105563</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46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22722</xdr:rowOff>
    </xdr:from>
    <xdr:to>
      <xdr:col>50</xdr:col>
      <xdr:colOff>165100</xdr:colOff>
      <xdr:row>61</xdr:row>
      <xdr:rowOff>124322</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4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41979</xdr:rowOff>
    </xdr:from>
    <xdr:to>
      <xdr:col>46</xdr:col>
      <xdr:colOff>38100</xdr:colOff>
      <xdr:row>61</xdr:row>
      <xdr:rowOff>143579</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500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55283</xdr:rowOff>
    </xdr:from>
    <xdr:to>
      <xdr:col>41</xdr:col>
      <xdr:colOff>101600</xdr:colOff>
      <xdr:row>61</xdr:row>
      <xdr:rowOff>156883</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51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34371</xdr:rowOff>
    </xdr:from>
    <xdr:to>
      <xdr:col>36</xdr:col>
      <xdr:colOff>165100</xdr:colOff>
      <xdr:row>61</xdr:row>
      <xdr:rowOff>135971</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49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138030</xdr:rowOff>
    </xdr:from>
    <xdr:to>
      <xdr:col>55</xdr:col>
      <xdr:colOff>50800</xdr:colOff>
      <xdr:row>60</xdr:row>
      <xdr:rowOff>68180</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25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160907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105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150324</xdr:rowOff>
    </xdr:from>
    <xdr:to>
      <xdr:col>50</xdr:col>
      <xdr:colOff>165100</xdr:colOff>
      <xdr:row>60</xdr:row>
      <xdr:rowOff>80474</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26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17380</xdr:rowOff>
    </xdr:from>
    <xdr:to>
      <xdr:col>55</xdr:col>
      <xdr:colOff>0</xdr:colOff>
      <xdr:row>60</xdr:row>
      <xdr:rowOff>29674</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304380"/>
          <a:ext cx="838200" cy="12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7703</xdr:rowOff>
    </xdr:from>
    <xdr:to>
      <xdr:col>46</xdr:col>
      <xdr:colOff>38100</xdr:colOff>
      <xdr:row>60</xdr:row>
      <xdr:rowOff>109303</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29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29674</xdr:rowOff>
    </xdr:from>
    <xdr:to>
      <xdr:col>50</xdr:col>
      <xdr:colOff>114300</xdr:colOff>
      <xdr:row>60</xdr:row>
      <xdr:rowOff>58503</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316674"/>
          <a:ext cx="8890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40638</xdr:rowOff>
    </xdr:from>
    <xdr:to>
      <xdr:col>41</xdr:col>
      <xdr:colOff>101600</xdr:colOff>
      <xdr:row>60</xdr:row>
      <xdr:rowOff>142238</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327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58503</xdr:rowOff>
    </xdr:from>
    <xdr:to>
      <xdr:col>45</xdr:col>
      <xdr:colOff>177800</xdr:colOff>
      <xdr:row>60</xdr:row>
      <xdr:rowOff>91438</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345503"/>
          <a:ext cx="889000" cy="3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63357</xdr:rowOff>
    </xdr:from>
    <xdr:to>
      <xdr:col>36</xdr:col>
      <xdr:colOff>165100</xdr:colOff>
      <xdr:row>60</xdr:row>
      <xdr:rowOff>164957</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3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91438</xdr:rowOff>
    </xdr:from>
    <xdr:to>
      <xdr:col>41</xdr:col>
      <xdr:colOff>50800</xdr:colOff>
      <xdr:row>60</xdr:row>
      <xdr:rowOff>114157</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378438"/>
          <a:ext cx="889000" cy="22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115449</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5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134706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593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148010</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606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127098</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585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97001</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27095" y="10041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125830</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50795" y="1006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158765</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61795" y="10102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10034</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672795" y="1012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100964</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4634865" y="13365480"/>
          <a:ext cx="0" cy="1480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104791</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4673600" y="1484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100964</xdr:rowOff>
    </xdr:from>
    <xdr:to>
      <xdr:col>24</xdr:col>
      <xdr:colOff>152400</xdr:colOff>
      <xdr:row>86</xdr:row>
      <xdr:rowOff>100964</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4845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67327</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4673600" y="1412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44450</xdr:rowOff>
    </xdr:from>
    <xdr:to>
      <xdr:col>24</xdr:col>
      <xdr:colOff>114300</xdr:colOff>
      <xdr:row>83</xdr:row>
      <xdr:rowOff>146050</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4584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8255</xdr:rowOff>
    </xdr:from>
    <xdr:to>
      <xdr:col>20</xdr:col>
      <xdr:colOff>38100</xdr:colOff>
      <xdr:row>83</xdr:row>
      <xdr:rowOff>109855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746500" y="1423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168275</xdr:rowOff>
    </xdr:from>
    <xdr:to>
      <xdr:col>15</xdr:col>
      <xdr:colOff>101600</xdr:colOff>
      <xdr:row>83</xdr:row>
      <xdr:rowOff>98425</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8575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160655</xdr:rowOff>
    </xdr:from>
    <xdr:to>
      <xdr:col>10</xdr:col>
      <xdr:colOff>165100</xdr:colOff>
      <xdr:row>83</xdr:row>
      <xdr:rowOff>90805</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968500" y="1421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118745</xdr:rowOff>
    </xdr:from>
    <xdr:to>
      <xdr:col>6</xdr:col>
      <xdr:colOff>38100</xdr:colOff>
      <xdr:row>83</xdr:row>
      <xdr:rowOff>48895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1079500" y="1417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17780</xdr:rowOff>
    </xdr:from>
    <xdr:to>
      <xdr:col>24</xdr:col>
      <xdr:colOff>114300</xdr:colOff>
      <xdr:row>86</xdr:row>
      <xdr:rowOff>119380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45847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104157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4673600" y="14677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4445</xdr:rowOff>
    </xdr:from>
    <xdr:to>
      <xdr:col>20</xdr:col>
      <xdr:colOff>38100</xdr:colOff>
      <xdr:row>86</xdr:row>
      <xdr:rowOff>106045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746500" y="1474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55245</xdr:rowOff>
    </xdr:from>
    <xdr:to>
      <xdr:col>24</xdr:col>
      <xdr:colOff>63500</xdr:colOff>
      <xdr:row>86</xdr:row>
      <xdr:rowOff>68580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797300" y="14799945"/>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160655</xdr:rowOff>
    </xdr:from>
    <xdr:to>
      <xdr:col>15</xdr:col>
      <xdr:colOff>101600</xdr:colOff>
      <xdr:row>86</xdr:row>
      <xdr:rowOff>90805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857500" y="1473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40005</xdr:rowOff>
    </xdr:from>
    <xdr:to>
      <xdr:col>19</xdr:col>
      <xdr:colOff>177800</xdr:colOff>
      <xdr:row>86</xdr:row>
      <xdr:rowOff>55245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908300" y="1478470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143511</xdr:rowOff>
    </xdr:from>
    <xdr:to>
      <xdr:col>10</xdr:col>
      <xdr:colOff>165100</xdr:colOff>
      <xdr:row>86</xdr:row>
      <xdr:rowOff>73661</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968500" y="1471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22861</xdr:rowOff>
    </xdr:from>
    <xdr:to>
      <xdr:col>15</xdr:col>
      <xdr:colOff>50800</xdr:colOff>
      <xdr:row>86</xdr:row>
      <xdr:rowOff>40005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019300" y="1476756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122555</xdr:rowOff>
    </xdr:from>
    <xdr:to>
      <xdr:col>6</xdr:col>
      <xdr:colOff>38100</xdr:colOff>
      <xdr:row>86</xdr:row>
      <xdr:rowOff>52705</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079500" y="14695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1905</xdr:rowOff>
    </xdr:from>
    <xdr:to>
      <xdr:col>10</xdr:col>
      <xdr:colOff>114300</xdr:colOff>
      <xdr:row>86</xdr:row>
      <xdr:rowOff>22861</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1130300" y="14746605"/>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126382</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582044" y="14013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114952</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705744" y="1400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107332</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8167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65422</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927744" y="1395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97172</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582044" y="1484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81932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705744"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64788</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816744" y="1480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43832</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927744" y="1478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E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32956</xdr:rowOff>
    </xdr:from>
    <xdr:to>
      <xdr:col>54</xdr:col>
      <xdr:colOff>189865</xdr:colOff>
      <xdr:row>85</xdr:row>
      <xdr:rowOff>83820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flipV="1">
          <a:off x="10476865" y="13406056"/>
          <a:ext cx="0" cy="1251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87647</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E00-000056010000}"/>
            </a:ext>
          </a:extLst>
        </xdr:cNvPr>
        <xdr:cNvSpPr txBox="1"/>
      </xdr:nvSpPr>
      <xdr:spPr>
        <a:xfrm>
          <a:off x="10515600" y="14660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83820</xdr:rowOff>
    </xdr:from>
    <xdr:to>
      <xdr:col>55</xdr:col>
      <xdr:colOff>88900</xdr:colOff>
      <xdr:row>85</xdr:row>
      <xdr:rowOff>83820</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a:off x="10388600" y="1465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151083</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E00-000058010000}"/>
            </a:ext>
          </a:extLst>
        </xdr:cNvPr>
        <xdr:cNvSpPr txBox="1"/>
      </xdr:nvSpPr>
      <xdr:spPr>
        <a:xfrm>
          <a:off x="10515600" y="1318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32956</xdr:rowOff>
    </xdr:from>
    <xdr:to>
      <xdr:col>55</xdr:col>
      <xdr:colOff>88900</xdr:colOff>
      <xdr:row>78</xdr:row>
      <xdr:rowOff>32956</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3406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81</xdr:row>
      <xdr:rowOff>17035</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E00-00005A010000}"/>
            </a:ext>
          </a:extLst>
        </xdr:cNvPr>
        <xdr:cNvSpPr txBox="1"/>
      </xdr:nvSpPr>
      <xdr:spPr>
        <a:xfrm>
          <a:off x="10515600" y="139044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165608</xdr:rowOff>
    </xdr:from>
    <xdr:to>
      <xdr:col>55</xdr:col>
      <xdr:colOff>50800</xdr:colOff>
      <xdr:row>82</xdr:row>
      <xdr:rowOff>95758</xdr:rowOff>
    </xdr:to>
    <xdr:sp macro="" textlink="">
      <xdr:nvSpPr>
        <xdr:cNvPr id="347" name="フローチャート: 判断 346">
          <a:extLst>
            <a:ext uri="{FF2B5EF4-FFF2-40B4-BE49-F238E27FC236}">
              <a16:creationId xmlns:a16="http://schemas.microsoft.com/office/drawing/2014/main" id="{00000000-0008-0000-0E00-00005B010000}"/>
            </a:ext>
          </a:extLst>
        </xdr:cNvPr>
        <xdr:cNvSpPr/>
      </xdr:nvSpPr>
      <xdr:spPr>
        <a:xfrm>
          <a:off x="10426700" y="1405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7874</xdr:rowOff>
    </xdr:from>
    <xdr:to>
      <xdr:col>50</xdr:col>
      <xdr:colOff>165100</xdr:colOff>
      <xdr:row>82</xdr:row>
      <xdr:rowOff>109474</xdr:rowOff>
    </xdr:to>
    <xdr:sp macro="" textlink="">
      <xdr:nvSpPr>
        <xdr:cNvPr id="348" name="フローチャート: 判断 347">
          <a:extLst>
            <a:ext uri="{FF2B5EF4-FFF2-40B4-BE49-F238E27FC236}">
              <a16:creationId xmlns:a16="http://schemas.microsoft.com/office/drawing/2014/main" id="{00000000-0008-0000-0E00-00005C010000}"/>
            </a:ext>
          </a:extLst>
        </xdr:cNvPr>
        <xdr:cNvSpPr/>
      </xdr:nvSpPr>
      <xdr:spPr>
        <a:xfrm>
          <a:off x="9588500" y="14066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20447</xdr:rowOff>
    </xdr:from>
    <xdr:to>
      <xdr:col>46</xdr:col>
      <xdr:colOff>38100</xdr:colOff>
      <xdr:row>82</xdr:row>
      <xdr:rowOff>122047</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8699500" y="1407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27305</xdr:rowOff>
    </xdr:from>
    <xdr:to>
      <xdr:col>41</xdr:col>
      <xdr:colOff>101600</xdr:colOff>
      <xdr:row>82</xdr:row>
      <xdr:rowOff>128905</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7810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89027</xdr:rowOff>
    </xdr:from>
    <xdr:to>
      <xdr:col>36</xdr:col>
      <xdr:colOff>165100</xdr:colOff>
      <xdr:row>83</xdr:row>
      <xdr:rowOff>19177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6921500" y="14147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E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E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45593</xdr:rowOff>
    </xdr:from>
    <xdr:to>
      <xdr:col>55</xdr:col>
      <xdr:colOff>50800</xdr:colOff>
      <xdr:row>82</xdr:row>
      <xdr:rowOff>147193</xdr:rowOff>
    </xdr:to>
    <xdr:sp macro="" textlink="">
      <xdr:nvSpPr>
        <xdr:cNvPr id="357" name="楕円 356">
          <a:extLst>
            <a:ext uri="{FF2B5EF4-FFF2-40B4-BE49-F238E27FC236}">
              <a16:creationId xmlns:a16="http://schemas.microsoft.com/office/drawing/2014/main" id="{00000000-0008-0000-0E00-000065010000}"/>
            </a:ext>
          </a:extLst>
        </xdr:cNvPr>
        <xdr:cNvSpPr/>
      </xdr:nvSpPr>
      <xdr:spPr>
        <a:xfrm>
          <a:off x="10426700" y="14104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24020</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E00-000066010000}"/>
            </a:ext>
          </a:extLst>
        </xdr:cNvPr>
        <xdr:cNvSpPr txBox="1"/>
      </xdr:nvSpPr>
      <xdr:spPr>
        <a:xfrm>
          <a:off x="10515600" y="1408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54166</xdr:rowOff>
    </xdr:from>
    <xdr:to>
      <xdr:col>50</xdr:col>
      <xdr:colOff>165100</xdr:colOff>
      <xdr:row>82</xdr:row>
      <xdr:rowOff>155766</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9588500" y="14113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96393</xdr:rowOff>
    </xdr:from>
    <xdr:to>
      <xdr:col>55</xdr:col>
      <xdr:colOff>0</xdr:colOff>
      <xdr:row>82</xdr:row>
      <xdr:rowOff>104966</xdr:rowOff>
    </xdr:to>
    <xdr:cxnSp macro="">
      <xdr:nvCxnSpPr>
        <xdr:cNvPr id="360" name="直線コネクタ 359">
          <a:extLst>
            <a:ext uri="{FF2B5EF4-FFF2-40B4-BE49-F238E27FC236}">
              <a16:creationId xmlns:a16="http://schemas.microsoft.com/office/drawing/2014/main" id="{00000000-0008-0000-0E00-000068010000}"/>
            </a:ext>
          </a:extLst>
        </xdr:cNvPr>
        <xdr:cNvCxnSpPr/>
      </xdr:nvCxnSpPr>
      <xdr:spPr>
        <a:xfrm flipV="1">
          <a:off x="9639300" y="14155293"/>
          <a:ext cx="838200" cy="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65596</xdr:rowOff>
    </xdr:from>
    <xdr:to>
      <xdr:col>46</xdr:col>
      <xdr:colOff>38100</xdr:colOff>
      <xdr:row>82</xdr:row>
      <xdr:rowOff>167196</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699500" y="1412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104966</xdr:rowOff>
    </xdr:from>
    <xdr:to>
      <xdr:col>50</xdr:col>
      <xdr:colOff>114300</xdr:colOff>
      <xdr:row>82</xdr:row>
      <xdr:rowOff>116396</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8750300" y="141638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88455</xdr:rowOff>
    </xdr:from>
    <xdr:to>
      <xdr:col>41</xdr:col>
      <xdr:colOff>101600</xdr:colOff>
      <xdr:row>83</xdr:row>
      <xdr:rowOff>18605</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7810500" y="1414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116396</xdr:rowOff>
    </xdr:from>
    <xdr:to>
      <xdr:col>45</xdr:col>
      <xdr:colOff>177800</xdr:colOff>
      <xdr:row>82</xdr:row>
      <xdr:rowOff>139255</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7861300" y="1417529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116460</xdr:rowOff>
    </xdr:from>
    <xdr:to>
      <xdr:col>36</xdr:col>
      <xdr:colOff>165100</xdr:colOff>
      <xdr:row>83</xdr:row>
      <xdr:rowOff>46610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6921500" y="1417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139255</xdr:rowOff>
    </xdr:from>
    <xdr:to>
      <xdr:col>41</xdr:col>
      <xdr:colOff>50800</xdr:colOff>
      <xdr:row>82</xdr:row>
      <xdr:rowOff>167260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flipV="1">
          <a:off x="6972300" y="14198155"/>
          <a:ext cx="889000" cy="2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126001</xdr:rowOff>
    </xdr:from>
    <xdr:ext cx="469744" cy="259045"/>
    <xdr:sp macro="" textlink="">
      <xdr:nvSpPr>
        <xdr:cNvPr id="367" name="n_1aveValue【公営住宅】&#10;一人当たり面積">
          <a:extLst>
            <a:ext uri="{FF2B5EF4-FFF2-40B4-BE49-F238E27FC236}">
              <a16:creationId xmlns:a16="http://schemas.microsoft.com/office/drawing/2014/main" id="{00000000-0008-0000-0E00-00006F010000}"/>
            </a:ext>
          </a:extLst>
        </xdr:cNvPr>
        <xdr:cNvSpPr txBox="1"/>
      </xdr:nvSpPr>
      <xdr:spPr>
        <a:xfrm>
          <a:off x="9391727" y="1384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138574</xdr:rowOff>
    </xdr:from>
    <xdr:ext cx="469744" cy="259045"/>
    <xdr:sp macro="" textlink="">
      <xdr:nvSpPr>
        <xdr:cNvPr id="368" name="n_2aveValue【公営住宅】&#10;一人当たり面積">
          <a:extLst>
            <a:ext uri="{FF2B5EF4-FFF2-40B4-BE49-F238E27FC236}">
              <a16:creationId xmlns:a16="http://schemas.microsoft.com/office/drawing/2014/main" id="{00000000-0008-0000-0E00-000070010000}"/>
            </a:ext>
          </a:extLst>
        </xdr:cNvPr>
        <xdr:cNvSpPr txBox="1"/>
      </xdr:nvSpPr>
      <xdr:spPr>
        <a:xfrm>
          <a:off x="8515427" y="13854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145432</xdr:rowOff>
    </xdr:from>
    <xdr:ext cx="469744" cy="259045"/>
    <xdr:sp macro="" textlink="">
      <xdr:nvSpPr>
        <xdr:cNvPr id="369" name="n_3aveValue【公営住宅】&#10;一人当たり面積">
          <a:extLst>
            <a:ext uri="{FF2B5EF4-FFF2-40B4-BE49-F238E27FC236}">
              <a16:creationId xmlns:a16="http://schemas.microsoft.com/office/drawing/2014/main" id="{00000000-0008-0000-0E00-000071010000}"/>
            </a:ext>
          </a:extLst>
        </xdr:cNvPr>
        <xdr:cNvSpPr txBox="1"/>
      </xdr:nvSpPr>
      <xdr:spPr>
        <a:xfrm>
          <a:off x="7626427" y="13861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35704</xdr:rowOff>
    </xdr:from>
    <xdr:ext cx="469744" cy="259045"/>
    <xdr:sp macro="" textlink="">
      <xdr:nvSpPr>
        <xdr:cNvPr id="370" name="n_4aveValue【公営住宅】&#10;一人当たり面積">
          <a:extLst>
            <a:ext uri="{FF2B5EF4-FFF2-40B4-BE49-F238E27FC236}">
              <a16:creationId xmlns:a16="http://schemas.microsoft.com/office/drawing/2014/main" id="{00000000-0008-0000-0E00-000072010000}"/>
            </a:ext>
          </a:extLst>
        </xdr:cNvPr>
        <xdr:cNvSpPr txBox="1"/>
      </xdr:nvSpPr>
      <xdr:spPr>
        <a:xfrm>
          <a:off x="6737427" y="13923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146893</xdr:rowOff>
    </xdr:from>
    <xdr:ext cx="469744" cy="259045"/>
    <xdr:sp macro="" textlink="">
      <xdr:nvSpPr>
        <xdr:cNvPr id="371" name="n_1mainValue【公営住宅】&#10;一人当たり面積">
          <a:extLst>
            <a:ext uri="{FF2B5EF4-FFF2-40B4-BE49-F238E27FC236}">
              <a16:creationId xmlns:a16="http://schemas.microsoft.com/office/drawing/2014/main" id="{00000000-0008-0000-0E00-000073010000}"/>
            </a:ext>
          </a:extLst>
        </xdr:cNvPr>
        <xdr:cNvSpPr txBox="1"/>
      </xdr:nvSpPr>
      <xdr:spPr>
        <a:xfrm>
          <a:off x="9391727" y="14205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158323</xdr:rowOff>
    </xdr:from>
    <xdr:ext cx="469744" cy="259045"/>
    <xdr:sp macro="" textlink="">
      <xdr:nvSpPr>
        <xdr:cNvPr id="372" name="n_2mainValue【公営住宅】&#10;一人当たり面積">
          <a:extLst>
            <a:ext uri="{FF2B5EF4-FFF2-40B4-BE49-F238E27FC236}">
              <a16:creationId xmlns:a16="http://schemas.microsoft.com/office/drawing/2014/main" id="{00000000-0008-0000-0E00-000074010000}"/>
            </a:ext>
          </a:extLst>
        </xdr:cNvPr>
        <xdr:cNvSpPr txBox="1"/>
      </xdr:nvSpPr>
      <xdr:spPr>
        <a:xfrm>
          <a:off x="8515427" y="14217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9732</xdr:rowOff>
    </xdr:from>
    <xdr:ext cx="469744" cy="259045"/>
    <xdr:sp macro="" textlink="">
      <xdr:nvSpPr>
        <xdr:cNvPr id="373" name="n_3mainValue【公営住宅】&#10;一人当たり面積">
          <a:extLst>
            <a:ext uri="{FF2B5EF4-FFF2-40B4-BE49-F238E27FC236}">
              <a16:creationId xmlns:a16="http://schemas.microsoft.com/office/drawing/2014/main" id="{00000000-0008-0000-0E00-000075010000}"/>
            </a:ext>
          </a:extLst>
        </xdr:cNvPr>
        <xdr:cNvSpPr txBox="1"/>
      </xdr:nvSpPr>
      <xdr:spPr>
        <a:xfrm>
          <a:off x="7626427" y="14240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37737</xdr:rowOff>
    </xdr:from>
    <xdr:ext cx="469744" cy="259045"/>
    <xdr:sp macro="" textlink="">
      <xdr:nvSpPr>
        <xdr:cNvPr id="374" name="n_4mainValue【公営住宅】&#10;一人当たり面積">
          <a:extLst>
            <a:ext uri="{FF2B5EF4-FFF2-40B4-BE49-F238E27FC236}">
              <a16:creationId xmlns:a16="http://schemas.microsoft.com/office/drawing/2014/main" id="{00000000-0008-0000-0E00-000076010000}"/>
            </a:ext>
          </a:extLst>
        </xdr:cNvPr>
        <xdr:cNvSpPr txBox="1"/>
      </xdr:nvSpPr>
      <xdr:spPr>
        <a:xfrm>
          <a:off x="6737427" y="1426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E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E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E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E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102870</xdr:rowOff>
    </xdr:from>
    <xdr:to>
      <xdr:col>85</xdr:col>
      <xdr:colOff>126364</xdr:colOff>
      <xdr:row>42</xdr:row>
      <xdr:rowOff>22860</xdr:rowOff>
    </xdr:to>
    <xdr:cxnSp macro="">
      <xdr:nvCxnSpPr>
        <xdr:cNvPr id="415" name="直線コネクタ 414">
          <a:extLst>
            <a:ext uri="{FF2B5EF4-FFF2-40B4-BE49-F238E27FC236}">
              <a16:creationId xmlns:a16="http://schemas.microsoft.com/office/drawing/2014/main" id="{00000000-0008-0000-0E00-00009F010000}"/>
            </a:ext>
          </a:extLst>
        </xdr:cNvPr>
        <xdr:cNvCxnSpPr/>
      </xdr:nvCxnSpPr>
      <xdr:spPr>
        <a:xfrm flipV="1">
          <a:off x="16318864" y="576072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26687</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E00-0000A0010000}"/>
            </a:ext>
          </a:extLst>
        </xdr:cNvPr>
        <xdr:cNvSpPr txBox="1"/>
      </xdr:nvSpPr>
      <xdr:spPr>
        <a:xfrm>
          <a:off x="16357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22860</xdr:rowOff>
    </xdr:from>
    <xdr:to>
      <xdr:col>86</xdr:col>
      <xdr:colOff>25400</xdr:colOff>
      <xdr:row>42</xdr:row>
      <xdr:rowOff>22860</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a:off x="16230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49547</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E00-0000A2010000}"/>
            </a:ext>
          </a:extLst>
        </xdr:cNvPr>
        <xdr:cNvSpPr txBox="1"/>
      </xdr:nvSpPr>
      <xdr:spPr>
        <a:xfrm>
          <a:off x="16357600" y="55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102870</xdr:rowOff>
    </xdr:from>
    <xdr:to>
      <xdr:col>86</xdr:col>
      <xdr:colOff>25400</xdr:colOff>
      <xdr:row>33</xdr:row>
      <xdr:rowOff>102870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576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139082</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E00-0000A4010000}"/>
            </a:ext>
          </a:extLst>
        </xdr:cNvPr>
        <xdr:cNvSpPr txBox="1"/>
      </xdr:nvSpPr>
      <xdr:spPr>
        <a:xfrm>
          <a:off x="16357600" y="64827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421" name="フローチャート: 判断 420">
          <a:extLst>
            <a:ext uri="{FF2B5EF4-FFF2-40B4-BE49-F238E27FC236}">
              <a16:creationId xmlns:a16="http://schemas.microsoft.com/office/drawing/2014/main" id="{00000000-0008-0000-0E00-0000A5010000}"/>
            </a:ext>
          </a:extLst>
        </xdr:cNvPr>
        <xdr:cNvSpPr/>
      </xdr:nvSpPr>
      <xdr:spPr>
        <a:xfrm>
          <a:off x="16268700" y="650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2" name="フローチャート: 判断 421">
          <a:extLst>
            <a:ext uri="{FF2B5EF4-FFF2-40B4-BE49-F238E27FC236}">
              <a16:creationId xmlns:a16="http://schemas.microsoft.com/office/drawing/2014/main" id="{00000000-0008-0000-0E00-0000A6010000}"/>
            </a:ext>
          </a:extLst>
        </xdr:cNvPr>
        <xdr:cNvSpPr/>
      </xdr:nvSpPr>
      <xdr:spPr>
        <a:xfrm>
          <a:off x="15430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95885</xdr:rowOff>
    </xdr:from>
    <xdr:to>
      <xdr:col>76</xdr:col>
      <xdr:colOff>165100</xdr:colOff>
      <xdr:row>38</xdr:row>
      <xdr:rowOff>26035</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4541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E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109220</xdr:rowOff>
    </xdr:from>
    <xdr:to>
      <xdr:col>85</xdr:col>
      <xdr:colOff>177800</xdr:colOff>
      <xdr:row>36</xdr:row>
      <xdr:rowOff>39370</xdr:rowOff>
    </xdr:to>
    <xdr:sp macro="" textlink="">
      <xdr:nvSpPr>
        <xdr:cNvPr id="431" name="楕円 430">
          <a:extLst>
            <a:ext uri="{FF2B5EF4-FFF2-40B4-BE49-F238E27FC236}">
              <a16:creationId xmlns:a16="http://schemas.microsoft.com/office/drawing/2014/main" id="{00000000-0008-0000-0E00-0000AF010000}"/>
            </a:ext>
          </a:extLst>
        </xdr:cNvPr>
        <xdr:cNvSpPr/>
      </xdr:nvSpPr>
      <xdr:spPr>
        <a:xfrm>
          <a:off x="162687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132097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E00-0000B0010000}"/>
            </a:ext>
          </a:extLst>
        </xdr:cNvPr>
        <xdr:cNvSpPr txBox="1"/>
      </xdr:nvSpPr>
      <xdr:spPr>
        <a:xfrm>
          <a:off x="16357600" y="596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34925</xdr:rowOff>
    </xdr:from>
    <xdr:to>
      <xdr:col>81</xdr:col>
      <xdr:colOff>101600</xdr:colOff>
      <xdr:row>35</xdr:row>
      <xdr:rowOff>136525</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5430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85725</xdr:rowOff>
    </xdr:from>
    <xdr:to>
      <xdr:col>85</xdr:col>
      <xdr:colOff>127000</xdr:colOff>
      <xdr:row>35</xdr:row>
      <xdr:rowOff>160020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15481300" y="6086475"/>
          <a:ext cx="8382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130175</xdr:rowOff>
    </xdr:from>
    <xdr:to>
      <xdr:col>76</xdr:col>
      <xdr:colOff>165100</xdr:colOff>
      <xdr:row>35</xdr:row>
      <xdr:rowOff>60325</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4541500" y="595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9525</xdr:rowOff>
    </xdr:from>
    <xdr:to>
      <xdr:col>81</xdr:col>
      <xdr:colOff>50800</xdr:colOff>
      <xdr:row>35</xdr:row>
      <xdr:rowOff>85725</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14592300" y="60102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55880</xdr:rowOff>
    </xdr:from>
    <xdr:to>
      <xdr:col>72</xdr:col>
      <xdr:colOff>38100</xdr:colOff>
      <xdr:row>34</xdr:row>
      <xdr:rowOff>157480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3652500" y="58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106680</xdr:rowOff>
    </xdr:from>
    <xdr:to>
      <xdr:col>76</xdr:col>
      <xdr:colOff>114300</xdr:colOff>
      <xdr:row>35</xdr:row>
      <xdr:rowOff>9525</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3703300" y="59359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151130</xdr:rowOff>
    </xdr:from>
    <xdr:to>
      <xdr:col>67</xdr:col>
      <xdr:colOff>101600</xdr:colOff>
      <xdr:row>34</xdr:row>
      <xdr:rowOff>81280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763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30480</xdr:rowOff>
    </xdr:from>
    <xdr:to>
      <xdr:col>71</xdr:col>
      <xdr:colOff>177800</xdr:colOff>
      <xdr:row>34</xdr:row>
      <xdr:rowOff>106680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814300" y="585978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E00-0000B9010000}"/>
            </a:ext>
          </a:extLst>
        </xdr:cNvPr>
        <xdr:cNvSpPr txBox="1"/>
      </xdr:nvSpPr>
      <xdr:spPr>
        <a:xfrm>
          <a:off x="15266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17162</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E00-0000BA010000}"/>
            </a:ext>
          </a:extLst>
        </xdr:cNvPr>
        <xdr:cNvSpPr txBox="1"/>
      </xdr:nvSpPr>
      <xdr:spPr>
        <a:xfrm>
          <a:off x="143897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146702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35007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153052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52660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76852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4389744"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2557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3500744" y="566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97807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2611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E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E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E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E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00000000-0008-0000-0E00-0000CC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00000000-0008-0000-0E00-0000D5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110490</xdr:rowOff>
    </xdr:from>
    <xdr:to>
      <xdr:col>116</xdr:col>
      <xdr:colOff>62864</xdr:colOff>
      <xdr:row>41</xdr:row>
      <xdr:rowOff>64770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flipV="1">
          <a:off x="22160864" y="5939790"/>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68597</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00000000-0008-0000-0E00-0000D7010000}"/>
            </a:ext>
          </a:extLst>
        </xdr:cNvPr>
        <xdr:cNvSpPr txBox="1"/>
      </xdr:nvSpPr>
      <xdr:spPr>
        <a:xfrm>
          <a:off x="221996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64770</xdr:rowOff>
    </xdr:from>
    <xdr:to>
      <xdr:col>116</xdr:col>
      <xdr:colOff>152400</xdr:colOff>
      <xdr:row>41</xdr:row>
      <xdr:rowOff>64770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22072600" y="709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57167</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00000000-0008-0000-0E00-0000D9010000}"/>
            </a:ext>
          </a:extLst>
        </xdr:cNvPr>
        <xdr:cNvSpPr txBox="1"/>
      </xdr:nvSpPr>
      <xdr:spPr>
        <a:xfrm>
          <a:off x="22199600" y="5715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110490</xdr:rowOff>
    </xdr:from>
    <xdr:to>
      <xdr:col>116</xdr:col>
      <xdr:colOff>152400</xdr:colOff>
      <xdr:row>34</xdr:row>
      <xdr:rowOff>110490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22072600" y="593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131843</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00000000-0008-0000-0E00-0000DB010000}"/>
            </a:ext>
          </a:extLst>
        </xdr:cNvPr>
        <xdr:cNvSpPr txBox="1"/>
      </xdr:nvSpPr>
      <xdr:spPr>
        <a:xfrm>
          <a:off x="22199600" y="64754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153416</xdr:rowOff>
    </xdr:from>
    <xdr:to>
      <xdr:col>116</xdr:col>
      <xdr:colOff>114300</xdr:colOff>
      <xdr:row>38</xdr:row>
      <xdr:rowOff>83565</xdr:rowOff>
    </xdr:to>
    <xdr:sp macro="" textlink="">
      <xdr:nvSpPr>
        <xdr:cNvPr id="476" name="フローチャート: 判断 475">
          <a:extLst>
            <a:ext uri="{FF2B5EF4-FFF2-40B4-BE49-F238E27FC236}">
              <a16:creationId xmlns:a16="http://schemas.microsoft.com/office/drawing/2014/main" id="{00000000-0008-0000-0E00-0000DC010000}"/>
            </a:ext>
          </a:extLst>
        </xdr:cNvPr>
        <xdr:cNvSpPr/>
      </xdr:nvSpPr>
      <xdr:spPr>
        <a:xfrm>
          <a:off x="22110700" y="649706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162560</xdr:rowOff>
    </xdr:from>
    <xdr:to>
      <xdr:col>112</xdr:col>
      <xdr:colOff>38100</xdr:colOff>
      <xdr:row>38</xdr:row>
      <xdr:rowOff>92710</xdr:rowOff>
    </xdr:to>
    <xdr:sp macro="" textlink="">
      <xdr:nvSpPr>
        <xdr:cNvPr id="477" name="フローチャート: 判断 476">
          <a:extLst>
            <a:ext uri="{FF2B5EF4-FFF2-40B4-BE49-F238E27FC236}">
              <a16:creationId xmlns:a16="http://schemas.microsoft.com/office/drawing/2014/main" id="{00000000-0008-0000-0E00-0000DD010000}"/>
            </a:ext>
          </a:extLst>
        </xdr:cNvPr>
        <xdr:cNvSpPr/>
      </xdr:nvSpPr>
      <xdr:spPr>
        <a:xfrm>
          <a:off x="21272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167132</xdr:rowOff>
    </xdr:from>
    <xdr:to>
      <xdr:col>107</xdr:col>
      <xdr:colOff>101600</xdr:colOff>
      <xdr:row>38</xdr:row>
      <xdr:rowOff>97282</xdr:rowOff>
    </xdr:to>
    <xdr:sp macro="" textlink="">
      <xdr:nvSpPr>
        <xdr:cNvPr id="478" name="フローチャート: 判断 477">
          <a:extLst>
            <a:ext uri="{FF2B5EF4-FFF2-40B4-BE49-F238E27FC236}">
              <a16:creationId xmlns:a16="http://schemas.microsoft.com/office/drawing/2014/main" id="{00000000-0008-0000-0E00-0000DE010000}"/>
            </a:ext>
          </a:extLst>
        </xdr:cNvPr>
        <xdr:cNvSpPr/>
      </xdr:nvSpPr>
      <xdr:spPr>
        <a:xfrm>
          <a:off x="20383500" y="6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157988</xdr:rowOff>
    </xdr:from>
    <xdr:to>
      <xdr:col>102</xdr:col>
      <xdr:colOff>165100</xdr:colOff>
      <xdr:row>38</xdr:row>
      <xdr:rowOff>88138</xdr:rowOff>
    </xdr:to>
    <xdr:sp macro="" textlink="">
      <xdr:nvSpPr>
        <xdr:cNvPr id="479" name="フローチャート: 判断 478">
          <a:extLst>
            <a:ext uri="{FF2B5EF4-FFF2-40B4-BE49-F238E27FC236}">
              <a16:creationId xmlns:a16="http://schemas.microsoft.com/office/drawing/2014/main" id="{00000000-0008-0000-0E00-0000DF010000}"/>
            </a:ext>
          </a:extLst>
        </xdr:cNvPr>
        <xdr:cNvSpPr/>
      </xdr:nvSpPr>
      <xdr:spPr>
        <a:xfrm>
          <a:off x="19494500" y="650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27686</xdr:rowOff>
    </xdr:from>
    <xdr:to>
      <xdr:col>98</xdr:col>
      <xdr:colOff>38100</xdr:colOff>
      <xdr:row>38</xdr:row>
      <xdr:rowOff>129286</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18605500" y="654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E00-0000E1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E00-0000E2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E00-0000E3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E00-0000E4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144272</xdr:rowOff>
    </xdr:from>
    <xdr:to>
      <xdr:col>116</xdr:col>
      <xdr:colOff>114300</xdr:colOff>
      <xdr:row>36</xdr:row>
      <xdr:rowOff>74422</xdr:rowOff>
    </xdr:to>
    <xdr:sp macro="" textlink="">
      <xdr:nvSpPr>
        <xdr:cNvPr id="486" name="楕円 485">
          <a:extLst>
            <a:ext uri="{FF2B5EF4-FFF2-40B4-BE49-F238E27FC236}">
              <a16:creationId xmlns:a16="http://schemas.microsoft.com/office/drawing/2014/main" id="{00000000-0008-0000-0E00-0000E6010000}"/>
            </a:ext>
          </a:extLst>
        </xdr:cNvPr>
        <xdr:cNvSpPr/>
      </xdr:nvSpPr>
      <xdr:spPr>
        <a:xfrm>
          <a:off x="22110700" y="614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167149</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00000000-0008-0000-0E00-0000E7010000}"/>
            </a:ext>
          </a:extLst>
        </xdr:cNvPr>
        <xdr:cNvSpPr txBox="1"/>
      </xdr:nvSpPr>
      <xdr:spPr>
        <a:xfrm>
          <a:off x="22199600" y="599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160274</xdr:rowOff>
    </xdr:from>
    <xdr:to>
      <xdr:col>112</xdr:col>
      <xdr:colOff>38100</xdr:colOff>
      <xdr:row>36</xdr:row>
      <xdr:rowOff>90424</xdr:rowOff>
    </xdr:to>
    <xdr:sp macro="" textlink="">
      <xdr:nvSpPr>
        <xdr:cNvPr id="488" name="楕円 487">
          <a:extLst>
            <a:ext uri="{FF2B5EF4-FFF2-40B4-BE49-F238E27FC236}">
              <a16:creationId xmlns:a16="http://schemas.microsoft.com/office/drawing/2014/main" id="{00000000-0008-0000-0E00-0000E8010000}"/>
            </a:ext>
          </a:extLst>
        </xdr:cNvPr>
        <xdr:cNvSpPr/>
      </xdr:nvSpPr>
      <xdr:spPr>
        <a:xfrm>
          <a:off x="21272500" y="616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23622</xdr:rowOff>
    </xdr:from>
    <xdr:to>
      <xdr:col>116</xdr:col>
      <xdr:colOff>63500</xdr:colOff>
      <xdr:row>36</xdr:row>
      <xdr:rowOff>39624</xdr:rowOff>
    </xdr:to>
    <xdr:cxnSp macro="">
      <xdr:nvCxnSpPr>
        <xdr:cNvPr id="489" name="直線コネクタ 488">
          <a:extLst>
            <a:ext uri="{FF2B5EF4-FFF2-40B4-BE49-F238E27FC236}">
              <a16:creationId xmlns:a16="http://schemas.microsoft.com/office/drawing/2014/main" id="{00000000-0008-0000-0E00-0000E9010000}"/>
            </a:ext>
          </a:extLst>
        </xdr:cNvPr>
        <xdr:cNvCxnSpPr/>
      </xdr:nvCxnSpPr>
      <xdr:spPr>
        <a:xfrm flipV="1">
          <a:off x="21323300" y="6195822"/>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9398</xdr:rowOff>
    </xdr:from>
    <xdr:to>
      <xdr:col>107</xdr:col>
      <xdr:colOff>101600</xdr:colOff>
      <xdr:row>36</xdr:row>
      <xdr:rowOff>110998</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0383500" y="6181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39624</xdr:rowOff>
    </xdr:from>
    <xdr:to>
      <xdr:col>111</xdr:col>
      <xdr:colOff>177800</xdr:colOff>
      <xdr:row>36</xdr:row>
      <xdr:rowOff>60198</xdr:rowOff>
    </xdr:to>
    <xdr:cxnSp macro="">
      <xdr:nvCxnSpPr>
        <xdr:cNvPr id="491" name="直線コネクタ 490">
          <a:extLst>
            <a:ext uri="{FF2B5EF4-FFF2-40B4-BE49-F238E27FC236}">
              <a16:creationId xmlns:a16="http://schemas.microsoft.com/office/drawing/2014/main" id="{00000000-0008-0000-0E00-0000EB010000}"/>
            </a:ext>
          </a:extLst>
        </xdr:cNvPr>
        <xdr:cNvCxnSpPr/>
      </xdr:nvCxnSpPr>
      <xdr:spPr>
        <a:xfrm flipV="1">
          <a:off x="20434300" y="621182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27686</xdr:rowOff>
    </xdr:from>
    <xdr:to>
      <xdr:col>102</xdr:col>
      <xdr:colOff>165100</xdr:colOff>
      <xdr:row>36</xdr:row>
      <xdr:rowOff>129286</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9494500" y="619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60198</xdr:rowOff>
    </xdr:from>
    <xdr:to>
      <xdr:col>107</xdr:col>
      <xdr:colOff>50800</xdr:colOff>
      <xdr:row>36</xdr:row>
      <xdr:rowOff>78486</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flipV="1">
          <a:off x="19545300" y="623239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43688</xdr:rowOff>
    </xdr:from>
    <xdr:to>
      <xdr:col>98</xdr:col>
      <xdr:colOff>38100</xdr:colOff>
      <xdr:row>36</xdr:row>
      <xdr:rowOff>145288</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8605500" y="621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78486</xdr:rowOff>
    </xdr:from>
    <xdr:to>
      <xdr:col>102</xdr:col>
      <xdr:colOff>114300</xdr:colOff>
      <xdr:row>36</xdr:row>
      <xdr:rowOff>94488</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18656300" y="625068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83837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00000000-0008-0000-0E00-0000F0010000}"/>
            </a:ext>
          </a:extLst>
        </xdr:cNvPr>
        <xdr:cNvSpPr txBox="1"/>
      </xdr:nvSpPr>
      <xdr:spPr>
        <a:xfrm>
          <a:off x="210757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88409</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00000000-0008-0000-0E00-0000F1010000}"/>
            </a:ext>
          </a:extLst>
        </xdr:cNvPr>
        <xdr:cNvSpPr txBox="1"/>
      </xdr:nvSpPr>
      <xdr:spPr>
        <a:xfrm>
          <a:off x="20199427" y="6603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79265</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00000000-0008-0000-0E00-0000F2010000}"/>
            </a:ext>
          </a:extLst>
        </xdr:cNvPr>
        <xdr:cNvSpPr txBox="1"/>
      </xdr:nvSpPr>
      <xdr:spPr>
        <a:xfrm>
          <a:off x="19310427" y="659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120413</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00000000-0008-0000-0E00-0000F3010000}"/>
            </a:ext>
          </a:extLst>
        </xdr:cNvPr>
        <xdr:cNvSpPr txBox="1"/>
      </xdr:nvSpPr>
      <xdr:spPr>
        <a:xfrm>
          <a:off x="18421427" y="6635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106951</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593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127525</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595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145813</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5975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161815</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5991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00000000-0008-0000-0E00-0000F8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00000000-0008-0000-0E00-0000F9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00000000-0008-0000-0E00-0000FA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00000000-0008-0000-0E00-0000FB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00000000-0008-0000-0E00-000000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00000000-0008-0000-0E00-000002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a:extLst>
            <a:ext uri="{FF2B5EF4-FFF2-40B4-BE49-F238E27FC236}">
              <a16:creationId xmlns:a16="http://schemas.microsoft.com/office/drawing/2014/main" id="{00000000-0008-0000-0E00-000011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88174</xdr:rowOff>
    </xdr:from>
    <xdr:to>
      <xdr:col>85</xdr:col>
      <xdr:colOff>126364</xdr:colOff>
      <xdr:row>65</xdr:row>
      <xdr:rowOff>1633</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flipV="1">
          <a:off x="16318864" y="9689374"/>
          <a:ext cx="0" cy="1456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65</xdr:row>
      <xdr:rowOff>5460</xdr:rowOff>
    </xdr:from>
    <xdr:ext cx="405111" cy="259045"/>
    <xdr:sp macro="" textlink="">
      <xdr:nvSpPr>
        <xdr:cNvPr id="531" name="【学校施設】&#10;有形固定資産減価償却率最小値テキスト">
          <a:extLst>
            <a:ext uri="{FF2B5EF4-FFF2-40B4-BE49-F238E27FC236}">
              <a16:creationId xmlns:a16="http://schemas.microsoft.com/office/drawing/2014/main" id="{00000000-0008-0000-0E00-000013020000}"/>
            </a:ext>
          </a:extLst>
        </xdr:cNvPr>
        <xdr:cNvSpPr txBox="1"/>
      </xdr:nvSpPr>
      <xdr:spPr>
        <a:xfrm>
          <a:off x="16357600" y="1114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65</xdr:row>
      <xdr:rowOff>1633</xdr:rowOff>
    </xdr:from>
    <xdr:to>
      <xdr:col>86</xdr:col>
      <xdr:colOff>25400</xdr:colOff>
      <xdr:row>65</xdr:row>
      <xdr:rowOff>1633</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6230600" y="11145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34851</xdr:rowOff>
    </xdr:from>
    <xdr:ext cx="405111" cy="259045"/>
    <xdr:sp macro="" textlink="">
      <xdr:nvSpPr>
        <xdr:cNvPr id="533" name="【学校施設】&#10;有形固定資産減価償却率最大値テキスト">
          <a:extLst>
            <a:ext uri="{FF2B5EF4-FFF2-40B4-BE49-F238E27FC236}">
              <a16:creationId xmlns:a16="http://schemas.microsoft.com/office/drawing/2014/main" id="{00000000-0008-0000-0E00-000015020000}"/>
            </a:ext>
          </a:extLst>
        </xdr:cNvPr>
        <xdr:cNvSpPr txBox="1"/>
      </xdr:nvSpPr>
      <xdr:spPr>
        <a:xfrm>
          <a:off x="16357600" y="9464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88174</xdr:rowOff>
    </xdr:from>
    <xdr:to>
      <xdr:col>86</xdr:col>
      <xdr:colOff>25400</xdr:colOff>
      <xdr:row>56</xdr:row>
      <xdr:rowOff>88174</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6230600" y="968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5" name="【学校施設】&#10;有形固定資産減価償却率平均値テキスト">
          <a:extLst>
            <a:ext uri="{FF2B5EF4-FFF2-40B4-BE49-F238E27FC236}">
              <a16:creationId xmlns:a16="http://schemas.microsoft.com/office/drawing/2014/main" id="{00000000-0008-0000-0E00-000017020000}"/>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6" name="フローチャート: 判断 535">
          <a:extLst>
            <a:ext uri="{FF2B5EF4-FFF2-40B4-BE49-F238E27FC236}">
              <a16:creationId xmlns:a16="http://schemas.microsoft.com/office/drawing/2014/main" id="{00000000-0008-0000-0E00-000018020000}"/>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146776</xdr:rowOff>
    </xdr:from>
    <xdr:to>
      <xdr:col>72</xdr:col>
      <xdr:colOff>38100</xdr:colOff>
      <xdr:row>60</xdr:row>
      <xdr:rowOff>76926</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3652500" y="1026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35741</xdr:rowOff>
    </xdr:from>
    <xdr:to>
      <xdr:col>67</xdr:col>
      <xdr:colOff>101600</xdr:colOff>
      <xdr:row>59</xdr:row>
      <xdr:rowOff>137341</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2763500" y="1015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E00-00001D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117384</xdr:rowOff>
    </xdr:from>
    <xdr:to>
      <xdr:col>85</xdr:col>
      <xdr:colOff>177800</xdr:colOff>
      <xdr:row>60</xdr:row>
      <xdr:rowOff>47534</xdr:rowOff>
    </xdr:to>
    <xdr:sp macro="" textlink="">
      <xdr:nvSpPr>
        <xdr:cNvPr id="546" name="楕円 545">
          <a:extLst>
            <a:ext uri="{FF2B5EF4-FFF2-40B4-BE49-F238E27FC236}">
              <a16:creationId xmlns:a16="http://schemas.microsoft.com/office/drawing/2014/main" id="{00000000-0008-0000-0E00-000022020000}"/>
            </a:ext>
          </a:extLst>
        </xdr:cNvPr>
        <xdr:cNvSpPr/>
      </xdr:nvSpPr>
      <xdr:spPr>
        <a:xfrm>
          <a:off x="16268700" y="1023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140261</xdr:rowOff>
    </xdr:from>
    <xdr:ext cx="405111" cy="259045"/>
    <xdr:sp macro="" textlink="">
      <xdr:nvSpPr>
        <xdr:cNvPr id="547" name="【学校施設】&#10;有形固定資産減価償却率該当値テキスト">
          <a:extLst>
            <a:ext uri="{FF2B5EF4-FFF2-40B4-BE49-F238E27FC236}">
              <a16:creationId xmlns:a16="http://schemas.microsoft.com/office/drawing/2014/main" id="{00000000-0008-0000-0E00-000023020000}"/>
            </a:ext>
          </a:extLst>
        </xdr:cNvPr>
        <xdr:cNvSpPr txBox="1"/>
      </xdr:nvSpPr>
      <xdr:spPr>
        <a:xfrm>
          <a:off x="16357600" y="10084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52070</xdr:rowOff>
    </xdr:from>
    <xdr:to>
      <xdr:col>81</xdr:col>
      <xdr:colOff>101600</xdr:colOff>
      <xdr:row>59</xdr:row>
      <xdr:rowOff>153670</xdr:rowOff>
    </xdr:to>
    <xdr:sp macro="" textlink="">
      <xdr:nvSpPr>
        <xdr:cNvPr id="548" name="楕円 547">
          <a:extLst>
            <a:ext uri="{FF2B5EF4-FFF2-40B4-BE49-F238E27FC236}">
              <a16:creationId xmlns:a16="http://schemas.microsoft.com/office/drawing/2014/main" id="{00000000-0008-0000-0E00-000024020000}"/>
            </a:ext>
          </a:extLst>
        </xdr:cNvPr>
        <xdr:cNvSpPr/>
      </xdr:nvSpPr>
      <xdr:spPr>
        <a:xfrm>
          <a:off x="15430500" y="1016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102870</xdr:rowOff>
    </xdr:from>
    <xdr:to>
      <xdr:col>85</xdr:col>
      <xdr:colOff>127000</xdr:colOff>
      <xdr:row>59</xdr:row>
      <xdr:rowOff>168184</xdr:rowOff>
    </xdr:to>
    <xdr:cxnSp macro="">
      <xdr:nvCxnSpPr>
        <xdr:cNvPr id="549" name="直線コネクタ 548">
          <a:extLst>
            <a:ext uri="{FF2B5EF4-FFF2-40B4-BE49-F238E27FC236}">
              <a16:creationId xmlns:a16="http://schemas.microsoft.com/office/drawing/2014/main" id="{00000000-0008-0000-0E00-000025020000}"/>
            </a:ext>
          </a:extLst>
        </xdr:cNvPr>
        <xdr:cNvCxnSpPr/>
      </xdr:nvCxnSpPr>
      <xdr:spPr>
        <a:xfrm>
          <a:off x="15481300" y="1021842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151674</xdr:rowOff>
    </xdr:from>
    <xdr:to>
      <xdr:col>76</xdr:col>
      <xdr:colOff>165100</xdr:colOff>
      <xdr:row>59</xdr:row>
      <xdr:rowOff>81824</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45415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31024</xdr:rowOff>
    </xdr:from>
    <xdr:to>
      <xdr:col>81</xdr:col>
      <xdr:colOff>50800</xdr:colOff>
      <xdr:row>59</xdr:row>
      <xdr:rowOff>102870</xdr:rowOff>
    </xdr:to>
    <xdr:cxnSp macro="">
      <xdr:nvCxnSpPr>
        <xdr:cNvPr id="551" name="直線コネクタ 550">
          <a:extLst>
            <a:ext uri="{FF2B5EF4-FFF2-40B4-BE49-F238E27FC236}">
              <a16:creationId xmlns:a16="http://schemas.microsoft.com/office/drawing/2014/main" id="{00000000-0008-0000-0E00-000027020000}"/>
            </a:ext>
          </a:extLst>
        </xdr:cNvPr>
        <xdr:cNvCxnSpPr/>
      </xdr:nvCxnSpPr>
      <xdr:spPr>
        <a:xfrm>
          <a:off x="14592300" y="10146574"/>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83094</xdr:rowOff>
    </xdr:from>
    <xdr:to>
      <xdr:col>72</xdr:col>
      <xdr:colOff>38100</xdr:colOff>
      <xdr:row>59</xdr:row>
      <xdr:rowOff>13244</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3652500" y="1002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133894</xdr:rowOff>
    </xdr:from>
    <xdr:to>
      <xdr:col>76</xdr:col>
      <xdr:colOff>114300</xdr:colOff>
      <xdr:row>59</xdr:row>
      <xdr:rowOff>31024</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3703300" y="1007799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11249</xdr:rowOff>
    </xdr:from>
    <xdr:to>
      <xdr:col>67</xdr:col>
      <xdr:colOff>101600</xdr:colOff>
      <xdr:row>58</xdr:row>
      <xdr:rowOff>112849</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763500" y="99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62049</xdr:rowOff>
    </xdr:from>
    <xdr:to>
      <xdr:col>71</xdr:col>
      <xdr:colOff>177800</xdr:colOff>
      <xdr:row>58</xdr:row>
      <xdr:rowOff>133894</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814300" y="10006149"/>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56" name="n_1aveValue【学校施設】&#10;有形固定資産減価償却率">
          <a:extLst>
            <a:ext uri="{FF2B5EF4-FFF2-40B4-BE49-F238E27FC236}">
              <a16:creationId xmlns:a16="http://schemas.microsoft.com/office/drawing/2014/main" id="{00000000-0008-0000-0E00-00002C02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557" name="n_2aveValue【学校施設】&#10;有形固定資産減価償却率">
          <a:extLst>
            <a:ext uri="{FF2B5EF4-FFF2-40B4-BE49-F238E27FC236}">
              <a16:creationId xmlns:a16="http://schemas.microsoft.com/office/drawing/2014/main" id="{00000000-0008-0000-0E00-00002D020000}"/>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68053</xdr:rowOff>
    </xdr:from>
    <xdr:ext cx="405111" cy="259045"/>
    <xdr:sp macro="" textlink="">
      <xdr:nvSpPr>
        <xdr:cNvPr id="558" name="n_3aveValue【学校施設】&#10;有形固定資産減価償却率">
          <a:extLst>
            <a:ext uri="{FF2B5EF4-FFF2-40B4-BE49-F238E27FC236}">
              <a16:creationId xmlns:a16="http://schemas.microsoft.com/office/drawing/2014/main" id="{00000000-0008-0000-0E00-00002E020000}"/>
            </a:ext>
          </a:extLst>
        </xdr:cNvPr>
        <xdr:cNvSpPr txBox="1"/>
      </xdr:nvSpPr>
      <xdr:spPr>
        <a:xfrm>
          <a:off x="13500744" y="10355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128468</xdr:rowOff>
    </xdr:from>
    <xdr:ext cx="405111" cy="259045"/>
    <xdr:sp macro="" textlink="">
      <xdr:nvSpPr>
        <xdr:cNvPr id="559" name="n_4aveValue【学校施設】&#10;有形固定資産減価償却率">
          <a:extLst>
            <a:ext uri="{FF2B5EF4-FFF2-40B4-BE49-F238E27FC236}">
              <a16:creationId xmlns:a16="http://schemas.microsoft.com/office/drawing/2014/main" id="{00000000-0008-0000-0E00-00002F020000}"/>
            </a:ext>
          </a:extLst>
        </xdr:cNvPr>
        <xdr:cNvSpPr txBox="1"/>
      </xdr:nvSpPr>
      <xdr:spPr>
        <a:xfrm>
          <a:off x="12611744" y="10244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170197</xdr:rowOff>
    </xdr:from>
    <xdr:ext cx="405111" cy="259045"/>
    <xdr:sp macro="" textlink="">
      <xdr:nvSpPr>
        <xdr:cNvPr id="560" name="n_1mainValue【学校施設】&#10;有形固定資産減価償却率">
          <a:extLst>
            <a:ext uri="{FF2B5EF4-FFF2-40B4-BE49-F238E27FC236}">
              <a16:creationId xmlns:a16="http://schemas.microsoft.com/office/drawing/2014/main" id="{00000000-0008-0000-0E00-000030020000}"/>
            </a:ext>
          </a:extLst>
        </xdr:cNvPr>
        <xdr:cNvSpPr txBox="1"/>
      </xdr:nvSpPr>
      <xdr:spPr>
        <a:xfrm>
          <a:off x="15266044" y="994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98351</xdr:rowOff>
    </xdr:from>
    <xdr:ext cx="405111" cy="259045"/>
    <xdr:sp macro="" textlink="">
      <xdr:nvSpPr>
        <xdr:cNvPr id="561" name="n_2mainValue【学校施設】&#10;有形固定資産減価償却率">
          <a:extLst>
            <a:ext uri="{FF2B5EF4-FFF2-40B4-BE49-F238E27FC236}">
              <a16:creationId xmlns:a16="http://schemas.microsoft.com/office/drawing/2014/main" id="{00000000-0008-0000-0E00-000031020000}"/>
            </a:ext>
          </a:extLst>
        </xdr:cNvPr>
        <xdr:cNvSpPr txBox="1"/>
      </xdr:nvSpPr>
      <xdr:spPr>
        <a:xfrm>
          <a:off x="14389744" y="987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29771</xdr:rowOff>
    </xdr:from>
    <xdr:ext cx="405111" cy="259045"/>
    <xdr:sp macro="" textlink="">
      <xdr:nvSpPr>
        <xdr:cNvPr id="562" name="n_3mainValue【学校施設】&#10;有形固定資産減価償却率">
          <a:extLst>
            <a:ext uri="{FF2B5EF4-FFF2-40B4-BE49-F238E27FC236}">
              <a16:creationId xmlns:a16="http://schemas.microsoft.com/office/drawing/2014/main" id="{00000000-0008-0000-0E00-000032020000}"/>
            </a:ext>
          </a:extLst>
        </xdr:cNvPr>
        <xdr:cNvSpPr txBox="1"/>
      </xdr:nvSpPr>
      <xdr:spPr>
        <a:xfrm>
          <a:off x="13500744" y="980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129376</xdr:rowOff>
    </xdr:from>
    <xdr:ext cx="405111" cy="259045"/>
    <xdr:sp macro="" textlink="">
      <xdr:nvSpPr>
        <xdr:cNvPr id="563" name="n_4mainValue【学校施設】&#10;有形固定資産減価償却率">
          <a:extLst>
            <a:ext uri="{FF2B5EF4-FFF2-40B4-BE49-F238E27FC236}">
              <a16:creationId xmlns:a16="http://schemas.microsoft.com/office/drawing/2014/main" id="{00000000-0008-0000-0E00-000033020000}"/>
            </a:ext>
          </a:extLst>
        </xdr:cNvPr>
        <xdr:cNvSpPr txBox="1"/>
      </xdr:nvSpPr>
      <xdr:spPr>
        <a:xfrm>
          <a:off x="12611744" y="973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a:extLst>
            <a:ext uri="{FF2B5EF4-FFF2-40B4-BE49-F238E27FC236}">
              <a16:creationId xmlns:a16="http://schemas.microsoft.com/office/drawing/2014/main" id="{00000000-0008-0000-0E00-000034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a:extLst>
            <a:ext uri="{FF2B5EF4-FFF2-40B4-BE49-F238E27FC236}">
              <a16:creationId xmlns:a16="http://schemas.microsoft.com/office/drawing/2014/main" id="{00000000-0008-0000-0E00-00003C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a:extLst>
            <a:ext uri="{FF2B5EF4-FFF2-40B4-BE49-F238E27FC236}">
              <a16:creationId xmlns:a16="http://schemas.microsoft.com/office/drawing/2014/main" id="{00000000-0008-0000-0E00-00003D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4" name="テキスト ボックス 573">
          <a:extLst>
            <a:ext uri="{FF2B5EF4-FFF2-40B4-BE49-F238E27FC236}">
              <a16:creationId xmlns:a16="http://schemas.microsoft.com/office/drawing/2014/main" id="{00000000-0008-0000-0E00-00003E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5" name="直線コネクタ 574">
          <a:extLst>
            <a:ext uri="{FF2B5EF4-FFF2-40B4-BE49-F238E27FC236}">
              <a16:creationId xmlns:a16="http://schemas.microsoft.com/office/drawing/2014/main" id="{00000000-0008-0000-0E00-00003F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00000000-0008-0000-0E00-00004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137541</xdr:rowOff>
    </xdr:from>
    <xdr:to>
      <xdr:col>116</xdr:col>
      <xdr:colOff>62864</xdr:colOff>
      <xdr:row>63</xdr:row>
      <xdr:rowOff>93726</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flipV="1">
          <a:off x="22160864" y="9738741"/>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97553</xdr:rowOff>
    </xdr:from>
    <xdr:ext cx="469744" cy="259045"/>
    <xdr:sp macro="" textlink="">
      <xdr:nvSpPr>
        <xdr:cNvPr id="589" name="【学校施設】&#10;一人当たり面積最小値テキスト">
          <a:extLst>
            <a:ext uri="{FF2B5EF4-FFF2-40B4-BE49-F238E27FC236}">
              <a16:creationId xmlns:a16="http://schemas.microsoft.com/office/drawing/2014/main" id="{00000000-0008-0000-0E00-00004D020000}"/>
            </a:ext>
          </a:extLst>
        </xdr:cNvPr>
        <xdr:cNvSpPr txBox="1"/>
      </xdr:nvSpPr>
      <xdr:spPr>
        <a:xfrm>
          <a:off x="22199600" y="1089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93726</xdr:rowOff>
    </xdr:from>
    <xdr:to>
      <xdr:col>116</xdr:col>
      <xdr:colOff>152400</xdr:colOff>
      <xdr:row>63</xdr:row>
      <xdr:rowOff>93726</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22072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84218</xdr:rowOff>
    </xdr:from>
    <xdr:ext cx="469744" cy="259045"/>
    <xdr:sp macro="" textlink="">
      <xdr:nvSpPr>
        <xdr:cNvPr id="591" name="【学校施設】&#10;一人当たり面積最大値テキスト">
          <a:extLst>
            <a:ext uri="{FF2B5EF4-FFF2-40B4-BE49-F238E27FC236}">
              <a16:creationId xmlns:a16="http://schemas.microsoft.com/office/drawing/2014/main" id="{00000000-0008-0000-0E00-00004F020000}"/>
            </a:ext>
          </a:extLst>
        </xdr:cNvPr>
        <xdr:cNvSpPr txBox="1"/>
      </xdr:nvSpPr>
      <xdr:spPr>
        <a:xfrm>
          <a:off x="22199600" y="951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137541</xdr:rowOff>
    </xdr:from>
    <xdr:to>
      <xdr:col>116</xdr:col>
      <xdr:colOff>152400</xdr:colOff>
      <xdr:row>56</xdr:row>
      <xdr:rowOff>137541</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22072600" y="9738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138193</xdr:rowOff>
    </xdr:from>
    <xdr:ext cx="469744" cy="259045"/>
    <xdr:sp macro="" textlink="">
      <xdr:nvSpPr>
        <xdr:cNvPr id="593" name="【学校施設】&#10;一人当たり面積平均値テキスト">
          <a:extLst>
            <a:ext uri="{FF2B5EF4-FFF2-40B4-BE49-F238E27FC236}">
              <a16:creationId xmlns:a16="http://schemas.microsoft.com/office/drawing/2014/main" id="{00000000-0008-0000-0E00-000051020000}"/>
            </a:ext>
          </a:extLst>
        </xdr:cNvPr>
        <xdr:cNvSpPr txBox="1"/>
      </xdr:nvSpPr>
      <xdr:spPr>
        <a:xfrm>
          <a:off x="22199600" y="104251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115316</xdr:rowOff>
    </xdr:from>
    <xdr:to>
      <xdr:col>116</xdr:col>
      <xdr:colOff>114300</xdr:colOff>
      <xdr:row>62</xdr:row>
      <xdr:rowOff>45466</xdr:rowOff>
    </xdr:to>
    <xdr:sp macro="" textlink="">
      <xdr:nvSpPr>
        <xdr:cNvPr id="594" name="フローチャート: 判断 593">
          <a:extLst>
            <a:ext uri="{FF2B5EF4-FFF2-40B4-BE49-F238E27FC236}">
              <a16:creationId xmlns:a16="http://schemas.microsoft.com/office/drawing/2014/main" id="{00000000-0008-0000-0E00-000052020000}"/>
            </a:ext>
          </a:extLst>
        </xdr:cNvPr>
        <xdr:cNvSpPr/>
      </xdr:nvSpPr>
      <xdr:spPr>
        <a:xfrm>
          <a:off x="22110700" y="105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123317</xdr:rowOff>
    </xdr:from>
    <xdr:to>
      <xdr:col>112</xdr:col>
      <xdr:colOff>38100</xdr:colOff>
      <xdr:row>62</xdr:row>
      <xdr:rowOff>53467</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1272500" y="10581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144272</xdr:rowOff>
    </xdr:from>
    <xdr:to>
      <xdr:col>107</xdr:col>
      <xdr:colOff>101600</xdr:colOff>
      <xdr:row>62</xdr:row>
      <xdr:rowOff>74422</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0383500" y="1060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159131</xdr:rowOff>
    </xdr:from>
    <xdr:to>
      <xdr:col>102</xdr:col>
      <xdr:colOff>165100</xdr:colOff>
      <xdr:row>62</xdr:row>
      <xdr:rowOff>89281</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9494500" y="1061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6731</xdr:rowOff>
    </xdr:from>
    <xdr:to>
      <xdr:col>98</xdr:col>
      <xdr:colOff>38100</xdr:colOff>
      <xdr:row>62</xdr:row>
      <xdr:rowOff>108331</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8605500" y="1063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E00-000057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40640</xdr:rowOff>
    </xdr:from>
    <xdr:to>
      <xdr:col>116</xdr:col>
      <xdr:colOff>114300</xdr:colOff>
      <xdr:row>62</xdr:row>
      <xdr:rowOff>142240</xdr:rowOff>
    </xdr:to>
    <xdr:sp macro="" textlink="">
      <xdr:nvSpPr>
        <xdr:cNvPr id="604" name="楕円 603">
          <a:extLst>
            <a:ext uri="{FF2B5EF4-FFF2-40B4-BE49-F238E27FC236}">
              <a16:creationId xmlns:a16="http://schemas.microsoft.com/office/drawing/2014/main" id="{00000000-0008-0000-0E00-00005C020000}"/>
            </a:ext>
          </a:extLst>
        </xdr:cNvPr>
        <xdr:cNvSpPr/>
      </xdr:nvSpPr>
      <xdr:spPr>
        <a:xfrm>
          <a:off x="22110700" y="1067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19067</xdr:rowOff>
    </xdr:from>
    <xdr:ext cx="469744" cy="259045"/>
    <xdr:sp macro="" textlink="">
      <xdr:nvSpPr>
        <xdr:cNvPr id="605" name="【学校施設】&#10;一人当たり面積該当値テキスト">
          <a:extLst>
            <a:ext uri="{FF2B5EF4-FFF2-40B4-BE49-F238E27FC236}">
              <a16:creationId xmlns:a16="http://schemas.microsoft.com/office/drawing/2014/main" id="{00000000-0008-0000-0E00-00005D020000}"/>
            </a:ext>
          </a:extLst>
        </xdr:cNvPr>
        <xdr:cNvSpPr txBox="1"/>
      </xdr:nvSpPr>
      <xdr:spPr>
        <a:xfrm>
          <a:off x="22199600" y="1064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52070</xdr:rowOff>
    </xdr:from>
    <xdr:to>
      <xdr:col>112</xdr:col>
      <xdr:colOff>38100</xdr:colOff>
      <xdr:row>62</xdr:row>
      <xdr:rowOff>153670</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21272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91440</xdr:rowOff>
    </xdr:from>
    <xdr:to>
      <xdr:col>116</xdr:col>
      <xdr:colOff>63500</xdr:colOff>
      <xdr:row>62</xdr:row>
      <xdr:rowOff>102870</xdr:rowOff>
    </xdr:to>
    <xdr:cxnSp macro="">
      <xdr:nvCxnSpPr>
        <xdr:cNvPr id="607" name="直線コネクタ 606">
          <a:extLst>
            <a:ext uri="{FF2B5EF4-FFF2-40B4-BE49-F238E27FC236}">
              <a16:creationId xmlns:a16="http://schemas.microsoft.com/office/drawing/2014/main" id="{00000000-0008-0000-0E00-00005F020000}"/>
            </a:ext>
          </a:extLst>
        </xdr:cNvPr>
        <xdr:cNvCxnSpPr/>
      </xdr:nvCxnSpPr>
      <xdr:spPr>
        <a:xfrm flipV="1">
          <a:off x="21323300" y="1072134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68072</xdr:rowOff>
    </xdr:from>
    <xdr:to>
      <xdr:col>107</xdr:col>
      <xdr:colOff>101600</xdr:colOff>
      <xdr:row>62</xdr:row>
      <xdr:rowOff>169672</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20383500" y="1069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102870</xdr:rowOff>
    </xdr:from>
    <xdr:to>
      <xdr:col>111</xdr:col>
      <xdr:colOff>177800</xdr:colOff>
      <xdr:row>62</xdr:row>
      <xdr:rowOff>118872</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20434300" y="1073277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80264</xdr:rowOff>
    </xdr:from>
    <xdr:to>
      <xdr:col>102</xdr:col>
      <xdr:colOff>165100</xdr:colOff>
      <xdr:row>63</xdr:row>
      <xdr:rowOff>10414</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9494500" y="1071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131064</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9545300" y="1074877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92456</xdr:rowOff>
    </xdr:from>
    <xdr:to>
      <xdr:col>98</xdr:col>
      <xdr:colOff>38100</xdr:colOff>
      <xdr:row>63</xdr:row>
      <xdr:rowOff>22606</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8605500" y="1072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131064</xdr:rowOff>
    </xdr:from>
    <xdr:to>
      <xdr:col>102</xdr:col>
      <xdr:colOff>114300</xdr:colOff>
      <xdr:row>62</xdr:row>
      <xdr:rowOff>143256</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8656300" y="10760964"/>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69994</xdr:rowOff>
    </xdr:from>
    <xdr:ext cx="469744" cy="259045"/>
    <xdr:sp macro="" textlink="">
      <xdr:nvSpPr>
        <xdr:cNvPr id="614" name="n_1aveValue【学校施設】&#10;一人当たり面積">
          <a:extLst>
            <a:ext uri="{FF2B5EF4-FFF2-40B4-BE49-F238E27FC236}">
              <a16:creationId xmlns:a16="http://schemas.microsoft.com/office/drawing/2014/main" id="{00000000-0008-0000-0E00-000066020000}"/>
            </a:ext>
          </a:extLst>
        </xdr:cNvPr>
        <xdr:cNvSpPr txBox="1"/>
      </xdr:nvSpPr>
      <xdr:spPr>
        <a:xfrm>
          <a:off x="21075727" y="1035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90949</xdr:rowOff>
    </xdr:from>
    <xdr:ext cx="469744" cy="259045"/>
    <xdr:sp macro="" textlink="">
      <xdr:nvSpPr>
        <xdr:cNvPr id="615" name="n_2aveValue【学校施設】&#10;一人当たり面積">
          <a:extLst>
            <a:ext uri="{FF2B5EF4-FFF2-40B4-BE49-F238E27FC236}">
              <a16:creationId xmlns:a16="http://schemas.microsoft.com/office/drawing/2014/main" id="{00000000-0008-0000-0E00-000067020000}"/>
            </a:ext>
          </a:extLst>
        </xdr:cNvPr>
        <xdr:cNvSpPr txBox="1"/>
      </xdr:nvSpPr>
      <xdr:spPr>
        <a:xfrm>
          <a:off x="20199427" y="10377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105808</xdr:rowOff>
    </xdr:from>
    <xdr:ext cx="469744" cy="259045"/>
    <xdr:sp macro="" textlink="">
      <xdr:nvSpPr>
        <xdr:cNvPr id="616" name="n_3aveValue【学校施設】&#10;一人当たり面積">
          <a:extLst>
            <a:ext uri="{FF2B5EF4-FFF2-40B4-BE49-F238E27FC236}">
              <a16:creationId xmlns:a16="http://schemas.microsoft.com/office/drawing/2014/main" id="{00000000-0008-0000-0E00-000068020000}"/>
            </a:ext>
          </a:extLst>
        </xdr:cNvPr>
        <xdr:cNvSpPr txBox="1"/>
      </xdr:nvSpPr>
      <xdr:spPr>
        <a:xfrm>
          <a:off x="19310427" y="10392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124858</xdr:rowOff>
    </xdr:from>
    <xdr:ext cx="469744" cy="259045"/>
    <xdr:sp macro="" textlink="">
      <xdr:nvSpPr>
        <xdr:cNvPr id="617" name="n_4aveValue【学校施設】&#10;一人当たり面積">
          <a:extLst>
            <a:ext uri="{FF2B5EF4-FFF2-40B4-BE49-F238E27FC236}">
              <a16:creationId xmlns:a16="http://schemas.microsoft.com/office/drawing/2014/main" id="{00000000-0008-0000-0E00-000069020000}"/>
            </a:ext>
          </a:extLst>
        </xdr:cNvPr>
        <xdr:cNvSpPr txBox="1"/>
      </xdr:nvSpPr>
      <xdr:spPr>
        <a:xfrm>
          <a:off x="18421427" y="1041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144797</xdr:rowOff>
    </xdr:from>
    <xdr:ext cx="469744" cy="259045"/>
    <xdr:sp macro="" textlink="">
      <xdr:nvSpPr>
        <xdr:cNvPr id="618" name="n_1mainValue【学校施設】&#10;一人当たり面積">
          <a:extLst>
            <a:ext uri="{FF2B5EF4-FFF2-40B4-BE49-F238E27FC236}">
              <a16:creationId xmlns:a16="http://schemas.microsoft.com/office/drawing/2014/main" id="{00000000-0008-0000-0E00-00006A020000}"/>
            </a:ext>
          </a:extLst>
        </xdr:cNvPr>
        <xdr:cNvSpPr txBox="1"/>
      </xdr:nvSpPr>
      <xdr:spPr>
        <a:xfrm>
          <a:off x="210757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160799</xdr:rowOff>
    </xdr:from>
    <xdr:ext cx="469744" cy="259045"/>
    <xdr:sp macro="" textlink="">
      <xdr:nvSpPr>
        <xdr:cNvPr id="619" name="n_2mainValue【学校施設】&#10;一人当たり面積">
          <a:extLst>
            <a:ext uri="{FF2B5EF4-FFF2-40B4-BE49-F238E27FC236}">
              <a16:creationId xmlns:a16="http://schemas.microsoft.com/office/drawing/2014/main" id="{00000000-0008-0000-0E00-00006B020000}"/>
            </a:ext>
          </a:extLst>
        </xdr:cNvPr>
        <xdr:cNvSpPr txBox="1"/>
      </xdr:nvSpPr>
      <xdr:spPr>
        <a:xfrm>
          <a:off x="20199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1541</xdr:rowOff>
    </xdr:from>
    <xdr:ext cx="469744" cy="259045"/>
    <xdr:sp macro="" textlink="">
      <xdr:nvSpPr>
        <xdr:cNvPr id="620" name="n_3mainValue【学校施設】&#10;一人当たり面積">
          <a:extLst>
            <a:ext uri="{FF2B5EF4-FFF2-40B4-BE49-F238E27FC236}">
              <a16:creationId xmlns:a16="http://schemas.microsoft.com/office/drawing/2014/main" id="{00000000-0008-0000-0E00-00006C020000}"/>
            </a:ext>
          </a:extLst>
        </xdr:cNvPr>
        <xdr:cNvSpPr txBox="1"/>
      </xdr:nvSpPr>
      <xdr:spPr>
        <a:xfrm>
          <a:off x="19310427" y="1080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13733</xdr:rowOff>
    </xdr:from>
    <xdr:ext cx="469744" cy="259045"/>
    <xdr:sp macro="" textlink="">
      <xdr:nvSpPr>
        <xdr:cNvPr id="621" name="n_4mainValue【学校施設】&#10;一人当たり面積">
          <a:extLst>
            <a:ext uri="{FF2B5EF4-FFF2-40B4-BE49-F238E27FC236}">
              <a16:creationId xmlns:a16="http://schemas.microsoft.com/office/drawing/2014/main" id="{00000000-0008-0000-0E00-00006D020000}"/>
            </a:ext>
          </a:extLst>
        </xdr:cNvPr>
        <xdr:cNvSpPr txBox="1"/>
      </xdr:nvSpPr>
      <xdr:spPr>
        <a:xfrm>
          <a:off x="18421427" y="10815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00000000-0008-0000-0E00-00006E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0" name="テキスト ボックス 629">
          <a:extLst>
            <a:ext uri="{FF2B5EF4-FFF2-40B4-BE49-F238E27FC236}">
              <a16:creationId xmlns:a16="http://schemas.microsoft.com/office/drawing/2014/main" id="{00000000-0008-0000-0E00-000076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1" name="直線コネクタ 630">
          <a:extLst>
            <a:ext uri="{FF2B5EF4-FFF2-40B4-BE49-F238E27FC236}">
              <a16:creationId xmlns:a16="http://schemas.microsoft.com/office/drawing/2014/main" id="{00000000-0008-0000-0E00-000077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a:extLst>
            <a:ext uri="{FF2B5EF4-FFF2-40B4-BE49-F238E27FC236}">
              <a16:creationId xmlns:a16="http://schemas.microsoft.com/office/drawing/2014/main" id="{00000000-0008-0000-0E00-00008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136398</xdr:rowOff>
    </xdr:from>
    <xdr:to>
      <xdr:col>85</xdr:col>
      <xdr:colOff>126364</xdr:colOff>
      <xdr:row>86</xdr:row>
      <xdr:rowOff>10668</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flipV="1">
          <a:off x="16318864" y="13509498"/>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14495</xdr:rowOff>
    </xdr:from>
    <xdr:ext cx="405111" cy="259045"/>
    <xdr:sp macro="" textlink="">
      <xdr:nvSpPr>
        <xdr:cNvPr id="645" name="【児童館】&#10;有形固定資産減価償却率最小値テキスト">
          <a:extLst>
            <a:ext uri="{FF2B5EF4-FFF2-40B4-BE49-F238E27FC236}">
              <a16:creationId xmlns:a16="http://schemas.microsoft.com/office/drawing/2014/main" id="{00000000-0008-0000-0E00-000085020000}"/>
            </a:ext>
          </a:extLst>
        </xdr:cNvPr>
        <xdr:cNvSpPr txBox="1"/>
      </xdr:nvSpPr>
      <xdr:spPr>
        <a:xfrm>
          <a:off x="16357600" y="1475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10668</xdr:rowOff>
    </xdr:from>
    <xdr:to>
      <xdr:col>86</xdr:col>
      <xdr:colOff>25400</xdr:colOff>
      <xdr:row>86</xdr:row>
      <xdr:rowOff>10668</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6230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83075</xdr:rowOff>
    </xdr:from>
    <xdr:ext cx="405111" cy="259045"/>
    <xdr:sp macro="" textlink="">
      <xdr:nvSpPr>
        <xdr:cNvPr id="647" name="【児童館】&#10;有形固定資産減価償却率最大値テキスト">
          <a:extLst>
            <a:ext uri="{FF2B5EF4-FFF2-40B4-BE49-F238E27FC236}">
              <a16:creationId xmlns:a16="http://schemas.microsoft.com/office/drawing/2014/main" id="{00000000-0008-0000-0E00-000087020000}"/>
            </a:ext>
          </a:extLst>
        </xdr:cNvPr>
        <xdr:cNvSpPr txBox="1"/>
      </xdr:nvSpPr>
      <xdr:spPr>
        <a:xfrm>
          <a:off x="16357600" y="13284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136398</xdr:rowOff>
    </xdr:from>
    <xdr:to>
      <xdr:col>86</xdr:col>
      <xdr:colOff>25400</xdr:colOff>
      <xdr:row>78</xdr:row>
      <xdr:rowOff>136398</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6230600" y="13509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23892</xdr:rowOff>
    </xdr:from>
    <xdr:ext cx="405111" cy="259045"/>
    <xdr:sp macro="" textlink="">
      <xdr:nvSpPr>
        <xdr:cNvPr id="649" name="【児童館】&#10;有形固定資産減価償却率平均値テキスト">
          <a:extLst>
            <a:ext uri="{FF2B5EF4-FFF2-40B4-BE49-F238E27FC236}">
              <a16:creationId xmlns:a16="http://schemas.microsoft.com/office/drawing/2014/main" id="{00000000-0008-0000-0E00-000089020000}"/>
            </a:ext>
          </a:extLst>
        </xdr:cNvPr>
        <xdr:cNvSpPr txBox="1"/>
      </xdr:nvSpPr>
      <xdr:spPr>
        <a:xfrm>
          <a:off x="16357600" y="139113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1015</xdr:rowOff>
    </xdr:from>
    <xdr:to>
      <xdr:col>85</xdr:col>
      <xdr:colOff>177800</xdr:colOff>
      <xdr:row>82</xdr:row>
      <xdr:rowOff>102615</xdr:rowOff>
    </xdr:to>
    <xdr:sp macro="" textlink="">
      <xdr:nvSpPr>
        <xdr:cNvPr id="650" name="フローチャート: 判断 649">
          <a:extLst>
            <a:ext uri="{FF2B5EF4-FFF2-40B4-BE49-F238E27FC236}">
              <a16:creationId xmlns:a16="http://schemas.microsoft.com/office/drawing/2014/main" id="{00000000-0008-0000-0E00-00008A020000}"/>
            </a:ext>
          </a:extLst>
        </xdr:cNvPr>
        <xdr:cNvSpPr/>
      </xdr:nvSpPr>
      <xdr:spPr>
        <a:xfrm>
          <a:off x="16268700" y="1405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142748</xdr:rowOff>
    </xdr:from>
    <xdr:to>
      <xdr:col>81</xdr:col>
      <xdr:colOff>101600</xdr:colOff>
      <xdr:row>82</xdr:row>
      <xdr:rowOff>72898</xdr:rowOff>
    </xdr:to>
    <xdr:sp macro="" textlink="">
      <xdr:nvSpPr>
        <xdr:cNvPr id="651" name="フローチャート: 判断 650">
          <a:extLst>
            <a:ext uri="{FF2B5EF4-FFF2-40B4-BE49-F238E27FC236}">
              <a16:creationId xmlns:a16="http://schemas.microsoft.com/office/drawing/2014/main" id="{00000000-0008-0000-0E00-00008B020000}"/>
            </a:ext>
          </a:extLst>
        </xdr:cNvPr>
        <xdr:cNvSpPr/>
      </xdr:nvSpPr>
      <xdr:spPr>
        <a:xfrm>
          <a:off x="15430500" y="1403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126746</xdr:rowOff>
    </xdr:from>
    <xdr:to>
      <xdr:col>76</xdr:col>
      <xdr:colOff>165100</xdr:colOff>
      <xdr:row>82</xdr:row>
      <xdr:rowOff>56896</xdr:rowOff>
    </xdr:to>
    <xdr:sp macro="" textlink="">
      <xdr:nvSpPr>
        <xdr:cNvPr id="652" name="フローチャート: 判断 651">
          <a:extLst>
            <a:ext uri="{FF2B5EF4-FFF2-40B4-BE49-F238E27FC236}">
              <a16:creationId xmlns:a16="http://schemas.microsoft.com/office/drawing/2014/main" id="{00000000-0008-0000-0E00-00008C020000}"/>
            </a:ext>
          </a:extLst>
        </xdr:cNvPr>
        <xdr:cNvSpPr/>
      </xdr:nvSpPr>
      <xdr:spPr>
        <a:xfrm>
          <a:off x="14541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58165</xdr:rowOff>
    </xdr:from>
    <xdr:to>
      <xdr:col>72</xdr:col>
      <xdr:colOff>38100</xdr:colOff>
      <xdr:row>81</xdr:row>
      <xdr:rowOff>159765</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3652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46737</xdr:rowOff>
    </xdr:from>
    <xdr:to>
      <xdr:col>67</xdr:col>
      <xdr:colOff>101600</xdr:colOff>
      <xdr:row>81</xdr:row>
      <xdr:rowOff>148337</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2763500" y="1393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E00-00008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E00-00009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131318</xdr:rowOff>
    </xdr:from>
    <xdr:to>
      <xdr:col>85</xdr:col>
      <xdr:colOff>177800</xdr:colOff>
      <xdr:row>86</xdr:row>
      <xdr:rowOff>61468</xdr:rowOff>
    </xdr:to>
    <xdr:sp macro="" textlink="">
      <xdr:nvSpPr>
        <xdr:cNvPr id="660" name="楕円 659">
          <a:extLst>
            <a:ext uri="{FF2B5EF4-FFF2-40B4-BE49-F238E27FC236}">
              <a16:creationId xmlns:a16="http://schemas.microsoft.com/office/drawing/2014/main" id="{00000000-0008-0000-0E00-000094020000}"/>
            </a:ext>
          </a:extLst>
        </xdr:cNvPr>
        <xdr:cNvSpPr/>
      </xdr:nvSpPr>
      <xdr:spPr>
        <a:xfrm>
          <a:off x="162687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46245</xdr:rowOff>
    </xdr:from>
    <xdr:ext cx="405111" cy="259045"/>
    <xdr:sp macro="" textlink="">
      <xdr:nvSpPr>
        <xdr:cNvPr id="661" name="【児童館】&#10;有形固定資産減価償却率該当値テキスト">
          <a:extLst>
            <a:ext uri="{FF2B5EF4-FFF2-40B4-BE49-F238E27FC236}">
              <a16:creationId xmlns:a16="http://schemas.microsoft.com/office/drawing/2014/main" id="{00000000-0008-0000-0E00-000095020000}"/>
            </a:ext>
          </a:extLst>
        </xdr:cNvPr>
        <xdr:cNvSpPr txBox="1"/>
      </xdr:nvSpPr>
      <xdr:spPr>
        <a:xfrm>
          <a:off x="16357600" y="14619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131318</xdr:rowOff>
    </xdr:from>
    <xdr:to>
      <xdr:col>81</xdr:col>
      <xdr:colOff>101600</xdr:colOff>
      <xdr:row>86</xdr:row>
      <xdr:rowOff>61468</xdr:rowOff>
    </xdr:to>
    <xdr:sp macro="" textlink="">
      <xdr:nvSpPr>
        <xdr:cNvPr id="662" name="楕円 661">
          <a:extLst>
            <a:ext uri="{FF2B5EF4-FFF2-40B4-BE49-F238E27FC236}">
              <a16:creationId xmlns:a16="http://schemas.microsoft.com/office/drawing/2014/main" id="{00000000-0008-0000-0E00-000096020000}"/>
            </a:ext>
          </a:extLst>
        </xdr:cNvPr>
        <xdr:cNvSpPr/>
      </xdr:nvSpPr>
      <xdr:spPr>
        <a:xfrm>
          <a:off x="15430500" y="1470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10668</xdr:rowOff>
    </xdr:from>
    <xdr:to>
      <xdr:col>85</xdr:col>
      <xdr:colOff>127000</xdr:colOff>
      <xdr:row>86</xdr:row>
      <xdr:rowOff>10668</xdr:rowOff>
    </xdr:to>
    <xdr:cxnSp macro="">
      <xdr:nvCxnSpPr>
        <xdr:cNvPr id="663" name="直線コネクタ 662">
          <a:extLst>
            <a:ext uri="{FF2B5EF4-FFF2-40B4-BE49-F238E27FC236}">
              <a16:creationId xmlns:a16="http://schemas.microsoft.com/office/drawing/2014/main" id="{00000000-0008-0000-0E00-000097020000}"/>
            </a:ext>
          </a:extLst>
        </xdr:cNvPr>
        <xdr:cNvCxnSpPr/>
      </xdr:nvCxnSpPr>
      <xdr:spPr>
        <a:xfrm>
          <a:off x="15481300" y="147553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113030</xdr:rowOff>
    </xdr:from>
    <xdr:to>
      <xdr:col>76</xdr:col>
      <xdr:colOff>165100</xdr:colOff>
      <xdr:row>86</xdr:row>
      <xdr:rowOff>43180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14541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163830</xdr:rowOff>
    </xdr:from>
    <xdr:to>
      <xdr:col>81</xdr:col>
      <xdr:colOff>50800</xdr:colOff>
      <xdr:row>86</xdr:row>
      <xdr:rowOff>10668</xdr:rowOff>
    </xdr:to>
    <xdr:cxnSp macro="">
      <xdr:nvCxnSpPr>
        <xdr:cNvPr id="665" name="直線コネクタ 664">
          <a:extLst>
            <a:ext uri="{FF2B5EF4-FFF2-40B4-BE49-F238E27FC236}">
              <a16:creationId xmlns:a16="http://schemas.microsoft.com/office/drawing/2014/main" id="{00000000-0008-0000-0E00-000099020000}"/>
            </a:ext>
          </a:extLst>
        </xdr:cNvPr>
        <xdr:cNvCxnSpPr/>
      </xdr:nvCxnSpPr>
      <xdr:spPr>
        <a:xfrm>
          <a:off x="14592300" y="1473708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78739</xdr:rowOff>
    </xdr:from>
    <xdr:to>
      <xdr:col>72</xdr:col>
      <xdr:colOff>38100</xdr:colOff>
      <xdr:row>86</xdr:row>
      <xdr:rowOff>8889</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13652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129539</xdr:rowOff>
    </xdr:from>
    <xdr:to>
      <xdr:col>76</xdr:col>
      <xdr:colOff>114300</xdr:colOff>
      <xdr:row>85</xdr:row>
      <xdr:rowOff>163830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a:off x="13703300" y="14702789"/>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44450</xdr:rowOff>
    </xdr:from>
    <xdr:to>
      <xdr:col>67</xdr:col>
      <xdr:colOff>101600</xdr:colOff>
      <xdr:row>85</xdr:row>
      <xdr:rowOff>146050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276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95250</xdr:rowOff>
    </xdr:from>
    <xdr:to>
      <xdr:col>71</xdr:col>
      <xdr:colOff>177800</xdr:colOff>
      <xdr:row>85</xdr:row>
      <xdr:rowOff>129539</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12814300" y="14668500"/>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89425</xdr:rowOff>
    </xdr:from>
    <xdr:ext cx="405111" cy="259045"/>
    <xdr:sp macro="" textlink="">
      <xdr:nvSpPr>
        <xdr:cNvPr id="670" name="n_1aveValue【児童館】&#10;有形固定資産減価償却率">
          <a:extLst>
            <a:ext uri="{FF2B5EF4-FFF2-40B4-BE49-F238E27FC236}">
              <a16:creationId xmlns:a16="http://schemas.microsoft.com/office/drawing/2014/main" id="{00000000-0008-0000-0E00-00009E020000}"/>
            </a:ext>
          </a:extLst>
        </xdr:cNvPr>
        <xdr:cNvSpPr txBox="1"/>
      </xdr:nvSpPr>
      <xdr:spPr>
        <a:xfrm>
          <a:off x="15266044" y="1380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73423</xdr:rowOff>
    </xdr:from>
    <xdr:ext cx="405111" cy="259045"/>
    <xdr:sp macro="" textlink="">
      <xdr:nvSpPr>
        <xdr:cNvPr id="671" name="n_2aveValue【児童館】&#10;有形固定資産減価償却率">
          <a:extLst>
            <a:ext uri="{FF2B5EF4-FFF2-40B4-BE49-F238E27FC236}">
              <a16:creationId xmlns:a16="http://schemas.microsoft.com/office/drawing/2014/main" id="{00000000-0008-0000-0E00-00009F020000}"/>
            </a:ext>
          </a:extLst>
        </xdr:cNvPr>
        <xdr:cNvSpPr txBox="1"/>
      </xdr:nvSpPr>
      <xdr:spPr>
        <a:xfrm>
          <a:off x="14389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4842</xdr:rowOff>
    </xdr:from>
    <xdr:ext cx="405111" cy="259045"/>
    <xdr:sp macro="" textlink="">
      <xdr:nvSpPr>
        <xdr:cNvPr id="672" name="n_3aveValue【児童館】&#10;有形固定資産減価償却率">
          <a:extLst>
            <a:ext uri="{FF2B5EF4-FFF2-40B4-BE49-F238E27FC236}">
              <a16:creationId xmlns:a16="http://schemas.microsoft.com/office/drawing/2014/main" id="{00000000-0008-0000-0E00-0000A0020000}"/>
            </a:ext>
          </a:extLst>
        </xdr:cNvPr>
        <xdr:cNvSpPr txBox="1"/>
      </xdr:nvSpPr>
      <xdr:spPr>
        <a:xfrm>
          <a:off x="13500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164864</xdr:rowOff>
    </xdr:from>
    <xdr:ext cx="405111" cy="259045"/>
    <xdr:sp macro="" textlink="">
      <xdr:nvSpPr>
        <xdr:cNvPr id="673" name="n_4aveValue【児童館】&#10;有形固定資産減価償却率">
          <a:extLst>
            <a:ext uri="{FF2B5EF4-FFF2-40B4-BE49-F238E27FC236}">
              <a16:creationId xmlns:a16="http://schemas.microsoft.com/office/drawing/2014/main" id="{00000000-0008-0000-0E00-0000A1020000}"/>
            </a:ext>
          </a:extLst>
        </xdr:cNvPr>
        <xdr:cNvSpPr txBox="1"/>
      </xdr:nvSpPr>
      <xdr:spPr>
        <a:xfrm>
          <a:off x="12611744" y="1370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52595</xdr:rowOff>
    </xdr:from>
    <xdr:ext cx="405111" cy="259045"/>
    <xdr:sp macro="" textlink="">
      <xdr:nvSpPr>
        <xdr:cNvPr id="674" name="n_1mainValue【児童館】&#10;有形固定資産減価償却率">
          <a:extLst>
            <a:ext uri="{FF2B5EF4-FFF2-40B4-BE49-F238E27FC236}">
              <a16:creationId xmlns:a16="http://schemas.microsoft.com/office/drawing/2014/main" id="{00000000-0008-0000-0E00-0000A2020000}"/>
            </a:ext>
          </a:extLst>
        </xdr:cNvPr>
        <xdr:cNvSpPr txBox="1"/>
      </xdr:nvSpPr>
      <xdr:spPr>
        <a:xfrm>
          <a:off x="15266044" y="1479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34307</xdr:rowOff>
    </xdr:from>
    <xdr:ext cx="405111" cy="259045"/>
    <xdr:sp macro="" textlink="">
      <xdr:nvSpPr>
        <xdr:cNvPr id="675" name="n_2mainValue【児童館】&#10;有形固定資産減価償却率">
          <a:extLst>
            <a:ext uri="{FF2B5EF4-FFF2-40B4-BE49-F238E27FC236}">
              <a16:creationId xmlns:a16="http://schemas.microsoft.com/office/drawing/2014/main" id="{00000000-0008-0000-0E00-0000A3020000}"/>
            </a:ext>
          </a:extLst>
        </xdr:cNvPr>
        <xdr:cNvSpPr txBox="1"/>
      </xdr:nvSpPr>
      <xdr:spPr>
        <a:xfrm>
          <a:off x="14389744" y="1477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16</xdr:rowOff>
    </xdr:from>
    <xdr:ext cx="405111" cy="259045"/>
    <xdr:sp macro="" textlink="">
      <xdr:nvSpPr>
        <xdr:cNvPr id="676" name="n_3mainValue【児童館】&#10;有形固定資産減価償却率">
          <a:extLst>
            <a:ext uri="{FF2B5EF4-FFF2-40B4-BE49-F238E27FC236}">
              <a16:creationId xmlns:a16="http://schemas.microsoft.com/office/drawing/2014/main" id="{00000000-0008-0000-0E00-0000A4020000}"/>
            </a:ext>
          </a:extLst>
        </xdr:cNvPr>
        <xdr:cNvSpPr txBox="1"/>
      </xdr:nvSpPr>
      <xdr:spPr>
        <a:xfrm>
          <a:off x="13500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137177</xdr:rowOff>
    </xdr:from>
    <xdr:ext cx="405111" cy="259045"/>
    <xdr:sp macro="" textlink="">
      <xdr:nvSpPr>
        <xdr:cNvPr id="677" name="n_4mainValue【児童館】&#10;有形固定資産減価償却率">
          <a:extLst>
            <a:ext uri="{FF2B5EF4-FFF2-40B4-BE49-F238E27FC236}">
              <a16:creationId xmlns:a16="http://schemas.microsoft.com/office/drawing/2014/main" id="{00000000-0008-0000-0E00-0000A5020000}"/>
            </a:ext>
          </a:extLst>
        </xdr:cNvPr>
        <xdr:cNvSpPr txBox="1"/>
      </xdr:nvSpPr>
      <xdr:spPr>
        <a:xfrm>
          <a:off x="12611744" y="1471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a:extLst>
            <a:ext uri="{FF2B5EF4-FFF2-40B4-BE49-F238E27FC236}">
              <a16:creationId xmlns:a16="http://schemas.microsoft.com/office/drawing/2014/main" id="{00000000-0008-0000-0E00-0000A6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a:extLst>
            <a:ext uri="{FF2B5EF4-FFF2-40B4-BE49-F238E27FC236}">
              <a16:creationId xmlns:a16="http://schemas.microsoft.com/office/drawing/2014/main" id="{00000000-0008-0000-0E00-0000A7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a:extLst>
            <a:ext uri="{FF2B5EF4-FFF2-40B4-BE49-F238E27FC236}">
              <a16:creationId xmlns:a16="http://schemas.microsoft.com/office/drawing/2014/main" id="{00000000-0008-0000-0E00-0000A8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a:extLst>
            <a:ext uri="{FF2B5EF4-FFF2-40B4-BE49-F238E27FC236}">
              <a16:creationId xmlns:a16="http://schemas.microsoft.com/office/drawing/2014/main" id="{00000000-0008-0000-0E00-0000AE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a:extLst>
            <a:ext uri="{FF2B5EF4-FFF2-40B4-BE49-F238E27FC236}">
              <a16:creationId xmlns:a16="http://schemas.microsoft.com/office/drawing/2014/main" id="{00000000-0008-0000-0E00-0000B0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a:extLst>
            <a:ext uri="{FF2B5EF4-FFF2-40B4-BE49-F238E27FC236}">
              <a16:creationId xmlns:a16="http://schemas.microsoft.com/office/drawing/2014/main" id="{00000000-0008-0000-0E00-0000B3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a:extLst>
            <a:ext uri="{FF2B5EF4-FFF2-40B4-BE49-F238E27FC236}">
              <a16:creationId xmlns:a16="http://schemas.microsoft.com/office/drawing/2014/main" id="{00000000-0008-0000-0E00-0000B4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a:extLst>
            <a:ext uri="{FF2B5EF4-FFF2-40B4-BE49-F238E27FC236}">
              <a16:creationId xmlns:a16="http://schemas.microsoft.com/office/drawing/2014/main" id="{00000000-0008-0000-0E00-0000B5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a:extLst>
            <a:ext uri="{FF2B5EF4-FFF2-40B4-BE49-F238E27FC236}">
              <a16:creationId xmlns:a16="http://schemas.microsoft.com/office/drawing/2014/main" id="{00000000-0008-0000-0E00-0000B6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a:extLst>
            <a:ext uri="{FF2B5EF4-FFF2-40B4-BE49-F238E27FC236}">
              <a16:creationId xmlns:a16="http://schemas.microsoft.com/office/drawing/2014/main" id="{00000000-0008-0000-0E00-0000B7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a:extLst>
            <a:ext uri="{FF2B5EF4-FFF2-40B4-BE49-F238E27FC236}">
              <a16:creationId xmlns:a16="http://schemas.microsoft.com/office/drawing/2014/main" id="{00000000-0008-0000-0E00-0000BC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11430</xdr:rowOff>
    </xdr:from>
    <xdr:to>
      <xdr:col>116</xdr:col>
      <xdr:colOff>62864</xdr:colOff>
      <xdr:row>86</xdr:row>
      <xdr:rowOff>83820</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flipV="1">
          <a:off x="22160864" y="13555980"/>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87647</xdr:rowOff>
    </xdr:from>
    <xdr:ext cx="469744" cy="259045"/>
    <xdr:sp macro="" textlink="">
      <xdr:nvSpPr>
        <xdr:cNvPr id="702" name="【児童館】&#10;一人当たり面積最小値テキスト">
          <a:extLst>
            <a:ext uri="{FF2B5EF4-FFF2-40B4-BE49-F238E27FC236}">
              <a16:creationId xmlns:a16="http://schemas.microsoft.com/office/drawing/2014/main" id="{00000000-0008-0000-0E00-0000BE020000}"/>
            </a:ext>
          </a:extLst>
        </xdr:cNvPr>
        <xdr:cNvSpPr txBox="1"/>
      </xdr:nvSpPr>
      <xdr:spPr>
        <a:xfrm>
          <a:off x="22199600" y="1483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83820</xdr:rowOff>
    </xdr:from>
    <xdr:to>
      <xdr:col>116</xdr:col>
      <xdr:colOff>152400</xdr:colOff>
      <xdr:row>86</xdr:row>
      <xdr:rowOff>83820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22072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129557</xdr:rowOff>
    </xdr:from>
    <xdr:ext cx="469744" cy="259045"/>
    <xdr:sp macro="" textlink="">
      <xdr:nvSpPr>
        <xdr:cNvPr id="704" name="【児童館】&#10;一人当たり面積最大値テキスト">
          <a:extLst>
            <a:ext uri="{FF2B5EF4-FFF2-40B4-BE49-F238E27FC236}">
              <a16:creationId xmlns:a16="http://schemas.microsoft.com/office/drawing/2014/main" id="{00000000-0008-0000-0E00-0000C0020000}"/>
            </a:ext>
          </a:extLst>
        </xdr:cNvPr>
        <xdr:cNvSpPr txBox="1"/>
      </xdr:nvSpPr>
      <xdr:spPr>
        <a:xfrm>
          <a:off x="22199600" y="1333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11430</xdr:rowOff>
    </xdr:from>
    <xdr:to>
      <xdr:col>116</xdr:col>
      <xdr:colOff>152400</xdr:colOff>
      <xdr:row>79</xdr:row>
      <xdr:rowOff>11430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22072600" y="1355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706" name="【児童館】&#10;一人当たり面積平均値テキスト">
          <a:extLst>
            <a:ext uri="{FF2B5EF4-FFF2-40B4-BE49-F238E27FC236}">
              <a16:creationId xmlns:a16="http://schemas.microsoft.com/office/drawing/2014/main" id="{00000000-0008-0000-0E00-0000C202000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07" name="フローチャート: 判断 706">
          <a:extLst>
            <a:ext uri="{FF2B5EF4-FFF2-40B4-BE49-F238E27FC236}">
              <a16:creationId xmlns:a16="http://schemas.microsoft.com/office/drawing/2014/main" id="{00000000-0008-0000-0E00-0000C3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08" name="フローチャート: 判断 707">
          <a:extLst>
            <a:ext uri="{FF2B5EF4-FFF2-40B4-BE49-F238E27FC236}">
              <a16:creationId xmlns:a16="http://schemas.microsoft.com/office/drawing/2014/main" id="{00000000-0008-0000-0E00-0000C4020000}"/>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2539</xdr:rowOff>
    </xdr:from>
    <xdr:to>
      <xdr:col>107</xdr:col>
      <xdr:colOff>101600</xdr:colOff>
      <xdr:row>84</xdr:row>
      <xdr:rowOff>104139</xdr:rowOff>
    </xdr:to>
    <xdr:sp macro="" textlink="">
      <xdr:nvSpPr>
        <xdr:cNvPr id="709" name="フローチャート: 判断 708">
          <a:extLst>
            <a:ext uri="{FF2B5EF4-FFF2-40B4-BE49-F238E27FC236}">
              <a16:creationId xmlns:a16="http://schemas.microsoft.com/office/drawing/2014/main" id="{00000000-0008-0000-0E00-0000C5020000}"/>
            </a:ext>
          </a:extLst>
        </xdr:cNvPr>
        <xdr:cNvSpPr/>
      </xdr:nvSpPr>
      <xdr:spPr>
        <a:xfrm>
          <a:off x="20383500" y="1440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166370</xdr:rowOff>
    </xdr:from>
    <xdr:to>
      <xdr:col>102</xdr:col>
      <xdr:colOff>165100</xdr:colOff>
      <xdr:row>84</xdr:row>
      <xdr:rowOff>96520</xdr:rowOff>
    </xdr:to>
    <xdr:sp macro="" textlink="">
      <xdr:nvSpPr>
        <xdr:cNvPr id="710" name="フローチャート: 判断 709">
          <a:extLst>
            <a:ext uri="{FF2B5EF4-FFF2-40B4-BE49-F238E27FC236}">
              <a16:creationId xmlns:a16="http://schemas.microsoft.com/office/drawing/2014/main" id="{00000000-0008-0000-0E00-0000C6020000}"/>
            </a:ext>
          </a:extLst>
        </xdr:cNvPr>
        <xdr:cNvSpPr/>
      </xdr:nvSpPr>
      <xdr:spPr>
        <a:xfrm>
          <a:off x="19494500" y="14396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1" name="フローチャート: 判断 710">
          <a:extLst>
            <a:ext uri="{FF2B5EF4-FFF2-40B4-BE49-F238E27FC236}">
              <a16:creationId xmlns:a16="http://schemas.microsoft.com/office/drawing/2014/main" id="{00000000-0008-0000-0E00-0000C7020000}"/>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E00-0000CA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E00-0000CC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717" name="楕円 716">
          <a:extLst>
            <a:ext uri="{FF2B5EF4-FFF2-40B4-BE49-F238E27FC236}">
              <a16:creationId xmlns:a16="http://schemas.microsoft.com/office/drawing/2014/main" id="{00000000-0008-0000-0E00-0000CD020000}"/>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148607</xdr:rowOff>
    </xdr:from>
    <xdr:ext cx="469744" cy="259045"/>
    <xdr:sp macro="" textlink="">
      <xdr:nvSpPr>
        <xdr:cNvPr id="718" name="【児童館】&#10;一人当たり面積該当値テキスト">
          <a:extLst>
            <a:ext uri="{FF2B5EF4-FFF2-40B4-BE49-F238E27FC236}">
              <a16:creationId xmlns:a16="http://schemas.microsoft.com/office/drawing/2014/main" id="{00000000-0008-0000-0E00-0000CE020000}"/>
            </a:ext>
          </a:extLst>
        </xdr:cNvPr>
        <xdr:cNvSpPr txBox="1"/>
      </xdr:nvSpPr>
      <xdr:spPr>
        <a:xfrm>
          <a:off x="22199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6350</xdr:rowOff>
    </xdr:from>
    <xdr:to>
      <xdr:col>112</xdr:col>
      <xdr:colOff>38100</xdr:colOff>
      <xdr:row>85</xdr:row>
      <xdr:rowOff>107950</xdr:rowOff>
    </xdr:to>
    <xdr:sp macro="" textlink="">
      <xdr:nvSpPr>
        <xdr:cNvPr id="719" name="楕円 718">
          <a:extLst>
            <a:ext uri="{FF2B5EF4-FFF2-40B4-BE49-F238E27FC236}">
              <a16:creationId xmlns:a16="http://schemas.microsoft.com/office/drawing/2014/main" id="{00000000-0008-0000-0E00-0000CF020000}"/>
            </a:ext>
          </a:extLst>
        </xdr:cNvPr>
        <xdr:cNvSpPr/>
      </xdr:nvSpPr>
      <xdr:spPr>
        <a:xfrm>
          <a:off x="212725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57150</xdr:rowOff>
    </xdr:to>
    <xdr:cxnSp macro="">
      <xdr:nvCxnSpPr>
        <xdr:cNvPr id="720" name="直線コネクタ 719">
          <a:extLst>
            <a:ext uri="{FF2B5EF4-FFF2-40B4-BE49-F238E27FC236}">
              <a16:creationId xmlns:a16="http://schemas.microsoft.com/office/drawing/2014/main" id="{00000000-0008-0000-0E00-0000D0020000}"/>
            </a:ext>
          </a:extLst>
        </xdr:cNvPr>
        <xdr:cNvCxnSpPr/>
      </xdr:nvCxnSpPr>
      <xdr:spPr>
        <a:xfrm flipV="1">
          <a:off x="21323300" y="146227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xdr:rowOff>
    </xdr:from>
    <xdr:to>
      <xdr:col>107</xdr:col>
      <xdr:colOff>101600</xdr:colOff>
      <xdr:row>85</xdr:row>
      <xdr:rowOff>115570</xdr:rowOff>
    </xdr:to>
    <xdr:sp macro="" textlink="">
      <xdr:nvSpPr>
        <xdr:cNvPr id="721" name="楕円 720">
          <a:extLst>
            <a:ext uri="{FF2B5EF4-FFF2-40B4-BE49-F238E27FC236}">
              <a16:creationId xmlns:a16="http://schemas.microsoft.com/office/drawing/2014/main" id="{00000000-0008-0000-0E00-0000D1020000}"/>
            </a:ext>
          </a:extLst>
        </xdr:cNvPr>
        <xdr:cNvSpPr/>
      </xdr:nvSpPr>
      <xdr:spPr>
        <a:xfrm>
          <a:off x="20383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57150</xdr:rowOff>
    </xdr:from>
    <xdr:to>
      <xdr:col>111</xdr:col>
      <xdr:colOff>177800</xdr:colOff>
      <xdr:row>85</xdr:row>
      <xdr:rowOff>64770</xdr:rowOff>
    </xdr:to>
    <xdr:cxnSp macro="">
      <xdr:nvCxnSpPr>
        <xdr:cNvPr id="722" name="直線コネクタ 721">
          <a:extLst>
            <a:ext uri="{FF2B5EF4-FFF2-40B4-BE49-F238E27FC236}">
              <a16:creationId xmlns:a16="http://schemas.microsoft.com/office/drawing/2014/main" id="{00000000-0008-0000-0E00-0000D2020000}"/>
            </a:ext>
          </a:extLst>
        </xdr:cNvPr>
        <xdr:cNvCxnSpPr/>
      </xdr:nvCxnSpPr>
      <xdr:spPr>
        <a:xfrm flipV="1">
          <a:off x="20434300" y="146304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xdr:rowOff>
    </xdr:from>
    <xdr:to>
      <xdr:col>102</xdr:col>
      <xdr:colOff>165100</xdr:colOff>
      <xdr:row>85</xdr:row>
      <xdr:rowOff>115570</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19494500" y="1458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64770</xdr:rowOff>
    </xdr:from>
    <xdr:to>
      <xdr:col>107</xdr:col>
      <xdr:colOff>50800</xdr:colOff>
      <xdr:row>85</xdr:row>
      <xdr:rowOff>64770</xdr:rowOff>
    </xdr:to>
    <xdr:cxnSp macro="">
      <xdr:nvCxnSpPr>
        <xdr:cNvPr id="724" name="直線コネクタ 723">
          <a:extLst>
            <a:ext uri="{FF2B5EF4-FFF2-40B4-BE49-F238E27FC236}">
              <a16:creationId xmlns:a16="http://schemas.microsoft.com/office/drawing/2014/main" id="{00000000-0008-0000-0E00-0000D4020000}"/>
            </a:ext>
          </a:extLst>
        </xdr:cNvPr>
        <xdr:cNvCxnSpPr/>
      </xdr:nvCxnSpPr>
      <xdr:spPr>
        <a:xfrm>
          <a:off x="19545300" y="146380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64770</xdr:rowOff>
    </xdr:from>
    <xdr:to>
      <xdr:col>102</xdr:col>
      <xdr:colOff>114300</xdr:colOff>
      <xdr:row>85</xdr:row>
      <xdr:rowOff>72389</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18656300" y="146380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105427</xdr:rowOff>
    </xdr:from>
    <xdr:ext cx="469744" cy="259045"/>
    <xdr:sp macro="" textlink="">
      <xdr:nvSpPr>
        <xdr:cNvPr id="727" name="n_1aveValue【児童館】&#10;一人当たり面積">
          <a:extLst>
            <a:ext uri="{FF2B5EF4-FFF2-40B4-BE49-F238E27FC236}">
              <a16:creationId xmlns:a16="http://schemas.microsoft.com/office/drawing/2014/main" id="{00000000-0008-0000-0E00-0000D7020000}"/>
            </a:ext>
          </a:extLst>
        </xdr:cNvPr>
        <xdr:cNvSpPr txBox="1"/>
      </xdr:nvSpPr>
      <xdr:spPr>
        <a:xfrm>
          <a:off x="21075727" y="1416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120666</xdr:rowOff>
    </xdr:from>
    <xdr:ext cx="469744" cy="259045"/>
    <xdr:sp macro="" textlink="">
      <xdr:nvSpPr>
        <xdr:cNvPr id="728" name="n_2aveValue【児童館】&#10;一人当たり面積">
          <a:extLst>
            <a:ext uri="{FF2B5EF4-FFF2-40B4-BE49-F238E27FC236}">
              <a16:creationId xmlns:a16="http://schemas.microsoft.com/office/drawing/2014/main" id="{00000000-0008-0000-0E00-0000D8020000}"/>
            </a:ext>
          </a:extLst>
        </xdr:cNvPr>
        <xdr:cNvSpPr txBox="1"/>
      </xdr:nvSpPr>
      <xdr:spPr>
        <a:xfrm>
          <a:off x="201994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113047</xdr:rowOff>
    </xdr:from>
    <xdr:ext cx="469744" cy="259045"/>
    <xdr:sp macro="" textlink="">
      <xdr:nvSpPr>
        <xdr:cNvPr id="729" name="n_3aveValue【児童館】&#10;一人当たり面積">
          <a:extLst>
            <a:ext uri="{FF2B5EF4-FFF2-40B4-BE49-F238E27FC236}">
              <a16:creationId xmlns:a16="http://schemas.microsoft.com/office/drawing/2014/main" id="{00000000-0008-0000-0E00-0000D9020000}"/>
            </a:ext>
          </a:extLst>
        </xdr:cNvPr>
        <xdr:cNvSpPr txBox="1"/>
      </xdr:nvSpPr>
      <xdr:spPr>
        <a:xfrm>
          <a:off x="19310427" y="1417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10177</xdr:rowOff>
    </xdr:from>
    <xdr:ext cx="469744" cy="259045"/>
    <xdr:sp macro="" textlink="">
      <xdr:nvSpPr>
        <xdr:cNvPr id="730" name="n_4aveValue【児童館】&#10;一人当たり面積">
          <a:extLst>
            <a:ext uri="{FF2B5EF4-FFF2-40B4-BE49-F238E27FC236}">
              <a16:creationId xmlns:a16="http://schemas.microsoft.com/office/drawing/2014/main" id="{00000000-0008-0000-0E00-0000DA020000}"/>
            </a:ext>
          </a:extLst>
        </xdr:cNvPr>
        <xdr:cNvSpPr txBox="1"/>
      </xdr:nvSpPr>
      <xdr:spPr>
        <a:xfrm>
          <a:off x="18421427" y="1424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99077</xdr:rowOff>
    </xdr:from>
    <xdr:ext cx="469744" cy="259045"/>
    <xdr:sp macro="" textlink="">
      <xdr:nvSpPr>
        <xdr:cNvPr id="731" name="n_1mainValue【児童館】&#10;一人当たり面積">
          <a:extLst>
            <a:ext uri="{FF2B5EF4-FFF2-40B4-BE49-F238E27FC236}">
              <a16:creationId xmlns:a16="http://schemas.microsoft.com/office/drawing/2014/main" id="{00000000-0008-0000-0E00-0000DB020000}"/>
            </a:ext>
          </a:extLst>
        </xdr:cNvPr>
        <xdr:cNvSpPr txBox="1"/>
      </xdr:nvSpPr>
      <xdr:spPr>
        <a:xfrm>
          <a:off x="21075727" y="1467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106697</xdr:rowOff>
    </xdr:from>
    <xdr:ext cx="469744" cy="259045"/>
    <xdr:sp macro="" textlink="">
      <xdr:nvSpPr>
        <xdr:cNvPr id="732" name="n_2mainValue【児童館】&#10;一人当たり面積">
          <a:extLst>
            <a:ext uri="{FF2B5EF4-FFF2-40B4-BE49-F238E27FC236}">
              <a16:creationId xmlns:a16="http://schemas.microsoft.com/office/drawing/2014/main" id="{00000000-0008-0000-0E00-0000DC020000}"/>
            </a:ext>
          </a:extLst>
        </xdr:cNvPr>
        <xdr:cNvSpPr txBox="1"/>
      </xdr:nvSpPr>
      <xdr:spPr>
        <a:xfrm>
          <a:off x="20199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106697</xdr:rowOff>
    </xdr:from>
    <xdr:ext cx="469744" cy="259045"/>
    <xdr:sp macro="" textlink="">
      <xdr:nvSpPr>
        <xdr:cNvPr id="733" name="n_3mainValue【児童館】&#10;一人当たり面積">
          <a:extLst>
            <a:ext uri="{FF2B5EF4-FFF2-40B4-BE49-F238E27FC236}">
              <a16:creationId xmlns:a16="http://schemas.microsoft.com/office/drawing/2014/main" id="{00000000-0008-0000-0E00-0000DD020000}"/>
            </a:ext>
          </a:extLst>
        </xdr:cNvPr>
        <xdr:cNvSpPr txBox="1"/>
      </xdr:nvSpPr>
      <xdr:spPr>
        <a:xfrm>
          <a:off x="19310427" y="1467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4" name="n_4mainValue【児童館】&#10;一人当たり面積">
          <a:extLst>
            <a:ext uri="{FF2B5EF4-FFF2-40B4-BE49-F238E27FC236}">
              <a16:creationId xmlns:a16="http://schemas.microsoft.com/office/drawing/2014/main" id="{00000000-0008-0000-0E00-0000DE020000}"/>
            </a:ext>
          </a:extLst>
        </xdr:cNvPr>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a:extLst>
            <a:ext uri="{FF2B5EF4-FFF2-40B4-BE49-F238E27FC236}">
              <a16:creationId xmlns:a16="http://schemas.microsoft.com/office/drawing/2014/main" id="{00000000-0008-0000-0E00-0000DF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a:extLst>
            <a:ext uri="{FF2B5EF4-FFF2-40B4-BE49-F238E27FC236}">
              <a16:creationId xmlns:a16="http://schemas.microsoft.com/office/drawing/2014/main" id="{00000000-0008-0000-0E00-0000E0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a:extLst>
            <a:ext uri="{FF2B5EF4-FFF2-40B4-BE49-F238E27FC236}">
              <a16:creationId xmlns:a16="http://schemas.microsoft.com/office/drawing/2014/main" id="{00000000-0008-0000-0E00-0000E1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E00-0000E2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E00-0000E3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a:extLst>
            <a:ext uri="{FF2B5EF4-FFF2-40B4-BE49-F238E27FC236}">
              <a16:creationId xmlns:a16="http://schemas.microsoft.com/office/drawing/2014/main" id="{00000000-0008-0000-0E00-0000E7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a:extLst>
            <a:ext uri="{FF2B5EF4-FFF2-40B4-BE49-F238E27FC236}">
              <a16:creationId xmlns:a16="http://schemas.microsoft.com/office/drawing/2014/main" id="{00000000-0008-0000-0E00-0000E9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a:extLst>
            <a:ext uri="{FF2B5EF4-FFF2-40B4-BE49-F238E27FC236}">
              <a16:creationId xmlns:a16="http://schemas.microsoft.com/office/drawing/2014/main" id="{00000000-0008-0000-0E00-0000EB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a:extLst>
            <a:ext uri="{FF2B5EF4-FFF2-40B4-BE49-F238E27FC236}">
              <a16:creationId xmlns:a16="http://schemas.microsoft.com/office/drawing/2014/main" id="{00000000-0008-0000-0E00-0000ED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a:extLst>
            <a:ext uri="{FF2B5EF4-FFF2-40B4-BE49-F238E27FC236}">
              <a16:creationId xmlns:a16="http://schemas.microsoft.com/office/drawing/2014/main" id="{00000000-0008-0000-0E00-0000EE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a:extLst>
            <a:ext uri="{FF2B5EF4-FFF2-40B4-BE49-F238E27FC236}">
              <a16:creationId xmlns:a16="http://schemas.microsoft.com/office/drawing/2014/main" id="{00000000-0008-0000-0E00-0000EF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a:extLst>
            <a:ext uri="{FF2B5EF4-FFF2-40B4-BE49-F238E27FC236}">
              <a16:creationId xmlns:a16="http://schemas.microsoft.com/office/drawing/2014/main" id="{00000000-0008-0000-0E00-0000F0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a:extLst>
            <a:ext uri="{FF2B5EF4-FFF2-40B4-BE49-F238E27FC236}">
              <a16:creationId xmlns:a16="http://schemas.microsoft.com/office/drawing/2014/main" id="{00000000-0008-0000-0E00-0000F1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a:extLst>
            <a:ext uri="{FF2B5EF4-FFF2-40B4-BE49-F238E27FC236}">
              <a16:creationId xmlns:a16="http://schemas.microsoft.com/office/drawing/2014/main" id="{00000000-0008-0000-0E00-0000F2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a:extLst>
            <a:ext uri="{FF2B5EF4-FFF2-40B4-BE49-F238E27FC236}">
              <a16:creationId xmlns:a16="http://schemas.microsoft.com/office/drawing/2014/main" id="{00000000-0008-0000-0E00-0000F4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a:extLst>
            <a:ext uri="{FF2B5EF4-FFF2-40B4-BE49-F238E27FC236}">
              <a16:creationId xmlns:a16="http://schemas.microsoft.com/office/drawing/2014/main" id="{00000000-0008-0000-0E00-0000F6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165736</xdr:rowOff>
    </xdr:from>
    <xdr:to>
      <xdr:col>85</xdr:col>
      <xdr:colOff>126364</xdr:colOff>
      <xdr:row>108</xdr:row>
      <xdr:rowOff>152400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flipV="1">
          <a:off x="16318864" y="17139286"/>
          <a:ext cx="0" cy="1529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a:extLst>
            <a:ext uri="{FF2B5EF4-FFF2-40B4-BE49-F238E27FC236}">
              <a16:creationId xmlns:a16="http://schemas.microsoft.com/office/drawing/2014/main" id="{00000000-0008-0000-0E00-0000F8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112413</xdr:rowOff>
    </xdr:from>
    <xdr:ext cx="405111" cy="259045"/>
    <xdr:sp macro="" textlink="">
      <xdr:nvSpPr>
        <xdr:cNvPr id="762" name="【公民館】&#10;有形固定資産減価償却率最大値テキスト">
          <a:extLst>
            <a:ext uri="{FF2B5EF4-FFF2-40B4-BE49-F238E27FC236}">
              <a16:creationId xmlns:a16="http://schemas.microsoft.com/office/drawing/2014/main" id="{00000000-0008-0000-0E00-0000FA020000}"/>
            </a:ext>
          </a:extLst>
        </xdr:cNvPr>
        <xdr:cNvSpPr txBox="1"/>
      </xdr:nvSpPr>
      <xdr:spPr>
        <a:xfrm>
          <a:off x="16357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165736</xdr:rowOff>
    </xdr:from>
    <xdr:to>
      <xdr:col>86</xdr:col>
      <xdr:colOff>25400</xdr:colOff>
      <xdr:row>99</xdr:row>
      <xdr:rowOff>165736</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6230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13988</xdr:rowOff>
    </xdr:from>
    <xdr:ext cx="405111" cy="259045"/>
    <xdr:sp macro="" textlink="">
      <xdr:nvSpPr>
        <xdr:cNvPr id="764" name="【公民館】&#10;有形固定資産減価償却率平均値テキスト">
          <a:extLst>
            <a:ext uri="{FF2B5EF4-FFF2-40B4-BE49-F238E27FC236}">
              <a16:creationId xmlns:a16="http://schemas.microsoft.com/office/drawing/2014/main" id="{00000000-0008-0000-0E00-0000FC020000}"/>
            </a:ext>
          </a:extLst>
        </xdr:cNvPr>
        <xdr:cNvSpPr txBox="1"/>
      </xdr:nvSpPr>
      <xdr:spPr>
        <a:xfrm>
          <a:off x="16357600" y="1784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765" name="フローチャート: 判断 764">
          <a:extLst>
            <a:ext uri="{FF2B5EF4-FFF2-40B4-BE49-F238E27FC236}">
              <a16:creationId xmlns:a16="http://schemas.microsoft.com/office/drawing/2014/main" id="{00000000-0008-0000-0E00-0000FD020000}"/>
            </a:ext>
          </a:extLst>
        </xdr:cNvPr>
        <xdr:cNvSpPr/>
      </xdr:nvSpPr>
      <xdr:spPr>
        <a:xfrm>
          <a:off x="162687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766" name="フローチャート: 判断 765">
          <a:extLst>
            <a:ext uri="{FF2B5EF4-FFF2-40B4-BE49-F238E27FC236}">
              <a16:creationId xmlns:a16="http://schemas.microsoft.com/office/drawing/2014/main" id="{00000000-0008-0000-0E00-0000FE020000}"/>
            </a:ext>
          </a:extLst>
        </xdr:cNvPr>
        <xdr:cNvSpPr/>
      </xdr:nvSpPr>
      <xdr:spPr>
        <a:xfrm>
          <a:off x="15430500" y="1799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160655</xdr:rowOff>
    </xdr:from>
    <xdr:to>
      <xdr:col>76</xdr:col>
      <xdr:colOff>165100</xdr:colOff>
      <xdr:row>105</xdr:row>
      <xdr:rowOff>90805</xdr:rowOff>
    </xdr:to>
    <xdr:sp macro="" textlink="">
      <xdr:nvSpPr>
        <xdr:cNvPr id="767" name="フローチャート: 判断 766">
          <a:extLst>
            <a:ext uri="{FF2B5EF4-FFF2-40B4-BE49-F238E27FC236}">
              <a16:creationId xmlns:a16="http://schemas.microsoft.com/office/drawing/2014/main" id="{00000000-0008-0000-0E00-0000FF020000}"/>
            </a:ext>
          </a:extLst>
        </xdr:cNvPr>
        <xdr:cNvSpPr/>
      </xdr:nvSpPr>
      <xdr:spPr>
        <a:xfrm>
          <a:off x="145415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143511</xdr:rowOff>
    </xdr:from>
    <xdr:to>
      <xdr:col>72</xdr:col>
      <xdr:colOff>38100</xdr:colOff>
      <xdr:row>105</xdr:row>
      <xdr:rowOff>73661</xdr:rowOff>
    </xdr:to>
    <xdr:sp macro="" textlink="">
      <xdr:nvSpPr>
        <xdr:cNvPr id="768" name="フローチャート: 判断 767">
          <a:extLst>
            <a:ext uri="{FF2B5EF4-FFF2-40B4-BE49-F238E27FC236}">
              <a16:creationId xmlns:a16="http://schemas.microsoft.com/office/drawing/2014/main" id="{00000000-0008-0000-0E00-000000030000}"/>
            </a:ext>
          </a:extLst>
        </xdr:cNvPr>
        <xdr:cNvSpPr/>
      </xdr:nvSpPr>
      <xdr:spPr>
        <a:xfrm>
          <a:off x="136525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126364</xdr:rowOff>
    </xdr:from>
    <xdr:to>
      <xdr:col>67</xdr:col>
      <xdr:colOff>101600</xdr:colOff>
      <xdr:row>105</xdr:row>
      <xdr:rowOff>56514</xdr:rowOff>
    </xdr:to>
    <xdr:sp macro="" textlink="">
      <xdr:nvSpPr>
        <xdr:cNvPr id="769" name="フローチャート: 判断 768">
          <a:extLst>
            <a:ext uri="{FF2B5EF4-FFF2-40B4-BE49-F238E27FC236}">
              <a16:creationId xmlns:a16="http://schemas.microsoft.com/office/drawing/2014/main" id="{00000000-0008-0000-0E00-000001030000}"/>
            </a:ext>
          </a:extLst>
        </xdr:cNvPr>
        <xdr:cNvSpPr/>
      </xdr:nvSpPr>
      <xdr:spPr>
        <a:xfrm>
          <a:off x="12763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E00-000003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E00-000004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E00-000005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E00-000006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86361</xdr:rowOff>
    </xdr:from>
    <xdr:to>
      <xdr:col>85</xdr:col>
      <xdr:colOff>177800</xdr:colOff>
      <xdr:row>108</xdr:row>
      <xdr:rowOff>16511</xdr:rowOff>
    </xdr:to>
    <xdr:sp macro="" textlink="">
      <xdr:nvSpPr>
        <xdr:cNvPr id="775" name="楕円 774">
          <a:extLst>
            <a:ext uri="{FF2B5EF4-FFF2-40B4-BE49-F238E27FC236}">
              <a16:creationId xmlns:a16="http://schemas.microsoft.com/office/drawing/2014/main" id="{00000000-0008-0000-0E00-000007030000}"/>
            </a:ext>
          </a:extLst>
        </xdr:cNvPr>
        <xdr:cNvSpPr/>
      </xdr:nvSpPr>
      <xdr:spPr>
        <a:xfrm>
          <a:off x="16268700" y="18431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64788</xdr:rowOff>
    </xdr:from>
    <xdr:ext cx="405111" cy="259045"/>
    <xdr:sp macro="" textlink="">
      <xdr:nvSpPr>
        <xdr:cNvPr id="776" name="【公民館】&#10;有形固定資産減価償却率該当値テキスト">
          <a:extLst>
            <a:ext uri="{FF2B5EF4-FFF2-40B4-BE49-F238E27FC236}">
              <a16:creationId xmlns:a16="http://schemas.microsoft.com/office/drawing/2014/main" id="{00000000-0008-0000-0E00-000008030000}"/>
            </a:ext>
          </a:extLst>
        </xdr:cNvPr>
        <xdr:cNvSpPr txBox="1"/>
      </xdr:nvSpPr>
      <xdr:spPr>
        <a:xfrm>
          <a:off x="16357600" y="18409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53975</xdr:rowOff>
    </xdr:from>
    <xdr:to>
      <xdr:col>81</xdr:col>
      <xdr:colOff>101600</xdr:colOff>
      <xdr:row>107</xdr:row>
      <xdr:rowOff>155575</xdr:rowOff>
    </xdr:to>
    <xdr:sp macro="" textlink="">
      <xdr:nvSpPr>
        <xdr:cNvPr id="777" name="楕円 776">
          <a:extLst>
            <a:ext uri="{FF2B5EF4-FFF2-40B4-BE49-F238E27FC236}">
              <a16:creationId xmlns:a16="http://schemas.microsoft.com/office/drawing/2014/main" id="{00000000-0008-0000-0E00-000009030000}"/>
            </a:ext>
          </a:extLst>
        </xdr:cNvPr>
        <xdr:cNvSpPr/>
      </xdr:nvSpPr>
      <xdr:spPr>
        <a:xfrm>
          <a:off x="15430500" y="1839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104775</xdr:rowOff>
    </xdr:from>
    <xdr:to>
      <xdr:col>85</xdr:col>
      <xdr:colOff>127000</xdr:colOff>
      <xdr:row>107</xdr:row>
      <xdr:rowOff>137161</xdr:rowOff>
    </xdr:to>
    <xdr:cxnSp macro="">
      <xdr:nvCxnSpPr>
        <xdr:cNvPr id="778" name="直線コネクタ 777">
          <a:extLst>
            <a:ext uri="{FF2B5EF4-FFF2-40B4-BE49-F238E27FC236}">
              <a16:creationId xmlns:a16="http://schemas.microsoft.com/office/drawing/2014/main" id="{00000000-0008-0000-0E00-00000A030000}"/>
            </a:ext>
          </a:extLst>
        </xdr:cNvPr>
        <xdr:cNvCxnSpPr/>
      </xdr:nvCxnSpPr>
      <xdr:spPr>
        <a:xfrm>
          <a:off x="15481300" y="18449925"/>
          <a:ext cx="8382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19686</xdr:rowOff>
    </xdr:from>
    <xdr:to>
      <xdr:col>76</xdr:col>
      <xdr:colOff>165100</xdr:colOff>
      <xdr:row>107</xdr:row>
      <xdr:rowOff>121286</xdr:rowOff>
    </xdr:to>
    <xdr:sp macro="" textlink="">
      <xdr:nvSpPr>
        <xdr:cNvPr id="779" name="楕円 778">
          <a:extLst>
            <a:ext uri="{FF2B5EF4-FFF2-40B4-BE49-F238E27FC236}">
              <a16:creationId xmlns:a16="http://schemas.microsoft.com/office/drawing/2014/main" id="{00000000-0008-0000-0E00-00000B030000}"/>
            </a:ext>
          </a:extLst>
        </xdr:cNvPr>
        <xdr:cNvSpPr/>
      </xdr:nvSpPr>
      <xdr:spPr>
        <a:xfrm>
          <a:off x="14541500" y="1836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70486</xdr:rowOff>
    </xdr:from>
    <xdr:to>
      <xdr:col>81</xdr:col>
      <xdr:colOff>50800</xdr:colOff>
      <xdr:row>107</xdr:row>
      <xdr:rowOff>104775</xdr:rowOff>
    </xdr:to>
    <xdr:cxnSp macro="">
      <xdr:nvCxnSpPr>
        <xdr:cNvPr id="780" name="直線コネクタ 779">
          <a:extLst>
            <a:ext uri="{FF2B5EF4-FFF2-40B4-BE49-F238E27FC236}">
              <a16:creationId xmlns:a16="http://schemas.microsoft.com/office/drawing/2014/main" id="{00000000-0008-0000-0E00-00000C030000}"/>
            </a:ext>
          </a:extLst>
        </xdr:cNvPr>
        <xdr:cNvCxnSpPr/>
      </xdr:nvCxnSpPr>
      <xdr:spPr>
        <a:xfrm>
          <a:off x="14592300" y="18415636"/>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154939</xdr:rowOff>
    </xdr:from>
    <xdr:to>
      <xdr:col>72</xdr:col>
      <xdr:colOff>38100</xdr:colOff>
      <xdr:row>107</xdr:row>
      <xdr:rowOff>85089</xdr:rowOff>
    </xdr:to>
    <xdr:sp macro="" textlink="">
      <xdr:nvSpPr>
        <xdr:cNvPr id="781" name="楕円 780">
          <a:extLst>
            <a:ext uri="{FF2B5EF4-FFF2-40B4-BE49-F238E27FC236}">
              <a16:creationId xmlns:a16="http://schemas.microsoft.com/office/drawing/2014/main" id="{00000000-0008-0000-0E00-00000D030000}"/>
            </a:ext>
          </a:extLst>
        </xdr:cNvPr>
        <xdr:cNvSpPr/>
      </xdr:nvSpPr>
      <xdr:spPr>
        <a:xfrm>
          <a:off x="13652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34289</xdr:rowOff>
    </xdr:from>
    <xdr:to>
      <xdr:col>76</xdr:col>
      <xdr:colOff>114300</xdr:colOff>
      <xdr:row>107</xdr:row>
      <xdr:rowOff>70486</xdr:rowOff>
    </xdr:to>
    <xdr:cxnSp macro="">
      <xdr:nvCxnSpPr>
        <xdr:cNvPr id="782" name="直線コネクタ 781">
          <a:extLst>
            <a:ext uri="{FF2B5EF4-FFF2-40B4-BE49-F238E27FC236}">
              <a16:creationId xmlns:a16="http://schemas.microsoft.com/office/drawing/2014/main" id="{00000000-0008-0000-0E00-00000E030000}"/>
            </a:ext>
          </a:extLst>
        </xdr:cNvPr>
        <xdr:cNvCxnSpPr/>
      </xdr:nvCxnSpPr>
      <xdr:spPr>
        <a:xfrm>
          <a:off x="13703300" y="183794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116839</xdr:rowOff>
    </xdr:from>
    <xdr:to>
      <xdr:col>67</xdr:col>
      <xdr:colOff>101600</xdr:colOff>
      <xdr:row>107</xdr:row>
      <xdr:rowOff>46989</xdr:rowOff>
    </xdr:to>
    <xdr:sp macro="" textlink="">
      <xdr:nvSpPr>
        <xdr:cNvPr id="783" name="楕円 782">
          <a:extLst>
            <a:ext uri="{FF2B5EF4-FFF2-40B4-BE49-F238E27FC236}">
              <a16:creationId xmlns:a16="http://schemas.microsoft.com/office/drawing/2014/main" id="{00000000-0008-0000-0E00-00000F030000}"/>
            </a:ext>
          </a:extLst>
        </xdr:cNvPr>
        <xdr:cNvSpPr/>
      </xdr:nvSpPr>
      <xdr:spPr>
        <a:xfrm>
          <a:off x="1276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167639</xdr:rowOff>
    </xdr:from>
    <xdr:to>
      <xdr:col>71</xdr:col>
      <xdr:colOff>177800</xdr:colOff>
      <xdr:row>107</xdr:row>
      <xdr:rowOff>34289</xdr:rowOff>
    </xdr:to>
    <xdr:cxnSp macro="">
      <xdr:nvCxnSpPr>
        <xdr:cNvPr id="784" name="直線コネクタ 783">
          <a:extLst>
            <a:ext uri="{FF2B5EF4-FFF2-40B4-BE49-F238E27FC236}">
              <a16:creationId xmlns:a16="http://schemas.microsoft.com/office/drawing/2014/main" id="{00000000-0008-0000-0E00-000010030000}"/>
            </a:ext>
          </a:extLst>
        </xdr:cNvPr>
        <xdr:cNvCxnSpPr/>
      </xdr:nvCxnSpPr>
      <xdr:spPr>
        <a:xfrm>
          <a:off x="12814300" y="18341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785" name="n_1aveValue【公民館】&#10;有形固定資産減価償却率">
          <a:extLst>
            <a:ext uri="{FF2B5EF4-FFF2-40B4-BE49-F238E27FC236}">
              <a16:creationId xmlns:a16="http://schemas.microsoft.com/office/drawing/2014/main" id="{00000000-0008-0000-0E00-000011030000}"/>
            </a:ext>
          </a:extLst>
        </xdr:cNvPr>
        <xdr:cNvSpPr txBox="1"/>
      </xdr:nvSpPr>
      <xdr:spPr>
        <a:xfrm>
          <a:off x="15266044" y="1777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107332</xdr:rowOff>
    </xdr:from>
    <xdr:ext cx="405111" cy="259045"/>
    <xdr:sp macro="" textlink="">
      <xdr:nvSpPr>
        <xdr:cNvPr id="786" name="n_2aveValue【公民館】&#10;有形固定資産減価償却率">
          <a:extLst>
            <a:ext uri="{FF2B5EF4-FFF2-40B4-BE49-F238E27FC236}">
              <a16:creationId xmlns:a16="http://schemas.microsoft.com/office/drawing/2014/main" id="{00000000-0008-0000-0E00-000012030000}"/>
            </a:ext>
          </a:extLst>
        </xdr:cNvPr>
        <xdr:cNvSpPr txBox="1"/>
      </xdr:nvSpPr>
      <xdr:spPr>
        <a:xfrm>
          <a:off x="14389744"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90188</xdr:rowOff>
    </xdr:from>
    <xdr:ext cx="405111" cy="259045"/>
    <xdr:sp macro="" textlink="">
      <xdr:nvSpPr>
        <xdr:cNvPr id="787" name="n_3aveValue【公民館】&#10;有形固定資産減価償却率">
          <a:extLst>
            <a:ext uri="{FF2B5EF4-FFF2-40B4-BE49-F238E27FC236}">
              <a16:creationId xmlns:a16="http://schemas.microsoft.com/office/drawing/2014/main" id="{00000000-0008-0000-0E00-000013030000}"/>
            </a:ext>
          </a:extLst>
        </xdr:cNvPr>
        <xdr:cNvSpPr txBox="1"/>
      </xdr:nvSpPr>
      <xdr:spPr>
        <a:xfrm>
          <a:off x="13500744" y="1774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73041</xdr:rowOff>
    </xdr:from>
    <xdr:ext cx="405111" cy="259045"/>
    <xdr:sp macro="" textlink="">
      <xdr:nvSpPr>
        <xdr:cNvPr id="788" name="n_4aveValue【公民館】&#10;有形固定資産減価償却率">
          <a:extLst>
            <a:ext uri="{FF2B5EF4-FFF2-40B4-BE49-F238E27FC236}">
              <a16:creationId xmlns:a16="http://schemas.microsoft.com/office/drawing/2014/main" id="{00000000-0008-0000-0E00-000014030000}"/>
            </a:ext>
          </a:extLst>
        </xdr:cNvPr>
        <xdr:cNvSpPr txBox="1"/>
      </xdr:nvSpPr>
      <xdr:spPr>
        <a:xfrm>
          <a:off x="126117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146702</xdr:rowOff>
    </xdr:from>
    <xdr:ext cx="405111" cy="259045"/>
    <xdr:sp macro="" textlink="">
      <xdr:nvSpPr>
        <xdr:cNvPr id="789" name="n_1mainValue【公民館】&#10;有形固定資産減価償却率">
          <a:extLst>
            <a:ext uri="{FF2B5EF4-FFF2-40B4-BE49-F238E27FC236}">
              <a16:creationId xmlns:a16="http://schemas.microsoft.com/office/drawing/2014/main" id="{00000000-0008-0000-0E00-000015030000}"/>
            </a:ext>
          </a:extLst>
        </xdr:cNvPr>
        <xdr:cNvSpPr txBox="1"/>
      </xdr:nvSpPr>
      <xdr:spPr>
        <a:xfrm>
          <a:off x="15266044" y="18491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112413</xdr:rowOff>
    </xdr:from>
    <xdr:ext cx="405111" cy="259045"/>
    <xdr:sp macro="" textlink="">
      <xdr:nvSpPr>
        <xdr:cNvPr id="790" name="n_2mainValue【公民館】&#10;有形固定資産減価償却率">
          <a:extLst>
            <a:ext uri="{FF2B5EF4-FFF2-40B4-BE49-F238E27FC236}">
              <a16:creationId xmlns:a16="http://schemas.microsoft.com/office/drawing/2014/main" id="{00000000-0008-0000-0E00-000016030000}"/>
            </a:ext>
          </a:extLst>
        </xdr:cNvPr>
        <xdr:cNvSpPr txBox="1"/>
      </xdr:nvSpPr>
      <xdr:spPr>
        <a:xfrm>
          <a:off x="14389744" y="1845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76216</xdr:rowOff>
    </xdr:from>
    <xdr:ext cx="405111" cy="259045"/>
    <xdr:sp macro="" textlink="">
      <xdr:nvSpPr>
        <xdr:cNvPr id="791" name="n_3mainValue【公民館】&#10;有形固定資産減価償却率">
          <a:extLst>
            <a:ext uri="{FF2B5EF4-FFF2-40B4-BE49-F238E27FC236}">
              <a16:creationId xmlns:a16="http://schemas.microsoft.com/office/drawing/2014/main" id="{00000000-0008-0000-0E00-000017030000}"/>
            </a:ext>
          </a:extLst>
        </xdr:cNvPr>
        <xdr:cNvSpPr txBox="1"/>
      </xdr:nvSpPr>
      <xdr:spPr>
        <a:xfrm>
          <a:off x="13500744" y="1842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38116</xdr:rowOff>
    </xdr:from>
    <xdr:ext cx="405111" cy="259045"/>
    <xdr:sp macro="" textlink="">
      <xdr:nvSpPr>
        <xdr:cNvPr id="792" name="n_4mainValue【公民館】&#10;有形固定資産減価償却率">
          <a:extLst>
            <a:ext uri="{FF2B5EF4-FFF2-40B4-BE49-F238E27FC236}">
              <a16:creationId xmlns:a16="http://schemas.microsoft.com/office/drawing/2014/main" id="{00000000-0008-0000-0E00-000018030000}"/>
            </a:ext>
          </a:extLst>
        </xdr:cNvPr>
        <xdr:cNvSpPr txBox="1"/>
      </xdr:nvSpPr>
      <xdr:spPr>
        <a:xfrm>
          <a:off x="12611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a:extLst>
            <a:ext uri="{FF2B5EF4-FFF2-40B4-BE49-F238E27FC236}">
              <a16:creationId xmlns:a16="http://schemas.microsoft.com/office/drawing/2014/main" id="{00000000-0008-0000-0E00-000019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a:extLst>
            <a:ext uri="{FF2B5EF4-FFF2-40B4-BE49-F238E27FC236}">
              <a16:creationId xmlns:a16="http://schemas.microsoft.com/office/drawing/2014/main" id="{00000000-0008-0000-0E00-00001A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a:extLst>
            <a:ext uri="{FF2B5EF4-FFF2-40B4-BE49-F238E27FC236}">
              <a16:creationId xmlns:a16="http://schemas.microsoft.com/office/drawing/2014/main" id="{00000000-0008-0000-0E00-00001B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a:extLst>
            <a:ext uri="{FF2B5EF4-FFF2-40B4-BE49-F238E27FC236}">
              <a16:creationId xmlns:a16="http://schemas.microsoft.com/office/drawing/2014/main" id="{00000000-0008-0000-0E00-00001C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a:extLst>
            <a:ext uri="{FF2B5EF4-FFF2-40B4-BE49-F238E27FC236}">
              <a16:creationId xmlns:a16="http://schemas.microsoft.com/office/drawing/2014/main" id="{00000000-0008-0000-0E00-00001D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a:extLst>
            <a:ext uri="{FF2B5EF4-FFF2-40B4-BE49-F238E27FC236}">
              <a16:creationId xmlns:a16="http://schemas.microsoft.com/office/drawing/2014/main" id="{00000000-0008-0000-0E00-000021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a:extLst>
            <a:ext uri="{FF2B5EF4-FFF2-40B4-BE49-F238E27FC236}">
              <a16:creationId xmlns:a16="http://schemas.microsoft.com/office/drawing/2014/main" id="{00000000-0008-0000-0E00-000022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4" name="テキスト ボックス 803">
          <a:extLst>
            <a:ext uri="{FF2B5EF4-FFF2-40B4-BE49-F238E27FC236}">
              <a16:creationId xmlns:a16="http://schemas.microsoft.com/office/drawing/2014/main" id="{00000000-0008-0000-0E00-000024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5" name="直線コネクタ 804">
          <a:extLst>
            <a:ext uri="{FF2B5EF4-FFF2-40B4-BE49-F238E27FC236}">
              <a16:creationId xmlns:a16="http://schemas.microsoft.com/office/drawing/2014/main" id="{00000000-0008-0000-0E00-000025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9" name="直線コネクタ 808">
          <a:extLst>
            <a:ext uri="{FF2B5EF4-FFF2-40B4-BE49-F238E27FC236}">
              <a16:creationId xmlns:a16="http://schemas.microsoft.com/office/drawing/2014/main" id="{00000000-0008-0000-0E00-000029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1" name="直線コネクタ 810">
          <a:extLst>
            <a:ext uri="{FF2B5EF4-FFF2-40B4-BE49-F238E27FC236}">
              <a16:creationId xmlns:a16="http://schemas.microsoft.com/office/drawing/2014/main" id="{00000000-0008-0000-0E00-00002B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00000000-0008-0000-0E00-00002D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00000000-0008-0000-0E00-00002F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43180</xdr:rowOff>
    </xdr:from>
    <xdr:to>
      <xdr:col>116</xdr:col>
      <xdr:colOff>62864</xdr:colOff>
      <xdr:row>108</xdr:row>
      <xdr:rowOff>144780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flipV="1">
          <a:off x="22160864" y="1735963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817" name="【公民館】&#10;一人当たり面積最小値テキスト">
          <a:extLst>
            <a:ext uri="{FF2B5EF4-FFF2-40B4-BE49-F238E27FC236}">
              <a16:creationId xmlns:a16="http://schemas.microsoft.com/office/drawing/2014/main" id="{00000000-0008-0000-0E00-00003103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161307</xdr:rowOff>
    </xdr:from>
    <xdr:ext cx="469744" cy="259045"/>
    <xdr:sp macro="" textlink="">
      <xdr:nvSpPr>
        <xdr:cNvPr id="819" name="【公民館】&#10;一人当たり面積最大値テキスト">
          <a:extLst>
            <a:ext uri="{FF2B5EF4-FFF2-40B4-BE49-F238E27FC236}">
              <a16:creationId xmlns:a16="http://schemas.microsoft.com/office/drawing/2014/main" id="{00000000-0008-0000-0E00-000033030000}"/>
            </a:ext>
          </a:extLst>
        </xdr:cNvPr>
        <xdr:cNvSpPr txBox="1"/>
      </xdr:nvSpPr>
      <xdr:spPr>
        <a:xfrm>
          <a:off x="22199600" y="1713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43180</xdr:rowOff>
    </xdr:from>
    <xdr:to>
      <xdr:col>116</xdr:col>
      <xdr:colOff>152400</xdr:colOff>
      <xdr:row>101</xdr:row>
      <xdr:rowOff>43180</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22072600" y="17359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821" name="【公民館】&#10;一人当たり面積平均値テキスト">
          <a:extLst>
            <a:ext uri="{FF2B5EF4-FFF2-40B4-BE49-F238E27FC236}">
              <a16:creationId xmlns:a16="http://schemas.microsoft.com/office/drawing/2014/main" id="{00000000-0008-0000-0E00-000035030000}"/>
            </a:ext>
          </a:extLst>
        </xdr:cNvPr>
        <xdr:cNvSpPr txBox="1"/>
      </xdr:nvSpPr>
      <xdr:spPr>
        <a:xfrm>
          <a:off x="22199600" y="18204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822" name="フローチャート: 判断 821">
          <a:extLst>
            <a:ext uri="{FF2B5EF4-FFF2-40B4-BE49-F238E27FC236}">
              <a16:creationId xmlns:a16="http://schemas.microsoft.com/office/drawing/2014/main" id="{00000000-0008-0000-0E00-000036030000}"/>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62230</xdr:rowOff>
    </xdr:from>
    <xdr:to>
      <xdr:col>112</xdr:col>
      <xdr:colOff>38100</xdr:colOff>
      <xdr:row>106</xdr:row>
      <xdr:rowOff>163830</xdr:rowOff>
    </xdr:to>
    <xdr:sp macro="" textlink="">
      <xdr:nvSpPr>
        <xdr:cNvPr id="823" name="フローチャート: 判断 822">
          <a:extLst>
            <a:ext uri="{FF2B5EF4-FFF2-40B4-BE49-F238E27FC236}">
              <a16:creationId xmlns:a16="http://schemas.microsoft.com/office/drawing/2014/main" id="{00000000-0008-0000-0E00-000037030000}"/>
            </a:ext>
          </a:extLst>
        </xdr:cNvPr>
        <xdr:cNvSpPr/>
      </xdr:nvSpPr>
      <xdr:spPr>
        <a:xfrm>
          <a:off x="21272500" y="1823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44450</xdr:rowOff>
    </xdr:from>
    <xdr:to>
      <xdr:col>107</xdr:col>
      <xdr:colOff>101600</xdr:colOff>
      <xdr:row>106</xdr:row>
      <xdr:rowOff>146050</xdr:rowOff>
    </xdr:to>
    <xdr:sp macro="" textlink="">
      <xdr:nvSpPr>
        <xdr:cNvPr id="824" name="フローチャート: 判断 823">
          <a:extLst>
            <a:ext uri="{FF2B5EF4-FFF2-40B4-BE49-F238E27FC236}">
              <a16:creationId xmlns:a16="http://schemas.microsoft.com/office/drawing/2014/main" id="{00000000-0008-0000-0E00-000038030000}"/>
            </a:ext>
          </a:extLst>
        </xdr:cNvPr>
        <xdr:cNvSpPr/>
      </xdr:nvSpPr>
      <xdr:spPr>
        <a:xfrm>
          <a:off x="20383500" y="1821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54611</xdr:rowOff>
    </xdr:from>
    <xdr:to>
      <xdr:col>102</xdr:col>
      <xdr:colOff>165100</xdr:colOff>
      <xdr:row>106</xdr:row>
      <xdr:rowOff>156211</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19494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54611</xdr:rowOff>
    </xdr:from>
    <xdr:to>
      <xdr:col>98</xdr:col>
      <xdr:colOff>38100</xdr:colOff>
      <xdr:row>106</xdr:row>
      <xdr:rowOff>156211</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18605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E00-00003B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E00-00003C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E00-00003D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1270</xdr:rowOff>
    </xdr:from>
    <xdr:to>
      <xdr:col>116</xdr:col>
      <xdr:colOff>114300</xdr:colOff>
      <xdr:row>105</xdr:row>
      <xdr:rowOff>102870</xdr:rowOff>
    </xdr:to>
    <xdr:sp macro="" textlink="">
      <xdr:nvSpPr>
        <xdr:cNvPr id="832" name="楕円 831">
          <a:extLst>
            <a:ext uri="{FF2B5EF4-FFF2-40B4-BE49-F238E27FC236}">
              <a16:creationId xmlns:a16="http://schemas.microsoft.com/office/drawing/2014/main" id="{00000000-0008-0000-0E00-000040030000}"/>
            </a:ext>
          </a:extLst>
        </xdr:cNvPr>
        <xdr:cNvSpPr/>
      </xdr:nvSpPr>
      <xdr:spPr>
        <a:xfrm>
          <a:off x="22110700" y="180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24147</xdr:rowOff>
    </xdr:from>
    <xdr:ext cx="469744" cy="259045"/>
    <xdr:sp macro="" textlink="">
      <xdr:nvSpPr>
        <xdr:cNvPr id="833" name="【公民館】&#10;一人当たり面積該当値テキスト">
          <a:extLst>
            <a:ext uri="{FF2B5EF4-FFF2-40B4-BE49-F238E27FC236}">
              <a16:creationId xmlns:a16="http://schemas.microsoft.com/office/drawing/2014/main" id="{00000000-0008-0000-0E00-000041030000}"/>
            </a:ext>
          </a:extLst>
        </xdr:cNvPr>
        <xdr:cNvSpPr txBox="1"/>
      </xdr:nvSpPr>
      <xdr:spPr>
        <a:xfrm>
          <a:off x="22199600" y="17854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11430</xdr:rowOff>
    </xdr:from>
    <xdr:to>
      <xdr:col>112</xdr:col>
      <xdr:colOff>38100</xdr:colOff>
      <xdr:row>105</xdr:row>
      <xdr:rowOff>113030</xdr:rowOff>
    </xdr:to>
    <xdr:sp macro="" textlink="">
      <xdr:nvSpPr>
        <xdr:cNvPr id="834" name="楕円 833">
          <a:extLst>
            <a:ext uri="{FF2B5EF4-FFF2-40B4-BE49-F238E27FC236}">
              <a16:creationId xmlns:a16="http://schemas.microsoft.com/office/drawing/2014/main" id="{00000000-0008-0000-0E00-000042030000}"/>
            </a:ext>
          </a:extLst>
        </xdr:cNvPr>
        <xdr:cNvSpPr/>
      </xdr:nvSpPr>
      <xdr:spPr>
        <a:xfrm>
          <a:off x="21272500" y="1801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52070</xdr:rowOff>
    </xdr:from>
    <xdr:to>
      <xdr:col>116</xdr:col>
      <xdr:colOff>63500</xdr:colOff>
      <xdr:row>105</xdr:row>
      <xdr:rowOff>62230</xdr:rowOff>
    </xdr:to>
    <xdr:cxnSp macro="">
      <xdr:nvCxnSpPr>
        <xdr:cNvPr id="835" name="直線コネクタ 834">
          <a:extLst>
            <a:ext uri="{FF2B5EF4-FFF2-40B4-BE49-F238E27FC236}">
              <a16:creationId xmlns:a16="http://schemas.microsoft.com/office/drawing/2014/main" id="{00000000-0008-0000-0E00-000043030000}"/>
            </a:ext>
          </a:extLst>
        </xdr:cNvPr>
        <xdr:cNvCxnSpPr/>
      </xdr:nvCxnSpPr>
      <xdr:spPr>
        <a:xfrm flipV="1">
          <a:off x="21323300" y="18054320"/>
          <a:ext cx="8382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24130</xdr:rowOff>
    </xdr:from>
    <xdr:to>
      <xdr:col>107</xdr:col>
      <xdr:colOff>101600</xdr:colOff>
      <xdr:row>105</xdr:row>
      <xdr:rowOff>125730</xdr:rowOff>
    </xdr:to>
    <xdr:sp macro="" textlink="">
      <xdr:nvSpPr>
        <xdr:cNvPr id="836" name="楕円 835">
          <a:extLst>
            <a:ext uri="{FF2B5EF4-FFF2-40B4-BE49-F238E27FC236}">
              <a16:creationId xmlns:a16="http://schemas.microsoft.com/office/drawing/2014/main" id="{00000000-0008-0000-0E00-000044030000}"/>
            </a:ext>
          </a:extLst>
        </xdr:cNvPr>
        <xdr:cNvSpPr/>
      </xdr:nvSpPr>
      <xdr:spPr>
        <a:xfrm>
          <a:off x="20383500" y="180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62230</xdr:rowOff>
    </xdr:from>
    <xdr:to>
      <xdr:col>111</xdr:col>
      <xdr:colOff>177800</xdr:colOff>
      <xdr:row>105</xdr:row>
      <xdr:rowOff>74930</xdr:rowOff>
    </xdr:to>
    <xdr:cxnSp macro="">
      <xdr:nvCxnSpPr>
        <xdr:cNvPr id="837" name="直線コネクタ 836">
          <a:extLst>
            <a:ext uri="{FF2B5EF4-FFF2-40B4-BE49-F238E27FC236}">
              <a16:creationId xmlns:a16="http://schemas.microsoft.com/office/drawing/2014/main" id="{00000000-0008-0000-0E00-000045030000}"/>
            </a:ext>
          </a:extLst>
        </xdr:cNvPr>
        <xdr:cNvCxnSpPr/>
      </xdr:nvCxnSpPr>
      <xdr:spPr>
        <a:xfrm flipV="1">
          <a:off x="20434300" y="1806448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35561</xdr:rowOff>
    </xdr:from>
    <xdr:to>
      <xdr:col>102</xdr:col>
      <xdr:colOff>165100</xdr:colOff>
      <xdr:row>105</xdr:row>
      <xdr:rowOff>137161</xdr:rowOff>
    </xdr:to>
    <xdr:sp macro="" textlink="">
      <xdr:nvSpPr>
        <xdr:cNvPr id="838" name="楕円 837">
          <a:extLst>
            <a:ext uri="{FF2B5EF4-FFF2-40B4-BE49-F238E27FC236}">
              <a16:creationId xmlns:a16="http://schemas.microsoft.com/office/drawing/2014/main" id="{00000000-0008-0000-0E00-000046030000}"/>
            </a:ext>
          </a:extLst>
        </xdr:cNvPr>
        <xdr:cNvSpPr/>
      </xdr:nvSpPr>
      <xdr:spPr>
        <a:xfrm>
          <a:off x="19494500" y="1803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74930</xdr:rowOff>
    </xdr:from>
    <xdr:to>
      <xdr:col>107</xdr:col>
      <xdr:colOff>50800</xdr:colOff>
      <xdr:row>105</xdr:row>
      <xdr:rowOff>86361</xdr:rowOff>
    </xdr:to>
    <xdr:cxnSp macro="">
      <xdr:nvCxnSpPr>
        <xdr:cNvPr id="839" name="直線コネクタ 838">
          <a:extLst>
            <a:ext uri="{FF2B5EF4-FFF2-40B4-BE49-F238E27FC236}">
              <a16:creationId xmlns:a16="http://schemas.microsoft.com/office/drawing/2014/main" id="{00000000-0008-0000-0E00-000047030000}"/>
            </a:ext>
          </a:extLst>
        </xdr:cNvPr>
        <xdr:cNvCxnSpPr/>
      </xdr:nvCxnSpPr>
      <xdr:spPr>
        <a:xfrm flipV="1">
          <a:off x="19545300" y="1807718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45720</xdr:rowOff>
    </xdr:from>
    <xdr:to>
      <xdr:col>98</xdr:col>
      <xdr:colOff>38100</xdr:colOff>
      <xdr:row>105</xdr:row>
      <xdr:rowOff>147320</xdr:rowOff>
    </xdr:to>
    <xdr:sp macro="" textlink="">
      <xdr:nvSpPr>
        <xdr:cNvPr id="840" name="楕円 839">
          <a:extLst>
            <a:ext uri="{FF2B5EF4-FFF2-40B4-BE49-F238E27FC236}">
              <a16:creationId xmlns:a16="http://schemas.microsoft.com/office/drawing/2014/main" id="{00000000-0008-0000-0E00-000048030000}"/>
            </a:ext>
          </a:extLst>
        </xdr:cNvPr>
        <xdr:cNvSpPr/>
      </xdr:nvSpPr>
      <xdr:spPr>
        <a:xfrm>
          <a:off x="18605500" y="18047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86361</xdr:rowOff>
    </xdr:from>
    <xdr:to>
      <xdr:col>102</xdr:col>
      <xdr:colOff>114300</xdr:colOff>
      <xdr:row>105</xdr:row>
      <xdr:rowOff>96520</xdr:rowOff>
    </xdr:to>
    <xdr:cxnSp macro="">
      <xdr:nvCxnSpPr>
        <xdr:cNvPr id="841" name="直線コネクタ 840">
          <a:extLst>
            <a:ext uri="{FF2B5EF4-FFF2-40B4-BE49-F238E27FC236}">
              <a16:creationId xmlns:a16="http://schemas.microsoft.com/office/drawing/2014/main" id="{00000000-0008-0000-0E00-000049030000}"/>
            </a:ext>
          </a:extLst>
        </xdr:cNvPr>
        <xdr:cNvCxnSpPr/>
      </xdr:nvCxnSpPr>
      <xdr:spPr>
        <a:xfrm flipV="1">
          <a:off x="18656300" y="18088611"/>
          <a:ext cx="889000" cy="1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154957</xdr:rowOff>
    </xdr:from>
    <xdr:ext cx="469744" cy="259045"/>
    <xdr:sp macro="" textlink="">
      <xdr:nvSpPr>
        <xdr:cNvPr id="842" name="n_1aveValue【公民館】&#10;一人当たり面積">
          <a:extLst>
            <a:ext uri="{FF2B5EF4-FFF2-40B4-BE49-F238E27FC236}">
              <a16:creationId xmlns:a16="http://schemas.microsoft.com/office/drawing/2014/main" id="{00000000-0008-0000-0E00-00004A030000}"/>
            </a:ext>
          </a:extLst>
        </xdr:cNvPr>
        <xdr:cNvSpPr txBox="1"/>
      </xdr:nvSpPr>
      <xdr:spPr>
        <a:xfrm>
          <a:off x="21075727" y="1832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137177</xdr:rowOff>
    </xdr:from>
    <xdr:ext cx="469744" cy="259045"/>
    <xdr:sp macro="" textlink="">
      <xdr:nvSpPr>
        <xdr:cNvPr id="843" name="n_2aveValue【公民館】&#10;一人当たり面積">
          <a:extLst>
            <a:ext uri="{FF2B5EF4-FFF2-40B4-BE49-F238E27FC236}">
              <a16:creationId xmlns:a16="http://schemas.microsoft.com/office/drawing/2014/main" id="{00000000-0008-0000-0E00-00004B030000}"/>
            </a:ext>
          </a:extLst>
        </xdr:cNvPr>
        <xdr:cNvSpPr txBox="1"/>
      </xdr:nvSpPr>
      <xdr:spPr>
        <a:xfrm>
          <a:off x="20199427" y="1831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147338</xdr:rowOff>
    </xdr:from>
    <xdr:ext cx="469744" cy="259045"/>
    <xdr:sp macro="" textlink="">
      <xdr:nvSpPr>
        <xdr:cNvPr id="844" name="n_3aveValue【公民館】&#10;一人当たり面積">
          <a:extLst>
            <a:ext uri="{FF2B5EF4-FFF2-40B4-BE49-F238E27FC236}">
              <a16:creationId xmlns:a16="http://schemas.microsoft.com/office/drawing/2014/main" id="{00000000-0008-0000-0E00-00004C030000}"/>
            </a:ext>
          </a:extLst>
        </xdr:cNvPr>
        <xdr:cNvSpPr txBox="1"/>
      </xdr:nvSpPr>
      <xdr:spPr>
        <a:xfrm>
          <a:off x="19310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147338</xdr:rowOff>
    </xdr:from>
    <xdr:ext cx="469744" cy="259045"/>
    <xdr:sp macro="" textlink="">
      <xdr:nvSpPr>
        <xdr:cNvPr id="845" name="n_4aveValue【公民館】&#10;一人当たり面積">
          <a:extLst>
            <a:ext uri="{FF2B5EF4-FFF2-40B4-BE49-F238E27FC236}">
              <a16:creationId xmlns:a16="http://schemas.microsoft.com/office/drawing/2014/main" id="{00000000-0008-0000-0E00-00004D030000}"/>
            </a:ext>
          </a:extLst>
        </xdr:cNvPr>
        <xdr:cNvSpPr txBox="1"/>
      </xdr:nvSpPr>
      <xdr:spPr>
        <a:xfrm>
          <a:off x="18421427" y="18321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129557</xdr:rowOff>
    </xdr:from>
    <xdr:ext cx="469744" cy="259045"/>
    <xdr:sp macro="" textlink="">
      <xdr:nvSpPr>
        <xdr:cNvPr id="846" name="n_1mainValue【公民館】&#10;一人当たり面積">
          <a:extLst>
            <a:ext uri="{FF2B5EF4-FFF2-40B4-BE49-F238E27FC236}">
              <a16:creationId xmlns:a16="http://schemas.microsoft.com/office/drawing/2014/main" id="{00000000-0008-0000-0E00-00004E030000}"/>
            </a:ext>
          </a:extLst>
        </xdr:cNvPr>
        <xdr:cNvSpPr txBox="1"/>
      </xdr:nvSpPr>
      <xdr:spPr>
        <a:xfrm>
          <a:off x="21075727" y="17788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142257</xdr:rowOff>
    </xdr:from>
    <xdr:ext cx="469744" cy="259045"/>
    <xdr:sp macro="" textlink="">
      <xdr:nvSpPr>
        <xdr:cNvPr id="847" name="n_2mainValue【公民館】&#10;一人当たり面積">
          <a:extLst>
            <a:ext uri="{FF2B5EF4-FFF2-40B4-BE49-F238E27FC236}">
              <a16:creationId xmlns:a16="http://schemas.microsoft.com/office/drawing/2014/main" id="{00000000-0008-0000-0E00-00004F030000}"/>
            </a:ext>
          </a:extLst>
        </xdr:cNvPr>
        <xdr:cNvSpPr txBox="1"/>
      </xdr:nvSpPr>
      <xdr:spPr>
        <a:xfrm>
          <a:off x="20199427" y="17801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153688</xdr:rowOff>
    </xdr:from>
    <xdr:ext cx="469744" cy="259045"/>
    <xdr:sp macro="" textlink="">
      <xdr:nvSpPr>
        <xdr:cNvPr id="848" name="n_3mainValue【公民館】&#10;一人当たり面積">
          <a:extLst>
            <a:ext uri="{FF2B5EF4-FFF2-40B4-BE49-F238E27FC236}">
              <a16:creationId xmlns:a16="http://schemas.microsoft.com/office/drawing/2014/main" id="{00000000-0008-0000-0E00-000050030000}"/>
            </a:ext>
          </a:extLst>
        </xdr:cNvPr>
        <xdr:cNvSpPr txBox="1"/>
      </xdr:nvSpPr>
      <xdr:spPr>
        <a:xfrm>
          <a:off x="19310427" y="17813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163847</xdr:rowOff>
    </xdr:from>
    <xdr:ext cx="469744" cy="259045"/>
    <xdr:sp macro="" textlink="">
      <xdr:nvSpPr>
        <xdr:cNvPr id="849" name="n_4mainValue【公民館】&#10;一人当たり面積">
          <a:extLst>
            <a:ext uri="{FF2B5EF4-FFF2-40B4-BE49-F238E27FC236}">
              <a16:creationId xmlns:a16="http://schemas.microsoft.com/office/drawing/2014/main" id="{00000000-0008-0000-0E00-000051030000}"/>
            </a:ext>
          </a:extLst>
        </xdr:cNvPr>
        <xdr:cNvSpPr txBox="1"/>
      </xdr:nvSpPr>
      <xdr:spPr>
        <a:xfrm>
          <a:off x="18421427" y="17823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00000000-0008-0000-0E00-000052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00000000-0008-0000-0E00-000053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00000000-0008-0000-0E00-000054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「道路」、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「橋りょう・トンネル」、「公営住宅」、「児童館」、「公民館」である。特に「公営住宅」は、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年度数値が前年度から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％となっており、類似団体内平均値と比較して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も高く、施設の老朽化がかなり進行し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た状態にあるが、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改修事業に着手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し、対策を行っている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。また、「児童館」については施設数や人口一人当たり面積は少ないものの、数値が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％を超える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非常に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高い水準</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あり、当該施設の使用状況等に応じ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て除却を進めるなど対策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を講じ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。「橋りょう・トンネル」については、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年度の有形固定資産減価償却率が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となり、前年度比較では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ポイントの増加であるが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類似団体内平均値と比較</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するとその差は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い状況であり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加えて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一人当たり有形固定資産（償却資産）額も高いことから、適時・適正で計画的な改修・長寿命化等を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進め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ていく必要がある。「認定こども園・幼稚園・保育所」については、近年、有形固定資産償却率が類似団体に比べて低い水準にあるが、保育サービスの充実と施設の老朽化対策を推進するため、これまで保育所の適正配置に伴う施設整備事業（新増築）を年次計画的に実施してきた結果であ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年度の数値は、類似団体内平均値</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ポイントも下回っている。一方で人口一人当たり面積は、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年度数値が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0.154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㎡上回っており、これは「行政サービスを提供する資産が多い」という反面</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「維持管理や施設更新に係る経費負担も大きい」ということを意味しており、今後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の人口減少に係る対策などと併せて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予防保全も踏まえた適切な維持管理を行い、将来負担の軽減・抑制を図っていく必要がある。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鳥取県八頭町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15,488
15,430
206.71
13,389,895
12,393,981
810,527
7,012,773
12,983,149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19.8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72390</xdr:rowOff>
    </xdr:from>
    <xdr:to>
      <xdr:col>24</xdr:col>
      <xdr:colOff>62865</xdr:colOff>
      <xdr:row>41</xdr:row>
      <xdr:rowOff>19050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901690"/>
          <a:ext cx="0" cy="114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22877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05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19050</xdr:rowOff>
    </xdr:from>
    <xdr:to>
      <xdr:col>24</xdr:col>
      <xdr:colOff>152400</xdr:colOff>
      <xdr:row>41</xdr:row>
      <xdr:rowOff>19050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04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19067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72390</xdr:rowOff>
    </xdr:from>
    <xdr:to>
      <xdr:col>24</xdr:col>
      <xdr:colOff>152400</xdr:colOff>
      <xdr:row>34</xdr:row>
      <xdr:rowOff>72390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901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97807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270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74930</xdr:rowOff>
    </xdr:from>
    <xdr:to>
      <xdr:col>24</xdr:col>
      <xdr:colOff>114300</xdr:colOff>
      <xdr:row>38</xdr:row>
      <xdr:rowOff>5080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6350</xdr:rowOff>
    </xdr:from>
    <xdr:to>
      <xdr:col>20</xdr:col>
      <xdr:colOff>38100</xdr:colOff>
      <xdr:row>37</xdr:row>
      <xdr:rowOff>107950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151130</xdr:rowOff>
    </xdr:from>
    <xdr:to>
      <xdr:col>15</xdr:col>
      <xdr:colOff>101600</xdr:colOff>
      <xdr:row>37</xdr:row>
      <xdr:rowOff>81280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107315</xdr:rowOff>
    </xdr:from>
    <xdr:to>
      <xdr:col>10</xdr:col>
      <xdr:colOff>165100</xdr:colOff>
      <xdr:row>37</xdr:row>
      <xdr:rowOff>37465</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627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52070</xdr:rowOff>
    </xdr:from>
    <xdr:to>
      <xdr:col>6</xdr:col>
      <xdr:colOff>38100</xdr:colOff>
      <xdr:row>36</xdr:row>
      <xdr:rowOff>153670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6224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122555</xdr:rowOff>
    </xdr:from>
    <xdr:to>
      <xdr:col>24</xdr:col>
      <xdr:colOff>114300</xdr:colOff>
      <xdr:row>38</xdr:row>
      <xdr:rowOff>52705</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100982</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444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71120</xdr:rowOff>
    </xdr:from>
    <xdr:to>
      <xdr:col>20</xdr:col>
      <xdr:colOff>38100</xdr:colOff>
      <xdr:row>38</xdr:row>
      <xdr:rowOff>1270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121920</xdr:rowOff>
    </xdr:from>
    <xdr:to>
      <xdr:col>24</xdr:col>
      <xdr:colOff>63500</xdr:colOff>
      <xdr:row>38</xdr:row>
      <xdr:rowOff>1905</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46557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19685</xdr:rowOff>
    </xdr:from>
    <xdr:to>
      <xdr:col>15</xdr:col>
      <xdr:colOff>101600</xdr:colOff>
      <xdr:row>37</xdr:row>
      <xdr:rowOff>121285</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70485</xdr:rowOff>
    </xdr:from>
    <xdr:to>
      <xdr:col>19</xdr:col>
      <xdr:colOff>177800</xdr:colOff>
      <xdr:row>37</xdr:row>
      <xdr:rowOff>121920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41413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70485</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36270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88265</xdr:rowOff>
    </xdr:from>
    <xdr:to>
      <xdr:col>6</xdr:col>
      <xdr:colOff>38100</xdr:colOff>
      <xdr:row>37</xdr:row>
      <xdr:rowOff>18415</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62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139065</xdr:rowOff>
    </xdr:from>
    <xdr:to>
      <xdr:col>10</xdr:col>
      <xdr:colOff>114300</xdr:colOff>
      <xdr:row>37</xdr:row>
      <xdr:rowOff>19050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631126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124477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53992</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170197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163847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112412</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45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40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9542</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6353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F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F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4" name="テキスト ボックス 103">
          <a:extLst>
            <a:ext uri="{FF2B5EF4-FFF2-40B4-BE49-F238E27FC236}">
              <a16:creationId xmlns:a16="http://schemas.microsoft.com/office/drawing/2014/main" id="{00000000-0008-0000-0F00-000068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F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6" name="テキスト ボックス 105">
          <a:extLst>
            <a:ext uri="{FF2B5EF4-FFF2-40B4-BE49-F238E27FC236}">
              <a16:creationId xmlns:a16="http://schemas.microsoft.com/office/drawing/2014/main" id="{00000000-0008-0000-0F00-00006A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F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8" name="テキスト ボックス 107">
          <a:extLst>
            <a:ext uri="{FF2B5EF4-FFF2-40B4-BE49-F238E27FC236}">
              <a16:creationId xmlns:a16="http://schemas.microsoft.com/office/drawing/2014/main" id="{00000000-0008-0000-0F00-00006C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F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0" name="テキスト ボックス 109">
          <a:extLst>
            <a:ext uri="{FF2B5EF4-FFF2-40B4-BE49-F238E27FC236}">
              <a16:creationId xmlns:a16="http://schemas.microsoft.com/office/drawing/2014/main" id="{00000000-0008-0000-0F00-00006E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F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00000000-0008-0000-0F00-000070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00000000-0008-0000-0F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148590</xdr:rowOff>
    </xdr:from>
    <xdr:to>
      <xdr:col>54</xdr:col>
      <xdr:colOff>189865</xdr:colOff>
      <xdr:row>41</xdr:row>
      <xdr:rowOff>95250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flipV="1">
          <a:off x="10476865" y="58064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5" name="【図書館】&#10;一人当たり面積最小値テキスト">
          <a:extLst>
            <a:ext uri="{FF2B5EF4-FFF2-40B4-BE49-F238E27FC236}">
              <a16:creationId xmlns:a16="http://schemas.microsoft.com/office/drawing/2014/main" id="{00000000-0008-0000-0F00-000073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6" name="直線コネクタ 115">
          <a:extLst>
            <a:ext uri="{FF2B5EF4-FFF2-40B4-BE49-F238E27FC236}">
              <a16:creationId xmlns:a16="http://schemas.microsoft.com/office/drawing/2014/main" id="{00000000-0008-0000-0F00-000074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95267</xdr:rowOff>
    </xdr:from>
    <xdr:ext cx="469744" cy="259045"/>
    <xdr:sp macro="" textlink="">
      <xdr:nvSpPr>
        <xdr:cNvPr id="117" name="【図書館】&#10;一人当たり面積最大値テキスト">
          <a:extLst>
            <a:ext uri="{FF2B5EF4-FFF2-40B4-BE49-F238E27FC236}">
              <a16:creationId xmlns:a16="http://schemas.microsoft.com/office/drawing/2014/main" id="{00000000-0008-0000-0F00-000075000000}"/>
            </a:ext>
          </a:extLst>
        </xdr:cNvPr>
        <xdr:cNvSpPr txBox="1"/>
      </xdr:nvSpPr>
      <xdr:spPr>
        <a:xfrm>
          <a:off x="10515600" y="558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148590</xdr:rowOff>
    </xdr:from>
    <xdr:to>
      <xdr:col>55</xdr:col>
      <xdr:colOff>88900</xdr:colOff>
      <xdr:row>33</xdr:row>
      <xdr:rowOff>148590</xdr:rowOff>
    </xdr:to>
    <xdr:cxnSp macro="">
      <xdr:nvCxnSpPr>
        <xdr:cNvPr id="118" name="直線コネクタ 117">
          <a:extLst>
            <a:ext uri="{FF2B5EF4-FFF2-40B4-BE49-F238E27FC236}">
              <a16:creationId xmlns:a16="http://schemas.microsoft.com/office/drawing/2014/main" id="{00000000-0008-0000-0F00-000076000000}"/>
            </a:ext>
          </a:extLst>
        </xdr:cNvPr>
        <xdr:cNvCxnSpPr/>
      </xdr:nvCxnSpPr>
      <xdr:spPr>
        <a:xfrm>
          <a:off x="10388600" y="580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71137</xdr:rowOff>
    </xdr:from>
    <xdr:ext cx="469744" cy="259045"/>
    <xdr:sp macro="" textlink="">
      <xdr:nvSpPr>
        <xdr:cNvPr id="119" name="【図書館】&#10;一人当たり面積平均値テキスト">
          <a:extLst>
            <a:ext uri="{FF2B5EF4-FFF2-40B4-BE49-F238E27FC236}">
              <a16:creationId xmlns:a16="http://schemas.microsoft.com/office/drawing/2014/main" id="{00000000-0008-0000-0F00-000077000000}"/>
            </a:ext>
          </a:extLst>
        </xdr:cNvPr>
        <xdr:cNvSpPr txBox="1"/>
      </xdr:nvSpPr>
      <xdr:spPr>
        <a:xfrm>
          <a:off x="1051560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48260</xdr:rowOff>
    </xdr:from>
    <xdr:to>
      <xdr:col>55</xdr:col>
      <xdr:colOff>50800</xdr:colOff>
      <xdr:row>38</xdr:row>
      <xdr:rowOff>149860</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104267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71120</xdr:rowOff>
    </xdr:from>
    <xdr:to>
      <xdr:col>50</xdr:col>
      <xdr:colOff>165100</xdr:colOff>
      <xdr:row>39</xdr:row>
      <xdr:rowOff>1270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9588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78740</xdr:rowOff>
    </xdr:from>
    <xdr:to>
      <xdr:col>46</xdr:col>
      <xdr:colOff>38100</xdr:colOff>
      <xdr:row>39</xdr:row>
      <xdr:rowOff>8890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6995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86360</xdr:rowOff>
    </xdr:from>
    <xdr:to>
      <xdr:col>41</xdr:col>
      <xdr:colOff>101600</xdr:colOff>
      <xdr:row>39</xdr:row>
      <xdr:rowOff>16510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810500" y="660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921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48260</xdr:rowOff>
    </xdr:from>
    <xdr:to>
      <xdr:col>55</xdr:col>
      <xdr:colOff>50800</xdr:colOff>
      <xdr:row>40</xdr:row>
      <xdr:rowOff>149860</xdr:rowOff>
    </xdr:to>
    <xdr:sp macro="" textlink="">
      <xdr:nvSpPr>
        <xdr:cNvPr id="130" name="楕円 129">
          <a:extLst>
            <a:ext uri="{FF2B5EF4-FFF2-40B4-BE49-F238E27FC236}">
              <a16:creationId xmlns:a16="http://schemas.microsoft.com/office/drawing/2014/main" id="{00000000-0008-0000-0F00-000082000000}"/>
            </a:ext>
          </a:extLst>
        </xdr:cNvPr>
        <xdr:cNvSpPr/>
      </xdr:nvSpPr>
      <xdr:spPr>
        <a:xfrm>
          <a:off x="10426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26687</xdr:rowOff>
    </xdr:from>
    <xdr:ext cx="469744" cy="259045"/>
    <xdr:sp macro="" textlink="">
      <xdr:nvSpPr>
        <xdr:cNvPr id="131" name="【図書館】&#10;一人当たり面積該当値テキスト">
          <a:extLst>
            <a:ext uri="{FF2B5EF4-FFF2-40B4-BE49-F238E27FC236}">
              <a16:creationId xmlns:a16="http://schemas.microsoft.com/office/drawing/2014/main" id="{00000000-0008-0000-0F00-000083000000}"/>
            </a:ext>
          </a:extLst>
        </xdr:cNvPr>
        <xdr:cNvSpPr txBox="1"/>
      </xdr:nvSpPr>
      <xdr:spPr>
        <a:xfrm>
          <a:off x="10515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55880</xdr:rowOff>
    </xdr:from>
    <xdr:to>
      <xdr:col>50</xdr:col>
      <xdr:colOff>165100</xdr:colOff>
      <xdr:row>40</xdr:row>
      <xdr:rowOff>157480</xdr:rowOff>
    </xdr:to>
    <xdr:sp macro="" textlink="">
      <xdr:nvSpPr>
        <xdr:cNvPr id="132" name="楕円 131">
          <a:extLst>
            <a:ext uri="{FF2B5EF4-FFF2-40B4-BE49-F238E27FC236}">
              <a16:creationId xmlns:a16="http://schemas.microsoft.com/office/drawing/2014/main" id="{00000000-0008-0000-0F00-000084000000}"/>
            </a:ext>
          </a:extLst>
        </xdr:cNvPr>
        <xdr:cNvSpPr/>
      </xdr:nvSpPr>
      <xdr:spPr>
        <a:xfrm>
          <a:off x="9588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99060</xdr:rowOff>
    </xdr:from>
    <xdr:to>
      <xdr:col>55</xdr:col>
      <xdr:colOff>0</xdr:colOff>
      <xdr:row>40</xdr:row>
      <xdr:rowOff>106680</xdr:rowOff>
    </xdr:to>
    <xdr:cxnSp macro="">
      <xdr:nvCxnSpPr>
        <xdr:cNvPr id="133" name="直線コネクタ 132">
          <a:extLst>
            <a:ext uri="{FF2B5EF4-FFF2-40B4-BE49-F238E27FC236}">
              <a16:creationId xmlns:a16="http://schemas.microsoft.com/office/drawing/2014/main" id="{00000000-0008-0000-0F00-000085000000}"/>
            </a:ext>
          </a:extLst>
        </xdr:cNvPr>
        <xdr:cNvCxnSpPr/>
      </xdr:nvCxnSpPr>
      <xdr:spPr>
        <a:xfrm flipV="1">
          <a:off x="9639300" y="6957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4" name="楕円 133">
          <a:extLst>
            <a:ext uri="{FF2B5EF4-FFF2-40B4-BE49-F238E27FC236}">
              <a16:creationId xmlns:a16="http://schemas.microsoft.com/office/drawing/2014/main" id="{00000000-0008-0000-0F00-000086000000}"/>
            </a:ext>
          </a:extLst>
        </xdr:cNvPr>
        <xdr:cNvSpPr/>
      </xdr:nvSpPr>
      <xdr:spPr>
        <a:xfrm>
          <a:off x="8699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106680</xdr:rowOff>
    </xdr:to>
    <xdr:cxnSp macro="">
      <xdr:nvCxnSpPr>
        <xdr:cNvPr id="135" name="直線コネクタ 134">
          <a:extLst>
            <a:ext uri="{FF2B5EF4-FFF2-40B4-BE49-F238E27FC236}">
              <a16:creationId xmlns:a16="http://schemas.microsoft.com/office/drawing/2014/main" id="{00000000-0008-0000-0F00-000087000000}"/>
            </a:ext>
          </a:extLst>
        </xdr:cNvPr>
        <xdr:cNvCxnSpPr/>
      </xdr:nvCxnSpPr>
      <xdr:spPr>
        <a:xfrm>
          <a:off x="8750300" y="69570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63500</xdr:rowOff>
    </xdr:from>
    <xdr:to>
      <xdr:col>41</xdr:col>
      <xdr:colOff>101600</xdr:colOff>
      <xdr:row>40</xdr:row>
      <xdr:rowOff>165100</xdr:rowOff>
    </xdr:to>
    <xdr:sp macro="" textlink="">
      <xdr:nvSpPr>
        <xdr:cNvPr id="136" name="楕円 135">
          <a:extLst>
            <a:ext uri="{FF2B5EF4-FFF2-40B4-BE49-F238E27FC236}">
              <a16:creationId xmlns:a16="http://schemas.microsoft.com/office/drawing/2014/main" id="{00000000-0008-0000-0F00-000088000000}"/>
            </a:ext>
          </a:extLst>
        </xdr:cNvPr>
        <xdr:cNvSpPr/>
      </xdr:nvSpPr>
      <xdr:spPr>
        <a:xfrm>
          <a:off x="7810500" y="692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114300</xdr:rowOff>
    </xdr:to>
    <xdr:cxnSp macro="">
      <xdr:nvCxnSpPr>
        <xdr:cNvPr id="137" name="直線コネクタ 136">
          <a:extLst>
            <a:ext uri="{FF2B5EF4-FFF2-40B4-BE49-F238E27FC236}">
              <a16:creationId xmlns:a16="http://schemas.microsoft.com/office/drawing/2014/main" id="{00000000-0008-0000-0F00-000089000000}"/>
            </a:ext>
          </a:extLst>
        </xdr:cNvPr>
        <xdr:cNvCxnSpPr/>
      </xdr:nvCxnSpPr>
      <xdr:spPr>
        <a:xfrm flipV="1">
          <a:off x="7861300" y="69570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71120</xdr:rowOff>
    </xdr:from>
    <xdr:to>
      <xdr:col>36</xdr:col>
      <xdr:colOff>165100</xdr:colOff>
      <xdr:row>41</xdr:row>
      <xdr:rowOff>1270</xdr:rowOff>
    </xdr:to>
    <xdr:sp macro="" textlink="">
      <xdr:nvSpPr>
        <xdr:cNvPr id="138" name="楕円 137">
          <a:extLst>
            <a:ext uri="{FF2B5EF4-FFF2-40B4-BE49-F238E27FC236}">
              <a16:creationId xmlns:a16="http://schemas.microsoft.com/office/drawing/2014/main" id="{00000000-0008-0000-0F00-00008A000000}"/>
            </a:ext>
          </a:extLst>
        </xdr:cNvPr>
        <xdr:cNvSpPr/>
      </xdr:nvSpPr>
      <xdr:spPr>
        <a:xfrm>
          <a:off x="6921500" y="692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114300</xdr:rowOff>
    </xdr:from>
    <xdr:to>
      <xdr:col>41</xdr:col>
      <xdr:colOff>50800</xdr:colOff>
      <xdr:row>40</xdr:row>
      <xdr:rowOff>121920</xdr:rowOff>
    </xdr:to>
    <xdr:cxnSp macro="">
      <xdr:nvCxnSpPr>
        <xdr:cNvPr id="139" name="直線コネクタ 138">
          <a:extLst>
            <a:ext uri="{FF2B5EF4-FFF2-40B4-BE49-F238E27FC236}">
              <a16:creationId xmlns:a16="http://schemas.microsoft.com/office/drawing/2014/main" id="{00000000-0008-0000-0F00-00008B000000}"/>
            </a:ext>
          </a:extLst>
        </xdr:cNvPr>
        <xdr:cNvCxnSpPr/>
      </xdr:nvCxnSpPr>
      <xdr:spPr>
        <a:xfrm flipV="1">
          <a:off x="6972300" y="6972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17797</xdr:rowOff>
    </xdr:from>
    <xdr:ext cx="469744" cy="259045"/>
    <xdr:sp macro="" textlink="">
      <xdr:nvSpPr>
        <xdr:cNvPr id="140" name="n_1aveValue【図書館】&#10;一人当たり面積">
          <a:extLst>
            <a:ext uri="{FF2B5EF4-FFF2-40B4-BE49-F238E27FC236}">
              <a16:creationId xmlns:a16="http://schemas.microsoft.com/office/drawing/2014/main" id="{00000000-0008-0000-0F00-00008C000000}"/>
            </a:ext>
          </a:extLst>
        </xdr:cNvPr>
        <xdr:cNvSpPr txBox="1"/>
      </xdr:nvSpPr>
      <xdr:spPr>
        <a:xfrm>
          <a:off x="9391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25417</xdr:rowOff>
    </xdr:from>
    <xdr:ext cx="469744" cy="259045"/>
    <xdr:sp macro="" textlink="">
      <xdr:nvSpPr>
        <xdr:cNvPr id="141" name="n_2aveValue【図書館】&#10;一人当たり面積">
          <a:extLst>
            <a:ext uri="{FF2B5EF4-FFF2-40B4-BE49-F238E27FC236}">
              <a16:creationId xmlns:a16="http://schemas.microsoft.com/office/drawing/2014/main" id="{00000000-0008-0000-0F00-00008D000000}"/>
            </a:ext>
          </a:extLst>
        </xdr:cNvPr>
        <xdr:cNvSpPr txBox="1"/>
      </xdr:nvSpPr>
      <xdr:spPr>
        <a:xfrm>
          <a:off x="8515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33037</xdr:rowOff>
    </xdr:from>
    <xdr:ext cx="469744" cy="259045"/>
    <xdr:sp macro="" textlink="">
      <xdr:nvSpPr>
        <xdr:cNvPr id="142" name="n_3aveValue【図書館】&#10;一人当たり面積">
          <a:extLst>
            <a:ext uri="{FF2B5EF4-FFF2-40B4-BE49-F238E27FC236}">
              <a16:creationId xmlns:a16="http://schemas.microsoft.com/office/drawing/2014/main" id="{00000000-0008-0000-0F00-00008E000000}"/>
            </a:ext>
          </a:extLst>
        </xdr:cNvPr>
        <xdr:cNvSpPr txBox="1"/>
      </xdr:nvSpPr>
      <xdr:spPr>
        <a:xfrm>
          <a:off x="76264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43" name="n_4aveValue【図書館】&#10;一人当たり面積">
          <a:extLst>
            <a:ext uri="{FF2B5EF4-FFF2-40B4-BE49-F238E27FC236}">
              <a16:creationId xmlns:a16="http://schemas.microsoft.com/office/drawing/2014/main" id="{00000000-0008-0000-0F00-00008F000000}"/>
            </a:ext>
          </a:extLst>
        </xdr:cNvPr>
        <xdr:cNvSpPr txBox="1"/>
      </xdr:nvSpPr>
      <xdr:spPr>
        <a:xfrm>
          <a:off x="6737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148607</xdr:rowOff>
    </xdr:from>
    <xdr:ext cx="469744" cy="259045"/>
    <xdr:sp macro="" textlink="">
      <xdr:nvSpPr>
        <xdr:cNvPr id="144" name="n_1mainValue【図書館】&#10;一人当たり面積">
          <a:extLst>
            <a:ext uri="{FF2B5EF4-FFF2-40B4-BE49-F238E27FC236}">
              <a16:creationId xmlns:a16="http://schemas.microsoft.com/office/drawing/2014/main" id="{00000000-0008-0000-0F00-000090000000}"/>
            </a:ext>
          </a:extLst>
        </xdr:cNvPr>
        <xdr:cNvSpPr txBox="1"/>
      </xdr:nvSpPr>
      <xdr:spPr>
        <a:xfrm>
          <a:off x="93917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5" name="n_2mainValue【図書館】&#10;一人当たり面積">
          <a:extLst>
            <a:ext uri="{FF2B5EF4-FFF2-40B4-BE49-F238E27FC236}">
              <a16:creationId xmlns:a16="http://schemas.microsoft.com/office/drawing/2014/main" id="{00000000-0008-0000-0F00-000091000000}"/>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156227</xdr:rowOff>
    </xdr:from>
    <xdr:ext cx="469744" cy="259045"/>
    <xdr:sp macro="" textlink="">
      <xdr:nvSpPr>
        <xdr:cNvPr id="146" name="n_3mainValue【図書館】&#10;一人当たり面積">
          <a:extLst>
            <a:ext uri="{FF2B5EF4-FFF2-40B4-BE49-F238E27FC236}">
              <a16:creationId xmlns:a16="http://schemas.microsoft.com/office/drawing/2014/main" id="{00000000-0008-0000-0F00-000092000000}"/>
            </a:ext>
          </a:extLst>
        </xdr:cNvPr>
        <xdr:cNvSpPr txBox="1"/>
      </xdr:nvSpPr>
      <xdr:spPr>
        <a:xfrm>
          <a:off x="7626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163847</xdr:rowOff>
    </xdr:from>
    <xdr:ext cx="469744" cy="259045"/>
    <xdr:sp macro="" textlink="">
      <xdr:nvSpPr>
        <xdr:cNvPr id="147" name="n_4mainValue【図書館】&#10;一人当たり面積">
          <a:extLst>
            <a:ext uri="{FF2B5EF4-FFF2-40B4-BE49-F238E27FC236}">
              <a16:creationId xmlns:a16="http://schemas.microsoft.com/office/drawing/2014/main" id="{00000000-0008-0000-0F00-000093000000}"/>
            </a:ext>
          </a:extLst>
        </xdr:cNvPr>
        <xdr:cNvSpPr txBox="1"/>
      </xdr:nvSpPr>
      <xdr:spPr>
        <a:xfrm>
          <a:off x="6737427" y="702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F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F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F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F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F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F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F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F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F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F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F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F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F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F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F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a:extLst>
            <a:ext uri="{FF2B5EF4-FFF2-40B4-BE49-F238E27FC236}">
              <a16:creationId xmlns:a16="http://schemas.microsoft.com/office/drawing/2014/main" id="{00000000-0008-0000-0F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137160</xdr:rowOff>
    </xdr:from>
    <xdr:to>
      <xdr:col>24</xdr:col>
      <xdr:colOff>62865</xdr:colOff>
      <xdr:row>64</xdr:row>
      <xdr:rowOff>76200</xdr:rowOff>
    </xdr:to>
    <xdr:cxnSp macro="">
      <xdr:nvCxnSpPr>
        <xdr:cNvPr id="172" name="直線コネクタ 171">
          <a:extLst>
            <a:ext uri="{FF2B5EF4-FFF2-40B4-BE49-F238E27FC236}">
              <a16:creationId xmlns:a16="http://schemas.microsoft.com/office/drawing/2014/main" id="{00000000-0008-0000-0F00-0000AC000000}"/>
            </a:ext>
          </a:extLst>
        </xdr:cNvPr>
        <xdr:cNvCxnSpPr/>
      </xdr:nvCxnSpPr>
      <xdr:spPr>
        <a:xfrm flipV="1">
          <a:off x="4634865" y="9566910"/>
          <a:ext cx="0" cy="1482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3" name="【体育館・プール】&#10;有形固定資産減価償却率最小値テキスト">
          <a:extLst>
            <a:ext uri="{FF2B5EF4-FFF2-40B4-BE49-F238E27FC236}">
              <a16:creationId xmlns:a16="http://schemas.microsoft.com/office/drawing/2014/main" id="{00000000-0008-0000-0F00-0000AD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4" name="直線コネクタ 173">
          <a:extLst>
            <a:ext uri="{FF2B5EF4-FFF2-40B4-BE49-F238E27FC236}">
              <a16:creationId xmlns:a16="http://schemas.microsoft.com/office/drawing/2014/main" id="{00000000-0008-0000-0F00-0000AE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83837</xdr:rowOff>
    </xdr:from>
    <xdr:ext cx="405111" cy="259045"/>
    <xdr:sp macro="" textlink="">
      <xdr:nvSpPr>
        <xdr:cNvPr id="175" name="【体育館・プール】&#10;有形固定資産減価償却率最大値テキスト">
          <a:extLst>
            <a:ext uri="{FF2B5EF4-FFF2-40B4-BE49-F238E27FC236}">
              <a16:creationId xmlns:a16="http://schemas.microsoft.com/office/drawing/2014/main" id="{00000000-0008-0000-0F00-0000AF000000}"/>
            </a:ext>
          </a:extLst>
        </xdr:cNvPr>
        <xdr:cNvSpPr txBox="1"/>
      </xdr:nvSpPr>
      <xdr:spPr>
        <a:xfrm>
          <a:off x="4673600" y="934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137160</xdr:rowOff>
    </xdr:from>
    <xdr:to>
      <xdr:col>24</xdr:col>
      <xdr:colOff>152400</xdr:colOff>
      <xdr:row>55</xdr:row>
      <xdr:rowOff>137160</xdr:rowOff>
    </xdr:to>
    <xdr:cxnSp macro="">
      <xdr:nvCxnSpPr>
        <xdr:cNvPr id="176" name="直線コネクタ 175">
          <a:extLst>
            <a:ext uri="{FF2B5EF4-FFF2-40B4-BE49-F238E27FC236}">
              <a16:creationId xmlns:a16="http://schemas.microsoft.com/office/drawing/2014/main" id="{00000000-0008-0000-0F00-0000B0000000}"/>
            </a:ext>
          </a:extLst>
        </xdr:cNvPr>
        <xdr:cNvCxnSpPr/>
      </xdr:nvCxnSpPr>
      <xdr:spPr>
        <a:xfrm>
          <a:off x="4546600" y="956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153052</xdr:rowOff>
    </xdr:from>
    <xdr:ext cx="405111" cy="259045"/>
    <xdr:sp macro="" textlink="">
      <xdr:nvSpPr>
        <xdr:cNvPr id="177" name="【体育館・プール】&#10;有形固定資産減価償却率平均値テキスト">
          <a:extLst>
            <a:ext uri="{FF2B5EF4-FFF2-40B4-BE49-F238E27FC236}">
              <a16:creationId xmlns:a16="http://schemas.microsoft.com/office/drawing/2014/main" id="{00000000-0008-0000-0F00-0000B1000000}"/>
            </a:ext>
          </a:extLst>
        </xdr:cNvPr>
        <xdr:cNvSpPr txBox="1"/>
      </xdr:nvSpPr>
      <xdr:spPr>
        <a:xfrm>
          <a:off x="4673600" y="1026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130175</xdr:rowOff>
    </xdr:from>
    <xdr:to>
      <xdr:col>24</xdr:col>
      <xdr:colOff>114300</xdr:colOff>
      <xdr:row>61</xdr:row>
      <xdr:rowOff>60325</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458470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97790</xdr:rowOff>
    </xdr:from>
    <xdr:to>
      <xdr:col>20</xdr:col>
      <xdr:colOff>38100</xdr:colOff>
      <xdr:row>61</xdr:row>
      <xdr:rowOff>27940</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746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40640</xdr:rowOff>
    </xdr:from>
    <xdr:to>
      <xdr:col>10</xdr:col>
      <xdr:colOff>165100</xdr:colOff>
      <xdr:row>60</xdr:row>
      <xdr:rowOff>142240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968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80645</xdr:rowOff>
    </xdr:from>
    <xdr:to>
      <xdr:col>6</xdr:col>
      <xdr:colOff>38100</xdr:colOff>
      <xdr:row>61</xdr:row>
      <xdr:rowOff>10795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079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88" name="楕円 187">
          <a:extLst>
            <a:ext uri="{FF2B5EF4-FFF2-40B4-BE49-F238E27FC236}">
              <a16:creationId xmlns:a16="http://schemas.microsoft.com/office/drawing/2014/main" id="{00000000-0008-0000-0F00-0000BC000000}"/>
            </a:ext>
          </a:extLst>
        </xdr:cNvPr>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32402</xdr:rowOff>
    </xdr:from>
    <xdr:ext cx="405111" cy="259045"/>
    <xdr:sp macro="" textlink="">
      <xdr:nvSpPr>
        <xdr:cNvPr id="189" name="【体育館・プール】&#10;有形固定資産減価償却率該当値テキスト">
          <a:extLst>
            <a:ext uri="{FF2B5EF4-FFF2-40B4-BE49-F238E27FC236}">
              <a16:creationId xmlns:a16="http://schemas.microsoft.com/office/drawing/2014/main" id="{00000000-0008-0000-0F00-0000BD000000}"/>
            </a:ext>
          </a:extLst>
        </xdr:cNvPr>
        <xdr:cNvSpPr txBox="1"/>
      </xdr:nvSpPr>
      <xdr:spPr>
        <a:xfrm>
          <a:off x="4673600"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15875</xdr:rowOff>
    </xdr:from>
    <xdr:to>
      <xdr:col>20</xdr:col>
      <xdr:colOff>38100</xdr:colOff>
      <xdr:row>61</xdr:row>
      <xdr:rowOff>117475</xdr:rowOff>
    </xdr:to>
    <xdr:sp macro="" textlink="">
      <xdr:nvSpPr>
        <xdr:cNvPr id="190" name="楕円 189">
          <a:extLst>
            <a:ext uri="{FF2B5EF4-FFF2-40B4-BE49-F238E27FC236}">
              <a16:creationId xmlns:a16="http://schemas.microsoft.com/office/drawing/2014/main" id="{00000000-0008-0000-0F00-0000BE000000}"/>
            </a:ext>
          </a:extLst>
        </xdr:cNvPr>
        <xdr:cNvSpPr/>
      </xdr:nvSpPr>
      <xdr:spPr>
        <a:xfrm>
          <a:off x="3746500" y="1047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66675</xdr:rowOff>
    </xdr:from>
    <xdr:to>
      <xdr:col>24</xdr:col>
      <xdr:colOff>63500</xdr:colOff>
      <xdr:row>61</xdr:row>
      <xdr:rowOff>104775</xdr:rowOff>
    </xdr:to>
    <xdr:cxnSp macro="">
      <xdr:nvCxnSpPr>
        <xdr:cNvPr id="191" name="直線コネクタ 190">
          <a:extLst>
            <a:ext uri="{FF2B5EF4-FFF2-40B4-BE49-F238E27FC236}">
              <a16:creationId xmlns:a16="http://schemas.microsoft.com/office/drawing/2014/main" id="{00000000-0008-0000-0F00-0000BF000000}"/>
            </a:ext>
          </a:extLst>
        </xdr:cNvPr>
        <xdr:cNvCxnSpPr/>
      </xdr:nvCxnSpPr>
      <xdr:spPr>
        <a:xfrm>
          <a:off x="3797300" y="105251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147320</xdr:rowOff>
    </xdr:from>
    <xdr:to>
      <xdr:col>15</xdr:col>
      <xdr:colOff>101600</xdr:colOff>
      <xdr:row>61</xdr:row>
      <xdr:rowOff>77470</xdr:rowOff>
    </xdr:to>
    <xdr:sp macro="" textlink="">
      <xdr:nvSpPr>
        <xdr:cNvPr id="192" name="楕円 191">
          <a:extLst>
            <a:ext uri="{FF2B5EF4-FFF2-40B4-BE49-F238E27FC236}">
              <a16:creationId xmlns:a16="http://schemas.microsoft.com/office/drawing/2014/main" id="{00000000-0008-0000-0F00-0000C0000000}"/>
            </a:ext>
          </a:extLst>
        </xdr:cNvPr>
        <xdr:cNvSpPr/>
      </xdr:nvSpPr>
      <xdr:spPr>
        <a:xfrm>
          <a:off x="2857500" y="1043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26670</xdr:rowOff>
    </xdr:from>
    <xdr:to>
      <xdr:col>19</xdr:col>
      <xdr:colOff>177800</xdr:colOff>
      <xdr:row>61</xdr:row>
      <xdr:rowOff>66675</xdr:rowOff>
    </xdr:to>
    <xdr:cxnSp macro="">
      <xdr:nvCxnSpPr>
        <xdr:cNvPr id="193" name="直線コネクタ 192">
          <a:extLst>
            <a:ext uri="{FF2B5EF4-FFF2-40B4-BE49-F238E27FC236}">
              <a16:creationId xmlns:a16="http://schemas.microsoft.com/office/drawing/2014/main" id="{00000000-0008-0000-0F00-0000C1000000}"/>
            </a:ext>
          </a:extLst>
        </xdr:cNvPr>
        <xdr:cNvCxnSpPr/>
      </xdr:nvCxnSpPr>
      <xdr:spPr>
        <a:xfrm>
          <a:off x="2908300" y="104851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107315</xdr:rowOff>
    </xdr:from>
    <xdr:to>
      <xdr:col>10</xdr:col>
      <xdr:colOff>165100</xdr:colOff>
      <xdr:row>61</xdr:row>
      <xdr:rowOff>37465</xdr:rowOff>
    </xdr:to>
    <xdr:sp macro="" textlink="">
      <xdr:nvSpPr>
        <xdr:cNvPr id="194" name="楕円 193">
          <a:extLst>
            <a:ext uri="{FF2B5EF4-FFF2-40B4-BE49-F238E27FC236}">
              <a16:creationId xmlns:a16="http://schemas.microsoft.com/office/drawing/2014/main" id="{00000000-0008-0000-0F00-0000C2000000}"/>
            </a:ext>
          </a:extLst>
        </xdr:cNvPr>
        <xdr:cNvSpPr/>
      </xdr:nvSpPr>
      <xdr:spPr>
        <a:xfrm>
          <a:off x="1968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158115</xdr:rowOff>
    </xdr:from>
    <xdr:to>
      <xdr:col>15</xdr:col>
      <xdr:colOff>50800</xdr:colOff>
      <xdr:row>61</xdr:row>
      <xdr:rowOff>26670</xdr:rowOff>
    </xdr:to>
    <xdr:cxnSp macro="">
      <xdr:nvCxnSpPr>
        <xdr:cNvPr id="195" name="直線コネクタ 194">
          <a:extLst>
            <a:ext uri="{FF2B5EF4-FFF2-40B4-BE49-F238E27FC236}">
              <a16:creationId xmlns:a16="http://schemas.microsoft.com/office/drawing/2014/main" id="{00000000-0008-0000-0F00-0000C3000000}"/>
            </a:ext>
          </a:extLst>
        </xdr:cNvPr>
        <xdr:cNvCxnSpPr/>
      </xdr:nvCxnSpPr>
      <xdr:spPr>
        <a:xfrm>
          <a:off x="2019300" y="1044511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67310</xdr:rowOff>
    </xdr:from>
    <xdr:to>
      <xdr:col>6</xdr:col>
      <xdr:colOff>38100</xdr:colOff>
      <xdr:row>60</xdr:row>
      <xdr:rowOff>168910</xdr:rowOff>
    </xdr:to>
    <xdr:sp macro="" textlink="">
      <xdr:nvSpPr>
        <xdr:cNvPr id="196" name="楕円 195">
          <a:extLst>
            <a:ext uri="{FF2B5EF4-FFF2-40B4-BE49-F238E27FC236}">
              <a16:creationId xmlns:a16="http://schemas.microsoft.com/office/drawing/2014/main" id="{00000000-0008-0000-0F00-0000C4000000}"/>
            </a:ext>
          </a:extLst>
        </xdr:cNvPr>
        <xdr:cNvSpPr/>
      </xdr:nvSpPr>
      <xdr:spPr>
        <a:xfrm>
          <a:off x="1079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118110</xdr:rowOff>
    </xdr:from>
    <xdr:to>
      <xdr:col>10</xdr:col>
      <xdr:colOff>114300</xdr:colOff>
      <xdr:row>60</xdr:row>
      <xdr:rowOff>158115</xdr:rowOff>
    </xdr:to>
    <xdr:cxnSp macro="">
      <xdr:nvCxnSpPr>
        <xdr:cNvPr id="197" name="直線コネクタ 196">
          <a:extLst>
            <a:ext uri="{FF2B5EF4-FFF2-40B4-BE49-F238E27FC236}">
              <a16:creationId xmlns:a16="http://schemas.microsoft.com/office/drawing/2014/main" id="{00000000-0008-0000-0F00-0000C5000000}"/>
            </a:ext>
          </a:extLst>
        </xdr:cNvPr>
        <xdr:cNvCxnSpPr/>
      </xdr:nvCxnSpPr>
      <xdr:spPr>
        <a:xfrm>
          <a:off x="1130300" y="104051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44467</xdr:rowOff>
    </xdr:from>
    <xdr:ext cx="405111" cy="259045"/>
    <xdr:sp macro="" textlink="">
      <xdr:nvSpPr>
        <xdr:cNvPr id="198" name="n_1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35820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17797</xdr:rowOff>
    </xdr:from>
    <xdr:ext cx="405111" cy="259045"/>
    <xdr:sp macro="" textlink="">
      <xdr:nvSpPr>
        <xdr:cNvPr id="199" name="n_2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27057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158767</xdr:rowOff>
    </xdr:from>
    <xdr:ext cx="405111" cy="259045"/>
    <xdr:sp macro="" textlink="">
      <xdr:nvSpPr>
        <xdr:cNvPr id="200" name="n_3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1816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1922</xdr:rowOff>
    </xdr:from>
    <xdr:ext cx="405111" cy="259045"/>
    <xdr:sp macro="" textlink="">
      <xdr:nvSpPr>
        <xdr:cNvPr id="201" name="n_4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9277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108602</xdr:rowOff>
    </xdr:from>
    <xdr:ext cx="405111" cy="259045"/>
    <xdr:sp macro="" textlink="">
      <xdr:nvSpPr>
        <xdr:cNvPr id="202" name="n_1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3582044" y="1056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68597</xdr:rowOff>
    </xdr:from>
    <xdr:ext cx="405111" cy="259045"/>
    <xdr:sp macro="" textlink="">
      <xdr:nvSpPr>
        <xdr:cNvPr id="203" name="n_2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2705744" y="1052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28592</xdr:rowOff>
    </xdr:from>
    <xdr:ext cx="405111" cy="259045"/>
    <xdr:sp macro="" textlink="">
      <xdr:nvSpPr>
        <xdr:cNvPr id="204" name="n_3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18167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13987</xdr:rowOff>
    </xdr:from>
    <xdr:ext cx="405111" cy="259045"/>
    <xdr:sp macro="" textlink="">
      <xdr:nvSpPr>
        <xdr:cNvPr id="205" name="n_4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927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F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65</xdr:row>
      <xdr:rowOff>0</xdr:rowOff>
    </xdr:from>
    <xdr:to>
      <xdr:col>59</xdr:col>
      <xdr:colOff>50800</xdr:colOff>
      <xdr:row>65</xdr:row>
      <xdr:rowOff>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64</xdr:row>
      <xdr:rowOff>29227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63</xdr:row>
      <xdr:rowOff>57150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114300</xdr:rowOff>
    </xdr:from>
    <xdr:to>
      <xdr:col>59</xdr:col>
      <xdr:colOff>50800</xdr:colOff>
      <xdr:row>61</xdr:row>
      <xdr:rowOff>114300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143527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57150</xdr:rowOff>
    </xdr:from>
    <xdr:to>
      <xdr:col>59</xdr:col>
      <xdr:colOff>50800</xdr:colOff>
      <xdr:row>58</xdr:row>
      <xdr:rowOff>57150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86377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0</xdr:rowOff>
    </xdr:from>
    <xdr:to>
      <xdr:col>59</xdr:col>
      <xdr:colOff>50800</xdr:colOff>
      <xdr:row>55</xdr:row>
      <xdr:rowOff>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29227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1" name="テキスト ボックス 230">
          <a:extLst>
            <a:ext uri="{FF2B5EF4-FFF2-40B4-BE49-F238E27FC236}">
              <a16:creationId xmlns:a16="http://schemas.microsoft.com/office/drawing/2014/main" id="{00000000-0008-0000-0F00-0000E7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2" name="【体育館・プール】&#10;一人当たり面積グラフ枠">
          <a:extLst>
            <a:ext uri="{FF2B5EF4-FFF2-40B4-BE49-F238E27FC236}">
              <a16:creationId xmlns:a16="http://schemas.microsoft.com/office/drawing/2014/main" id="{00000000-0008-0000-0F00-0000E8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14288</xdr:rowOff>
    </xdr:from>
    <xdr:to>
      <xdr:col>54</xdr:col>
      <xdr:colOff>189865</xdr:colOff>
      <xdr:row>64</xdr:row>
      <xdr:rowOff>44291</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flipV="1">
          <a:off x="10476865" y="9615488"/>
          <a:ext cx="0" cy="14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48118</xdr:rowOff>
    </xdr:from>
    <xdr:ext cx="469744" cy="259045"/>
    <xdr:sp macro="" textlink="">
      <xdr:nvSpPr>
        <xdr:cNvPr id="234" name="【体育館・プール】&#10;一人当たり面積最小値テキスト">
          <a:extLst>
            <a:ext uri="{FF2B5EF4-FFF2-40B4-BE49-F238E27FC236}">
              <a16:creationId xmlns:a16="http://schemas.microsoft.com/office/drawing/2014/main" id="{00000000-0008-0000-0F00-0000EA000000}"/>
            </a:ext>
          </a:extLst>
        </xdr:cNvPr>
        <xdr:cNvSpPr txBox="1"/>
      </xdr:nvSpPr>
      <xdr:spPr>
        <a:xfrm>
          <a:off x="10515600" y="1102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44291</xdr:rowOff>
    </xdr:from>
    <xdr:to>
      <xdr:col>55</xdr:col>
      <xdr:colOff>88900</xdr:colOff>
      <xdr:row>64</xdr:row>
      <xdr:rowOff>44291</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11017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132415</xdr:rowOff>
    </xdr:from>
    <xdr:ext cx="469744" cy="259045"/>
    <xdr:sp macro="" textlink="">
      <xdr:nvSpPr>
        <xdr:cNvPr id="236" name="【体育館・プール】&#10;一人当たり面積最大値テキスト">
          <a:extLst>
            <a:ext uri="{FF2B5EF4-FFF2-40B4-BE49-F238E27FC236}">
              <a16:creationId xmlns:a16="http://schemas.microsoft.com/office/drawing/2014/main" id="{00000000-0008-0000-0F00-0000EC000000}"/>
            </a:ext>
          </a:extLst>
        </xdr:cNvPr>
        <xdr:cNvSpPr txBox="1"/>
      </xdr:nvSpPr>
      <xdr:spPr>
        <a:xfrm>
          <a:off x="10515600" y="939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14288</xdr:rowOff>
    </xdr:from>
    <xdr:to>
      <xdr:col>55</xdr:col>
      <xdr:colOff>88900</xdr:colOff>
      <xdr:row>56</xdr:row>
      <xdr:rowOff>14288</xdr:rowOff>
    </xdr:to>
    <xdr:cxnSp macro="">
      <xdr:nvCxnSpPr>
        <xdr:cNvPr id="237" name="直線コネクタ 236">
          <a:extLst>
            <a:ext uri="{FF2B5EF4-FFF2-40B4-BE49-F238E27FC236}">
              <a16:creationId xmlns:a16="http://schemas.microsoft.com/office/drawing/2014/main" id="{00000000-0008-0000-0F00-0000ED000000}"/>
            </a:ext>
          </a:extLst>
        </xdr:cNvPr>
        <xdr:cNvCxnSpPr/>
      </xdr:nvCxnSpPr>
      <xdr:spPr>
        <a:xfrm>
          <a:off x="10388600" y="961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116222</xdr:rowOff>
    </xdr:from>
    <xdr:ext cx="469744" cy="259045"/>
    <xdr:sp macro="" textlink="">
      <xdr:nvSpPr>
        <xdr:cNvPr id="238" name="【体育館・プール】&#10;一人当たり面積平均値テキスト">
          <a:extLst>
            <a:ext uri="{FF2B5EF4-FFF2-40B4-BE49-F238E27FC236}">
              <a16:creationId xmlns:a16="http://schemas.microsoft.com/office/drawing/2014/main" id="{00000000-0008-0000-0F00-0000EE000000}"/>
            </a:ext>
          </a:extLst>
        </xdr:cNvPr>
        <xdr:cNvSpPr txBox="1"/>
      </xdr:nvSpPr>
      <xdr:spPr>
        <a:xfrm>
          <a:off x="10515600" y="1040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137795</xdr:rowOff>
    </xdr:from>
    <xdr:to>
      <xdr:col>55</xdr:col>
      <xdr:colOff>50800</xdr:colOff>
      <xdr:row>61</xdr:row>
      <xdr:rowOff>67945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10426700" y="1042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164941</xdr:rowOff>
    </xdr:from>
    <xdr:to>
      <xdr:col>50</xdr:col>
      <xdr:colOff>165100</xdr:colOff>
      <xdr:row>61</xdr:row>
      <xdr:rowOff>95091</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9588500" y="1045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159226</xdr:rowOff>
    </xdr:from>
    <xdr:to>
      <xdr:col>46</xdr:col>
      <xdr:colOff>38100</xdr:colOff>
      <xdr:row>61</xdr:row>
      <xdr:rowOff>89376</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8699500" y="1044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xdr:rowOff>
    </xdr:from>
    <xdr:to>
      <xdr:col>41</xdr:col>
      <xdr:colOff>101600</xdr:colOff>
      <xdr:row>61</xdr:row>
      <xdr:rowOff>102235</xdr:rowOff>
    </xdr:to>
    <xdr:sp macro="" textlink="">
      <xdr:nvSpPr>
        <xdr:cNvPr id="242" name="フローチャート: 判断 241">
          <a:extLst>
            <a:ext uri="{FF2B5EF4-FFF2-40B4-BE49-F238E27FC236}">
              <a16:creationId xmlns:a16="http://schemas.microsoft.com/office/drawing/2014/main" id="{00000000-0008-0000-0F00-0000F2000000}"/>
            </a:ext>
          </a:extLst>
        </xdr:cNvPr>
        <xdr:cNvSpPr/>
      </xdr:nvSpPr>
      <xdr:spPr>
        <a:xfrm>
          <a:off x="7810500" y="10459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83503</xdr:rowOff>
    </xdr:from>
    <xdr:to>
      <xdr:col>36</xdr:col>
      <xdr:colOff>165100</xdr:colOff>
      <xdr:row>62</xdr:row>
      <xdr:rowOff>13653</xdr:rowOff>
    </xdr:to>
    <xdr:sp macro="" textlink="">
      <xdr:nvSpPr>
        <xdr:cNvPr id="243" name="フローチャート: 判断 242">
          <a:extLst>
            <a:ext uri="{FF2B5EF4-FFF2-40B4-BE49-F238E27FC236}">
              <a16:creationId xmlns:a16="http://schemas.microsoft.com/office/drawing/2014/main" id="{00000000-0008-0000-0F00-0000F3000000}"/>
            </a:ext>
          </a:extLst>
        </xdr:cNvPr>
        <xdr:cNvSpPr/>
      </xdr:nvSpPr>
      <xdr:spPr>
        <a:xfrm>
          <a:off x="6921500" y="10541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F00-0000F7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00000000-0008-0000-0F00-0000F8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20638</xdr:rowOff>
    </xdr:from>
    <xdr:to>
      <xdr:col>55</xdr:col>
      <xdr:colOff>50800</xdr:colOff>
      <xdr:row>58</xdr:row>
      <xdr:rowOff>122238</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10426700" y="996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43515</xdr:rowOff>
    </xdr:from>
    <xdr:ext cx="469744" cy="259045"/>
    <xdr:sp macro="" textlink="">
      <xdr:nvSpPr>
        <xdr:cNvPr id="250" name="【体育館・プール】&#10;一人当たり面積該当値テキスト">
          <a:extLst>
            <a:ext uri="{FF2B5EF4-FFF2-40B4-BE49-F238E27FC236}">
              <a16:creationId xmlns:a16="http://schemas.microsoft.com/office/drawing/2014/main" id="{00000000-0008-0000-0F00-0000FA000000}"/>
            </a:ext>
          </a:extLst>
        </xdr:cNvPr>
        <xdr:cNvSpPr txBox="1"/>
      </xdr:nvSpPr>
      <xdr:spPr>
        <a:xfrm>
          <a:off x="10515600" y="9816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39212</xdr:rowOff>
    </xdr:from>
    <xdr:to>
      <xdr:col>50</xdr:col>
      <xdr:colOff>165100</xdr:colOff>
      <xdr:row>58</xdr:row>
      <xdr:rowOff>140812</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9588500" y="998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71438</xdr:rowOff>
    </xdr:from>
    <xdr:to>
      <xdr:col>55</xdr:col>
      <xdr:colOff>0</xdr:colOff>
      <xdr:row>58</xdr:row>
      <xdr:rowOff>90012</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9639300" y="10015538"/>
          <a:ext cx="8382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64929</xdr:rowOff>
    </xdr:from>
    <xdr:to>
      <xdr:col>46</xdr:col>
      <xdr:colOff>38100</xdr:colOff>
      <xdr:row>58</xdr:row>
      <xdr:rowOff>166529</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8699500" y="1000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90012</xdr:rowOff>
    </xdr:from>
    <xdr:to>
      <xdr:col>50</xdr:col>
      <xdr:colOff>114300</xdr:colOff>
      <xdr:row>58</xdr:row>
      <xdr:rowOff>115729</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8750300" y="10034112"/>
          <a:ext cx="889000" cy="25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83503</xdr:rowOff>
    </xdr:from>
    <xdr:to>
      <xdr:col>41</xdr:col>
      <xdr:colOff>101600</xdr:colOff>
      <xdr:row>59</xdr:row>
      <xdr:rowOff>13653</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7810500" y="1002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58</xdr:row>
      <xdr:rowOff>115729</xdr:rowOff>
    </xdr:from>
    <xdr:to>
      <xdr:col>45</xdr:col>
      <xdr:colOff>177800</xdr:colOff>
      <xdr:row>58</xdr:row>
      <xdr:rowOff>134303</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7861300" y="10059829"/>
          <a:ext cx="889000" cy="1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103505</xdr:rowOff>
    </xdr:from>
    <xdr:to>
      <xdr:col>36</xdr:col>
      <xdr:colOff>165100</xdr:colOff>
      <xdr:row>59</xdr:row>
      <xdr:rowOff>33655</xdr:rowOff>
    </xdr:to>
    <xdr:sp macro="" textlink="">
      <xdr:nvSpPr>
        <xdr:cNvPr id="257" name="楕円 256">
          <a:extLst>
            <a:ext uri="{FF2B5EF4-FFF2-40B4-BE49-F238E27FC236}">
              <a16:creationId xmlns:a16="http://schemas.microsoft.com/office/drawing/2014/main" id="{00000000-0008-0000-0F00-000001010000}"/>
            </a:ext>
          </a:extLst>
        </xdr:cNvPr>
        <xdr:cNvSpPr/>
      </xdr:nvSpPr>
      <xdr:spPr>
        <a:xfrm>
          <a:off x="6921500" y="10047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58</xdr:row>
      <xdr:rowOff>134303</xdr:rowOff>
    </xdr:from>
    <xdr:to>
      <xdr:col>41</xdr:col>
      <xdr:colOff>50800</xdr:colOff>
      <xdr:row>58</xdr:row>
      <xdr:rowOff>154305</xdr:rowOff>
    </xdr:to>
    <xdr:cxnSp macro="">
      <xdr:nvCxnSpPr>
        <xdr:cNvPr id="258" name="直線コネクタ 257">
          <a:extLst>
            <a:ext uri="{FF2B5EF4-FFF2-40B4-BE49-F238E27FC236}">
              <a16:creationId xmlns:a16="http://schemas.microsoft.com/office/drawing/2014/main" id="{00000000-0008-0000-0F00-000002010000}"/>
            </a:ext>
          </a:extLst>
        </xdr:cNvPr>
        <xdr:cNvCxnSpPr/>
      </xdr:nvCxnSpPr>
      <xdr:spPr>
        <a:xfrm flipV="1">
          <a:off x="6972300" y="10078403"/>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86218</xdr:rowOff>
    </xdr:from>
    <xdr:ext cx="469744" cy="259045"/>
    <xdr:sp macro="" textlink="">
      <xdr:nvSpPr>
        <xdr:cNvPr id="259" name="n_1aveValue【体育館・プール】&#10;一人当たり面積">
          <a:extLst>
            <a:ext uri="{FF2B5EF4-FFF2-40B4-BE49-F238E27FC236}">
              <a16:creationId xmlns:a16="http://schemas.microsoft.com/office/drawing/2014/main" id="{00000000-0008-0000-0F00-000003010000}"/>
            </a:ext>
          </a:extLst>
        </xdr:cNvPr>
        <xdr:cNvSpPr txBox="1"/>
      </xdr:nvSpPr>
      <xdr:spPr>
        <a:xfrm>
          <a:off x="9391727" y="1054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80503</xdr:rowOff>
    </xdr:from>
    <xdr:ext cx="469744" cy="259045"/>
    <xdr:sp macro="" textlink="">
      <xdr:nvSpPr>
        <xdr:cNvPr id="260" name="n_2aveValue【体育館・プール】&#10;一人当たり面積">
          <a:extLst>
            <a:ext uri="{FF2B5EF4-FFF2-40B4-BE49-F238E27FC236}">
              <a16:creationId xmlns:a16="http://schemas.microsoft.com/office/drawing/2014/main" id="{00000000-0008-0000-0F00-000004010000}"/>
            </a:ext>
          </a:extLst>
        </xdr:cNvPr>
        <xdr:cNvSpPr txBox="1"/>
      </xdr:nvSpPr>
      <xdr:spPr>
        <a:xfrm>
          <a:off x="8515427" y="10538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93362</xdr:rowOff>
    </xdr:from>
    <xdr:ext cx="469744" cy="259045"/>
    <xdr:sp macro="" textlink="">
      <xdr:nvSpPr>
        <xdr:cNvPr id="261" name="n_3aveValue【体育館・プール】&#10;一人当たり面積">
          <a:extLst>
            <a:ext uri="{FF2B5EF4-FFF2-40B4-BE49-F238E27FC236}">
              <a16:creationId xmlns:a16="http://schemas.microsoft.com/office/drawing/2014/main" id="{00000000-0008-0000-0F00-000005010000}"/>
            </a:ext>
          </a:extLst>
        </xdr:cNvPr>
        <xdr:cNvSpPr txBox="1"/>
      </xdr:nvSpPr>
      <xdr:spPr>
        <a:xfrm>
          <a:off x="7626427" y="1055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4780</xdr:rowOff>
    </xdr:from>
    <xdr:ext cx="469744" cy="259045"/>
    <xdr:sp macro="" textlink="">
      <xdr:nvSpPr>
        <xdr:cNvPr id="262" name="n_4aveValue【体育館・プール】&#10;一人当たり面積">
          <a:extLst>
            <a:ext uri="{FF2B5EF4-FFF2-40B4-BE49-F238E27FC236}">
              <a16:creationId xmlns:a16="http://schemas.microsoft.com/office/drawing/2014/main" id="{00000000-0008-0000-0F00-000006010000}"/>
            </a:ext>
          </a:extLst>
        </xdr:cNvPr>
        <xdr:cNvSpPr txBox="1"/>
      </xdr:nvSpPr>
      <xdr:spPr>
        <a:xfrm>
          <a:off x="6737427" y="10634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157339</xdr:rowOff>
    </xdr:from>
    <xdr:ext cx="469744" cy="259045"/>
    <xdr:sp macro="" textlink="">
      <xdr:nvSpPr>
        <xdr:cNvPr id="263" name="n_1mainValue【体育館・プール】&#10;一人当たり面積">
          <a:extLst>
            <a:ext uri="{FF2B5EF4-FFF2-40B4-BE49-F238E27FC236}">
              <a16:creationId xmlns:a16="http://schemas.microsoft.com/office/drawing/2014/main" id="{00000000-0008-0000-0F00-000007010000}"/>
            </a:ext>
          </a:extLst>
        </xdr:cNvPr>
        <xdr:cNvSpPr txBox="1"/>
      </xdr:nvSpPr>
      <xdr:spPr>
        <a:xfrm>
          <a:off x="9391727" y="9758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11606</xdr:rowOff>
    </xdr:from>
    <xdr:ext cx="469744" cy="259045"/>
    <xdr:sp macro="" textlink="">
      <xdr:nvSpPr>
        <xdr:cNvPr id="264" name="n_2mainValue【体育館・プール】&#10;一人当たり面積">
          <a:extLst>
            <a:ext uri="{FF2B5EF4-FFF2-40B4-BE49-F238E27FC236}">
              <a16:creationId xmlns:a16="http://schemas.microsoft.com/office/drawing/2014/main" id="{00000000-0008-0000-0F00-000008010000}"/>
            </a:ext>
          </a:extLst>
        </xdr:cNvPr>
        <xdr:cNvSpPr txBox="1"/>
      </xdr:nvSpPr>
      <xdr:spPr>
        <a:xfrm>
          <a:off x="8515427" y="97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30180</xdr:rowOff>
    </xdr:from>
    <xdr:ext cx="469744" cy="259045"/>
    <xdr:sp macro="" textlink="">
      <xdr:nvSpPr>
        <xdr:cNvPr id="265" name="n_3mainValue【体育館・プール】&#10;一人当たり面積">
          <a:extLst>
            <a:ext uri="{FF2B5EF4-FFF2-40B4-BE49-F238E27FC236}">
              <a16:creationId xmlns:a16="http://schemas.microsoft.com/office/drawing/2014/main" id="{00000000-0008-0000-0F00-000009010000}"/>
            </a:ext>
          </a:extLst>
        </xdr:cNvPr>
        <xdr:cNvSpPr txBox="1"/>
      </xdr:nvSpPr>
      <xdr:spPr>
        <a:xfrm>
          <a:off x="7626427" y="9802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50182</xdr:rowOff>
    </xdr:from>
    <xdr:ext cx="469744" cy="259045"/>
    <xdr:sp macro="" textlink="">
      <xdr:nvSpPr>
        <xdr:cNvPr id="266" name="n_4mainValue【体育館・プール】&#10;一人当たり面積">
          <a:extLst>
            <a:ext uri="{FF2B5EF4-FFF2-40B4-BE49-F238E27FC236}">
              <a16:creationId xmlns:a16="http://schemas.microsoft.com/office/drawing/2014/main" id="{00000000-0008-0000-0F00-00000A010000}"/>
            </a:ext>
          </a:extLst>
        </xdr:cNvPr>
        <xdr:cNvSpPr txBox="1"/>
      </xdr:nvSpPr>
      <xdr:spPr>
        <a:xfrm>
          <a:off x="6737427" y="9822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8" name="正方形/長方形 287">
          <a:extLst>
            <a:ext uri="{FF2B5EF4-FFF2-40B4-BE49-F238E27FC236}">
              <a16:creationId xmlns:a16="http://schemas.microsoft.com/office/drawing/2014/main" id="{00000000-0008-0000-0F00-00002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9" name="正方形/長方形 288">
          <a:extLst>
            <a:ext uri="{FF2B5EF4-FFF2-40B4-BE49-F238E27FC236}">
              <a16:creationId xmlns:a16="http://schemas.microsoft.com/office/drawing/2014/main" id="{00000000-0008-0000-0F00-00002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0" name="正方形/長方形 289">
          <a:extLst>
            <a:ext uri="{FF2B5EF4-FFF2-40B4-BE49-F238E27FC236}">
              <a16:creationId xmlns:a16="http://schemas.microsoft.com/office/drawing/2014/main" id="{00000000-0008-0000-0F00-00002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1" name="テキスト ボックス 290">
          <a:extLst>
            <a:ext uri="{FF2B5EF4-FFF2-40B4-BE49-F238E27FC236}">
              <a16:creationId xmlns:a16="http://schemas.microsoft.com/office/drawing/2014/main" id="{00000000-0008-0000-0F00-00002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3" name="テキスト ボックス 292">
          <a:extLst>
            <a:ext uri="{FF2B5EF4-FFF2-40B4-BE49-F238E27FC236}">
              <a16:creationId xmlns:a16="http://schemas.microsoft.com/office/drawing/2014/main" id="{00000000-0008-0000-0F00-00002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294" name="直線コネクタ 293">
          <a:extLst>
            <a:ext uri="{FF2B5EF4-FFF2-40B4-BE49-F238E27FC236}">
              <a16:creationId xmlns:a16="http://schemas.microsoft.com/office/drawing/2014/main" id="{00000000-0008-0000-0F00-000026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295" name="テキスト ボックス 294">
          <a:extLst>
            <a:ext uri="{FF2B5EF4-FFF2-40B4-BE49-F238E27FC236}">
              <a16:creationId xmlns:a16="http://schemas.microsoft.com/office/drawing/2014/main" id="{00000000-0008-0000-0F00-000027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296" name="直線コネクタ 295">
          <a:extLst>
            <a:ext uri="{FF2B5EF4-FFF2-40B4-BE49-F238E27FC236}">
              <a16:creationId xmlns:a16="http://schemas.microsoft.com/office/drawing/2014/main" id="{00000000-0008-0000-0F00-000028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298" name="直線コネクタ 297">
          <a:extLst>
            <a:ext uri="{FF2B5EF4-FFF2-40B4-BE49-F238E27FC236}">
              <a16:creationId xmlns:a16="http://schemas.microsoft.com/office/drawing/2014/main" id="{00000000-0008-0000-0F00-00002A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00" name="直線コネクタ 299">
          <a:extLst>
            <a:ext uri="{FF2B5EF4-FFF2-40B4-BE49-F238E27FC236}">
              <a16:creationId xmlns:a16="http://schemas.microsoft.com/office/drawing/2014/main" id="{00000000-0008-0000-0F00-00002C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2" name="直線コネクタ 301">
          <a:extLst>
            <a:ext uri="{FF2B5EF4-FFF2-40B4-BE49-F238E27FC236}">
              <a16:creationId xmlns:a16="http://schemas.microsoft.com/office/drawing/2014/main" id="{00000000-0008-0000-0F00-00002E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F00-000030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121920</xdr:rowOff>
    </xdr:from>
    <xdr:to>
      <xdr:col>24</xdr:col>
      <xdr:colOff>62865</xdr:colOff>
      <xdr:row>107</xdr:row>
      <xdr:rowOff>51054</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flipV="1">
          <a:off x="4634865" y="17095470"/>
          <a:ext cx="0" cy="1300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54881</xdr:rowOff>
    </xdr:from>
    <xdr:ext cx="405111" cy="259045"/>
    <xdr:sp macro="" textlink="">
      <xdr:nvSpPr>
        <xdr:cNvPr id="306" name="【市民会館】&#10;有形固定資産減価償却率最小値テキスト">
          <a:extLst>
            <a:ext uri="{FF2B5EF4-FFF2-40B4-BE49-F238E27FC236}">
              <a16:creationId xmlns:a16="http://schemas.microsoft.com/office/drawing/2014/main" id="{00000000-0008-0000-0F00-000032010000}"/>
            </a:ext>
          </a:extLst>
        </xdr:cNvPr>
        <xdr:cNvSpPr txBox="1"/>
      </xdr:nvSpPr>
      <xdr:spPr>
        <a:xfrm>
          <a:off x="4673600" y="18400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51054</xdr:rowOff>
    </xdr:from>
    <xdr:to>
      <xdr:col>24</xdr:col>
      <xdr:colOff>152400</xdr:colOff>
      <xdr:row>107</xdr:row>
      <xdr:rowOff>51054</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4546600" y="18396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68597</xdr:rowOff>
    </xdr:from>
    <xdr:ext cx="405111" cy="259045"/>
    <xdr:sp macro="" textlink="">
      <xdr:nvSpPr>
        <xdr:cNvPr id="308" name="【市民会館】&#10;有形固定資産減価償却率最大値テキスト">
          <a:extLst>
            <a:ext uri="{FF2B5EF4-FFF2-40B4-BE49-F238E27FC236}">
              <a16:creationId xmlns:a16="http://schemas.microsoft.com/office/drawing/2014/main" id="{00000000-0008-0000-0F00-000034010000}"/>
            </a:ext>
          </a:extLst>
        </xdr:cNvPr>
        <xdr:cNvSpPr txBox="1"/>
      </xdr:nvSpPr>
      <xdr:spPr>
        <a:xfrm>
          <a:off x="467360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121920</xdr:rowOff>
    </xdr:from>
    <xdr:to>
      <xdr:col>24</xdr:col>
      <xdr:colOff>152400</xdr:colOff>
      <xdr:row>99</xdr:row>
      <xdr:rowOff>121920</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4546600" y="1709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102125</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F00-000036010000}"/>
            </a:ext>
          </a:extLst>
        </xdr:cNvPr>
        <xdr:cNvSpPr txBox="1"/>
      </xdr:nvSpPr>
      <xdr:spPr>
        <a:xfrm>
          <a:off x="4673600" y="175900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123698</xdr:rowOff>
    </xdr:from>
    <xdr:to>
      <xdr:col>24</xdr:col>
      <xdr:colOff>114300</xdr:colOff>
      <xdr:row>103</xdr:row>
      <xdr:rowOff>53848</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45847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102</xdr:row>
      <xdr:rowOff>87122</xdr:rowOff>
    </xdr:from>
    <xdr:to>
      <xdr:col>20</xdr:col>
      <xdr:colOff>38100</xdr:colOff>
      <xdr:row>103</xdr:row>
      <xdr:rowOff>17272</xdr:rowOff>
    </xdr:to>
    <xdr:sp macro="" textlink="">
      <xdr:nvSpPr>
        <xdr:cNvPr id="312" name="フローチャート: 判断 311">
          <a:extLst>
            <a:ext uri="{FF2B5EF4-FFF2-40B4-BE49-F238E27FC236}">
              <a16:creationId xmlns:a16="http://schemas.microsoft.com/office/drawing/2014/main" id="{00000000-0008-0000-0F00-000038010000}"/>
            </a:ext>
          </a:extLst>
        </xdr:cNvPr>
        <xdr:cNvSpPr/>
      </xdr:nvSpPr>
      <xdr:spPr>
        <a:xfrm>
          <a:off x="3746500" y="1757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102</xdr:row>
      <xdr:rowOff>9398</xdr:rowOff>
    </xdr:from>
    <xdr:to>
      <xdr:col>15</xdr:col>
      <xdr:colOff>101600</xdr:colOff>
      <xdr:row>102</xdr:row>
      <xdr:rowOff>110998</xdr:rowOff>
    </xdr:to>
    <xdr:sp macro="" textlink="">
      <xdr:nvSpPr>
        <xdr:cNvPr id="313" name="フローチャート: 判断 312">
          <a:extLst>
            <a:ext uri="{FF2B5EF4-FFF2-40B4-BE49-F238E27FC236}">
              <a16:creationId xmlns:a16="http://schemas.microsoft.com/office/drawing/2014/main" id="{00000000-0008-0000-0F00-000039010000}"/>
            </a:ext>
          </a:extLst>
        </xdr:cNvPr>
        <xdr:cNvSpPr/>
      </xdr:nvSpPr>
      <xdr:spPr>
        <a:xfrm>
          <a:off x="2857500" y="1749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7113</xdr:rowOff>
    </xdr:from>
    <xdr:to>
      <xdr:col>10</xdr:col>
      <xdr:colOff>165100</xdr:colOff>
      <xdr:row>102</xdr:row>
      <xdr:rowOff>108713</xdr:rowOff>
    </xdr:to>
    <xdr:sp macro="" textlink="">
      <xdr:nvSpPr>
        <xdr:cNvPr id="314" name="フローチャート: 判断 313">
          <a:extLst>
            <a:ext uri="{FF2B5EF4-FFF2-40B4-BE49-F238E27FC236}">
              <a16:creationId xmlns:a16="http://schemas.microsoft.com/office/drawing/2014/main" id="{00000000-0008-0000-0F00-00003A010000}"/>
            </a:ext>
          </a:extLst>
        </xdr:cNvPr>
        <xdr:cNvSpPr/>
      </xdr:nvSpPr>
      <xdr:spPr>
        <a:xfrm>
          <a:off x="1968500" y="1749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101</xdr:row>
      <xdr:rowOff>103124</xdr:rowOff>
    </xdr:from>
    <xdr:to>
      <xdr:col>6</xdr:col>
      <xdr:colOff>38100</xdr:colOff>
      <xdr:row>102</xdr:row>
      <xdr:rowOff>33274</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1079500" y="17419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167132</xdr:rowOff>
    </xdr:from>
    <xdr:to>
      <xdr:col>24</xdr:col>
      <xdr:colOff>114300</xdr:colOff>
      <xdr:row>101</xdr:row>
      <xdr:rowOff>97282</xdr:rowOff>
    </xdr:to>
    <xdr:sp macro="" textlink="">
      <xdr:nvSpPr>
        <xdr:cNvPr id="321" name="楕円 320">
          <a:extLst>
            <a:ext uri="{FF2B5EF4-FFF2-40B4-BE49-F238E27FC236}">
              <a16:creationId xmlns:a16="http://schemas.microsoft.com/office/drawing/2014/main" id="{00000000-0008-0000-0F00-000041010000}"/>
            </a:ext>
          </a:extLst>
        </xdr:cNvPr>
        <xdr:cNvSpPr/>
      </xdr:nvSpPr>
      <xdr:spPr>
        <a:xfrm>
          <a:off x="4584700" y="17312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18559</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000000-0008-0000-0F00-000042010000}"/>
            </a:ext>
          </a:extLst>
        </xdr:cNvPr>
        <xdr:cNvSpPr txBox="1"/>
      </xdr:nvSpPr>
      <xdr:spPr>
        <a:xfrm>
          <a:off x="4673600" y="17163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116839</xdr:rowOff>
    </xdr:from>
    <xdr:to>
      <xdr:col>20</xdr:col>
      <xdr:colOff>38100</xdr:colOff>
      <xdr:row>101</xdr:row>
      <xdr:rowOff>46989</xdr:rowOff>
    </xdr:to>
    <xdr:sp macro="" textlink="">
      <xdr:nvSpPr>
        <xdr:cNvPr id="323" name="楕円 322">
          <a:extLst>
            <a:ext uri="{FF2B5EF4-FFF2-40B4-BE49-F238E27FC236}">
              <a16:creationId xmlns:a16="http://schemas.microsoft.com/office/drawing/2014/main" id="{00000000-0008-0000-0F00-000043010000}"/>
            </a:ext>
          </a:extLst>
        </xdr:cNvPr>
        <xdr:cNvSpPr/>
      </xdr:nvSpPr>
      <xdr:spPr>
        <a:xfrm>
          <a:off x="3746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167639</xdr:rowOff>
    </xdr:from>
    <xdr:to>
      <xdr:col>24</xdr:col>
      <xdr:colOff>63500</xdr:colOff>
      <xdr:row>101</xdr:row>
      <xdr:rowOff>46482</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3797300" y="17312639"/>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66548</xdr:rowOff>
    </xdr:from>
    <xdr:to>
      <xdr:col>15</xdr:col>
      <xdr:colOff>101600</xdr:colOff>
      <xdr:row>100</xdr:row>
      <xdr:rowOff>168148</xdr:rowOff>
    </xdr:to>
    <xdr:sp macro="" textlink="">
      <xdr:nvSpPr>
        <xdr:cNvPr id="325" name="楕円 324">
          <a:extLst>
            <a:ext uri="{FF2B5EF4-FFF2-40B4-BE49-F238E27FC236}">
              <a16:creationId xmlns:a16="http://schemas.microsoft.com/office/drawing/2014/main" id="{00000000-0008-0000-0F00-000045010000}"/>
            </a:ext>
          </a:extLst>
        </xdr:cNvPr>
        <xdr:cNvSpPr/>
      </xdr:nvSpPr>
      <xdr:spPr>
        <a:xfrm>
          <a:off x="2857500" y="1721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117348</xdr:rowOff>
    </xdr:from>
    <xdr:to>
      <xdr:col>19</xdr:col>
      <xdr:colOff>177800</xdr:colOff>
      <xdr:row>100</xdr:row>
      <xdr:rowOff>167639</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2908300" y="172623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100</xdr:row>
      <xdr:rowOff>16256</xdr:rowOff>
    </xdr:from>
    <xdr:to>
      <xdr:col>10</xdr:col>
      <xdr:colOff>165100</xdr:colOff>
      <xdr:row>100</xdr:row>
      <xdr:rowOff>117856</xdr:rowOff>
    </xdr:to>
    <xdr:sp macro="" textlink="">
      <xdr:nvSpPr>
        <xdr:cNvPr id="327" name="楕円 326">
          <a:extLst>
            <a:ext uri="{FF2B5EF4-FFF2-40B4-BE49-F238E27FC236}">
              <a16:creationId xmlns:a16="http://schemas.microsoft.com/office/drawing/2014/main" id="{00000000-0008-0000-0F00-000047010000}"/>
            </a:ext>
          </a:extLst>
        </xdr:cNvPr>
        <xdr:cNvSpPr/>
      </xdr:nvSpPr>
      <xdr:spPr>
        <a:xfrm>
          <a:off x="1968500" y="1716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100</xdr:row>
      <xdr:rowOff>67056</xdr:rowOff>
    </xdr:from>
    <xdr:to>
      <xdr:col>15</xdr:col>
      <xdr:colOff>50800</xdr:colOff>
      <xdr:row>100</xdr:row>
      <xdr:rowOff>117348</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2019300" y="1721205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99</xdr:row>
      <xdr:rowOff>137413</xdr:rowOff>
    </xdr:from>
    <xdr:to>
      <xdr:col>6</xdr:col>
      <xdr:colOff>38100</xdr:colOff>
      <xdr:row>100</xdr:row>
      <xdr:rowOff>67563</xdr:rowOff>
    </xdr:to>
    <xdr:sp macro="" textlink="">
      <xdr:nvSpPr>
        <xdr:cNvPr id="329" name="楕円 328">
          <a:extLst>
            <a:ext uri="{FF2B5EF4-FFF2-40B4-BE49-F238E27FC236}">
              <a16:creationId xmlns:a16="http://schemas.microsoft.com/office/drawing/2014/main" id="{00000000-0008-0000-0F00-000049010000}"/>
            </a:ext>
          </a:extLst>
        </xdr:cNvPr>
        <xdr:cNvSpPr/>
      </xdr:nvSpPr>
      <xdr:spPr>
        <a:xfrm>
          <a:off x="1079500" y="1711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16763</xdr:rowOff>
    </xdr:from>
    <xdr:to>
      <xdr:col>10</xdr:col>
      <xdr:colOff>114300</xdr:colOff>
      <xdr:row>100</xdr:row>
      <xdr:rowOff>67056</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1130300" y="17161763"/>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8399</xdr:rowOff>
    </xdr:from>
    <xdr:ext cx="405111" cy="259045"/>
    <xdr:sp macro="" textlink="">
      <xdr:nvSpPr>
        <xdr:cNvPr id="331" name="n_1aveValue【市民会館】&#10;有形固定資産減価償却率">
          <a:extLst>
            <a:ext uri="{FF2B5EF4-FFF2-40B4-BE49-F238E27FC236}">
              <a16:creationId xmlns:a16="http://schemas.microsoft.com/office/drawing/2014/main" id="{00000000-0008-0000-0F00-00004B010000}"/>
            </a:ext>
          </a:extLst>
        </xdr:cNvPr>
        <xdr:cNvSpPr txBox="1"/>
      </xdr:nvSpPr>
      <xdr:spPr>
        <a:xfrm>
          <a:off x="3582044" y="1766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102125</xdr:rowOff>
    </xdr:from>
    <xdr:ext cx="405111" cy="259045"/>
    <xdr:sp macro="" textlink="">
      <xdr:nvSpPr>
        <xdr:cNvPr id="332" name="n_2aveValue【市民会館】&#10;有形固定資産減価償却率">
          <a:extLst>
            <a:ext uri="{FF2B5EF4-FFF2-40B4-BE49-F238E27FC236}">
              <a16:creationId xmlns:a16="http://schemas.microsoft.com/office/drawing/2014/main" id="{00000000-0008-0000-0F00-00004C010000}"/>
            </a:ext>
          </a:extLst>
        </xdr:cNvPr>
        <xdr:cNvSpPr txBox="1"/>
      </xdr:nvSpPr>
      <xdr:spPr>
        <a:xfrm>
          <a:off x="2705744" y="1759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99840</xdr:rowOff>
    </xdr:from>
    <xdr:ext cx="405111" cy="259045"/>
    <xdr:sp macro="" textlink="">
      <xdr:nvSpPr>
        <xdr:cNvPr id="333" name="n_3aveValue【市民会館】&#10;有形固定資産減価償却率">
          <a:extLst>
            <a:ext uri="{FF2B5EF4-FFF2-40B4-BE49-F238E27FC236}">
              <a16:creationId xmlns:a16="http://schemas.microsoft.com/office/drawing/2014/main" id="{00000000-0008-0000-0F00-00004D010000}"/>
            </a:ext>
          </a:extLst>
        </xdr:cNvPr>
        <xdr:cNvSpPr txBox="1"/>
      </xdr:nvSpPr>
      <xdr:spPr>
        <a:xfrm>
          <a:off x="1816744" y="1758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24401</xdr:rowOff>
    </xdr:from>
    <xdr:ext cx="405111" cy="259045"/>
    <xdr:sp macro="" textlink="">
      <xdr:nvSpPr>
        <xdr:cNvPr id="334" name="n_4aveValue【市民会館】&#10;有形固定資産減価償却率">
          <a:extLst>
            <a:ext uri="{FF2B5EF4-FFF2-40B4-BE49-F238E27FC236}">
              <a16:creationId xmlns:a16="http://schemas.microsoft.com/office/drawing/2014/main" id="{00000000-0008-0000-0F00-00004E010000}"/>
            </a:ext>
          </a:extLst>
        </xdr:cNvPr>
        <xdr:cNvSpPr txBox="1"/>
      </xdr:nvSpPr>
      <xdr:spPr>
        <a:xfrm>
          <a:off x="927744" y="17512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63516</xdr:rowOff>
    </xdr:from>
    <xdr:ext cx="405111" cy="259045"/>
    <xdr:sp macro="" textlink="">
      <xdr:nvSpPr>
        <xdr:cNvPr id="335" name="n_1mainValue【市民会館】&#10;有形固定資産減価償却率">
          <a:extLst>
            <a:ext uri="{FF2B5EF4-FFF2-40B4-BE49-F238E27FC236}">
              <a16:creationId xmlns:a16="http://schemas.microsoft.com/office/drawing/2014/main" id="{00000000-0008-0000-0F00-00004F010000}"/>
            </a:ext>
          </a:extLst>
        </xdr:cNvPr>
        <xdr:cNvSpPr txBox="1"/>
      </xdr:nvSpPr>
      <xdr:spPr>
        <a:xfrm>
          <a:off x="35820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13225</xdr:rowOff>
    </xdr:from>
    <xdr:ext cx="405111" cy="259045"/>
    <xdr:sp macro="" textlink="">
      <xdr:nvSpPr>
        <xdr:cNvPr id="336" name="n_2mainValue【市民会館】&#10;有形固定資産減価償却率">
          <a:extLst>
            <a:ext uri="{FF2B5EF4-FFF2-40B4-BE49-F238E27FC236}">
              <a16:creationId xmlns:a16="http://schemas.microsoft.com/office/drawing/2014/main" id="{00000000-0008-0000-0F00-000050010000}"/>
            </a:ext>
          </a:extLst>
        </xdr:cNvPr>
        <xdr:cNvSpPr txBox="1"/>
      </xdr:nvSpPr>
      <xdr:spPr>
        <a:xfrm>
          <a:off x="2705744" y="1698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98</xdr:row>
      <xdr:rowOff>134383</xdr:rowOff>
    </xdr:from>
    <xdr:ext cx="405111" cy="259045"/>
    <xdr:sp macro="" textlink="">
      <xdr:nvSpPr>
        <xdr:cNvPr id="337" name="n_3mainValue【市民会館】&#10;有形固定資産減価償却率">
          <a:extLst>
            <a:ext uri="{FF2B5EF4-FFF2-40B4-BE49-F238E27FC236}">
              <a16:creationId xmlns:a16="http://schemas.microsoft.com/office/drawing/2014/main" id="{00000000-0008-0000-0F00-000051010000}"/>
            </a:ext>
          </a:extLst>
        </xdr:cNvPr>
        <xdr:cNvSpPr txBox="1"/>
      </xdr:nvSpPr>
      <xdr:spPr>
        <a:xfrm>
          <a:off x="1816744" y="1693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98</xdr:row>
      <xdr:rowOff>84090</xdr:rowOff>
    </xdr:from>
    <xdr:ext cx="405111" cy="259045"/>
    <xdr:sp macro="" textlink="">
      <xdr:nvSpPr>
        <xdr:cNvPr id="338" name="n_4mainValue【市民会館】&#10;有形固定資産減価償却率">
          <a:extLst>
            <a:ext uri="{FF2B5EF4-FFF2-40B4-BE49-F238E27FC236}">
              <a16:creationId xmlns:a16="http://schemas.microsoft.com/office/drawing/2014/main" id="{00000000-0008-0000-0F00-000052010000}"/>
            </a:ext>
          </a:extLst>
        </xdr:cNvPr>
        <xdr:cNvSpPr txBox="1"/>
      </xdr:nvSpPr>
      <xdr:spPr>
        <a:xfrm>
          <a:off x="927744" y="16886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2" name="テキスト ボックス 361">
          <a:extLst>
            <a:ext uri="{FF2B5EF4-FFF2-40B4-BE49-F238E27FC236}">
              <a16:creationId xmlns:a16="http://schemas.microsoft.com/office/drawing/2014/main" id="{00000000-0008-0000-0F00-00006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3" name="【市民会館】&#10;一人当たり面積グラフ枠">
          <a:extLst>
            <a:ext uri="{FF2B5EF4-FFF2-40B4-BE49-F238E27FC236}">
              <a16:creationId xmlns:a16="http://schemas.microsoft.com/office/drawing/2014/main" id="{00000000-0008-0000-0F00-00006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69669</xdr:rowOff>
    </xdr:from>
    <xdr:to>
      <xdr:col>54</xdr:col>
      <xdr:colOff>189865</xdr:colOff>
      <xdr:row>108</xdr:row>
      <xdr:rowOff>66402</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flipV="1">
          <a:off x="10476865" y="17214669"/>
          <a:ext cx="0" cy="13683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70229</xdr:rowOff>
    </xdr:from>
    <xdr:ext cx="469744" cy="259045"/>
    <xdr:sp macro="" textlink="">
      <xdr:nvSpPr>
        <xdr:cNvPr id="365" name="【市民会館】&#10;一人当たり面積最小値テキスト">
          <a:extLst>
            <a:ext uri="{FF2B5EF4-FFF2-40B4-BE49-F238E27FC236}">
              <a16:creationId xmlns:a16="http://schemas.microsoft.com/office/drawing/2014/main" id="{00000000-0008-0000-0F00-00006D010000}"/>
            </a:ext>
          </a:extLst>
        </xdr:cNvPr>
        <xdr:cNvSpPr txBox="1"/>
      </xdr:nvSpPr>
      <xdr:spPr>
        <a:xfrm>
          <a:off x="10515600" y="18586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66402</xdr:rowOff>
    </xdr:from>
    <xdr:to>
      <xdr:col>55</xdr:col>
      <xdr:colOff>88900</xdr:colOff>
      <xdr:row>108</xdr:row>
      <xdr:rowOff>66402</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10388600" y="1858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16346</xdr:rowOff>
    </xdr:from>
    <xdr:ext cx="469744" cy="259045"/>
    <xdr:sp macro="" textlink="">
      <xdr:nvSpPr>
        <xdr:cNvPr id="367" name="【市民会館】&#10;一人当たり面積最大値テキスト">
          <a:extLst>
            <a:ext uri="{FF2B5EF4-FFF2-40B4-BE49-F238E27FC236}">
              <a16:creationId xmlns:a16="http://schemas.microsoft.com/office/drawing/2014/main" id="{00000000-0008-0000-0F00-00006F010000}"/>
            </a:ext>
          </a:extLst>
        </xdr:cNvPr>
        <xdr:cNvSpPr txBox="1"/>
      </xdr:nvSpPr>
      <xdr:spPr>
        <a:xfrm>
          <a:off x="10515600" y="16989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69669</xdr:rowOff>
    </xdr:from>
    <xdr:to>
      <xdr:col>55</xdr:col>
      <xdr:colOff>88900</xdr:colOff>
      <xdr:row>100</xdr:row>
      <xdr:rowOff>69669</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10388600" y="17214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87465</xdr:rowOff>
    </xdr:from>
    <xdr:ext cx="469744" cy="259045"/>
    <xdr:sp macro="" textlink="">
      <xdr:nvSpPr>
        <xdr:cNvPr id="369" name="【市民会館】&#10;一人当たり面積平均値テキスト">
          <a:extLst>
            <a:ext uri="{FF2B5EF4-FFF2-40B4-BE49-F238E27FC236}">
              <a16:creationId xmlns:a16="http://schemas.microsoft.com/office/drawing/2014/main" id="{00000000-0008-0000-0F00-000071010000}"/>
            </a:ext>
          </a:extLst>
        </xdr:cNvPr>
        <xdr:cNvSpPr txBox="1"/>
      </xdr:nvSpPr>
      <xdr:spPr>
        <a:xfrm>
          <a:off x="10515600" y="177468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64588</xdr:rowOff>
    </xdr:from>
    <xdr:to>
      <xdr:col>55</xdr:col>
      <xdr:colOff>50800</xdr:colOff>
      <xdr:row>104</xdr:row>
      <xdr:rowOff>166188</xdr:rowOff>
    </xdr:to>
    <xdr:sp macro="" textlink="">
      <xdr:nvSpPr>
        <xdr:cNvPr id="370" name="フローチャート: 判断 369">
          <a:extLst>
            <a:ext uri="{FF2B5EF4-FFF2-40B4-BE49-F238E27FC236}">
              <a16:creationId xmlns:a16="http://schemas.microsoft.com/office/drawing/2014/main" id="{00000000-0008-0000-0F00-000072010000}"/>
            </a:ext>
          </a:extLst>
        </xdr:cNvPr>
        <xdr:cNvSpPr/>
      </xdr:nvSpPr>
      <xdr:spPr>
        <a:xfrm>
          <a:off x="104267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84182</xdr:rowOff>
    </xdr:from>
    <xdr:to>
      <xdr:col>50</xdr:col>
      <xdr:colOff>165100</xdr:colOff>
      <xdr:row>105</xdr:row>
      <xdr:rowOff>14332</xdr:rowOff>
    </xdr:to>
    <xdr:sp macro="" textlink="">
      <xdr:nvSpPr>
        <xdr:cNvPr id="371" name="フローチャート: 判断 370">
          <a:extLst>
            <a:ext uri="{FF2B5EF4-FFF2-40B4-BE49-F238E27FC236}">
              <a16:creationId xmlns:a16="http://schemas.microsoft.com/office/drawing/2014/main" id="{00000000-0008-0000-0F00-000073010000}"/>
            </a:ext>
          </a:extLst>
        </xdr:cNvPr>
        <xdr:cNvSpPr/>
      </xdr:nvSpPr>
      <xdr:spPr>
        <a:xfrm>
          <a:off x="9588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136434</xdr:rowOff>
    </xdr:from>
    <xdr:to>
      <xdr:col>46</xdr:col>
      <xdr:colOff>38100</xdr:colOff>
      <xdr:row>105</xdr:row>
      <xdr:rowOff>66584</xdr:rowOff>
    </xdr:to>
    <xdr:sp macro="" textlink="">
      <xdr:nvSpPr>
        <xdr:cNvPr id="372" name="フローチャート: 判断 371">
          <a:extLst>
            <a:ext uri="{FF2B5EF4-FFF2-40B4-BE49-F238E27FC236}">
              <a16:creationId xmlns:a16="http://schemas.microsoft.com/office/drawing/2014/main" id="{00000000-0008-0000-0F00-000074010000}"/>
            </a:ext>
          </a:extLst>
        </xdr:cNvPr>
        <xdr:cNvSpPr/>
      </xdr:nvSpPr>
      <xdr:spPr>
        <a:xfrm>
          <a:off x="869950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146231</xdr:rowOff>
    </xdr:from>
    <xdr:to>
      <xdr:col>41</xdr:col>
      <xdr:colOff>101600</xdr:colOff>
      <xdr:row>105</xdr:row>
      <xdr:rowOff>76381</xdr:rowOff>
    </xdr:to>
    <xdr:sp macro="" textlink="">
      <xdr:nvSpPr>
        <xdr:cNvPr id="373" name="フローチャート: 判断 372">
          <a:extLst>
            <a:ext uri="{FF2B5EF4-FFF2-40B4-BE49-F238E27FC236}">
              <a16:creationId xmlns:a16="http://schemas.microsoft.com/office/drawing/2014/main" id="{00000000-0008-0000-0F00-000075010000}"/>
            </a:ext>
          </a:extLst>
        </xdr:cNvPr>
        <xdr:cNvSpPr/>
      </xdr:nvSpPr>
      <xdr:spPr>
        <a:xfrm>
          <a:off x="7810500" y="1797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149498</xdr:rowOff>
    </xdr:from>
    <xdr:to>
      <xdr:col>36</xdr:col>
      <xdr:colOff>165100</xdr:colOff>
      <xdr:row>105</xdr:row>
      <xdr:rowOff>79648</xdr:rowOff>
    </xdr:to>
    <xdr:sp macro="" textlink="">
      <xdr:nvSpPr>
        <xdr:cNvPr id="374" name="フローチャート: 判断 373">
          <a:extLst>
            <a:ext uri="{FF2B5EF4-FFF2-40B4-BE49-F238E27FC236}">
              <a16:creationId xmlns:a16="http://schemas.microsoft.com/office/drawing/2014/main" id="{00000000-0008-0000-0F00-000076010000}"/>
            </a:ext>
          </a:extLst>
        </xdr:cNvPr>
        <xdr:cNvSpPr/>
      </xdr:nvSpPr>
      <xdr:spPr>
        <a:xfrm>
          <a:off x="6921500" y="1798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F00-00007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F00-00007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F00-00007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00000000-0008-0000-0F00-00007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89081</xdr:rowOff>
    </xdr:from>
    <xdr:to>
      <xdr:col>55</xdr:col>
      <xdr:colOff>50800</xdr:colOff>
      <xdr:row>106</xdr:row>
      <xdr:rowOff>19231</xdr:rowOff>
    </xdr:to>
    <xdr:sp macro="" textlink="">
      <xdr:nvSpPr>
        <xdr:cNvPr id="380" name="楕円 379">
          <a:extLst>
            <a:ext uri="{FF2B5EF4-FFF2-40B4-BE49-F238E27FC236}">
              <a16:creationId xmlns:a16="http://schemas.microsoft.com/office/drawing/2014/main" id="{00000000-0008-0000-0F00-00007C010000}"/>
            </a:ext>
          </a:extLst>
        </xdr:cNvPr>
        <xdr:cNvSpPr/>
      </xdr:nvSpPr>
      <xdr:spPr>
        <a:xfrm>
          <a:off x="10426700" y="1809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67508</xdr:rowOff>
    </xdr:from>
    <xdr:ext cx="469744" cy="259045"/>
    <xdr:sp macro="" textlink="">
      <xdr:nvSpPr>
        <xdr:cNvPr id="381" name="【市民会館】&#10;一人当たり面積該当値テキスト">
          <a:extLst>
            <a:ext uri="{FF2B5EF4-FFF2-40B4-BE49-F238E27FC236}">
              <a16:creationId xmlns:a16="http://schemas.microsoft.com/office/drawing/2014/main" id="{00000000-0008-0000-0F00-00007D010000}"/>
            </a:ext>
          </a:extLst>
        </xdr:cNvPr>
        <xdr:cNvSpPr txBox="1"/>
      </xdr:nvSpPr>
      <xdr:spPr>
        <a:xfrm>
          <a:off x="10515600" y="18069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98879</xdr:rowOff>
    </xdr:from>
    <xdr:to>
      <xdr:col>50</xdr:col>
      <xdr:colOff>165100</xdr:colOff>
      <xdr:row>106</xdr:row>
      <xdr:rowOff>29029</xdr:rowOff>
    </xdr:to>
    <xdr:sp macro="" textlink="">
      <xdr:nvSpPr>
        <xdr:cNvPr id="382" name="楕円 381">
          <a:extLst>
            <a:ext uri="{FF2B5EF4-FFF2-40B4-BE49-F238E27FC236}">
              <a16:creationId xmlns:a16="http://schemas.microsoft.com/office/drawing/2014/main" id="{00000000-0008-0000-0F00-00007E010000}"/>
            </a:ext>
          </a:extLst>
        </xdr:cNvPr>
        <xdr:cNvSpPr/>
      </xdr:nvSpPr>
      <xdr:spPr>
        <a:xfrm>
          <a:off x="9588500" y="18101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139881</xdr:rowOff>
    </xdr:from>
    <xdr:to>
      <xdr:col>55</xdr:col>
      <xdr:colOff>0</xdr:colOff>
      <xdr:row>105</xdr:row>
      <xdr:rowOff>149679</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flipV="1">
          <a:off x="9639300" y="1814213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111942</xdr:rowOff>
    </xdr:from>
    <xdr:to>
      <xdr:col>46</xdr:col>
      <xdr:colOff>38100</xdr:colOff>
      <xdr:row>106</xdr:row>
      <xdr:rowOff>42092</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8699500" y="1811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149679</xdr:rowOff>
    </xdr:from>
    <xdr:to>
      <xdr:col>50</xdr:col>
      <xdr:colOff>114300</xdr:colOff>
      <xdr:row>105</xdr:row>
      <xdr:rowOff>162742</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flipV="1">
          <a:off x="8750300" y="18151929"/>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121738</xdr:rowOff>
    </xdr:from>
    <xdr:to>
      <xdr:col>41</xdr:col>
      <xdr:colOff>101600</xdr:colOff>
      <xdr:row>106</xdr:row>
      <xdr:rowOff>51888</xdr:rowOff>
    </xdr:to>
    <xdr:sp macro="" textlink="">
      <xdr:nvSpPr>
        <xdr:cNvPr id="386" name="楕円 385">
          <a:extLst>
            <a:ext uri="{FF2B5EF4-FFF2-40B4-BE49-F238E27FC236}">
              <a16:creationId xmlns:a16="http://schemas.microsoft.com/office/drawing/2014/main" id="{00000000-0008-0000-0F00-000082010000}"/>
            </a:ext>
          </a:extLst>
        </xdr:cNvPr>
        <xdr:cNvSpPr/>
      </xdr:nvSpPr>
      <xdr:spPr>
        <a:xfrm>
          <a:off x="7810500" y="1812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162742</xdr:rowOff>
    </xdr:from>
    <xdr:to>
      <xdr:col>45</xdr:col>
      <xdr:colOff>177800</xdr:colOff>
      <xdr:row>106</xdr:row>
      <xdr:rowOff>1088</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flipV="1">
          <a:off x="7861300" y="18164992"/>
          <a:ext cx="8890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131536</xdr:rowOff>
    </xdr:from>
    <xdr:to>
      <xdr:col>36</xdr:col>
      <xdr:colOff>165100</xdr:colOff>
      <xdr:row>106</xdr:row>
      <xdr:rowOff>61686</xdr:rowOff>
    </xdr:to>
    <xdr:sp macro="" textlink="">
      <xdr:nvSpPr>
        <xdr:cNvPr id="388" name="楕円 387">
          <a:extLst>
            <a:ext uri="{FF2B5EF4-FFF2-40B4-BE49-F238E27FC236}">
              <a16:creationId xmlns:a16="http://schemas.microsoft.com/office/drawing/2014/main" id="{00000000-0008-0000-0F00-000084010000}"/>
            </a:ext>
          </a:extLst>
        </xdr:cNvPr>
        <xdr:cNvSpPr/>
      </xdr:nvSpPr>
      <xdr:spPr>
        <a:xfrm>
          <a:off x="6921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1088</xdr:rowOff>
    </xdr:from>
    <xdr:to>
      <xdr:col>41</xdr:col>
      <xdr:colOff>50800</xdr:colOff>
      <xdr:row>106</xdr:row>
      <xdr:rowOff>10886</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flipV="1">
          <a:off x="6972300" y="18174788"/>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30859</xdr:rowOff>
    </xdr:from>
    <xdr:ext cx="469744" cy="259045"/>
    <xdr:sp macro="" textlink="">
      <xdr:nvSpPr>
        <xdr:cNvPr id="390" name="n_1aveValue【市民会館】&#10;一人当たり面積">
          <a:extLst>
            <a:ext uri="{FF2B5EF4-FFF2-40B4-BE49-F238E27FC236}">
              <a16:creationId xmlns:a16="http://schemas.microsoft.com/office/drawing/2014/main" id="{00000000-0008-0000-0F00-000086010000}"/>
            </a:ext>
          </a:extLst>
        </xdr:cNvPr>
        <xdr:cNvSpPr txBox="1"/>
      </xdr:nvSpPr>
      <xdr:spPr>
        <a:xfrm>
          <a:off x="9391727" y="176902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83111</xdr:rowOff>
    </xdr:from>
    <xdr:ext cx="469744" cy="259045"/>
    <xdr:sp macro="" textlink="">
      <xdr:nvSpPr>
        <xdr:cNvPr id="391" name="n_2aveValue【市民会館】&#10;一人当たり面積">
          <a:extLst>
            <a:ext uri="{FF2B5EF4-FFF2-40B4-BE49-F238E27FC236}">
              <a16:creationId xmlns:a16="http://schemas.microsoft.com/office/drawing/2014/main" id="{00000000-0008-0000-0F00-000087010000}"/>
            </a:ext>
          </a:extLst>
        </xdr:cNvPr>
        <xdr:cNvSpPr txBox="1"/>
      </xdr:nvSpPr>
      <xdr:spPr>
        <a:xfrm>
          <a:off x="8515427" y="1774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92908</xdr:rowOff>
    </xdr:from>
    <xdr:ext cx="469744" cy="259045"/>
    <xdr:sp macro="" textlink="">
      <xdr:nvSpPr>
        <xdr:cNvPr id="392" name="n_3aveValue【市民会館】&#10;一人当たり面積">
          <a:extLst>
            <a:ext uri="{FF2B5EF4-FFF2-40B4-BE49-F238E27FC236}">
              <a16:creationId xmlns:a16="http://schemas.microsoft.com/office/drawing/2014/main" id="{00000000-0008-0000-0F00-000088010000}"/>
            </a:ext>
          </a:extLst>
        </xdr:cNvPr>
        <xdr:cNvSpPr txBox="1"/>
      </xdr:nvSpPr>
      <xdr:spPr>
        <a:xfrm>
          <a:off x="7626427" y="17752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96175</xdr:rowOff>
    </xdr:from>
    <xdr:ext cx="469744" cy="259045"/>
    <xdr:sp macro="" textlink="">
      <xdr:nvSpPr>
        <xdr:cNvPr id="393" name="n_4aveValue【市民会館】&#10;一人当たり面積">
          <a:extLst>
            <a:ext uri="{FF2B5EF4-FFF2-40B4-BE49-F238E27FC236}">
              <a16:creationId xmlns:a16="http://schemas.microsoft.com/office/drawing/2014/main" id="{00000000-0008-0000-0F00-000089010000}"/>
            </a:ext>
          </a:extLst>
        </xdr:cNvPr>
        <xdr:cNvSpPr txBox="1"/>
      </xdr:nvSpPr>
      <xdr:spPr>
        <a:xfrm>
          <a:off x="6737427" y="17755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20156</xdr:rowOff>
    </xdr:from>
    <xdr:ext cx="469744" cy="259045"/>
    <xdr:sp macro="" textlink="">
      <xdr:nvSpPr>
        <xdr:cNvPr id="394" name="n_1mainValue【市民会館】&#10;一人当たり面積">
          <a:extLst>
            <a:ext uri="{FF2B5EF4-FFF2-40B4-BE49-F238E27FC236}">
              <a16:creationId xmlns:a16="http://schemas.microsoft.com/office/drawing/2014/main" id="{00000000-0008-0000-0F00-00008A010000}"/>
            </a:ext>
          </a:extLst>
        </xdr:cNvPr>
        <xdr:cNvSpPr txBox="1"/>
      </xdr:nvSpPr>
      <xdr:spPr>
        <a:xfrm>
          <a:off x="93917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33219</xdr:rowOff>
    </xdr:from>
    <xdr:ext cx="469744" cy="259045"/>
    <xdr:sp macro="" textlink="">
      <xdr:nvSpPr>
        <xdr:cNvPr id="395" name="n_2mainValue【市民会館】&#10;一人当たり面積">
          <a:extLst>
            <a:ext uri="{FF2B5EF4-FFF2-40B4-BE49-F238E27FC236}">
              <a16:creationId xmlns:a16="http://schemas.microsoft.com/office/drawing/2014/main" id="{00000000-0008-0000-0F00-00008B010000}"/>
            </a:ext>
          </a:extLst>
        </xdr:cNvPr>
        <xdr:cNvSpPr txBox="1"/>
      </xdr:nvSpPr>
      <xdr:spPr>
        <a:xfrm>
          <a:off x="8515427" y="1820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43015</xdr:rowOff>
    </xdr:from>
    <xdr:ext cx="469744" cy="259045"/>
    <xdr:sp macro="" textlink="">
      <xdr:nvSpPr>
        <xdr:cNvPr id="396" name="n_3mainValue【市民会館】&#10;一人当たり面積">
          <a:extLst>
            <a:ext uri="{FF2B5EF4-FFF2-40B4-BE49-F238E27FC236}">
              <a16:creationId xmlns:a16="http://schemas.microsoft.com/office/drawing/2014/main" id="{00000000-0008-0000-0F00-00008C010000}"/>
            </a:ext>
          </a:extLst>
        </xdr:cNvPr>
        <xdr:cNvSpPr txBox="1"/>
      </xdr:nvSpPr>
      <xdr:spPr>
        <a:xfrm>
          <a:off x="7626427" y="1821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52813</xdr:rowOff>
    </xdr:from>
    <xdr:ext cx="469744" cy="259045"/>
    <xdr:sp macro="" textlink="">
      <xdr:nvSpPr>
        <xdr:cNvPr id="397" name="n_4mainValue【市民会館】&#10;一人当たり面積">
          <a:extLst>
            <a:ext uri="{FF2B5EF4-FFF2-40B4-BE49-F238E27FC236}">
              <a16:creationId xmlns:a16="http://schemas.microsoft.com/office/drawing/2014/main" id="{00000000-0008-0000-0F00-00008D010000}"/>
            </a:ext>
          </a:extLst>
        </xdr:cNvPr>
        <xdr:cNvSpPr txBox="1"/>
      </xdr:nvSpPr>
      <xdr:spPr>
        <a:xfrm>
          <a:off x="67374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2" name="正方形/長方形 401">
          <a:extLst>
            <a:ext uri="{FF2B5EF4-FFF2-40B4-BE49-F238E27FC236}">
              <a16:creationId xmlns:a16="http://schemas.microsoft.com/office/drawing/2014/main" id="{00000000-0008-0000-0F00-00009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3" name="正方形/長方形 402">
          <a:extLst>
            <a:ext uri="{FF2B5EF4-FFF2-40B4-BE49-F238E27FC236}">
              <a16:creationId xmlns:a16="http://schemas.microsoft.com/office/drawing/2014/main" id="{00000000-0008-0000-0F00-00009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4" name="正方形/長方形 403">
          <a:extLst>
            <a:ext uri="{FF2B5EF4-FFF2-40B4-BE49-F238E27FC236}">
              <a16:creationId xmlns:a16="http://schemas.microsoft.com/office/drawing/2014/main" id="{00000000-0008-0000-0F00-00009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5" name="正方形/長方形 404">
          <a:extLst>
            <a:ext uri="{FF2B5EF4-FFF2-40B4-BE49-F238E27FC236}">
              <a16:creationId xmlns:a16="http://schemas.microsoft.com/office/drawing/2014/main" id="{00000000-0008-0000-0F00-000095010000}"/>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6" name="正方形/長方形 405">
          <a:extLst>
            <a:ext uri="{FF2B5EF4-FFF2-40B4-BE49-F238E27FC236}">
              <a16:creationId xmlns:a16="http://schemas.microsoft.com/office/drawing/2014/main" id="{00000000-0008-0000-0F00-000096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7" name="正方形/長方形 406">
          <a:extLst>
            <a:ext uri="{FF2B5EF4-FFF2-40B4-BE49-F238E27FC236}">
              <a16:creationId xmlns:a16="http://schemas.microsoft.com/office/drawing/2014/main" id="{00000000-0008-0000-0F00-000097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8" name="正方形/長方形 407">
          <a:extLst>
            <a:ext uri="{FF2B5EF4-FFF2-40B4-BE49-F238E27FC236}">
              <a16:creationId xmlns:a16="http://schemas.microsoft.com/office/drawing/2014/main" id="{00000000-0008-0000-0F00-000098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9" name="正方形/長方形 408">
          <a:extLst>
            <a:ext uri="{FF2B5EF4-FFF2-40B4-BE49-F238E27FC236}">
              <a16:creationId xmlns:a16="http://schemas.microsoft.com/office/drawing/2014/main" id="{00000000-0008-0000-0F00-000099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0" name="正方形/長方形 409">
          <a:extLst>
            <a:ext uri="{FF2B5EF4-FFF2-40B4-BE49-F238E27FC236}">
              <a16:creationId xmlns:a16="http://schemas.microsoft.com/office/drawing/2014/main" id="{00000000-0008-0000-0F00-00009A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1" name="正方形/長方形 410">
          <a:extLst>
            <a:ext uri="{FF2B5EF4-FFF2-40B4-BE49-F238E27FC236}">
              <a16:creationId xmlns:a16="http://schemas.microsoft.com/office/drawing/2014/main" id="{00000000-0008-0000-0F00-00009B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2" name="正方形/長方形 411">
          <a:extLst>
            <a:ext uri="{FF2B5EF4-FFF2-40B4-BE49-F238E27FC236}">
              <a16:creationId xmlns:a16="http://schemas.microsoft.com/office/drawing/2014/main" id="{00000000-0008-0000-0F00-00009C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3" name="正方形/長方形 412">
          <a:extLst>
            <a:ext uri="{FF2B5EF4-FFF2-40B4-BE49-F238E27FC236}">
              <a16:creationId xmlns:a16="http://schemas.microsoft.com/office/drawing/2014/main" id="{00000000-0008-0000-0F00-00009D01000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00000000-0008-0000-0F00-00009E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00000000-0008-0000-0F00-00009F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00000000-0008-0000-0F00-0000A0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00000000-0008-0000-0F00-0000A1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00000000-0008-0000-0F00-0000A2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00000000-0008-0000-0F00-0000A3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00000000-0008-0000-0F00-0000A4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00000000-0008-0000-0F00-0000A5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00000000-0008-0000-0F00-0000A6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00000000-0008-0000-0F00-0000A801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6" name="テキスト ボックス 425">
          <a:extLst>
            <a:ext uri="{FF2B5EF4-FFF2-40B4-BE49-F238E27FC236}">
              <a16:creationId xmlns:a16="http://schemas.microsoft.com/office/drawing/2014/main" id="{00000000-0008-0000-0F00-0000AA01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8" name="テキスト ボックス 427">
          <a:extLst>
            <a:ext uri="{FF2B5EF4-FFF2-40B4-BE49-F238E27FC236}">
              <a16:creationId xmlns:a16="http://schemas.microsoft.com/office/drawing/2014/main" id="{00000000-0008-0000-0F00-0000AC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9" name="直線コネクタ 428">
          <a:extLst>
            <a:ext uri="{FF2B5EF4-FFF2-40B4-BE49-F238E27FC236}">
              <a16:creationId xmlns:a16="http://schemas.microsoft.com/office/drawing/2014/main" id="{00000000-0008-0000-0F00-0000AD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1" name="直線コネクタ 430">
          <a:extLst>
            <a:ext uri="{FF2B5EF4-FFF2-40B4-BE49-F238E27FC236}">
              <a16:creationId xmlns:a16="http://schemas.microsoft.com/office/drawing/2014/main" id="{00000000-0008-0000-0F00-0000AF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3" name="直線コネクタ 432">
          <a:extLst>
            <a:ext uri="{FF2B5EF4-FFF2-40B4-BE49-F238E27FC236}">
              <a16:creationId xmlns:a16="http://schemas.microsoft.com/office/drawing/2014/main" id="{00000000-0008-0000-0F00-0000B1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4" name="テキスト ボックス 433">
          <a:extLst>
            <a:ext uri="{FF2B5EF4-FFF2-40B4-BE49-F238E27FC236}">
              <a16:creationId xmlns:a16="http://schemas.microsoft.com/office/drawing/2014/main" id="{00000000-0008-0000-0F00-0000B201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5" name="直線コネクタ 434">
          <a:extLst>
            <a:ext uri="{FF2B5EF4-FFF2-40B4-BE49-F238E27FC236}">
              <a16:creationId xmlns:a16="http://schemas.microsoft.com/office/drawing/2014/main" id="{00000000-0008-0000-0F00-0000B3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6" name="テキスト ボックス 435">
          <a:extLst>
            <a:ext uri="{FF2B5EF4-FFF2-40B4-BE49-F238E27FC236}">
              <a16:creationId xmlns:a16="http://schemas.microsoft.com/office/drawing/2014/main" id="{00000000-0008-0000-0F00-0000B401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7" name="【保健センター・保健所】&#10;有形固定資産減価償却率グラフ枠">
          <a:extLst>
            <a:ext uri="{FF2B5EF4-FFF2-40B4-BE49-F238E27FC236}">
              <a16:creationId xmlns:a16="http://schemas.microsoft.com/office/drawing/2014/main" id="{00000000-0008-0000-0F00-0000B5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139065</xdr:rowOff>
    </xdr:from>
    <xdr:to>
      <xdr:col>85</xdr:col>
      <xdr:colOff>126364</xdr:colOff>
      <xdr:row>64</xdr:row>
      <xdr:rowOff>51435</xdr:rowOff>
    </xdr:to>
    <xdr:cxnSp macro="">
      <xdr:nvCxnSpPr>
        <xdr:cNvPr id="438" name="直線コネクタ 437">
          <a:extLst>
            <a:ext uri="{FF2B5EF4-FFF2-40B4-BE49-F238E27FC236}">
              <a16:creationId xmlns:a16="http://schemas.microsoft.com/office/drawing/2014/main" id="{00000000-0008-0000-0F00-0000B6010000}"/>
            </a:ext>
          </a:extLst>
        </xdr:cNvPr>
        <xdr:cNvCxnSpPr/>
      </xdr:nvCxnSpPr>
      <xdr:spPr>
        <a:xfrm flipV="1">
          <a:off x="16318864" y="974026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55262</xdr:rowOff>
    </xdr:from>
    <xdr:ext cx="405111" cy="259045"/>
    <xdr:sp macro="" textlink="">
      <xdr:nvSpPr>
        <xdr:cNvPr id="439" name="【保健センター・保健所】&#10;有形固定資産減価償却率最小値テキスト">
          <a:extLst>
            <a:ext uri="{FF2B5EF4-FFF2-40B4-BE49-F238E27FC236}">
              <a16:creationId xmlns:a16="http://schemas.microsoft.com/office/drawing/2014/main" id="{00000000-0008-0000-0F00-0000B7010000}"/>
            </a:ext>
          </a:extLst>
        </xdr:cNvPr>
        <xdr:cNvSpPr txBox="1"/>
      </xdr:nvSpPr>
      <xdr:spPr>
        <a:xfrm>
          <a:off x="16357600" y="1102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51435</xdr:rowOff>
    </xdr:from>
    <xdr:to>
      <xdr:col>86</xdr:col>
      <xdr:colOff>25400</xdr:colOff>
      <xdr:row>64</xdr:row>
      <xdr:rowOff>51435</xdr:rowOff>
    </xdr:to>
    <xdr:cxnSp macro="">
      <xdr:nvCxnSpPr>
        <xdr:cNvPr id="440" name="直線コネクタ 439">
          <a:extLst>
            <a:ext uri="{FF2B5EF4-FFF2-40B4-BE49-F238E27FC236}">
              <a16:creationId xmlns:a16="http://schemas.microsoft.com/office/drawing/2014/main" id="{00000000-0008-0000-0F00-0000B8010000}"/>
            </a:ext>
          </a:extLst>
        </xdr:cNvPr>
        <xdr:cNvCxnSpPr/>
      </xdr:nvCxnSpPr>
      <xdr:spPr>
        <a:xfrm>
          <a:off x="16230600" y="1102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85742</xdr:rowOff>
    </xdr:from>
    <xdr:ext cx="405111" cy="259045"/>
    <xdr:sp macro="" textlink="">
      <xdr:nvSpPr>
        <xdr:cNvPr id="441" name="【保健センター・保健所】&#10;有形固定資産減価償却率最大値テキスト">
          <a:extLst>
            <a:ext uri="{FF2B5EF4-FFF2-40B4-BE49-F238E27FC236}">
              <a16:creationId xmlns:a16="http://schemas.microsoft.com/office/drawing/2014/main" id="{00000000-0008-0000-0F00-0000B9010000}"/>
            </a:ext>
          </a:extLst>
        </xdr:cNvPr>
        <xdr:cNvSpPr txBox="1"/>
      </xdr:nvSpPr>
      <xdr:spPr>
        <a:xfrm>
          <a:off x="16357600" y="951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139065</xdr:rowOff>
    </xdr:from>
    <xdr:to>
      <xdr:col>86</xdr:col>
      <xdr:colOff>25400</xdr:colOff>
      <xdr:row>56</xdr:row>
      <xdr:rowOff>139065</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16230600" y="974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106697</xdr:rowOff>
    </xdr:from>
    <xdr:ext cx="405111" cy="259045"/>
    <xdr:sp macro="" textlink="">
      <xdr:nvSpPr>
        <xdr:cNvPr id="443" name="【保健センター・保健所】&#10;有形固定資産減価償却率平均値テキスト">
          <a:extLst>
            <a:ext uri="{FF2B5EF4-FFF2-40B4-BE49-F238E27FC236}">
              <a16:creationId xmlns:a16="http://schemas.microsoft.com/office/drawing/2014/main" id="{00000000-0008-0000-0F00-0000BB010000}"/>
            </a:ext>
          </a:extLst>
        </xdr:cNvPr>
        <xdr:cNvSpPr txBox="1"/>
      </xdr:nvSpPr>
      <xdr:spPr>
        <a:xfrm>
          <a:off x="16357600" y="102222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128270</xdr:rowOff>
    </xdr:from>
    <xdr:to>
      <xdr:col>85</xdr:col>
      <xdr:colOff>177800</xdr:colOff>
      <xdr:row>60</xdr:row>
      <xdr:rowOff>58420</xdr:rowOff>
    </xdr:to>
    <xdr:sp macro="" textlink="">
      <xdr:nvSpPr>
        <xdr:cNvPr id="444" name="フローチャート: 判断 443">
          <a:extLst>
            <a:ext uri="{FF2B5EF4-FFF2-40B4-BE49-F238E27FC236}">
              <a16:creationId xmlns:a16="http://schemas.microsoft.com/office/drawing/2014/main" id="{00000000-0008-0000-0F00-0000BC010000}"/>
            </a:ext>
          </a:extLst>
        </xdr:cNvPr>
        <xdr:cNvSpPr/>
      </xdr:nvSpPr>
      <xdr:spPr>
        <a:xfrm>
          <a:off x="162687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99695</xdr:rowOff>
    </xdr:from>
    <xdr:to>
      <xdr:col>81</xdr:col>
      <xdr:colOff>101600</xdr:colOff>
      <xdr:row>60</xdr:row>
      <xdr:rowOff>29845</xdr:rowOff>
    </xdr:to>
    <xdr:sp macro="" textlink="">
      <xdr:nvSpPr>
        <xdr:cNvPr id="445" name="フローチャート: 判断 444">
          <a:extLst>
            <a:ext uri="{FF2B5EF4-FFF2-40B4-BE49-F238E27FC236}">
              <a16:creationId xmlns:a16="http://schemas.microsoft.com/office/drawing/2014/main" id="{00000000-0008-0000-0F00-0000BD010000}"/>
            </a:ext>
          </a:extLst>
        </xdr:cNvPr>
        <xdr:cNvSpPr/>
      </xdr:nvSpPr>
      <xdr:spPr>
        <a:xfrm>
          <a:off x="15430500" y="1021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80645</xdr:rowOff>
    </xdr:from>
    <xdr:to>
      <xdr:col>76</xdr:col>
      <xdr:colOff>165100</xdr:colOff>
      <xdr:row>60</xdr:row>
      <xdr:rowOff>10795</xdr:rowOff>
    </xdr:to>
    <xdr:sp macro="" textlink="">
      <xdr:nvSpPr>
        <xdr:cNvPr id="446" name="フローチャート: 判断 445">
          <a:extLst>
            <a:ext uri="{FF2B5EF4-FFF2-40B4-BE49-F238E27FC236}">
              <a16:creationId xmlns:a16="http://schemas.microsoft.com/office/drawing/2014/main" id="{00000000-0008-0000-0F00-0000BE010000}"/>
            </a:ext>
          </a:extLst>
        </xdr:cNvPr>
        <xdr:cNvSpPr/>
      </xdr:nvSpPr>
      <xdr:spPr>
        <a:xfrm>
          <a:off x="14541500" y="1019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48260</xdr:rowOff>
    </xdr:from>
    <xdr:to>
      <xdr:col>72</xdr:col>
      <xdr:colOff>38100</xdr:colOff>
      <xdr:row>59</xdr:row>
      <xdr:rowOff>149860</xdr:rowOff>
    </xdr:to>
    <xdr:sp macro="" textlink="">
      <xdr:nvSpPr>
        <xdr:cNvPr id="447" name="フローチャート: 判断 446">
          <a:extLst>
            <a:ext uri="{FF2B5EF4-FFF2-40B4-BE49-F238E27FC236}">
              <a16:creationId xmlns:a16="http://schemas.microsoft.com/office/drawing/2014/main" id="{00000000-0008-0000-0F00-0000BF010000}"/>
            </a:ext>
          </a:extLst>
        </xdr:cNvPr>
        <xdr:cNvSpPr/>
      </xdr:nvSpPr>
      <xdr:spPr>
        <a:xfrm>
          <a:off x="13652500" y="1016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153035</xdr:rowOff>
    </xdr:from>
    <xdr:to>
      <xdr:col>67</xdr:col>
      <xdr:colOff>101600</xdr:colOff>
      <xdr:row>59</xdr:row>
      <xdr:rowOff>83185</xdr:rowOff>
    </xdr:to>
    <xdr:sp macro="" textlink="">
      <xdr:nvSpPr>
        <xdr:cNvPr id="448" name="フローチャート: 判断 447">
          <a:extLst>
            <a:ext uri="{FF2B5EF4-FFF2-40B4-BE49-F238E27FC236}">
              <a16:creationId xmlns:a16="http://schemas.microsoft.com/office/drawing/2014/main" id="{00000000-0008-0000-0F00-0000C0010000}"/>
            </a:ext>
          </a:extLst>
        </xdr:cNvPr>
        <xdr:cNvSpPr/>
      </xdr:nvSpPr>
      <xdr:spPr>
        <a:xfrm>
          <a:off x="1276350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118745</xdr:rowOff>
    </xdr:from>
    <xdr:to>
      <xdr:col>85</xdr:col>
      <xdr:colOff>177800</xdr:colOff>
      <xdr:row>60</xdr:row>
      <xdr:rowOff>48895</xdr:rowOff>
    </xdr:to>
    <xdr:sp macro="" textlink="">
      <xdr:nvSpPr>
        <xdr:cNvPr id="454" name="楕円 453">
          <a:extLst>
            <a:ext uri="{FF2B5EF4-FFF2-40B4-BE49-F238E27FC236}">
              <a16:creationId xmlns:a16="http://schemas.microsoft.com/office/drawing/2014/main" id="{00000000-0008-0000-0F00-0000C6010000}"/>
            </a:ext>
          </a:extLst>
        </xdr:cNvPr>
        <xdr:cNvSpPr/>
      </xdr:nvSpPr>
      <xdr:spPr>
        <a:xfrm>
          <a:off x="16268700" y="1023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141622</xdr:rowOff>
    </xdr:from>
    <xdr:ext cx="405111" cy="259045"/>
    <xdr:sp macro="" textlink="">
      <xdr:nvSpPr>
        <xdr:cNvPr id="455" name="【保健センター・保健所】&#10;有形固定資産減価償却率該当値テキスト">
          <a:extLst>
            <a:ext uri="{FF2B5EF4-FFF2-40B4-BE49-F238E27FC236}">
              <a16:creationId xmlns:a16="http://schemas.microsoft.com/office/drawing/2014/main" id="{00000000-0008-0000-0F00-0000C7010000}"/>
            </a:ext>
          </a:extLst>
        </xdr:cNvPr>
        <xdr:cNvSpPr txBox="1"/>
      </xdr:nvSpPr>
      <xdr:spPr>
        <a:xfrm>
          <a:off x="16357600" y="1008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76835</xdr:rowOff>
    </xdr:from>
    <xdr:to>
      <xdr:col>81</xdr:col>
      <xdr:colOff>101600</xdr:colOff>
      <xdr:row>60</xdr:row>
      <xdr:rowOff>6985</xdr:rowOff>
    </xdr:to>
    <xdr:sp macro="" textlink="">
      <xdr:nvSpPr>
        <xdr:cNvPr id="456" name="楕円 455">
          <a:extLst>
            <a:ext uri="{FF2B5EF4-FFF2-40B4-BE49-F238E27FC236}">
              <a16:creationId xmlns:a16="http://schemas.microsoft.com/office/drawing/2014/main" id="{00000000-0008-0000-0F00-0000C8010000}"/>
            </a:ext>
          </a:extLst>
        </xdr:cNvPr>
        <xdr:cNvSpPr/>
      </xdr:nvSpPr>
      <xdr:spPr>
        <a:xfrm>
          <a:off x="15430500" y="1019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127635</xdr:rowOff>
    </xdr:from>
    <xdr:to>
      <xdr:col>85</xdr:col>
      <xdr:colOff>127000</xdr:colOff>
      <xdr:row>59</xdr:row>
      <xdr:rowOff>169545</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5481300" y="1024318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34925</xdr:rowOff>
    </xdr:from>
    <xdr:to>
      <xdr:col>76</xdr:col>
      <xdr:colOff>165100</xdr:colOff>
      <xdr:row>59</xdr:row>
      <xdr:rowOff>136525</xdr:rowOff>
    </xdr:to>
    <xdr:sp macro="" textlink="">
      <xdr:nvSpPr>
        <xdr:cNvPr id="458" name="楕円 457">
          <a:extLst>
            <a:ext uri="{FF2B5EF4-FFF2-40B4-BE49-F238E27FC236}">
              <a16:creationId xmlns:a16="http://schemas.microsoft.com/office/drawing/2014/main" id="{00000000-0008-0000-0F00-0000CA010000}"/>
            </a:ext>
          </a:extLst>
        </xdr:cNvPr>
        <xdr:cNvSpPr/>
      </xdr:nvSpPr>
      <xdr:spPr>
        <a:xfrm>
          <a:off x="14541500" y="1015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85725</xdr:rowOff>
    </xdr:from>
    <xdr:to>
      <xdr:col>81</xdr:col>
      <xdr:colOff>50800</xdr:colOff>
      <xdr:row>59</xdr:row>
      <xdr:rowOff>127635</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4592300" y="102012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166370</xdr:rowOff>
    </xdr:from>
    <xdr:to>
      <xdr:col>72</xdr:col>
      <xdr:colOff>38100</xdr:colOff>
      <xdr:row>59</xdr:row>
      <xdr:rowOff>96520</xdr:rowOff>
    </xdr:to>
    <xdr:sp macro="" textlink="">
      <xdr:nvSpPr>
        <xdr:cNvPr id="460" name="楕円 459">
          <a:extLst>
            <a:ext uri="{FF2B5EF4-FFF2-40B4-BE49-F238E27FC236}">
              <a16:creationId xmlns:a16="http://schemas.microsoft.com/office/drawing/2014/main" id="{00000000-0008-0000-0F00-0000CC010000}"/>
            </a:ext>
          </a:extLst>
        </xdr:cNvPr>
        <xdr:cNvSpPr/>
      </xdr:nvSpPr>
      <xdr:spPr>
        <a:xfrm>
          <a:off x="13652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45720</xdr:rowOff>
    </xdr:from>
    <xdr:to>
      <xdr:col>76</xdr:col>
      <xdr:colOff>114300</xdr:colOff>
      <xdr:row>59</xdr:row>
      <xdr:rowOff>85725</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3703300" y="101612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124460</xdr:rowOff>
    </xdr:from>
    <xdr:to>
      <xdr:col>67</xdr:col>
      <xdr:colOff>101600</xdr:colOff>
      <xdr:row>59</xdr:row>
      <xdr:rowOff>54610</xdr:rowOff>
    </xdr:to>
    <xdr:sp macro="" textlink="">
      <xdr:nvSpPr>
        <xdr:cNvPr id="462" name="楕円 461">
          <a:extLst>
            <a:ext uri="{FF2B5EF4-FFF2-40B4-BE49-F238E27FC236}">
              <a16:creationId xmlns:a16="http://schemas.microsoft.com/office/drawing/2014/main" id="{00000000-0008-0000-0F00-0000CE010000}"/>
            </a:ext>
          </a:extLst>
        </xdr:cNvPr>
        <xdr:cNvSpPr/>
      </xdr:nvSpPr>
      <xdr:spPr>
        <a:xfrm>
          <a:off x="12763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3810</xdr:rowOff>
    </xdr:from>
    <xdr:to>
      <xdr:col>71</xdr:col>
      <xdr:colOff>177800</xdr:colOff>
      <xdr:row>59</xdr:row>
      <xdr:rowOff>45720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2814300" y="101193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20972</xdr:rowOff>
    </xdr:from>
    <xdr:ext cx="405111" cy="259045"/>
    <xdr:sp macro="" textlink="">
      <xdr:nvSpPr>
        <xdr:cNvPr id="464" name="n_1aveValue【保健センター・保健所】&#10;有形固定資産減価償却率">
          <a:extLst>
            <a:ext uri="{FF2B5EF4-FFF2-40B4-BE49-F238E27FC236}">
              <a16:creationId xmlns:a16="http://schemas.microsoft.com/office/drawing/2014/main" id="{00000000-0008-0000-0F00-0000D0010000}"/>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1922</xdr:rowOff>
    </xdr:from>
    <xdr:ext cx="405111" cy="259045"/>
    <xdr:sp macro="" textlink="">
      <xdr:nvSpPr>
        <xdr:cNvPr id="465" name="n_2aveValue【保健センター・保健所】&#10;有形固定資産減価償却率">
          <a:extLst>
            <a:ext uri="{FF2B5EF4-FFF2-40B4-BE49-F238E27FC236}">
              <a16:creationId xmlns:a16="http://schemas.microsoft.com/office/drawing/2014/main" id="{00000000-0008-0000-0F00-0000D1010000}"/>
            </a:ext>
          </a:extLst>
        </xdr:cNvPr>
        <xdr:cNvSpPr txBox="1"/>
      </xdr:nvSpPr>
      <xdr:spPr>
        <a:xfrm>
          <a:off x="143897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140987</xdr:rowOff>
    </xdr:from>
    <xdr:ext cx="405111" cy="259045"/>
    <xdr:sp macro="" textlink="">
      <xdr:nvSpPr>
        <xdr:cNvPr id="466" name="n_3aveValue【保健センター・保健所】&#10;有形固定資産減価償却率">
          <a:extLst>
            <a:ext uri="{FF2B5EF4-FFF2-40B4-BE49-F238E27FC236}">
              <a16:creationId xmlns:a16="http://schemas.microsoft.com/office/drawing/2014/main" id="{00000000-0008-0000-0F00-0000D2010000}"/>
            </a:ext>
          </a:extLst>
        </xdr:cNvPr>
        <xdr:cNvSpPr txBox="1"/>
      </xdr:nvSpPr>
      <xdr:spPr>
        <a:xfrm>
          <a:off x="13500744" y="10256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74312</xdr:rowOff>
    </xdr:from>
    <xdr:ext cx="405111" cy="259045"/>
    <xdr:sp macro="" textlink="">
      <xdr:nvSpPr>
        <xdr:cNvPr id="467" name="n_4aveValue【保健センター・保健所】&#10;有形固定資産減価償却率">
          <a:extLst>
            <a:ext uri="{FF2B5EF4-FFF2-40B4-BE49-F238E27FC236}">
              <a16:creationId xmlns:a16="http://schemas.microsoft.com/office/drawing/2014/main" id="{00000000-0008-0000-0F00-0000D3010000}"/>
            </a:ext>
          </a:extLst>
        </xdr:cNvPr>
        <xdr:cNvSpPr txBox="1"/>
      </xdr:nvSpPr>
      <xdr:spPr>
        <a:xfrm>
          <a:off x="12611744" y="10189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23512</xdr:rowOff>
    </xdr:from>
    <xdr:ext cx="405111" cy="259045"/>
    <xdr:sp macro="" textlink="">
      <xdr:nvSpPr>
        <xdr:cNvPr id="468" name="n_1mainValue【保健センター・保健所】&#10;有形固定資産減価償却率">
          <a:extLst>
            <a:ext uri="{FF2B5EF4-FFF2-40B4-BE49-F238E27FC236}">
              <a16:creationId xmlns:a16="http://schemas.microsoft.com/office/drawing/2014/main" id="{00000000-0008-0000-0F00-0000D4010000}"/>
            </a:ext>
          </a:extLst>
        </xdr:cNvPr>
        <xdr:cNvSpPr txBox="1"/>
      </xdr:nvSpPr>
      <xdr:spPr>
        <a:xfrm>
          <a:off x="15266044" y="9967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153052</xdr:rowOff>
    </xdr:from>
    <xdr:ext cx="405111" cy="259045"/>
    <xdr:sp macro="" textlink="">
      <xdr:nvSpPr>
        <xdr:cNvPr id="469" name="n_2mainValue【保健センター・保健所】&#10;有形固定資産減価償却率">
          <a:extLst>
            <a:ext uri="{FF2B5EF4-FFF2-40B4-BE49-F238E27FC236}">
              <a16:creationId xmlns:a16="http://schemas.microsoft.com/office/drawing/2014/main" id="{00000000-0008-0000-0F00-0000D5010000}"/>
            </a:ext>
          </a:extLst>
        </xdr:cNvPr>
        <xdr:cNvSpPr txBox="1"/>
      </xdr:nvSpPr>
      <xdr:spPr>
        <a:xfrm>
          <a:off x="14389744" y="992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113047</xdr:rowOff>
    </xdr:from>
    <xdr:ext cx="405111" cy="259045"/>
    <xdr:sp macro="" textlink="">
      <xdr:nvSpPr>
        <xdr:cNvPr id="470" name="n_3mainValue【保健センター・保健所】&#10;有形固定資産減価償却率">
          <a:extLst>
            <a:ext uri="{FF2B5EF4-FFF2-40B4-BE49-F238E27FC236}">
              <a16:creationId xmlns:a16="http://schemas.microsoft.com/office/drawing/2014/main" id="{00000000-0008-0000-0F00-0000D6010000}"/>
            </a:ext>
          </a:extLst>
        </xdr:cNvPr>
        <xdr:cNvSpPr txBox="1"/>
      </xdr:nvSpPr>
      <xdr:spPr>
        <a:xfrm>
          <a:off x="13500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471" name="n_4mainValue【保健センター・保健所】&#10;有形固定資産減価償却率">
          <a:extLst>
            <a:ext uri="{FF2B5EF4-FFF2-40B4-BE49-F238E27FC236}">
              <a16:creationId xmlns:a16="http://schemas.microsoft.com/office/drawing/2014/main" id="{00000000-0008-0000-0F00-0000D7010000}"/>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2" name="正方形/長方形 471">
          <a:extLst>
            <a:ext uri="{FF2B5EF4-FFF2-40B4-BE49-F238E27FC236}">
              <a16:creationId xmlns:a16="http://schemas.microsoft.com/office/drawing/2014/main" id="{00000000-0008-0000-0F00-0000D801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3" name="正方形/長方形 472">
          <a:extLst>
            <a:ext uri="{FF2B5EF4-FFF2-40B4-BE49-F238E27FC236}">
              <a16:creationId xmlns:a16="http://schemas.microsoft.com/office/drawing/2014/main" id="{00000000-0008-0000-0F00-0000D901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4" name="正方形/長方形 473">
          <a:extLst>
            <a:ext uri="{FF2B5EF4-FFF2-40B4-BE49-F238E27FC236}">
              <a16:creationId xmlns:a16="http://schemas.microsoft.com/office/drawing/2014/main" id="{00000000-0008-0000-0F00-0000DA01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5" name="正方形/長方形 474">
          <a:extLst>
            <a:ext uri="{FF2B5EF4-FFF2-40B4-BE49-F238E27FC236}">
              <a16:creationId xmlns:a16="http://schemas.microsoft.com/office/drawing/2014/main" id="{00000000-0008-0000-0F00-0000DB01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6" name="正方形/長方形 475">
          <a:extLst>
            <a:ext uri="{FF2B5EF4-FFF2-40B4-BE49-F238E27FC236}">
              <a16:creationId xmlns:a16="http://schemas.microsoft.com/office/drawing/2014/main" id="{00000000-0008-0000-0F00-0000DC01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7" name="正方形/長方形 476">
          <a:extLst>
            <a:ext uri="{FF2B5EF4-FFF2-40B4-BE49-F238E27FC236}">
              <a16:creationId xmlns:a16="http://schemas.microsoft.com/office/drawing/2014/main" id="{00000000-0008-0000-0F00-0000DD01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8" name="正方形/長方形 477">
          <a:extLst>
            <a:ext uri="{FF2B5EF4-FFF2-40B4-BE49-F238E27FC236}">
              <a16:creationId xmlns:a16="http://schemas.microsoft.com/office/drawing/2014/main" id="{00000000-0008-0000-0F00-0000DE01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9" name="正方形/長方形 478">
          <a:extLst>
            <a:ext uri="{FF2B5EF4-FFF2-40B4-BE49-F238E27FC236}">
              <a16:creationId xmlns:a16="http://schemas.microsoft.com/office/drawing/2014/main" id="{00000000-0008-0000-0F00-0000DF01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0" name="テキスト ボックス 479">
          <a:extLst>
            <a:ext uri="{FF2B5EF4-FFF2-40B4-BE49-F238E27FC236}">
              <a16:creationId xmlns:a16="http://schemas.microsoft.com/office/drawing/2014/main" id="{00000000-0008-0000-0F00-0000E001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3" name="テキスト ボックス 482">
          <a:extLst>
            <a:ext uri="{FF2B5EF4-FFF2-40B4-BE49-F238E27FC236}">
              <a16:creationId xmlns:a16="http://schemas.microsoft.com/office/drawing/2014/main" id="{00000000-0008-0000-0F00-0000E301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5" name="テキスト ボックス 484">
          <a:extLst>
            <a:ext uri="{FF2B5EF4-FFF2-40B4-BE49-F238E27FC236}">
              <a16:creationId xmlns:a16="http://schemas.microsoft.com/office/drawing/2014/main" id="{00000000-0008-0000-0F00-0000E501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6" name="直線コネクタ 485">
          <a:extLst>
            <a:ext uri="{FF2B5EF4-FFF2-40B4-BE49-F238E27FC236}">
              <a16:creationId xmlns:a16="http://schemas.microsoft.com/office/drawing/2014/main" id="{00000000-0008-0000-0F00-0000E601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8" name="直線コネクタ 487">
          <a:extLst>
            <a:ext uri="{FF2B5EF4-FFF2-40B4-BE49-F238E27FC236}">
              <a16:creationId xmlns:a16="http://schemas.microsoft.com/office/drawing/2014/main" id="{00000000-0008-0000-0F00-0000E801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0" name="直線コネクタ 489">
          <a:extLst>
            <a:ext uri="{FF2B5EF4-FFF2-40B4-BE49-F238E27FC236}">
              <a16:creationId xmlns:a16="http://schemas.microsoft.com/office/drawing/2014/main" id="{00000000-0008-0000-0F00-0000EA01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1" name="テキスト ボックス 490">
          <a:extLst>
            <a:ext uri="{FF2B5EF4-FFF2-40B4-BE49-F238E27FC236}">
              <a16:creationId xmlns:a16="http://schemas.microsoft.com/office/drawing/2014/main" id="{00000000-0008-0000-0F00-0000EB01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a:extLst>
            <a:ext uri="{FF2B5EF4-FFF2-40B4-BE49-F238E27FC236}">
              <a16:creationId xmlns:a16="http://schemas.microsoft.com/office/drawing/2014/main" id="{00000000-0008-0000-0F00-0000EC01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a:extLst>
            <a:ext uri="{FF2B5EF4-FFF2-40B4-BE49-F238E27FC236}">
              <a16:creationId xmlns:a16="http://schemas.microsoft.com/office/drawing/2014/main" id="{00000000-0008-0000-0F00-0000ED01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保健センター・保健所】&#10;一人当たり面積グラフ枠">
          <a:extLst>
            <a:ext uri="{FF2B5EF4-FFF2-40B4-BE49-F238E27FC236}">
              <a16:creationId xmlns:a16="http://schemas.microsoft.com/office/drawing/2014/main" id="{00000000-0008-0000-0F00-0000EE01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38100</xdr:rowOff>
    </xdr:from>
    <xdr:to>
      <xdr:col>116</xdr:col>
      <xdr:colOff>62864</xdr:colOff>
      <xdr:row>63</xdr:row>
      <xdr:rowOff>144780</xdr:rowOff>
    </xdr:to>
    <xdr:cxnSp macro="">
      <xdr:nvCxnSpPr>
        <xdr:cNvPr id="495" name="直線コネクタ 494">
          <a:extLst>
            <a:ext uri="{FF2B5EF4-FFF2-40B4-BE49-F238E27FC236}">
              <a16:creationId xmlns:a16="http://schemas.microsoft.com/office/drawing/2014/main" id="{00000000-0008-0000-0F00-0000EF010000}"/>
            </a:ext>
          </a:extLst>
        </xdr:cNvPr>
        <xdr:cNvCxnSpPr/>
      </xdr:nvCxnSpPr>
      <xdr:spPr>
        <a:xfrm flipV="1">
          <a:off x="22160864" y="94678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148607</xdr:rowOff>
    </xdr:from>
    <xdr:ext cx="469744" cy="259045"/>
    <xdr:sp macro="" textlink="">
      <xdr:nvSpPr>
        <xdr:cNvPr id="496" name="【保健センター・保健所】&#10;一人当たり面積最小値テキスト">
          <a:extLst>
            <a:ext uri="{FF2B5EF4-FFF2-40B4-BE49-F238E27FC236}">
              <a16:creationId xmlns:a16="http://schemas.microsoft.com/office/drawing/2014/main" id="{00000000-0008-0000-0F00-0000F0010000}"/>
            </a:ext>
          </a:extLst>
        </xdr:cNvPr>
        <xdr:cNvSpPr txBox="1"/>
      </xdr:nvSpPr>
      <xdr:spPr>
        <a:xfrm>
          <a:off x="22199600" y="1094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144780</xdr:rowOff>
    </xdr:from>
    <xdr:to>
      <xdr:col>116</xdr:col>
      <xdr:colOff>152400</xdr:colOff>
      <xdr:row>63</xdr:row>
      <xdr:rowOff>144780</xdr:rowOff>
    </xdr:to>
    <xdr:cxnSp macro="">
      <xdr:nvCxnSpPr>
        <xdr:cNvPr id="497" name="直線コネクタ 496">
          <a:extLst>
            <a:ext uri="{FF2B5EF4-FFF2-40B4-BE49-F238E27FC236}">
              <a16:creationId xmlns:a16="http://schemas.microsoft.com/office/drawing/2014/main" id="{00000000-0008-0000-0F00-0000F1010000}"/>
            </a:ext>
          </a:extLst>
        </xdr:cNvPr>
        <xdr:cNvCxnSpPr/>
      </xdr:nvCxnSpPr>
      <xdr:spPr>
        <a:xfrm>
          <a:off x="22072600" y="1094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156227</xdr:rowOff>
    </xdr:from>
    <xdr:ext cx="469744" cy="259045"/>
    <xdr:sp macro="" textlink="">
      <xdr:nvSpPr>
        <xdr:cNvPr id="498" name="【保健センター・保健所】&#10;一人当たり面積最大値テキスト">
          <a:extLst>
            <a:ext uri="{FF2B5EF4-FFF2-40B4-BE49-F238E27FC236}">
              <a16:creationId xmlns:a16="http://schemas.microsoft.com/office/drawing/2014/main" id="{00000000-0008-0000-0F00-0000F2010000}"/>
            </a:ext>
          </a:extLst>
        </xdr:cNvPr>
        <xdr:cNvSpPr txBox="1"/>
      </xdr:nvSpPr>
      <xdr:spPr>
        <a:xfrm>
          <a:off x="22199600" y="924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38100</xdr:rowOff>
    </xdr:from>
    <xdr:to>
      <xdr:col>116</xdr:col>
      <xdr:colOff>152400</xdr:colOff>
      <xdr:row>55</xdr:row>
      <xdr:rowOff>38100</xdr:rowOff>
    </xdr:to>
    <xdr:cxnSp macro="">
      <xdr:nvCxnSpPr>
        <xdr:cNvPr id="499" name="直線コネクタ 498">
          <a:extLst>
            <a:ext uri="{FF2B5EF4-FFF2-40B4-BE49-F238E27FC236}">
              <a16:creationId xmlns:a16="http://schemas.microsoft.com/office/drawing/2014/main" id="{00000000-0008-0000-0F00-0000F3010000}"/>
            </a:ext>
          </a:extLst>
        </xdr:cNvPr>
        <xdr:cNvCxnSpPr/>
      </xdr:nvCxnSpPr>
      <xdr:spPr>
        <a:xfrm>
          <a:off x="22072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72407</xdr:rowOff>
    </xdr:from>
    <xdr:ext cx="469744" cy="259045"/>
    <xdr:sp macro="" textlink="">
      <xdr:nvSpPr>
        <xdr:cNvPr id="500" name="【保健センター・保健所】&#10;一人当たり面積平均値テキスト">
          <a:extLst>
            <a:ext uri="{FF2B5EF4-FFF2-40B4-BE49-F238E27FC236}">
              <a16:creationId xmlns:a16="http://schemas.microsoft.com/office/drawing/2014/main" id="{00000000-0008-0000-0F00-0000F4010000}"/>
            </a:ext>
          </a:extLst>
        </xdr:cNvPr>
        <xdr:cNvSpPr txBox="1"/>
      </xdr:nvSpPr>
      <xdr:spPr>
        <a:xfrm>
          <a:off x="22199600" y="105308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93980</xdr:rowOff>
    </xdr:from>
    <xdr:to>
      <xdr:col>116</xdr:col>
      <xdr:colOff>114300</xdr:colOff>
      <xdr:row>62</xdr:row>
      <xdr:rowOff>24130</xdr:rowOff>
    </xdr:to>
    <xdr:sp macro="" textlink="">
      <xdr:nvSpPr>
        <xdr:cNvPr id="501" name="フローチャート: 判断 500">
          <a:extLst>
            <a:ext uri="{FF2B5EF4-FFF2-40B4-BE49-F238E27FC236}">
              <a16:creationId xmlns:a16="http://schemas.microsoft.com/office/drawing/2014/main" id="{00000000-0008-0000-0F00-0000F5010000}"/>
            </a:ext>
          </a:extLst>
        </xdr:cNvPr>
        <xdr:cNvSpPr/>
      </xdr:nvSpPr>
      <xdr:spPr>
        <a:xfrm>
          <a:off x="22110700" y="105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116840</xdr:rowOff>
    </xdr:from>
    <xdr:to>
      <xdr:col>112</xdr:col>
      <xdr:colOff>38100</xdr:colOff>
      <xdr:row>62</xdr:row>
      <xdr:rowOff>46990</xdr:rowOff>
    </xdr:to>
    <xdr:sp macro="" textlink="">
      <xdr:nvSpPr>
        <xdr:cNvPr id="502" name="フローチャート: 判断 501">
          <a:extLst>
            <a:ext uri="{FF2B5EF4-FFF2-40B4-BE49-F238E27FC236}">
              <a16:creationId xmlns:a16="http://schemas.microsoft.com/office/drawing/2014/main" id="{00000000-0008-0000-0F00-0000F6010000}"/>
            </a:ext>
          </a:extLst>
        </xdr:cNvPr>
        <xdr:cNvSpPr/>
      </xdr:nvSpPr>
      <xdr:spPr>
        <a:xfrm>
          <a:off x="212725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113030</xdr:rowOff>
    </xdr:from>
    <xdr:to>
      <xdr:col>107</xdr:col>
      <xdr:colOff>101600</xdr:colOff>
      <xdr:row>62</xdr:row>
      <xdr:rowOff>43180</xdr:rowOff>
    </xdr:to>
    <xdr:sp macro="" textlink="">
      <xdr:nvSpPr>
        <xdr:cNvPr id="503" name="フローチャート: 判断 502">
          <a:extLst>
            <a:ext uri="{FF2B5EF4-FFF2-40B4-BE49-F238E27FC236}">
              <a16:creationId xmlns:a16="http://schemas.microsoft.com/office/drawing/2014/main" id="{00000000-0008-0000-0F00-0000F7010000}"/>
            </a:ext>
          </a:extLst>
        </xdr:cNvPr>
        <xdr:cNvSpPr/>
      </xdr:nvSpPr>
      <xdr:spPr>
        <a:xfrm>
          <a:off x="20383500" y="1057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120650</xdr:rowOff>
    </xdr:from>
    <xdr:to>
      <xdr:col>102</xdr:col>
      <xdr:colOff>165100</xdr:colOff>
      <xdr:row>62</xdr:row>
      <xdr:rowOff>50800</xdr:rowOff>
    </xdr:to>
    <xdr:sp macro="" textlink="">
      <xdr:nvSpPr>
        <xdr:cNvPr id="504" name="フローチャート: 判断 503">
          <a:extLst>
            <a:ext uri="{FF2B5EF4-FFF2-40B4-BE49-F238E27FC236}">
              <a16:creationId xmlns:a16="http://schemas.microsoft.com/office/drawing/2014/main" id="{00000000-0008-0000-0F00-0000F8010000}"/>
            </a:ext>
          </a:extLst>
        </xdr:cNvPr>
        <xdr:cNvSpPr/>
      </xdr:nvSpPr>
      <xdr:spPr>
        <a:xfrm>
          <a:off x="19494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147320</xdr:rowOff>
    </xdr:from>
    <xdr:to>
      <xdr:col>98</xdr:col>
      <xdr:colOff>38100</xdr:colOff>
      <xdr:row>62</xdr:row>
      <xdr:rowOff>77470</xdr:rowOff>
    </xdr:to>
    <xdr:sp macro="" textlink="">
      <xdr:nvSpPr>
        <xdr:cNvPr id="505" name="フローチャート: 判断 504">
          <a:extLst>
            <a:ext uri="{FF2B5EF4-FFF2-40B4-BE49-F238E27FC236}">
              <a16:creationId xmlns:a16="http://schemas.microsoft.com/office/drawing/2014/main" id="{00000000-0008-0000-0F00-0000F9010000}"/>
            </a:ext>
          </a:extLst>
        </xdr:cNvPr>
        <xdr:cNvSpPr/>
      </xdr:nvSpPr>
      <xdr:spPr>
        <a:xfrm>
          <a:off x="18605500" y="1060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158750</xdr:rowOff>
    </xdr:from>
    <xdr:to>
      <xdr:col>116</xdr:col>
      <xdr:colOff>114300</xdr:colOff>
      <xdr:row>55</xdr:row>
      <xdr:rowOff>88900</xdr:rowOff>
    </xdr:to>
    <xdr:sp macro="" textlink="">
      <xdr:nvSpPr>
        <xdr:cNvPr id="511" name="楕円 510">
          <a:extLst>
            <a:ext uri="{FF2B5EF4-FFF2-40B4-BE49-F238E27FC236}">
              <a16:creationId xmlns:a16="http://schemas.microsoft.com/office/drawing/2014/main" id="{00000000-0008-0000-0F00-0000FF010000}"/>
            </a:ext>
          </a:extLst>
        </xdr:cNvPr>
        <xdr:cNvSpPr/>
      </xdr:nvSpPr>
      <xdr:spPr>
        <a:xfrm>
          <a:off x="22110700" y="941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54</xdr:row>
      <xdr:rowOff>111777</xdr:rowOff>
    </xdr:from>
    <xdr:ext cx="469744" cy="259045"/>
    <xdr:sp macro="" textlink="">
      <xdr:nvSpPr>
        <xdr:cNvPr id="512" name="【保健センター・保健所】&#10;一人当たり面積該当値テキスト">
          <a:extLst>
            <a:ext uri="{FF2B5EF4-FFF2-40B4-BE49-F238E27FC236}">
              <a16:creationId xmlns:a16="http://schemas.microsoft.com/office/drawing/2014/main" id="{00000000-0008-0000-0F00-000000020000}"/>
            </a:ext>
          </a:extLst>
        </xdr:cNvPr>
        <xdr:cNvSpPr txBox="1"/>
      </xdr:nvSpPr>
      <xdr:spPr>
        <a:xfrm>
          <a:off x="2219960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13970</xdr:rowOff>
    </xdr:from>
    <xdr:to>
      <xdr:col>112</xdr:col>
      <xdr:colOff>38100</xdr:colOff>
      <xdr:row>55</xdr:row>
      <xdr:rowOff>115570</xdr:rowOff>
    </xdr:to>
    <xdr:sp macro="" textlink="">
      <xdr:nvSpPr>
        <xdr:cNvPr id="513" name="楕円 512">
          <a:extLst>
            <a:ext uri="{FF2B5EF4-FFF2-40B4-BE49-F238E27FC236}">
              <a16:creationId xmlns:a16="http://schemas.microsoft.com/office/drawing/2014/main" id="{00000000-0008-0000-0F00-000001020000}"/>
            </a:ext>
          </a:extLst>
        </xdr:cNvPr>
        <xdr:cNvSpPr/>
      </xdr:nvSpPr>
      <xdr:spPr>
        <a:xfrm>
          <a:off x="21272500" y="9443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38100</xdr:rowOff>
    </xdr:from>
    <xdr:to>
      <xdr:col>116</xdr:col>
      <xdr:colOff>63500</xdr:colOff>
      <xdr:row>55</xdr:row>
      <xdr:rowOff>64770</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flipV="1">
          <a:off x="21323300" y="94678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48260</xdr:rowOff>
    </xdr:from>
    <xdr:to>
      <xdr:col>107</xdr:col>
      <xdr:colOff>101600</xdr:colOff>
      <xdr:row>55</xdr:row>
      <xdr:rowOff>149860</xdr:rowOff>
    </xdr:to>
    <xdr:sp macro="" textlink="">
      <xdr:nvSpPr>
        <xdr:cNvPr id="515" name="楕円 514">
          <a:extLst>
            <a:ext uri="{FF2B5EF4-FFF2-40B4-BE49-F238E27FC236}">
              <a16:creationId xmlns:a16="http://schemas.microsoft.com/office/drawing/2014/main" id="{00000000-0008-0000-0F00-000003020000}"/>
            </a:ext>
          </a:extLst>
        </xdr:cNvPr>
        <xdr:cNvSpPr/>
      </xdr:nvSpPr>
      <xdr:spPr>
        <a:xfrm>
          <a:off x="20383500" y="947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64770</xdr:rowOff>
    </xdr:from>
    <xdr:to>
      <xdr:col>111</xdr:col>
      <xdr:colOff>177800</xdr:colOff>
      <xdr:row>55</xdr:row>
      <xdr:rowOff>99060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flipV="1">
          <a:off x="20434300" y="949452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78740</xdr:rowOff>
    </xdr:from>
    <xdr:to>
      <xdr:col>102</xdr:col>
      <xdr:colOff>165100</xdr:colOff>
      <xdr:row>56</xdr:row>
      <xdr:rowOff>8890</xdr:rowOff>
    </xdr:to>
    <xdr:sp macro="" textlink="">
      <xdr:nvSpPr>
        <xdr:cNvPr id="517" name="楕円 516">
          <a:extLst>
            <a:ext uri="{FF2B5EF4-FFF2-40B4-BE49-F238E27FC236}">
              <a16:creationId xmlns:a16="http://schemas.microsoft.com/office/drawing/2014/main" id="{00000000-0008-0000-0F00-000005020000}"/>
            </a:ext>
          </a:extLst>
        </xdr:cNvPr>
        <xdr:cNvSpPr/>
      </xdr:nvSpPr>
      <xdr:spPr>
        <a:xfrm>
          <a:off x="19494500" y="950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99060</xdr:rowOff>
    </xdr:from>
    <xdr:to>
      <xdr:col>107</xdr:col>
      <xdr:colOff>50800</xdr:colOff>
      <xdr:row>55</xdr:row>
      <xdr:rowOff>129540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9545300" y="95288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105410</xdr:rowOff>
    </xdr:from>
    <xdr:to>
      <xdr:col>98</xdr:col>
      <xdr:colOff>38100</xdr:colOff>
      <xdr:row>56</xdr:row>
      <xdr:rowOff>35560</xdr:rowOff>
    </xdr:to>
    <xdr:sp macro="" textlink="">
      <xdr:nvSpPr>
        <xdr:cNvPr id="519" name="楕円 518">
          <a:extLst>
            <a:ext uri="{FF2B5EF4-FFF2-40B4-BE49-F238E27FC236}">
              <a16:creationId xmlns:a16="http://schemas.microsoft.com/office/drawing/2014/main" id="{00000000-0008-0000-0F00-000007020000}"/>
            </a:ext>
          </a:extLst>
        </xdr:cNvPr>
        <xdr:cNvSpPr/>
      </xdr:nvSpPr>
      <xdr:spPr>
        <a:xfrm>
          <a:off x="18605500" y="9535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129540</xdr:rowOff>
    </xdr:from>
    <xdr:to>
      <xdr:col>102</xdr:col>
      <xdr:colOff>114300</xdr:colOff>
      <xdr:row>55</xdr:row>
      <xdr:rowOff>156210</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flipV="1">
          <a:off x="18656300" y="95592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38117</xdr:rowOff>
    </xdr:from>
    <xdr:ext cx="469744" cy="259045"/>
    <xdr:sp macro="" textlink="">
      <xdr:nvSpPr>
        <xdr:cNvPr id="521" name="n_1aveValue【保健センター・保健所】&#10;一人当たり面積">
          <a:extLst>
            <a:ext uri="{FF2B5EF4-FFF2-40B4-BE49-F238E27FC236}">
              <a16:creationId xmlns:a16="http://schemas.microsoft.com/office/drawing/2014/main" id="{00000000-0008-0000-0F00-000009020000}"/>
            </a:ext>
          </a:extLst>
        </xdr:cNvPr>
        <xdr:cNvSpPr txBox="1"/>
      </xdr:nvSpPr>
      <xdr:spPr>
        <a:xfrm>
          <a:off x="21075727" y="1066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34307</xdr:rowOff>
    </xdr:from>
    <xdr:ext cx="469744" cy="259045"/>
    <xdr:sp macro="" textlink="">
      <xdr:nvSpPr>
        <xdr:cNvPr id="522" name="n_2aveValue【保健センター・保健所】&#10;一人当たり面積">
          <a:extLst>
            <a:ext uri="{FF2B5EF4-FFF2-40B4-BE49-F238E27FC236}">
              <a16:creationId xmlns:a16="http://schemas.microsoft.com/office/drawing/2014/main" id="{00000000-0008-0000-0F00-00000A020000}"/>
            </a:ext>
          </a:extLst>
        </xdr:cNvPr>
        <xdr:cNvSpPr txBox="1"/>
      </xdr:nvSpPr>
      <xdr:spPr>
        <a:xfrm>
          <a:off x="20199427" y="1066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41927</xdr:rowOff>
    </xdr:from>
    <xdr:ext cx="469744" cy="259045"/>
    <xdr:sp macro="" textlink="">
      <xdr:nvSpPr>
        <xdr:cNvPr id="523" name="n_3aveValue【保健センター・保健所】&#10;一人当たり面積">
          <a:extLst>
            <a:ext uri="{FF2B5EF4-FFF2-40B4-BE49-F238E27FC236}">
              <a16:creationId xmlns:a16="http://schemas.microsoft.com/office/drawing/2014/main" id="{00000000-0008-0000-0F00-00000B020000}"/>
            </a:ext>
          </a:extLst>
        </xdr:cNvPr>
        <xdr:cNvSpPr txBox="1"/>
      </xdr:nvSpPr>
      <xdr:spPr>
        <a:xfrm>
          <a:off x="19310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68597</xdr:rowOff>
    </xdr:from>
    <xdr:ext cx="469744" cy="259045"/>
    <xdr:sp macro="" textlink="">
      <xdr:nvSpPr>
        <xdr:cNvPr id="524" name="n_4aveValue【保健センター・保健所】&#10;一人当たり面積">
          <a:extLst>
            <a:ext uri="{FF2B5EF4-FFF2-40B4-BE49-F238E27FC236}">
              <a16:creationId xmlns:a16="http://schemas.microsoft.com/office/drawing/2014/main" id="{00000000-0008-0000-0F00-00000C020000}"/>
            </a:ext>
          </a:extLst>
        </xdr:cNvPr>
        <xdr:cNvSpPr txBox="1"/>
      </xdr:nvSpPr>
      <xdr:spPr>
        <a:xfrm>
          <a:off x="184214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53</xdr:row>
      <xdr:rowOff>132097</xdr:rowOff>
    </xdr:from>
    <xdr:ext cx="469744" cy="259045"/>
    <xdr:sp macro="" textlink="">
      <xdr:nvSpPr>
        <xdr:cNvPr id="525" name="n_1mainValue【保健センター・保健所】&#10;一人当たり面積">
          <a:extLst>
            <a:ext uri="{FF2B5EF4-FFF2-40B4-BE49-F238E27FC236}">
              <a16:creationId xmlns:a16="http://schemas.microsoft.com/office/drawing/2014/main" id="{00000000-0008-0000-0F00-00000D020000}"/>
            </a:ext>
          </a:extLst>
        </xdr:cNvPr>
        <xdr:cNvSpPr txBox="1"/>
      </xdr:nvSpPr>
      <xdr:spPr>
        <a:xfrm>
          <a:off x="21075727" y="921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166387</xdr:rowOff>
    </xdr:from>
    <xdr:ext cx="469744" cy="259045"/>
    <xdr:sp macro="" textlink="">
      <xdr:nvSpPr>
        <xdr:cNvPr id="526" name="n_2mainValue【保健センター・保健所】&#10;一人当たり面積">
          <a:extLst>
            <a:ext uri="{FF2B5EF4-FFF2-40B4-BE49-F238E27FC236}">
              <a16:creationId xmlns:a16="http://schemas.microsoft.com/office/drawing/2014/main" id="{00000000-0008-0000-0F00-00000E020000}"/>
            </a:ext>
          </a:extLst>
        </xdr:cNvPr>
        <xdr:cNvSpPr txBox="1"/>
      </xdr:nvSpPr>
      <xdr:spPr>
        <a:xfrm>
          <a:off x="20199427" y="925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25417</xdr:rowOff>
    </xdr:from>
    <xdr:ext cx="469744" cy="259045"/>
    <xdr:sp macro="" textlink="">
      <xdr:nvSpPr>
        <xdr:cNvPr id="527" name="n_3mainValue【保健センター・保健所】&#10;一人当たり面積">
          <a:extLst>
            <a:ext uri="{FF2B5EF4-FFF2-40B4-BE49-F238E27FC236}">
              <a16:creationId xmlns:a16="http://schemas.microsoft.com/office/drawing/2014/main" id="{00000000-0008-0000-0F00-00000F020000}"/>
            </a:ext>
          </a:extLst>
        </xdr:cNvPr>
        <xdr:cNvSpPr txBox="1"/>
      </xdr:nvSpPr>
      <xdr:spPr>
        <a:xfrm>
          <a:off x="19310427" y="928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52087</xdr:rowOff>
    </xdr:from>
    <xdr:ext cx="469744" cy="259045"/>
    <xdr:sp macro="" textlink="">
      <xdr:nvSpPr>
        <xdr:cNvPr id="528" name="n_4mainValue【保健センター・保健所】&#10;一人当たり面積">
          <a:extLst>
            <a:ext uri="{FF2B5EF4-FFF2-40B4-BE49-F238E27FC236}">
              <a16:creationId xmlns:a16="http://schemas.microsoft.com/office/drawing/2014/main" id="{00000000-0008-0000-0F00-000010020000}"/>
            </a:ext>
          </a:extLst>
        </xdr:cNvPr>
        <xdr:cNvSpPr txBox="1"/>
      </xdr:nvSpPr>
      <xdr:spPr>
        <a:xfrm>
          <a:off x="18421427" y="931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00000000-0008-0000-0F00-000011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00000000-0008-0000-0F00-000012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00000000-0008-0000-0F00-000013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00000000-0008-0000-0F00-000014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00000000-0008-0000-0F00-000015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00000000-0008-0000-0F00-000016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00000000-0008-0000-0F00-000017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00000000-0008-0000-0F00-000018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7" name="正方形/長方形 536">
          <a:extLst>
            <a:ext uri="{FF2B5EF4-FFF2-40B4-BE49-F238E27FC236}">
              <a16:creationId xmlns:a16="http://schemas.microsoft.com/office/drawing/2014/main" id="{00000000-0008-0000-0F00-00001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8" name="正方形/長方形 537">
          <a:extLst>
            <a:ext uri="{FF2B5EF4-FFF2-40B4-BE49-F238E27FC236}">
              <a16:creationId xmlns:a16="http://schemas.microsoft.com/office/drawing/2014/main" id="{00000000-0008-0000-0F00-00001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9" name="正方形/長方形 538">
          <a:extLst>
            <a:ext uri="{FF2B5EF4-FFF2-40B4-BE49-F238E27FC236}">
              <a16:creationId xmlns:a16="http://schemas.microsoft.com/office/drawing/2014/main" id="{00000000-0008-0000-0F00-00001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0" name="正方形/長方形 539">
          <a:extLst>
            <a:ext uri="{FF2B5EF4-FFF2-40B4-BE49-F238E27FC236}">
              <a16:creationId xmlns:a16="http://schemas.microsoft.com/office/drawing/2014/main" id="{00000000-0008-0000-0F00-00001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1" name="正方形/長方形 540">
          <a:extLst>
            <a:ext uri="{FF2B5EF4-FFF2-40B4-BE49-F238E27FC236}">
              <a16:creationId xmlns:a16="http://schemas.microsoft.com/office/drawing/2014/main" id="{00000000-0008-0000-0F00-00001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2" name="正方形/長方形 541">
          <a:extLst>
            <a:ext uri="{FF2B5EF4-FFF2-40B4-BE49-F238E27FC236}">
              <a16:creationId xmlns:a16="http://schemas.microsoft.com/office/drawing/2014/main" id="{00000000-0008-0000-0F00-00001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3" name="正方形/長方形 542">
          <a:extLst>
            <a:ext uri="{FF2B5EF4-FFF2-40B4-BE49-F238E27FC236}">
              <a16:creationId xmlns:a16="http://schemas.microsoft.com/office/drawing/2014/main" id="{00000000-0008-0000-0F00-00001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4" name="正方形/長方形 543">
          <a:extLst>
            <a:ext uri="{FF2B5EF4-FFF2-40B4-BE49-F238E27FC236}">
              <a16:creationId xmlns:a16="http://schemas.microsoft.com/office/drawing/2014/main" id="{00000000-0008-0000-0F00-000020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a:extLst>
            <a:ext uri="{FF2B5EF4-FFF2-40B4-BE49-F238E27FC236}">
              <a16:creationId xmlns:a16="http://schemas.microsoft.com/office/drawing/2014/main" id="{00000000-0008-0000-0F00-00002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a:extLst>
            <a:ext uri="{FF2B5EF4-FFF2-40B4-BE49-F238E27FC236}">
              <a16:creationId xmlns:a16="http://schemas.microsoft.com/office/drawing/2014/main" id="{00000000-0008-0000-0F00-00002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a:extLst>
            <a:ext uri="{FF2B5EF4-FFF2-40B4-BE49-F238E27FC236}">
              <a16:creationId xmlns:a16="http://schemas.microsoft.com/office/drawing/2014/main" id="{00000000-0008-0000-0F00-00002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a:extLst>
            <a:ext uri="{FF2B5EF4-FFF2-40B4-BE49-F238E27FC236}">
              <a16:creationId xmlns:a16="http://schemas.microsoft.com/office/drawing/2014/main" id="{00000000-0008-0000-0F00-00002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7" name="テキスト ボックス 556">
          <a:extLst>
            <a:ext uri="{FF2B5EF4-FFF2-40B4-BE49-F238E27FC236}">
              <a16:creationId xmlns:a16="http://schemas.microsoft.com/office/drawing/2014/main" id="{00000000-0008-0000-0F00-00002D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8" name="直線コネクタ 557">
          <a:extLst>
            <a:ext uri="{FF2B5EF4-FFF2-40B4-BE49-F238E27FC236}">
              <a16:creationId xmlns:a16="http://schemas.microsoft.com/office/drawing/2014/main" id="{00000000-0008-0000-0F00-00002E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9" name="テキスト ボックス 558">
          <a:extLst>
            <a:ext uri="{FF2B5EF4-FFF2-40B4-BE49-F238E27FC236}">
              <a16:creationId xmlns:a16="http://schemas.microsoft.com/office/drawing/2014/main" id="{00000000-0008-0000-0F00-00002F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60" name="直線コネクタ 559">
          <a:extLst>
            <a:ext uri="{FF2B5EF4-FFF2-40B4-BE49-F238E27FC236}">
              <a16:creationId xmlns:a16="http://schemas.microsoft.com/office/drawing/2014/main" id="{00000000-0008-0000-0F00-000030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9" name="【庁舎】&#10;有形固定資産減価償却率グラフ枠">
          <a:extLst>
            <a:ext uri="{FF2B5EF4-FFF2-40B4-BE49-F238E27FC236}">
              <a16:creationId xmlns:a16="http://schemas.microsoft.com/office/drawing/2014/main" id="{00000000-0008-0000-0F00-00003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82731</xdr:rowOff>
    </xdr:from>
    <xdr:to>
      <xdr:col>85</xdr:col>
      <xdr:colOff>126364</xdr:colOff>
      <xdr:row>108</xdr:row>
      <xdr:rowOff>144780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flipV="1">
          <a:off x="16318864" y="17227731"/>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148607</xdr:rowOff>
    </xdr:from>
    <xdr:ext cx="405111" cy="259045"/>
    <xdr:sp macro="" textlink="">
      <xdr:nvSpPr>
        <xdr:cNvPr id="571" name="【庁舎】&#10;有形固定資産減価償却率最小値テキスト">
          <a:extLst>
            <a:ext uri="{FF2B5EF4-FFF2-40B4-BE49-F238E27FC236}">
              <a16:creationId xmlns:a16="http://schemas.microsoft.com/office/drawing/2014/main" id="{00000000-0008-0000-0F00-00003B020000}"/>
            </a:ext>
          </a:extLst>
        </xdr:cNvPr>
        <xdr:cNvSpPr txBox="1"/>
      </xdr:nvSpPr>
      <xdr:spPr>
        <a:xfrm>
          <a:off x="16357600" y="186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144780</xdr:rowOff>
    </xdr:from>
    <xdr:to>
      <xdr:col>86</xdr:col>
      <xdr:colOff>25400</xdr:colOff>
      <xdr:row>108</xdr:row>
      <xdr:rowOff>144780</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16230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29408</xdr:rowOff>
    </xdr:from>
    <xdr:ext cx="340478" cy="259045"/>
    <xdr:sp macro="" textlink="">
      <xdr:nvSpPr>
        <xdr:cNvPr id="573" name="【庁舎】&#10;有形固定資産減価償却率最大値テキスト">
          <a:extLst>
            <a:ext uri="{FF2B5EF4-FFF2-40B4-BE49-F238E27FC236}">
              <a16:creationId xmlns:a16="http://schemas.microsoft.com/office/drawing/2014/main" id="{00000000-0008-0000-0F00-00003D020000}"/>
            </a:ext>
          </a:extLst>
        </xdr:cNvPr>
        <xdr:cNvSpPr txBox="1"/>
      </xdr:nvSpPr>
      <xdr:spPr>
        <a:xfrm>
          <a:off x="16357600" y="1700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82731</xdr:rowOff>
    </xdr:from>
    <xdr:to>
      <xdr:col>86</xdr:col>
      <xdr:colOff>25400</xdr:colOff>
      <xdr:row>100</xdr:row>
      <xdr:rowOff>82731</xdr:rowOff>
    </xdr:to>
    <xdr:cxnSp macro="">
      <xdr:nvCxnSpPr>
        <xdr:cNvPr id="574" name="直線コネクタ 573">
          <a:extLst>
            <a:ext uri="{FF2B5EF4-FFF2-40B4-BE49-F238E27FC236}">
              <a16:creationId xmlns:a16="http://schemas.microsoft.com/office/drawing/2014/main" id="{00000000-0008-0000-0F00-00003E020000}"/>
            </a:ext>
          </a:extLst>
        </xdr:cNvPr>
        <xdr:cNvCxnSpPr/>
      </xdr:nvCxnSpPr>
      <xdr:spPr>
        <a:xfrm>
          <a:off x="16230600" y="1722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151147</xdr:rowOff>
    </xdr:from>
    <xdr:ext cx="405111" cy="259045"/>
    <xdr:sp macro="" textlink="">
      <xdr:nvSpPr>
        <xdr:cNvPr id="575" name="【庁舎】&#10;有形固定資産減価償却率平均値テキスト">
          <a:extLst>
            <a:ext uri="{FF2B5EF4-FFF2-40B4-BE49-F238E27FC236}">
              <a16:creationId xmlns:a16="http://schemas.microsoft.com/office/drawing/2014/main" id="{00000000-0008-0000-0F00-00003F020000}"/>
            </a:ext>
          </a:extLst>
        </xdr:cNvPr>
        <xdr:cNvSpPr txBox="1"/>
      </xdr:nvSpPr>
      <xdr:spPr>
        <a:xfrm>
          <a:off x="16357600" y="1781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128270</xdr:rowOff>
    </xdr:from>
    <xdr:to>
      <xdr:col>85</xdr:col>
      <xdr:colOff>177800</xdr:colOff>
      <xdr:row>105</xdr:row>
      <xdr:rowOff>58420</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162687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110308</xdr:rowOff>
    </xdr:from>
    <xdr:to>
      <xdr:col>81</xdr:col>
      <xdr:colOff>101600</xdr:colOff>
      <xdr:row>105</xdr:row>
      <xdr:rowOff>40458</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5430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58057</xdr:rowOff>
    </xdr:from>
    <xdr:to>
      <xdr:col>76</xdr:col>
      <xdr:colOff>165100</xdr:colOff>
      <xdr:row>104</xdr:row>
      <xdr:rowOff>159657</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4541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64588</xdr:rowOff>
    </xdr:from>
    <xdr:to>
      <xdr:col>72</xdr:col>
      <xdr:colOff>38100</xdr:colOff>
      <xdr:row>104</xdr:row>
      <xdr:rowOff>166188</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1365250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41729</xdr:rowOff>
    </xdr:from>
    <xdr:to>
      <xdr:col>67</xdr:col>
      <xdr:colOff>101600</xdr:colOff>
      <xdr:row>104</xdr:row>
      <xdr:rowOff>143329</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12763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110308</xdr:rowOff>
    </xdr:from>
    <xdr:to>
      <xdr:col>85</xdr:col>
      <xdr:colOff>177800</xdr:colOff>
      <xdr:row>107</xdr:row>
      <xdr:rowOff>40458</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162687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88735</xdr:rowOff>
    </xdr:from>
    <xdr:ext cx="405111" cy="259045"/>
    <xdr:sp macro="" textlink="">
      <xdr:nvSpPr>
        <xdr:cNvPr id="587" name="【庁舎】&#10;有形固定資産減価償却率該当値テキスト">
          <a:extLst>
            <a:ext uri="{FF2B5EF4-FFF2-40B4-BE49-F238E27FC236}">
              <a16:creationId xmlns:a16="http://schemas.microsoft.com/office/drawing/2014/main" id="{00000000-0008-0000-0F00-00004B020000}"/>
            </a:ext>
          </a:extLst>
        </xdr:cNvPr>
        <xdr:cNvSpPr txBox="1"/>
      </xdr:nvSpPr>
      <xdr:spPr>
        <a:xfrm>
          <a:off x="16357600" y="1826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85816</xdr:rowOff>
    </xdr:from>
    <xdr:to>
      <xdr:col>81</xdr:col>
      <xdr:colOff>101600</xdr:colOff>
      <xdr:row>107</xdr:row>
      <xdr:rowOff>15966</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15430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136616</xdr:rowOff>
    </xdr:from>
    <xdr:to>
      <xdr:col>85</xdr:col>
      <xdr:colOff>127000</xdr:colOff>
      <xdr:row>106</xdr:row>
      <xdr:rowOff>161108</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a:off x="15481300" y="18310316"/>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61323</xdr:rowOff>
    </xdr:from>
    <xdr:to>
      <xdr:col>76</xdr:col>
      <xdr:colOff>165100</xdr:colOff>
      <xdr:row>106</xdr:row>
      <xdr:rowOff>162923</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14541500" y="18235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112123</xdr:rowOff>
    </xdr:from>
    <xdr:to>
      <xdr:col>81</xdr:col>
      <xdr:colOff>50800</xdr:colOff>
      <xdr:row>106</xdr:row>
      <xdr:rowOff>136616</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4592300" y="18285823"/>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35198</xdr:rowOff>
    </xdr:from>
    <xdr:to>
      <xdr:col>72</xdr:col>
      <xdr:colOff>38100</xdr:colOff>
      <xdr:row>106</xdr:row>
      <xdr:rowOff>136798</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3652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85998</xdr:rowOff>
    </xdr:from>
    <xdr:to>
      <xdr:col>76</xdr:col>
      <xdr:colOff>114300</xdr:colOff>
      <xdr:row>106</xdr:row>
      <xdr:rowOff>112123</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3703300" y="18259698"/>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10705</xdr:rowOff>
    </xdr:from>
    <xdr:to>
      <xdr:col>67</xdr:col>
      <xdr:colOff>101600</xdr:colOff>
      <xdr:row>106</xdr:row>
      <xdr:rowOff>112305</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12763500" y="18184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61505</xdr:rowOff>
    </xdr:from>
    <xdr:to>
      <xdr:col>71</xdr:col>
      <xdr:colOff>177800</xdr:colOff>
      <xdr:row>106</xdr:row>
      <xdr:rowOff>85998</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a:off x="12814300" y="1823520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56985</xdr:rowOff>
    </xdr:from>
    <xdr:ext cx="405111" cy="259045"/>
    <xdr:sp macro="" textlink="">
      <xdr:nvSpPr>
        <xdr:cNvPr id="596" name="n_1aveValue【庁舎】&#10;有形固定資産減価償却率">
          <a:extLst>
            <a:ext uri="{FF2B5EF4-FFF2-40B4-BE49-F238E27FC236}">
              <a16:creationId xmlns:a16="http://schemas.microsoft.com/office/drawing/2014/main" id="{00000000-0008-0000-0F00-000054020000}"/>
            </a:ext>
          </a:extLst>
        </xdr:cNvPr>
        <xdr:cNvSpPr txBox="1"/>
      </xdr:nvSpPr>
      <xdr:spPr>
        <a:xfrm>
          <a:off x="15266044" y="177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4734</xdr:rowOff>
    </xdr:from>
    <xdr:ext cx="405111" cy="259045"/>
    <xdr:sp macro="" textlink="">
      <xdr:nvSpPr>
        <xdr:cNvPr id="597" name="n_2aveValue【庁舎】&#10;有形固定資産減価償却率">
          <a:extLst>
            <a:ext uri="{FF2B5EF4-FFF2-40B4-BE49-F238E27FC236}">
              <a16:creationId xmlns:a16="http://schemas.microsoft.com/office/drawing/2014/main" id="{00000000-0008-0000-0F00-000055020000}"/>
            </a:ext>
          </a:extLst>
        </xdr:cNvPr>
        <xdr:cNvSpPr txBox="1"/>
      </xdr:nvSpPr>
      <xdr:spPr>
        <a:xfrm>
          <a:off x="14389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11265</xdr:rowOff>
    </xdr:from>
    <xdr:ext cx="405111" cy="259045"/>
    <xdr:sp macro="" textlink="">
      <xdr:nvSpPr>
        <xdr:cNvPr id="598" name="n_3aveValue【庁舎】&#10;有形固定資産減価償却率">
          <a:extLst>
            <a:ext uri="{FF2B5EF4-FFF2-40B4-BE49-F238E27FC236}">
              <a16:creationId xmlns:a16="http://schemas.microsoft.com/office/drawing/2014/main" id="{00000000-0008-0000-0F00-000056020000}"/>
            </a:ext>
          </a:extLst>
        </xdr:cNvPr>
        <xdr:cNvSpPr txBox="1"/>
      </xdr:nvSpPr>
      <xdr:spPr>
        <a:xfrm>
          <a:off x="13500744"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159856</xdr:rowOff>
    </xdr:from>
    <xdr:ext cx="405111" cy="259045"/>
    <xdr:sp macro="" textlink="">
      <xdr:nvSpPr>
        <xdr:cNvPr id="599" name="n_4aveValue【庁舎】&#10;有形固定資産減価償却率">
          <a:extLst>
            <a:ext uri="{FF2B5EF4-FFF2-40B4-BE49-F238E27FC236}">
              <a16:creationId xmlns:a16="http://schemas.microsoft.com/office/drawing/2014/main" id="{00000000-0008-0000-0F00-000057020000}"/>
            </a:ext>
          </a:extLst>
        </xdr:cNvPr>
        <xdr:cNvSpPr txBox="1"/>
      </xdr:nvSpPr>
      <xdr:spPr>
        <a:xfrm>
          <a:off x="12611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7093</xdr:rowOff>
    </xdr:from>
    <xdr:ext cx="405111" cy="259045"/>
    <xdr:sp macro="" textlink="">
      <xdr:nvSpPr>
        <xdr:cNvPr id="600" name="n_1mainValue【庁舎】&#10;有形固定資産減価償却率">
          <a:extLst>
            <a:ext uri="{FF2B5EF4-FFF2-40B4-BE49-F238E27FC236}">
              <a16:creationId xmlns:a16="http://schemas.microsoft.com/office/drawing/2014/main" id="{00000000-0008-0000-0F00-000058020000}"/>
            </a:ext>
          </a:extLst>
        </xdr:cNvPr>
        <xdr:cNvSpPr txBox="1"/>
      </xdr:nvSpPr>
      <xdr:spPr>
        <a:xfrm>
          <a:off x="152660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154050</xdr:rowOff>
    </xdr:from>
    <xdr:ext cx="405111" cy="259045"/>
    <xdr:sp macro="" textlink="">
      <xdr:nvSpPr>
        <xdr:cNvPr id="601" name="n_2mainValue【庁舎】&#10;有形固定資産減価償却率">
          <a:extLst>
            <a:ext uri="{FF2B5EF4-FFF2-40B4-BE49-F238E27FC236}">
              <a16:creationId xmlns:a16="http://schemas.microsoft.com/office/drawing/2014/main" id="{00000000-0008-0000-0F00-000059020000}"/>
            </a:ext>
          </a:extLst>
        </xdr:cNvPr>
        <xdr:cNvSpPr txBox="1"/>
      </xdr:nvSpPr>
      <xdr:spPr>
        <a:xfrm>
          <a:off x="14389744" y="183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127925</xdr:rowOff>
    </xdr:from>
    <xdr:ext cx="405111" cy="259045"/>
    <xdr:sp macro="" textlink="">
      <xdr:nvSpPr>
        <xdr:cNvPr id="602" name="n_3mainValue【庁舎】&#10;有形固定資産減価償却率">
          <a:extLst>
            <a:ext uri="{FF2B5EF4-FFF2-40B4-BE49-F238E27FC236}">
              <a16:creationId xmlns:a16="http://schemas.microsoft.com/office/drawing/2014/main" id="{00000000-0008-0000-0F00-00005A020000}"/>
            </a:ext>
          </a:extLst>
        </xdr:cNvPr>
        <xdr:cNvSpPr txBox="1"/>
      </xdr:nvSpPr>
      <xdr:spPr>
        <a:xfrm>
          <a:off x="135007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103432</xdr:rowOff>
    </xdr:from>
    <xdr:ext cx="405111" cy="259045"/>
    <xdr:sp macro="" textlink="">
      <xdr:nvSpPr>
        <xdr:cNvPr id="603" name="n_4mainValue【庁舎】&#10;有形固定資産減価償却率">
          <a:extLst>
            <a:ext uri="{FF2B5EF4-FFF2-40B4-BE49-F238E27FC236}">
              <a16:creationId xmlns:a16="http://schemas.microsoft.com/office/drawing/2014/main" id="{00000000-0008-0000-0F00-00005B020000}"/>
            </a:ext>
          </a:extLst>
        </xdr:cNvPr>
        <xdr:cNvSpPr txBox="1"/>
      </xdr:nvSpPr>
      <xdr:spPr>
        <a:xfrm>
          <a:off x="12611744" y="1827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2" name="テキスト ボックス 611">
          <a:extLst>
            <a:ext uri="{FF2B5EF4-FFF2-40B4-BE49-F238E27FC236}">
              <a16:creationId xmlns:a16="http://schemas.microsoft.com/office/drawing/2014/main" id="{00000000-0008-0000-0F00-00006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3" name="直線コネクタ 612">
          <a:extLst>
            <a:ext uri="{FF2B5EF4-FFF2-40B4-BE49-F238E27FC236}">
              <a16:creationId xmlns:a16="http://schemas.microsoft.com/office/drawing/2014/main" id="{00000000-0008-0000-0F00-00006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14" name="テキスト ボックス 613">
          <a:extLst>
            <a:ext uri="{FF2B5EF4-FFF2-40B4-BE49-F238E27FC236}">
              <a16:creationId xmlns:a16="http://schemas.microsoft.com/office/drawing/2014/main" id="{00000000-0008-0000-0F00-000066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615" name="直線コネクタ 614">
          <a:extLst>
            <a:ext uri="{FF2B5EF4-FFF2-40B4-BE49-F238E27FC236}">
              <a16:creationId xmlns:a16="http://schemas.microsoft.com/office/drawing/2014/main" id="{00000000-0008-0000-0F00-00006702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6" name="テキスト ボックス 615">
          <a:extLst>
            <a:ext uri="{FF2B5EF4-FFF2-40B4-BE49-F238E27FC236}">
              <a16:creationId xmlns:a16="http://schemas.microsoft.com/office/drawing/2014/main" id="{00000000-0008-0000-0F00-00006802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7" name="直線コネクタ 616">
          <a:extLst>
            <a:ext uri="{FF2B5EF4-FFF2-40B4-BE49-F238E27FC236}">
              <a16:creationId xmlns:a16="http://schemas.microsoft.com/office/drawing/2014/main" id="{00000000-0008-0000-0F00-00006902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5" name="【庁舎】&#10;一人当たり面積グラフ枠">
          <a:extLst>
            <a:ext uri="{FF2B5EF4-FFF2-40B4-BE49-F238E27FC236}">
              <a16:creationId xmlns:a16="http://schemas.microsoft.com/office/drawing/2014/main" id="{00000000-0008-0000-0F00-000071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28194</xdr:rowOff>
    </xdr:from>
    <xdr:to>
      <xdr:col>116</xdr:col>
      <xdr:colOff>62864</xdr:colOff>
      <xdr:row>108</xdr:row>
      <xdr:rowOff>158496</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flipV="1">
          <a:off x="22160864" y="17344644"/>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162323</xdr:rowOff>
    </xdr:from>
    <xdr:ext cx="469744" cy="259045"/>
    <xdr:sp macro="" textlink="">
      <xdr:nvSpPr>
        <xdr:cNvPr id="627" name="【庁舎】&#10;一人当たり面積最小値テキスト">
          <a:extLst>
            <a:ext uri="{FF2B5EF4-FFF2-40B4-BE49-F238E27FC236}">
              <a16:creationId xmlns:a16="http://schemas.microsoft.com/office/drawing/2014/main" id="{00000000-0008-0000-0F00-000073020000}"/>
            </a:ext>
          </a:extLst>
        </xdr:cNvPr>
        <xdr:cNvSpPr txBox="1"/>
      </xdr:nvSpPr>
      <xdr:spPr>
        <a:xfrm>
          <a:off x="22199600" y="1867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158496</xdr:rowOff>
    </xdr:from>
    <xdr:to>
      <xdr:col>116</xdr:col>
      <xdr:colOff>152400</xdr:colOff>
      <xdr:row>108</xdr:row>
      <xdr:rowOff>158496</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22072600" y="1867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146321</xdr:rowOff>
    </xdr:from>
    <xdr:ext cx="469744" cy="259045"/>
    <xdr:sp macro="" textlink="">
      <xdr:nvSpPr>
        <xdr:cNvPr id="629" name="【庁舎】&#10;一人当たり面積最大値テキスト">
          <a:extLst>
            <a:ext uri="{FF2B5EF4-FFF2-40B4-BE49-F238E27FC236}">
              <a16:creationId xmlns:a16="http://schemas.microsoft.com/office/drawing/2014/main" id="{00000000-0008-0000-0F00-000075020000}"/>
            </a:ext>
          </a:extLst>
        </xdr:cNvPr>
        <xdr:cNvSpPr txBox="1"/>
      </xdr:nvSpPr>
      <xdr:spPr>
        <a:xfrm>
          <a:off x="22199600" y="1711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28194</xdr:rowOff>
    </xdr:from>
    <xdr:to>
      <xdr:col>116</xdr:col>
      <xdr:colOff>152400</xdr:colOff>
      <xdr:row>101</xdr:row>
      <xdr:rowOff>28194</xdr:rowOff>
    </xdr:to>
    <xdr:cxnSp macro="">
      <xdr:nvCxnSpPr>
        <xdr:cNvPr id="630" name="直線コネクタ 629">
          <a:extLst>
            <a:ext uri="{FF2B5EF4-FFF2-40B4-BE49-F238E27FC236}">
              <a16:creationId xmlns:a16="http://schemas.microsoft.com/office/drawing/2014/main" id="{00000000-0008-0000-0F00-000076020000}"/>
            </a:ext>
          </a:extLst>
        </xdr:cNvPr>
        <xdr:cNvCxnSpPr/>
      </xdr:nvCxnSpPr>
      <xdr:spPr>
        <a:xfrm>
          <a:off x="22072600" y="17344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112285</xdr:rowOff>
    </xdr:from>
    <xdr:ext cx="469744" cy="259045"/>
    <xdr:sp macro="" textlink="">
      <xdr:nvSpPr>
        <xdr:cNvPr id="631" name="【庁舎】&#10;一人当たり面積平均値テキスト">
          <a:extLst>
            <a:ext uri="{FF2B5EF4-FFF2-40B4-BE49-F238E27FC236}">
              <a16:creationId xmlns:a16="http://schemas.microsoft.com/office/drawing/2014/main" id="{00000000-0008-0000-0F00-000077020000}"/>
            </a:ext>
          </a:extLst>
        </xdr:cNvPr>
        <xdr:cNvSpPr txBox="1"/>
      </xdr:nvSpPr>
      <xdr:spPr>
        <a:xfrm>
          <a:off x="22199600" y="1794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89408</xdr:rowOff>
    </xdr:from>
    <xdr:to>
      <xdr:col>116</xdr:col>
      <xdr:colOff>114300</xdr:colOff>
      <xdr:row>106</xdr:row>
      <xdr:rowOff>19558</xdr:rowOff>
    </xdr:to>
    <xdr:sp macro="" textlink="">
      <xdr:nvSpPr>
        <xdr:cNvPr id="632" name="フローチャート: 判断 631">
          <a:extLst>
            <a:ext uri="{FF2B5EF4-FFF2-40B4-BE49-F238E27FC236}">
              <a16:creationId xmlns:a16="http://schemas.microsoft.com/office/drawing/2014/main" id="{00000000-0008-0000-0F00-000078020000}"/>
            </a:ext>
          </a:extLst>
        </xdr:cNvPr>
        <xdr:cNvSpPr/>
      </xdr:nvSpPr>
      <xdr:spPr>
        <a:xfrm>
          <a:off x="22110700" y="1809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91694</xdr:rowOff>
    </xdr:from>
    <xdr:to>
      <xdr:col>112</xdr:col>
      <xdr:colOff>38100</xdr:colOff>
      <xdr:row>106</xdr:row>
      <xdr:rowOff>21844</xdr:rowOff>
    </xdr:to>
    <xdr:sp macro="" textlink="">
      <xdr:nvSpPr>
        <xdr:cNvPr id="633" name="フローチャート: 判断 632">
          <a:extLst>
            <a:ext uri="{FF2B5EF4-FFF2-40B4-BE49-F238E27FC236}">
              <a16:creationId xmlns:a16="http://schemas.microsoft.com/office/drawing/2014/main" id="{00000000-0008-0000-0F00-000079020000}"/>
            </a:ext>
          </a:extLst>
        </xdr:cNvPr>
        <xdr:cNvSpPr/>
      </xdr:nvSpPr>
      <xdr:spPr>
        <a:xfrm>
          <a:off x="21272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91694</xdr:rowOff>
    </xdr:from>
    <xdr:to>
      <xdr:col>107</xdr:col>
      <xdr:colOff>101600</xdr:colOff>
      <xdr:row>106</xdr:row>
      <xdr:rowOff>21844</xdr:rowOff>
    </xdr:to>
    <xdr:sp macro="" textlink="">
      <xdr:nvSpPr>
        <xdr:cNvPr id="634" name="フローチャート: 判断 633">
          <a:extLst>
            <a:ext uri="{FF2B5EF4-FFF2-40B4-BE49-F238E27FC236}">
              <a16:creationId xmlns:a16="http://schemas.microsoft.com/office/drawing/2014/main" id="{00000000-0008-0000-0F00-00007A020000}"/>
            </a:ext>
          </a:extLst>
        </xdr:cNvPr>
        <xdr:cNvSpPr/>
      </xdr:nvSpPr>
      <xdr:spPr>
        <a:xfrm>
          <a:off x="20383500" y="1809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112268</xdr:rowOff>
    </xdr:from>
    <xdr:to>
      <xdr:col>102</xdr:col>
      <xdr:colOff>165100</xdr:colOff>
      <xdr:row>106</xdr:row>
      <xdr:rowOff>42418</xdr:rowOff>
    </xdr:to>
    <xdr:sp macro="" textlink="">
      <xdr:nvSpPr>
        <xdr:cNvPr id="635" name="フローチャート: 判断 634">
          <a:extLst>
            <a:ext uri="{FF2B5EF4-FFF2-40B4-BE49-F238E27FC236}">
              <a16:creationId xmlns:a16="http://schemas.microsoft.com/office/drawing/2014/main" id="{00000000-0008-0000-0F00-00007B020000}"/>
            </a:ext>
          </a:extLst>
        </xdr:cNvPr>
        <xdr:cNvSpPr/>
      </xdr:nvSpPr>
      <xdr:spPr>
        <a:xfrm>
          <a:off x="19494500" y="1811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160274</xdr:rowOff>
    </xdr:from>
    <xdr:to>
      <xdr:col>98</xdr:col>
      <xdr:colOff>38100</xdr:colOff>
      <xdr:row>106</xdr:row>
      <xdr:rowOff>90424</xdr:rowOff>
    </xdr:to>
    <xdr:sp macro="" textlink="">
      <xdr:nvSpPr>
        <xdr:cNvPr id="636" name="フローチャート: 判断 635">
          <a:extLst>
            <a:ext uri="{FF2B5EF4-FFF2-40B4-BE49-F238E27FC236}">
              <a16:creationId xmlns:a16="http://schemas.microsoft.com/office/drawing/2014/main" id="{00000000-0008-0000-0F00-00007C020000}"/>
            </a:ext>
          </a:extLst>
        </xdr:cNvPr>
        <xdr:cNvSpPr/>
      </xdr:nvSpPr>
      <xdr:spPr>
        <a:xfrm>
          <a:off x="18605500" y="1816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34544</xdr:rowOff>
    </xdr:from>
    <xdr:to>
      <xdr:col>116</xdr:col>
      <xdr:colOff>114300</xdr:colOff>
      <xdr:row>106</xdr:row>
      <xdr:rowOff>136144</xdr:rowOff>
    </xdr:to>
    <xdr:sp macro="" textlink="">
      <xdr:nvSpPr>
        <xdr:cNvPr id="642" name="楕円 641">
          <a:extLst>
            <a:ext uri="{FF2B5EF4-FFF2-40B4-BE49-F238E27FC236}">
              <a16:creationId xmlns:a16="http://schemas.microsoft.com/office/drawing/2014/main" id="{00000000-0008-0000-0F00-000082020000}"/>
            </a:ext>
          </a:extLst>
        </xdr:cNvPr>
        <xdr:cNvSpPr/>
      </xdr:nvSpPr>
      <xdr:spPr>
        <a:xfrm>
          <a:off x="22110700" y="1820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12971</xdr:rowOff>
    </xdr:from>
    <xdr:ext cx="469744" cy="259045"/>
    <xdr:sp macro="" textlink="">
      <xdr:nvSpPr>
        <xdr:cNvPr id="643" name="【庁舎】&#10;一人当たり面積該当値テキスト">
          <a:extLst>
            <a:ext uri="{FF2B5EF4-FFF2-40B4-BE49-F238E27FC236}">
              <a16:creationId xmlns:a16="http://schemas.microsoft.com/office/drawing/2014/main" id="{00000000-0008-0000-0F00-000083020000}"/>
            </a:ext>
          </a:extLst>
        </xdr:cNvPr>
        <xdr:cNvSpPr txBox="1"/>
      </xdr:nvSpPr>
      <xdr:spPr>
        <a:xfrm>
          <a:off x="22199600" y="1818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48261</xdr:rowOff>
    </xdr:from>
    <xdr:to>
      <xdr:col>112</xdr:col>
      <xdr:colOff>38100</xdr:colOff>
      <xdr:row>106</xdr:row>
      <xdr:rowOff>149861</xdr:rowOff>
    </xdr:to>
    <xdr:sp macro="" textlink="">
      <xdr:nvSpPr>
        <xdr:cNvPr id="644" name="楕円 643">
          <a:extLst>
            <a:ext uri="{FF2B5EF4-FFF2-40B4-BE49-F238E27FC236}">
              <a16:creationId xmlns:a16="http://schemas.microsoft.com/office/drawing/2014/main" id="{00000000-0008-0000-0F00-000084020000}"/>
            </a:ext>
          </a:extLst>
        </xdr:cNvPr>
        <xdr:cNvSpPr/>
      </xdr:nvSpPr>
      <xdr:spPr>
        <a:xfrm>
          <a:off x="21272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85344</xdr:rowOff>
    </xdr:from>
    <xdr:to>
      <xdr:col>116</xdr:col>
      <xdr:colOff>63500</xdr:colOff>
      <xdr:row>106</xdr:row>
      <xdr:rowOff>99061</xdr:rowOff>
    </xdr:to>
    <xdr:cxnSp macro="">
      <xdr:nvCxnSpPr>
        <xdr:cNvPr id="645" name="直線コネクタ 644">
          <a:extLst>
            <a:ext uri="{FF2B5EF4-FFF2-40B4-BE49-F238E27FC236}">
              <a16:creationId xmlns:a16="http://schemas.microsoft.com/office/drawing/2014/main" id="{00000000-0008-0000-0F00-000085020000}"/>
            </a:ext>
          </a:extLst>
        </xdr:cNvPr>
        <xdr:cNvCxnSpPr/>
      </xdr:nvCxnSpPr>
      <xdr:spPr>
        <a:xfrm flipV="1">
          <a:off x="21323300" y="18259044"/>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66548</xdr:rowOff>
    </xdr:from>
    <xdr:to>
      <xdr:col>107</xdr:col>
      <xdr:colOff>101600</xdr:colOff>
      <xdr:row>106</xdr:row>
      <xdr:rowOff>168148</xdr:rowOff>
    </xdr:to>
    <xdr:sp macro="" textlink="">
      <xdr:nvSpPr>
        <xdr:cNvPr id="646" name="楕円 645">
          <a:extLst>
            <a:ext uri="{FF2B5EF4-FFF2-40B4-BE49-F238E27FC236}">
              <a16:creationId xmlns:a16="http://schemas.microsoft.com/office/drawing/2014/main" id="{00000000-0008-0000-0F00-000086020000}"/>
            </a:ext>
          </a:extLst>
        </xdr:cNvPr>
        <xdr:cNvSpPr/>
      </xdr:nvSpPr>
      <xdr:spPr>
        <a:xfrm>
          <a:off x="20383500" y="1824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99061</xdr:rowOff>
    </xdr:from>
    <xdr:to>
      <xdr:col>111</xdr:col>
      <xdr:colOff>177800</xdr:colOff>
      <xdr:row>106</xdr:row>
      <xdr:rowOff>117348</xdr:rowOff>
    </xdr:to>
    <xdr:cxnSp macro="">
      <xdr:nvCxnSpPr>
        <xdr:cNvPr id="647" name="直線コネクタ 646">
          <a:extLst>
            <a:ext uri="{FF2B5EF4-FFF2-40B4-BE49-F238E27FC236}">
              <a16:creationId xmlns:a16="http://schemas.microsoft.com/office/drawing/2014/main" id="{00000000-0008-0000-0F00-000087020000}"/>
            </a:ext>
          </a:extLst>
        </xdr:cNvPr>
        <xdr:cNvCxnSpPr/>
      </xdr:nvCxnSpPr>
      <xdr:spPr>
        <a:xfrm flipV="1">
          <a:off x="20434300" y="182727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80263</xdr:rowOff>
    </xdr:from>
    <xdr:to>
      <xdr:col>102</xdr:col>
      <xdr:colOff>165100</xdr:colOff>
      <xdr:row>107</xdr:row>
      <xdr:rowOff>10413</xdr:rowOff>
    </xdr:to>
    <xdr:sp macro="" textlink="">
      <xdr:nvSpPr>
        <xdr:cNvPr id="648" name="楕円 647">
          <a:extLst>
            <a:ext uri="{FF2B5EF4-FFF2-40B4-BE49-F238E27FC236}">
              <a16:creationId xmlns:a16="http://schemas.microsoft.com/office/drawing/2014/main" id="{00000000-0008-0000-0F00-000088020000}"/>
            </a:ext>
          </a:extLst>
        </xdr:cNvPr>
        <xdr:cNvSpPr/>
      </xdr:nvSpPr>
      <xdr:spPr>
        <a:xfrm>
          <a:off x="194945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117348</xdr:rowOff>
    </xdr:from>
    <xdr:to>
      <xdr:col>107</xdr:col>
      <xdr:colOff>50800</xdr:colOff>
      <xdr:row>106</xdr:row>
      <xdr:rowOff>131063</xdr:rowOff>
    </xdr:to>
    <xdr:cxnSp macro="">
      <xdr:nvCxnSpPr>
        <xdr:cNvPr id="649" name="直線コネクタ 648">
          <a:extLst>
            <a:ext uri="{FF2B5EF4-FFF2-40B4-BE49-F238E27FC236}">
              <a16:creationId xmlns:a16="http://schemas.microsoft.com/office/drawing/2014/main" id="{00000000-0008-0000-0F00-000089020000}"/>
            </a:ext>
          </a:extLst>
        </xdr:cNvPr>
        <xdr:cNvCxnSpPr/>
      </xdr:nvCxnSpPr>
      <xdr:spPr>
        <a:xfrm flipV="1">
          <a:off x="19545300" y="18291048"/>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93980</xdr:rowOff>
    </xdr:from>
    <xdr:to>
      <xdr:col>98</xdr:col>
      <xdr:colOff>38100</xdr:colOff>
      <xdr:row>107</xdr:row>
      <xdr:rowOff>24130</xdr:rowOff>
    </xdr:to>
    <xdr:sp macro="" textlink="">
      <xdr:nvSpPr>
        <xdr:cNvPr id="650" name="楕円 649">
          <a:extLst>
            <a:ext uri="{FF2B5EF4-FFF2-40B4-BE49-F238E27FC236}">
              <a16:creationId xmlns:a16="http://schemas.microsoft.com/office/drawing/2014/main" id="{00000000-0008-0000-0F00-00008A020000}"/>
            </a:ext>
          </a:extLst>
        </xdr:cNvPr>
        <xdr:cNvSpPr/>
      </xdr:nvSpPr>
      <xdr:spPr>
        <a:xfrm>
          <a:off x="18605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131063</xdr:rowOff>
    </xdr:from>
    <xdr:to>
      <xdr:col>102</xdr:col>
      <xdr:colOff>114300</xdr:colOff>
      <xdr:row>106</xdr:row>
      <xdr:rowOff>144780</xdr:rowOff>
    </xdr:to>
    <xdr:cxnSp macro="">
      <xdr:nvCxnSpPr>
        <xdr:cNvPr id="651" name="直線コネクタ 650">
          <a:extLst>
            <a:ext uri="{FF2B5EF4-FFF2-40B4-BE49-F238E27FC236}">
              <a16:creationId xmlns:a16="http://schemas.microsoft.com/office/drawing/2014/main" id="{00000000-0008-0000-0F00-00008B020000}"/>
            </a:ext>
          </a:extLst>
        </xdr:cNvPr>
        <xdr:cNvCxnSpPr/>
      </xdr:nvCxnSpPr>
      <xdr:spPr>
        <a:xfrm flipV="1">
          <a:off x="18656300" y="1830476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38371</xdr:rowOff>
    </xdr:from>
    <xdr:ext cx="469744" cy="259045"/>
    <xdr:sp macro="" textlink="">
      <xdr:nvSpPr>
        <xdr:cNvPr id="652" name="n_1aveValue【庁舎】&#10;一人当たり面積">
          <a:extLst>
            <a:ext uri="{FF2B5EF4-FFF2-40B4-BE49-F238E27FC236}">
              <a16:creationId xmlns:a16="http://schemas.microsoft.com/office/drawing/2014/main" id="{00000000-0008-0000-0F00-00008C020000}"/>
            </a:ext>
          </a:extLst>
        </xdr:cNvPr>
        <xdr:cNvSpPr txBox="1"/>
      </xdr:nvSpPr>
      <xdr:spPr>
        <a:xfrm>
          <a:off x="210757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38371</xdr:rowOff>
    </xdr:from>
    <xdr:ext cx="469744" cy="259045"/>
    <xdr:sp macro="" textlink="">
      <xdr:nvSpPr>
        <xdr:cNvPr id="653" name="n_2aveValue【庁舎】&#10;一人当たり面積">
          <a:extLst>
            <a:ext uri="{FF2B5EF4-FFF2-40B4-BE49-F238E27FC236}">
              <a16:creationId xmlns:a16="http://schemas.microsoft.com/office/drawing/2014/main" id="{00000000-0008-0000-0F00-00008D020000}"/>
            </a:ext>
          </a:extLst>
        </xdr:cNvPr>
        <xdr:cNvSpPr txBox="1"/>
      </xdr:nvSpPr>
      <xdr:spPr>
        <a:xfrm>
          <a:off x="20199427" y="1786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58945</xdr:rowOff>
    </xdr:from>
    <xdr:ext cx="469744" cy="259045"/>
    <xdr:sp macro="" textlink="">
      <xdr:nvSpPr>
        <xdr:cNvPr id="654" name="n_3aveValue【庁舎】&#10;一人当たり面積">
          <a:extLst>
            <a:ext uri="{FF2B5EF4-FFF2-40B4-BE49-F238E27FC236}">
              <a16:creationId xmlns:a16="http://schemas.microsoft.com/office/drawing/2014/main" id="{00000000-0008-0000-0F00-00008E020000}"/>
            </a:ext>
          </a:extLst>
        </xdr:cNvPr>
        <xdr:cNvSpPr txBox="1"/>
      </xdr:nvSpPr>
      <xdr:spPr>
        <a:xfrm>
          <a:off x="19310427" y="1788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106951</xdr:rowOff>
    </xdr:from>
    <xdr:ext cx="469744" cy="259045"/>
    <xdr:sp macro="" textlink="">
      <xdr:nvSpPr>
        <xdr:cNvPr id="655" name="n_4aveValue【庁舎】&#10;一人当たり面積">
          <a:extLst>
            <a:ext uri="{FF2B5EF4-FFF2-40B4-BE49-F238E27FC236}">
              <a16:creationId xmlns:a16="http://schemas.microsoft.com/office/drawing/2014/main" id="{00000000-0008-0000-0F00-00008F020000}"/>
            </a:ext>
          </a:extLst>
        </xdr:cNvPr>
        <xdr:cNvSpPr txBox="1"/>
      </xdr:nvSpPr>
      <xdr:spPr>
        <a:xfrm>
          <a:off x="18421427" y="1793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140988</xdr:rowOff>
    </xdr:from>
    <xdr:ext cx="469744" cy="259045"/>
    <xdr:sp macro="" textlink="">
      <xdr:nvSpPr>
        <xdr:cNvPr id="656" name="n_1mainValue【庁舎】&#10;一人当たり面積">
          <a:extLst>
            <a:ext uri="{FF2B5EF4-FFF2-40B4-BE49-F238E27FC236}">
              <a16:creationId xmlns:a16="http://schemas.microsoft.com/office/drawing/2014/main" id="{00000000-0008-0000-0F00-000090020000}"/>
            </a:ext>
          </a:extLst>
        </xdr:cNvPr>
        <xdr:cNvSpPr txBox="1"/>
      </xdr:nvSpPr>
      <xdr:spPr>
        <a:xfrm>
          <a:off x="210757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159275</xdr:rowOff>
    </xdr:from>
    <xdr:ext cx="469744" cy="259045"/>
    <xdr:sp macro="" textlink="">
      <xdr:nvSpPr>
        <xdr:cNvPr id="657" name="n_2mainValue【庁舎】&#10;一人当たり面積">
          <a:extLst>
            <a:ext uri="{FF2B5EF4-FFF2-40B4-BE49-F238E27FC236}">
              <a16:creationId xmlns:a16="http://schemas.microsoft.com/office/drawing/2014/main" id="{00000000-0008-0000-0F00-000091020000}"/>
            </a:ext>
          </a:extLst>
        </xdr:cNvPr>
        <xdr:cNvSpPr txBox="1"/>
      </xdr:nvSpPr>
      <xdr:spPr>
        <a:xfrm>
          <a:off x="20199427" y="1833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1540</xdr:rowOff>
    </xdr:from>
    <xdr:ext cx="469744" cy="259045"/>
    <xdr:sp macro="" textlink="">
      <xdr:nvSpPr>
        <xdr:cNvPr id="658" name="n_3mainValue【庁舎】&#10;一人当たり面積">
          <a:extLst>
            <a:ext uri="{FF2B5EF4-FFF2-40B4-BE49-F238E27FC236}">
              <a16:creationId xmlns:a16="http://schemas.microsoft.com/office/drawing/2014/main" id="{00000000-0008-0000-0F00-000092020000}"/>
            </a:ext>
          </a:extLst>
        </xdr:cNvPr>
        <xdr:cNvSpPr txBox="1"/>
      </xdr:nvSpPr>
      <xdr:spPr>
        <a:xfrm>
          <a:off x="193104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15257</xdr:rowOff>
    </xdr:from>
    <xdr:ext cx="469744" cy="259045"/>
    <xdr:sp macro="" textlink="">
      <xdr:nvSpPr>
        <xdr:cNvPr id="659" name="n_4mainValue【庁舎】&#10;一人当たり面積">
          <a:extLst>
            <a:ext uri="{FF2B5EF4-FFF2-40B4-BE49-F238E27FC236}">
              <a16:creationId xmlns:a16="http://schemas.microsoft.com/office/drawing/2014/main" id="{00000000-0008-0000-0F00-000093020000}"/>
            </a:ext>
          </a:extLst>
        </xdr:cNvPr>
        <xdr:cNvSpPr txBox="1"/>
      </xdr:nvSpPr>
      <xdr:spPr>
        <a:xfrm>
          <a:off x="18421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60" name="正方形/長方形 659">
          <a:extLst>
            <a:ext uri="{FF2B5EF4-FFF2-40B4-BE49-F238E27FC236}">
              <a16:creationId xmlns:a16="http://schemas.microsoft.com/office/drawing/2014/main" id="{00000000-0008-0000-0F00-000094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1" name="正方形/長方形 660">
          <a:extLst>
            <a:ext uri="{FF2B5EF4-FFF2-40B4-BE49-F238E27FC236}">
              <a16:creationId xmlns:a16="http://schemas.microsoft.com/office/drawing/2014/main" id="{00000000-0008-0000-0F00-000095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ほとんどの類型において、有形固定資産減価償却率が類似団体内平均値と同程度か下回っているものの、「庁舎」については、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年度数値が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％で類似団体内平均値を</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既存施設の有効活用による財政負担の抑制、また、防災拠点としての機能維持や災害リスクの分散化等を図るため、合併以前に建設した旧３町の役場庁舎を現在も使用し続けていることが大きな要因として挙げられる。また、前年度と比較して数値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ポイント増加していることから、施設の老朽化がさらに進んでいる状況にあるため、施設の改修・長寿命化・更新等の実施など将来的な対策について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、本庁舎の新設と併せて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の在り方に関する詳細な</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検討を行っていく必要がある。「体育館・プール」、「保健センター・保健所」については、一人当たり面積が類似団体内平均値を</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上回って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これらの施設については合併以後、施設の統廃合を行っておらず、現在も継続して使用していることがその要因として考えられる。「体育館・プール」については、施設の利用状況に応じて除却の実施を検討しているものもあり、今後、必要性に応じた施設保有量の適正化に取り組んでいく予定である。「保健センター・保健所」は町民生活との密接度が高い施設であるため、各地域における必要性も非常に高い施設である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いえ、</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に、比較的人口密度の低い本町にとっては一人当たり面積が他の団体に比べて高くなる傾向にあるものと考えられる。しかしながら、本町の「保健センター」は施設として規模が大きく、今後は、そのスペースや機能が十分に活用されているかどうか検証を行うなど施設の有効的な利用を進めていく必要があ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297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85450</v>
          </cell>
          <cell r="F3">
            <v>84459</v>
          </cell>
        </row>
        <row r="5">
          <cell r="A5" t="str">
            <v xml:space="preserve"> R03</v>
          </cell>
          <cell r="D5">
            <v>117179</v>
          </cell>
          <cell r="F5">
            <v>74568</v>
          </cell>
        </row>
        <row r="7">
          <cell r="A7" t="str">
            <v xml:space="preserve"> R04</v>
          </cell>
          <cell r="D7">
            <v>104198</v>
          </cell>
          <cell r="F7">
            <v>73693</v>
          </cell>
        </row>
        <row r="9">
          <cell r="A9" t="str">
            <v xml:space="preserve"> R05</v>
          </cell>
          <cell r="D9">
            <v>111259</v>
          </cell>
          <cell r="F9">
            <v>79401</v>
          </cell>
        </row>
        <row r="11">
          <cell r="A11" t="str">
            <v xml:space="preserve"> R06</v>
          </cell>
          <cell r="D11">
            <v>92600</v>
          </cell>
          <cell r="F11">
            <v>87379</v>
          </cell>
        </row>
        <row r="18">
          <cell r="B18" t="str">
            <v>R02</v>
          </cell>
          <cell r="C18" t="str">
            <v>R03</v>
          </cell>
          <cell r="D18" t="str">
            <v>R04</v>
          </cell>
          <cell r="E18" t="str">
            <v>R05</v>
          </cell>
          <cell r="F18" t="str">
            <v>R06</v>
          </cell>
        </row>
        <row r="19">
          <cell r="A19" t="str">
            <v>実質収支額</v>
          </cell>
          <cell r="B19">
            <v>10.42</v>
          </cell>
          <cell r="C19">
            <v>13.96</v>
          </cell>
          <cell r="D19">
            <v>13.91</v>
          </cell>
          <cell r="E19">
            <v>13.12</v>
          </cell>
          <cell r="F19">
            <v>11.56</v>
          </cell>
        </row>
        <row r="20">
          <cell r="A20" t="str">
            <v>財政調整基金残高</v>
          </cell>
          <cell r="B20">
            <v>48.78</v>
          </cell>
          <cell r="C20">
            <v>46.87</v>
          </cell>
          <cell r="D20">
            <v>47.76</v>
          </cell>
          <cell r="E20">
            <v>46.21</v>
          </cell>
          <cell r="F20">
            <v>45.72</v>
          </cell>
        </row>
        <row r="21">
          <cell r="A21" t="str">
            <v>実質単年度収支</v>
          </cell>
          <cell r="B21">
            <v>1.7</v>
          </cell>
          <cell r="C21">
            <v>4</v>
          </cell>
          <cell r="D21">
            <v>-0.27</v>
          </cell>
          <cell r="E21">
            <v>-2.16</v>
          </cell>
          <cell r="F21">
            <v>-1.37</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0.99</v>
          </cell>
          <cell r="D27" t="e">
            <v>#N/A</v>
          </cell>
          <cell r="E27">
            <v>0.99</v>
          </cell>
          <cell r="F27" t="e">
            <v>#N/A</v>
          </cell>
          <cell r="G27">
            <v>1.06</v>
          </cell>
          <cell r="H27" t="e">
            <v>#N/A</v>
          </cell>
          <cell r="I27">
            <v>1.5</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宅地造成特別会計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0.01</v>
          </cell>
          <cell r="D30" t="e">
            <v>#N/A</v>
          </cell>
          <cell r="E30">
            <v>0.01</v>
          </cell>
          <cell r="F30" t="e">
            <v>#N/A</v>
          </cell>
          <cell r="G30">
            <v>0.02</v>
          </cell>
          <cell r="H30" t="e">
            <v>#N/A</v>
          </cell>
          <cell r="I30">
            <v>0.02</v>
          </cell>
          <cell r="J30" t="e">
            <v>#N/A</v>
          </cell>
          <cell r="K30">
            <v>0.01</v>
          </cell>
        </row>
        <row r="31">
          <cell r="A31" t="str">
            <v>墓地事業特別会計</v>
          </cell>
          <cell r="B31" t="e">
            <v>#N/A</v>
          </cell>
          <cell r="C31">
            <v>0.01</v>
          </cell>
          <cell r="D31" t="e">
            <v>#N/A</v>
          </cell>
          <cell r="E31">
            <v>0</v>
          </cell>
          <cell r="F31" t="e">
            <v>#N/A</v>
          </cell>
          <cell r="G31">
            <v>0</v>
          </cell>
          <cell r="H31" t="e">
            <v>#N/A</v>
          </cell>
          <cell r="I31">
            <v>0</v>
          </cell>
          <cell r="J31" t="e">
            <v>#N/A</v>
          </cell>
          <cell r="K31">
            <v>0.02</v>
          </cell>
        </row>
        <row r="32">
          <cell r="A32" t="str">
            <v>国民健康保険特別会計</v>
          </cell>
          <cell r="B32" t="e">
            <v>#N/A</v>
          </cell>
          <cell r="C32">
            <v>0.46</v>
          </cell>
          <cell r="D32" t="e">
            <v>#N/A</v>
          </cell>
          <cell r="E32">
            <v>1.03</v>
          </cell>
          <cell r="F32" t="e">
            <v>#N/A</v>
          </cell>
          <cell r="G32">
            <v>0.95</v>
          </cell>
          <cell r="H32" t="e">
            <v>#N/A</v>
          </cell>
          <cell r="I32">
            <v>0.99</v>
          </cell>
          <cell r="J32" t="e">
            <v>#N/A</v>
          </cell>
          <cell r="K32">
            <v>0.99</v>
          </cell>
        </row>
        <row r="33">
          <cell r="A33" t="str">
            <v>簡易水道特別会計</v>
          </cell>
          <cell r="B33" t="e">
            <v>#N/A</v>
          </cell>
          <cell r="C33">
            <v>0.61</v>
          </cell>
          <cell r="D33" t="e">
            <v>#N/A</v>
          </cell>
          <cell r="E33">
            <v>0.42</v>
          </cell>
          <cell r="F33" t="e">
            <v>#N/A</v>
          </cell>
          <cell r="G33">
            <v>0.56000000000000005</v>
          </cell>
          <cell r="H33" t="e">
            <v>#N/A</v>
          </cell>
          <cell r="I33">
            <v>0.55000000000000004</v>
          </cell>
          <cell r="J33" t="e">
            <v>#N/A</v>
          </cell>
          <cell r="K33">
            <v>1.2</v>
          </cell>
        </row>
        <row r="34">
          <cell r="A34" t="str">
            <v>下水道等事業会計</v>
          </cell>
          <cell r="B34" t="e">
            <v>#VALUE!</v>
          </cell>
          <cell r="C34" t="e">
            <v>#VALUE!</v>
          </cell>
          <cell r="D34" t="e">
            <v>#VALUE!</v>
          </cell>
          <cell r="E34" t="e">
            <v>#VALUE!</v>
          </cell>
          <cell r="F34" t="e">
            <v>#VALUE!</v>
          </cell>
          <cell r="G34" t="e">
            <v>#VALUE!</v>
          </cell>
          <cell r="H34" t="e">
            <v>#VALUE!</v>
          </cell>
          <cell r="I34" t="e">
            <v>#VALUE!</v>
          </cell>
          <cell r="J34" t="e">
            <v>#N/A</v>
          </cell>
          <cell r="K34">
            <v>1.79</v>
          </cell>
        </row>
        <row r="35">
          <cell r="A35" t="str">
            <v>介護保険特別会計</v>
          </cell>
          <cell r="B35" t="e">
            <v>#N/A</v>
          </cell>
          <cell r="C35">
            <v>2.04</v>
          </cell>
          <cell r="D35" t="e">
            <v>#N/A</v>
          </cell>
          <cell r="E35">
            <v>2.68</v>
          </cell>
          <cell r="F35" t="e">
            <v>#N/A</v>
          </cell>
          <cell r="G35">
            <v>5.94</v>
          </cell>
          <cell r="H35" t="e">
            <v>#N/A</v>
          </cell>
          <cell r="I35">
            <v>2.85</v>
          </cell>
          <cell r="J35" t="e">
            <v>#N/A</v>
          </cell>
          <cell r="K35">
            <v>2.8</v>
          </cell>
        </row>
        <row r="36">
          <cell r="A36" t="str">
            <v>一般会計</v>
          </cell>
          <cell r="B36" t="e">
            <v>#N/A</v>
          </cell>
          <cell r="C36">
            <v>10.38</v>
          </cell>
          <cell r="D36" t="e">
            <v>#N/A</v>
          </cell>
          <cell r="E36">
            <v>13.93</v>
          </cell>
          <cell r="F36" t="e">
            <v>#N/A</v>
          </cell>
          <cell r="G36">
            <v>13.9</v>
          </cell>
          <cell r="H36" t="e">
            <v>#N/A</v>
          </cell>
          <cell r="I36">
            <v>13.1</v>
          </cell>
          <cell r="J36" t="e">
            <v>#N/A</v>
          </cell>
          <cell r="K36">
            <v>11.53</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1351</v>
          </cell>
          <cell r="G42">
            <v>1322</v>
          </cell>
          <cell r="J42">
            <v>1322</v>
          </cell>
          <cell r="M42">
            <v>1345</v>
          </cell>
          <cell r="P42">
            <v>1303</v>
          </cell>
        </row>
        <row r="43">
          <cell r="A43" t="str">
            <v>一時借入金の利子</v>
          </cell>
          <cell r="B43" t="str">
            <v>-</v>
          </cell>
          <cell r="E43" t="str">
            <v>-</v>
          </cell>
          <cell r="H43" t="str">
            <v>-</v>
          </cell>
          <cell r="K43" t="str">
            <v>-</v>
          </cell>
          <cell r="N43" t="str">
            <v>-</v>
          </cell>
        </row>
        <row r="44">
          <cell r="A44" t="str">
            <v>債務負担行為に基づく支出額</v>
          </cell>
          <cell r="B44">
            <v>0</v>
          </cell>
          <cell r="E44">
            <v>0</v>
          </cell>
          <cell r="H44">
            <v>0</v>
          </cell>
          <cell r="K44">
            <v>0</v>
          </cell>
          <cell r="N44">
            <v>0</v>
          </cell>
        </row>
        <row r="45">
          <cell r="A45" t="str">
            <v>組合等が起こした地方債の元利償還金に対する負担金等</v>
          </cell>
          <cell r="B45">
            <v>17</v>
          </cell>
          <cell r="E45">
            <v>16</v>
          </cell>
          <cell r="H45">
            <v>23</v>
          </cell>
          <cell r="K45">
            <v>15</v>
          </cell>
          <cell r="N45">
            <v>18</v>
          </cell>
        </row>
        <row r="46">
          <cell r="A46" t="str">
            <v>公営企業債の元利償還金に対する繰入金</v>
          </cell>
          <cell r="B46">
            <v>619</v>
          </cell>
          <cell r="E46">
            <v>627</v>
          </cell>
          <cell r="H46">
            <v>619</v>
          </cell>
          <cell r="K46">
            <v>582</v>
          </cell>
          <cell r="N46">
            <v>576</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1203</v>
          </cell>
          <cell r="E49">
            <v>1189</v>
          </cell>
          <cell r="H49">
            <v>1213</v>
          </cell>
          <cell r="K49">
            <v>1289</v>
          </cell>
          <cell r="N49">
            <v>1339</v>
          </cell>
        </row>
        <row r="50">
          <cell r="A50" t="str">
            <v>実質公債費比率の分子</v>
          </cell>
          <cell r="B50" t="e">
            <v>#N/A</v>
          </cell>
          <cell r="C50">
            <v>488</v>
          </cell>
          <cell r="D50" t="e">
            <v>#N/A</v>
          </cell>
          <cell r="E50" t="e">
            <v>#N/A</v>
          </cell>
          <cell r="F50">
            <v>510</v>
          </cell>
          <cell r="G50" t="e">
            <v>#N/A</v>
          </cell>
          <cell r="H50" t="e">
            <v>#N/A</v>
          </cell>
          <cell r="I50">
            <v>533</v>
          </cell>
          <cell r="J50" t="e">
            <v>#N/A</v>
          </cell>
          <cell r="K50" t="e">
            <v>#N/A</v>
          </cell>
          <cell r="L50">
            <v>541</v>
          </cell>
          <cell r="M50" t="e">
            <v>#N/A</v>
          </cell>
          <cell r="N50" t="e">
            <v>#N/A</v>
          </cell>
          <cell r="O50">
            <v>630</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12390</v>
          </cell>
          <cell r="G56">
            <v>12452</v>
          </cell>
          <cell r="J56">
            <v>12112</v>
          </cell>
          <cell r="M56">
            <v>11833</v>
          </cell>
          <cell r="P56">
            <v>11513</v>
          </cell>
        </row>
        <row r="57">
          <cell r="A57" t="str">
            <v>充当可能特定歳入</v>
          </cell>
          <cell r="D57">
            <v>102</v>
          </cell>
          <cell r="G57">
            <v>126</v>
          </cell>
          <cell r="J57">
            <v>152</v>
          </cell>
          <cell r="M57">
            <v>193</v>
          </cell>
          <cell r="P57">
            <v>215</v>
          </cell>
        </row>
        <row r="58">
          <cell r="A58" t="str">
            <v>充当可能基金</v>
          </cell>
          <cell r="D58">
            <v>4217</v>
          </cell>
          <cell r="G58">
            <v>4289</v>
          </cell>
          <cell r="J58">
            <v>4276</v>
          </cell>
          <cell r="M58">
            <v>4208</v>
          </cell>
          <cell r="P58">
            <v>4247</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v>0</v>
          </cell>
          <cell r="E61" t="str">
            <v>-</v>
          </cell>
          <cell r="H61" t="str">
            <v>-</v>
          </cell>
          <cell r="K61" t="str">
            <v>-</v>
          </cell>
          <cell r="N61" t="str">
            <v>-</v>
          </cell>
        </row>
        <row r="62">
          <cell r="A62" t="str">
            <v>退職手当負担見込額</v>
          </cell>
          <cell r="B62">
            <v>728</v>
          </cell>
          <cell r="E62">
            <v>739</v>
          </cell>
          <cell r="H62">
            <v>774</v>
          </cell>
          <cell r="K62">
            <v>794</v>
          </cell>
          <cell r="N62">
            <v>816</v>
          </cell>
        </row>
        <row r="63">
          <cell r="A63" t="str">
            <v>組合等負担等見込額</v>
          </cell>
          <cell r="B63">
            <v>177</v>
          </cell>
          <cell r="E63">
            <v>170</v>
          </cell>
          <cell r="H63">
            <v>169</v>
          </cell>
          <cell r="K63">
            <v>158</v>
          </cell>
          <cell r="N63">
            <v>173</v>
          </cell>
        </row>
        <row r="64">
          <cell r="A64" t="str">
            <v>公営企業債等繰入見込額</v>
          </cell>
          <cell r="B64">
            <v>4508</v>
          </cell>
          <cell r="E64">
            <v>4194</v>
          </cell>
          <cell r="H64">
            <v>3836</v>
          </cell>
          <cell r="K64">
            <v>3351</v>
          </cell>
          <cell r="N64">
            <v>3139</v>
          </cell>
        </row>
        <row r="65">
          <cell r="A65" t="str">
            <v>債務負担行為に基づく支出予定額</v>
          </cell>
          <cell r="B65" t="str">
            <v>-</v>
          </cell>
          <cell r="E65" t="str">
            <v>-</v>
          </cell>
          <cell r="H65" t="str">
            <v>-</v>
          </cell>
          <cell r="K65" t="str">
            <v>-</v>
          </cell>
          <cell r="N65" t="str">
            <v>-</v>
          </cell>
        </row>
        <row r="66">
          <cell r="A66" t="str">
            <v>一般会計等に係る地方債の現在高</v>
          </cell>
          <cell r="B66">
            <v>12149</v>
          </cell>
          <cell r="E66">
            <v>12901</v>
          </cell>
          <cell r="H66">
            <v>12928</v>
          </cell>
          <cell r="K66">
            <v>13097</v>
          </cell>
          <cell r="N66">
            <v>12983</v>
          </cell>
        </row>
        <row r="67">
          <cell r="A67" t="str">
            <v>将来負担比率の分子</v>
          </cell>
          <cell r="B67" t="e">
            <v>#N/A</v>
          </cell>
          <cell r="C67">
            <v>853</v>
          </cell>
          <cell r="D67" t="e">
            <v>#N/A</v>
          </cell>
          <cell r="E67" t="e">
            <v>#N/A</v>
          </cell>
          <cell r="F67">
            <v>1137</v>
          </cell>
          <cell r="G67" t="e">
            <v>#N/A</v>
          </cell>
          <cell r="H67" t="e">
            <v>#N/A</v>
          </cell>
          <cell r="I67">
            <v>1165</v>
          </cell>
          <cell r="J67" t="e">
            <v>#N/A</v>
          </cell>
          <cell r="K67" t="e">
            <v>#N/A</v>
          </cell>
          <cell r="L67">
            <v>1165</v>
          </cell>
          <cell r="M67" t="e">
            <v>#N/A</v>
          </cell>
          <cell r="N67" t="e">
            <v>#N/A</v>
          </cell>
          <cell r="O67">
            <v>1135</v>
          </cell>
          <cell r="P67" t="e">
            <v>#N/A</v>
          </cell>
        </row>
        <row r="71">
          <cell r="B71" t="str">
            <v>R04</v>
          </cell>
          <cell r="C71" t="str">
            <v>R05</v>
          </cell>
          <cell r="D71" t="str">
            <v>R06</v>
          </cell>
        </row>
        <row r="72">
          <cell r="A72" t="str">
            <v>財政調整基金</v>
          </cell>
          <cell r="B72">
            <v>3301</v>
          </cell>
          <cell r="C72">
            <v>3203</v>
          </cell>
          <cell r="D72">
            <v>3206</v>
          </cell>
        </row>
        <row r="73">
          <cell r="A73" t="str">
            <v>減債基金</v>
          </cell>
          <cell r="B73">
            <v>970</v>
          </cell>
          <cell r="C73">
            <v>999</v>
          </cell>
          <cell r="D73">
            <v>1035</v>
          </cell>
        </row>
        <row r="74">
          <cell r="A74" t="str">
            <v>その他特定目的基金</v>
          </cell>
          <cell r="B74">
            <v>2461</v>
          </cell>
          <cell r="C74">
            <v>2545</v>
          </cell>
          <cell r="D74">
            <v>2695</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90" zoomScaleNormal="90"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75" thickBot="1" x14ac:dyDescent="0.2">
      <c r="B2" s="41" t="s">
        <v>16</v>
      </c>
      <c r="C2" s="41"/>
      <c r="D2" s="42"/>
    </row>
    <row r="3" spans="1:119" ht="18.75" customHeight="1" thickBot="1" x14ac:dyDescent="0.2">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15">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13389895</v>
      </c>
      <c r="BO4" s="390"/>
      <c r="BP4" s="390"/>
      <c r="BQ4" s="390"/>
      <c r="BR4" s="390"/>
      <c r="BS4" s="390"/>
      <c r="BT4" s="390"/>
      <c r="BU4" s="391"/>
      <c r="BV4" s="389">
        <v>13296958</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11.6</v>
      </c>
      <c r="CU4" s="564"/>
      <c r="CV4" s="564"/>
      <c r="CW4" s="564"/>
      <c r="CX4" s="564"/>
      <c r="CY4" s="564"/>
      <c r="CZ4" s="564"/>
      <c r="DA4" s="565"/>
      <c r="DB4" s="563">
        <v>13.1</v>
      </c>
      <c r="DC4" s="564"/>
      <c r="DD4" s="564"/>
      <c r="DE4" s="564"/>
      <c r="DF4" s="564"/>
      <c r="DG4" s="564"/>
      <c r="DH4" s="564"/>
      <c r="DI4" s="565"/>
    </row>
    <row r="5" spans="1:119" ht="18.75" customHeight="1" x14ac:dyDescent="0.15">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12393981</v>
      </c>
      <c r="BO5" s="395"/>
      <c r="BP5" s="395"/>
      <c r="BQ5" s="395"/>
      <c r="BR5" s="395"/>
      <c r="BS5" s="395"/>
      <c r="BT5" s="395"/>
      <c r="BU5" s="396"/>
      <c r="BV5" s="394">
        <v>12224668</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89.1</v>
      </c>
      <c r="CU5" s="365"/>
      <c r="CV5" s="365"/>
      <c r="CW5" s="365"/>
      <c r="CX5" s="365"/>
      <c r="CY5" s="365"/>
      <c r="CZ5" s="365"/>
      <c r="DA5" s="366"/>
      <c r="DB5" s="364">
        <v>91.9</v>
      </c>
      <c r="DC5" s="365"/>
      <c r="DD5" s="365"/>
      <c r="DE5" s="365"/>
      <c r="DF5" s="365"/>
      <c r="DG5" s="365"/>
      <c r="DH5" s="365"/>
      <c r="DI5" s="366"/>
    </row>
    <row r="6" spans="1:119" ht="18.75" customHeight="1" x14ac:dyDescent="0.15">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995914</v>
      </c>
      <c r="BO6" s="395"/>
      <c r="BP6" s="395"/>
      <c r="BQ6" s="395"/>
      <c r="BR6" s="395"/>
      <c r="BS6" s="395"/>
      <c r="BT6" s="395"/>
      <c r="BU6" s="396"/>
      <c r="BV6" s="394">
        <v>1072290</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89.3</v>
      </c>
      <c r="CU6" s="538"/>
      <c r="CV6" s="538"/>
      <c r="CW6" s="538"/>
      <c r="CX6" s="538"/>
      <c r="CY6" s="538"/>
      <c r="CZ6" s="538"/>
      <c r="DA6" s="539"/>
      <c r="DB6" s="537">
        <v>92.3</v>
      </c>
      <c r="DC6" s="538"/>
      <c r="DD6" s="538"/>
      <c r="DE6" s="538"/>
      <c r="DF6" s="538"/>
      <c r="DG6" s="538"/>
      <c r="DH6" s="538"/>
      <c r="DI6" s="539"/>
    </row>
    <row r="7" spans="1:119" ht="18.75" customHeight="1" x14ac:dyDescent="0.15">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185387</v>
      </c>
      <c r="BO7" s="395"/>
      <c r="BP7" s="395"/>
      <c r="BQ7" s="395"/>
      <c r="BR7" s="395"/>
      <c r="BS7" s="395"/>
      <c r="BT7" s="395"/>
      <c r="BU7" s="396"/>
      <c r="BV7" s="394">
        <v>162935</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7012773</v>
      </c>
      <c r="CU7" s="395"/>
      <c r="CV7" s="395"/>
      <c r="CW7" s="395"/>
      <c r="CX7" s="395"/>
      <c r="CY7" s="395"/>
      <c r="CZ7" s="395"/>
      <c r="DA7" s="396"/>
      <c r="DB7" s="394">
        <v>6932675</v>
      </c>
      <c r="DC7" s="395"/>
      <c r="DD7" s="395"/>
      <c r="DE7" s="395"/>
      <c r="DF7" s="395"/>
      <c r="DG7" s="395"/>
      <c r="DH7" s="395"/>
      <c r="DI7" s="396"/>
    </row>
    <row r="8" spans="1:119" ht="18.75" customHeight="1" thickBot="1" x14ac:dyDescent="0.2">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810527</v>
      </c>
      <c r="BO8" s="395"/>
      <c r="BP8" s="395"/>
      <c r="BQ8" s="395"/>
      <c r="BR8" s="395"/>
      <c r="BS8" s="395"/>
      <c r="BT8" s="395"/>
      <c r="BU8" s="396"/>
      <c r="BV8" s="394">
        <v>909355</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0.23</v>
      </c>
      <c r="CU8" s="498"/>
      <c r="CV8" s="498"/>
      <c r="CW8" s="498"/>
      <c r="CX8" s="498"/>
      <c r="CY8" s="498"/>
      <c r="CZ8" s="498"/>
      <c r="DA8" s="499"/>
      <c r="DB8" s="497">
        <v>0.23</v>
      </c>
      <c r="DC8" s="498"/>
      <c r="DD8" s="498"/>
      <c r="DE8" s="498"/>
      <c r="DF8" s="498"/>
      <c r="DG8" s="498"/>
      <c r="DH8" s="498"/>
      <c r="DI8" s="499"/>
    </row>
    <row r="9" spans="1:119" ht="18.75" customHeight="1" thickBot="1" x14ac:dyDescent="0.2">
      <c r="A9" s="40"/>
      <c r="B9" s="526" t="s">
        <v>46</v>
      </c>
      <c r="C9" s="527"/>
      <c r="D9" s="527"/>
      <c r="E9" s="527"/>
      <c r="F9" s="527"/>
      <c r="G9" s="527"/>
      <c r="H9" s="527"/>
      <c r="I9" s="527"/>
      <c r="J9" s="527"/>
      <c r="K9" s="447"/>
      <c r="L9" s="528" t="s">
        <v>47</v>
      </c>
      <c r="M9" s="529"/>
      <c r="N9" s="529"/>
      <c r="O9" s="529"/>
      <c r="P9" s="529"/>
      <c r="Q9" s="530"/>
      <c r="R9" s="531">
        <v>15937</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-98828</v>
      </c>
      <c r="BO9" s="395"/>
      <c r="BP9" s="395"/>
      <c r="BQ9" s="395"/>
      <c r="BR9" s="395"/>
      <c r="BS9" s="395"/>
      <c r="BT9" s="395"/>
      <c r="BU9" s="396"/>
      <c r="BV9" s="394">
        <v>-52239</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14.9</v>
      </c>
      <c r="CU9" s="365"/>
      <c r="CV9" s="365"/>
      <c r="CW9" s="365"/>
      <c r="CX9" s="365"/>
      <c r="CY9" s="365"/>
      <c r="CZ9" s="365"/>
      <c r="DA9" s="366"/>
      <c r="DB9" s="364">
        <v>14.3</v>
      </c>
      <c r="DC9" s="365"/>
      <c r="DD9" s="365"/>
      <c r="DE9" s="365"/>
      <c r="DF9" s="365"/>
      <c r="DG9" s="365"/>
      <c r="DH9" s="365"/>
      <c r="DI9" s="366"/>
    </row>
    <row r="10" spans="1:119" ht="18.75" customHeight="1" thickBot="1" x14ac:dyDescent="0.2">
      <c r="A10" s="40"/>
      <c r="B10" s="526"/>
      <c r="C10" s="527"/>
      <c r="D10" s="527"/>
      <c r="E10" s="527"/>
      <c r="F10" s="527"/>
      <c r="G10" s="527"/>
      <c r="H10" s="527"/>
      <c r="I10" s="527"/>
      <c r="J10" s="527"/>
      <c r="K10" s="447"/>
      <c r="L10" s="367" t="s">
        <v>52</v>
      </c>
      <c r="M10" s="368"/>
      <c r="N10" s="368"/>
      <c r="O10" s="368"/>
      <c r="P10" s="368"/>
      <c r="Q10" s="369"/>
      <c r="R10" s="370">
        <v>16985</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54</v>
      </c>
      <c r="AV10" s="442"/>
      <c r="AW10" s="442"/>
      <c r="AX10" s="442"/>
      <c r="AY10" s="374" t="s">
        <v>55</v>
      </c>
      <c r="AZ10" s="375"/>
      <c r="BA10" s="375"/>
      <c r="BB10" s="375"/>
      <c r="BC10" s="375"/>
      <c r="BD10" s="375"/>
      <c r="BE10" s="375"/>
      <c r="BF10" s="375"/>
      <c r="BG10" s="375"/>
      <c r="BH10" s="375"/>
      <c r="BI10" s="375"/>
      <c r="BJ10" s="375"/>
      <c r="BK10" s="375"/>
      <c r="BL10" s="375"/>
      <c r="BM10" s="376"/>
      <c r="BN10" s="394">
        <v>2520</v>
      </c>
      <c r="BO10" s="395"/>
      <c r="BP10" s="395"/>
      <c r="BQ10" s="395"/>
      <c r="BR10" s="395"/>
      <c r="BS10" s="395"/>
      <c r="BT10" s="395"/>
      <c r="BU10" s="396"/>
      <c r="BV10" s="394">
        <v>2450</v>
      </c>
      <c r="BW10" s="395"/>
      <c r="BX10" s="395"/>
      <c r="BY10" s="395"/>
      <c r="BZ10" s="395"/>
      <c r="CA10" s="395"/>
      <c r="CB10" s="395"/>
      <c r="CC10" s="396"/>
      <c r="CD10" s="43" t="s">
        <v>56</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3" t="s">
        <v>59</v>
      </c>
      <c r="AN11" s="368"/>
      <c r="AO11" s="368"/>
      <c r="AP11" s="368"/>
      <c r="AQ11" s="368"/>
      <c r="AR11" s="368"/>
      <c r="AS11" s="368"/>
      <c r="AT11" s="369"/>
      <c r="AU11" s="441" t="s">
        <v>54</v>
      </c>
      <c r="AV11" s="442"/>
      <c r="AW11" s="442"/>
      <c r="AX11" s="442"/>
      <c r="AY11" s="374" t="s">
        <v>60</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15">
      <c r="A12" s="40"/>
      <c r="B12" s="500" t="s">
        <v>63</v>
      </c>
      <c r="C12" s="501"/>
      <c r="D12" s="501"/>
      <c r="E12" s="501"/>
      <c r="F12" s="501"/>
      <c r="G12" s="501"/>
      <c r="H12" s="501"/>
      <c r="I12" s="501"/>
      <c r="J12" s="501"/>
      <c r="K12" s="502"/>
      <c r="L12" s="509" t="s">
        <v>64</v>
      </c>
      <c r="M12" s="510"/>
      <c r="N12" s="510"/>
      <c r="O12" s="510"/>
      <c r="P12" s="510"/>
      <c r="Q12" s="511"/>
      <c r="R12" s="512">
        <v>15488</v>
      </c>
      <c r="S12" s="513"/>
      <c r="T12" s="513"/>
      <c r="U12" s="513"/>
      <c r="V12" s="514"/>
      <c r="W12" s="515" t="s">
        <v>22</v>
      </c>
      <c r="X12" s="442"/>
      <c r="Y12" s="442"/>
      <c r="Z12" s="442"/>
      <c r="AA12" s="442"/>
      <c r="AB12" s="516"/>
      <c r="AC12" s="517" t="s">
        <v>65</v>
      </c>
      <c r="AD12" s="518"/>
      <c r="AE12" s="518"/>
      <c r="AF12" s="518"/>
      <c r="AG12" s="519"/>
      <c r="AH12" s="517" t="s">
        <v>66</v>
      </c>
      <c r="AI12" s="518"/>
      <c r="AJ12" s="518"/>
      <c r="AK12" s="518"/>
      <c r="AL12" s="520"/>
      <c r="AM12" s="453" t="s">
        <v>67</v>
      </c>
      <c r="AN12" s="368"/>
      <c r="AO12" s="368"/>
      <c r="AP12" s="368"/>
      <c r="AQ12" s="368"/>
      <c r="AR12" s="368"/>
      <c r="AS12" s="368"/>
      <c r="AT12" s="369"/>
      <c r="AU12" s="441" t="s">
        <v>54</v>
      </c>
      <c r="AV12" s="442"/>
      <c r="AW12" s="442"/>
      <c r="AX12" s="442"/>
      <c r="AY12" s="374" t="s">
        <v>68</v>
      </c>
      <c r="AZ12" s="375"/>
      <c r="BA12" s="375"/>
      <c r="BB12" s="375"/>
      <c r="BC12" s="375"/>
      <c r="BD12" s="375"/>
      <c r="BE12" s="375"/>
      <c r="BF12" s="375"/>
      <c r="BG12" s="375"/>
      <c r="BH12" s="375"/>
      <c r="BI12" s="375"/>
      <c r="BJ12" s="375"/>
      <c r="BK12" s="375"/>
      <c r="BL12" s="375"/>
      <c r="BM12" s="376"/>
      <c r="BN12" s="394">
        <v>0</v>
      </c>
      <c r="BO12" s="395"/>
      <c r="BP12" s="395"/>
      <c r="BQ12" s="395"/>
      <c r="BR12" s="395"/>
      <c r="BS12" s="395"/>
      <c r="BT12" s="395"/>
      <c r="BU12" s="396"/>
      <c r="BV12" s="394">
        <v>100000</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15">
      <c r="A13" s="40"/>
      <c r="B13" s="503"/>
      <c r="C13" s="504"/>
      <c r="D13" s="504"/>
      <c r="E13" s="504"/>
      <c r="F13" s="504"/>
      <c r="G13" s="504"/>
      <c r="H13" s="504"/>
      <c r="I13" s="504"/>
      <c r="J13" s="504"/>
      <c r="K13" s="505"/>
      <c r="L13" s="49"/>
      <c r="M13" s="484" t="s">
        <v>70</v>
      </c>
      <c r="N13" s="485"/>
      <c r="O13" s="485"/>
      <c r="P13" s="485"/>
      <c r="Q13" s="486"/>
      <c r="R13" s="487">
        <v>15430</v>
      </c>
      <c r="S13" s="488"/>
      <c r="T13" s="488"/>
      <c r="U13" s="488"/>
      <c r="V13" s="489"/>
      <c r="W13" s="475" t="s">
        <v>71</v>
      </c>
      <c r="X13" s="417"/>
      <c r="Y13" s="417"/>
      <c r="Z13" s="417"/>
      <c r="AA13" s="417"/>
      <c r="AB13" s="418"/>
      <c r="AC13" s="370">
        <v>1199</v>
      </c>
      <c r="AD13" s="371"/>
      <c r="AE13" s="371"/>
      <c r="AF13" s="371"/>
      <c r="AG13" s="372"/>
      <c r="AH13" s="370">
        <v>1513</v>
      </c>
      <c r="AI13" s="371"/>
      <c r="AJ13" s="371"/>
      <c r="AK13" s="371"/>
      <c r="AL13" s="373"/>
      <c r="AM13" s="453" t="s">
        <v>72</v>
      </c>
      <c r="AN13" s="368"/>
      <c r="AO13" s="368"/>
      <c r="AP13" s="368"/>
      <c r="AQ13" s="368"/>
      <c r="AR13" s="368"/>
      <c r="AS13" s="368"/>
      <c r="AT13" s="369"/>
      <c r="AU13" s="441" t="s">
        <v>54</v>
      </c>
      <c r="AV13" s="442"/>
      <c r="AW13" s="442"/>
      <c r="AX13" s="442"/>
      <c r="AY13" s="374" t="s">
        <v>73</v>
      </c>
      <c r="AZ13" s="375"/>
      <c r="BA13" s="375"/>
      <c r="BB13" s="375"/>
      <c r="BC13" s="375"/>
      <c r="BD13" s="375"/>
      <c r="BE13" s="375"/>
      <c r="BF13" s="375"/>
      <c r="BG13" s="375"/>
      <c r="BH13" s="375"/>
      <c r="BI13" s="375"/>
      <c r="BJ13" s="375"/>
      <c r="BK13" s="375"/>
      <c r="BL13" s="375"/>
      <c r="BM13" s="376"/>
      <c r="BN13" s="394">
        <v>-96308</v>
      </c>
      <c r="BO13" s="395"/>
      <c r="BP13" s="395"/>
      <c r="BQ13" s="395"/>
      <c r="BR13" s="395"/>
      <c r="BS13" s="395"/>
      <c r="BT13" s="395"/>
      <c r="BU13" s="396"/>
      <c r="BV13" s="394">
        <v>-149789</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10</v>
      </c>
      <c r="CU13" s="365"/>
      <c r="CV13" s="365"/>
      <c r="CW13" s="365"/>
      <c r="CX13" s="365"/>
      <c r="CY13" s="365"/>
      <c r="CZ13" s="365"/>
      <c r="DA13" s="366"/>
      <c r="DB13" s="364">
        <v>9.3000000000000007</v>
      </c>
      <c r="DC13" s="365"/>
      <c r="DD13" s="365"/>
      <c r="DE13" s="365"/>
      <c r="DF13" s="365"/>
      <c r="DG13" s="365"/>
      <c r="DH13" s="365"/>
      <c r="DI13" s="366"/>
    </row>
    <row r="14" spans="1:119" ht="18.75" customHeight="1" thickBot="1" x14ac:dyDescent="0.2">
      <c r="A14" s="40"/>
      <c r="B14" s="503"/>
      <c r="C14" s="504"/>
      <c r="D14" s="504"/>
      <c r="E14" s="504"/>
      <c r="F14" s="504"/>
      <c r="G14" s="504"/>
      <c r="H14" s="504"/>
      <c r="I14" s="504"/>
      <c r="J14" s="504"/>
      <c r="K14" s="505"/>
      <c r="L14" s="477" t="s">
        <v>75</v>
      </c>
      <c r="M14" s="521"/>
      <c r="N14" s="521"/>
      <c r="O14" s="521"/>
      <c r="P14" s="521"/>
      <c r="Q14" s="522"/>
      <c r="R14" s="487">
        <v>15748</v>
      </c>
      <c r="S14" s="488"/>
      <c r="T14" s="488"/>
      <c r="U14" s="488"/>
      <c r="V14" s="489"/>
      <c r="W14" s="490"/>
      <c r="X14" s="420"/>
      <c r="Y14" s="420"/>
      <c r="Z14" s="420"/>
      <c r="AA14" s="420"/>
      <c r="AB14" s="421"/>
      <c r="AC14" s="480">
        <v>14.7</v>
      </c>
      <c r="AD14" s="481"/>
      <c r="AE14" s="481"/>
      <c r="AF14" s="481"/>
      <c r="AG14" s="482"/>
      <c r="AH14" s="480">
        <v>17.3</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v>19.8</v>
      </c>
      <c r="CU14" s="492"/>
      <c r="CV14" s="492"/>
      <c r="CW14" s="492"/>
      <c r="CX14" s="492"/>
      <c r="CY14" s="492"/>
      <c r="CZ14" s="492"/>
      <c r="DA14" s="493"/>
      <c r="DB14" s="491">
        <v>20.7</v>
      </c>
      <c r="DC14" s="492"/>
      <c r="DD14" s="492"/>
      <c r="DE14" s="492"/>
      <c r="DF14" s="492"/>
      <c r="DG14" s="492"/>
      <c r="DH14" s="492"/>
      <c r="DI14" s="493"/>
    </row>
    <row r="15" spans="1:119" ht="18.75" customHeight="1" x14ac:dyDescent="0.15">
      <c r="A15" s="40"/>
      <c r="B15" s="503"/>
      <c r="C15" s="504"/>
      <c r="D15" s="504"/>
      <c r="E15" s="504"/>
      <c r="F15" s="504"/>
      <c r="G15" s="504"/>
      <c r="H15" s="504"/>
      <c r="I15" s="504"/>
      <c r="J15" s="504"/>
      <c r="K15" s="505"/>
      <c r="L15" s="49"/>
      <c r="M15" s="484" t="s">
        <v>70</v>
      </c>
      <c r="N15" s="485"/>
      <c r="O15" s="485"/>
      <c r="P15" s="485"/>
      <c r="Q15" s="486"/>
      <c r="R15" s="487">
        <v>15696</v>
      </c>
      <c r="S15" s="488"/>
      <c r="T15" s="488"/>
      <c r="U15" s="488"/>
      <c r="V15" s="489"/>
      <c r="W15" s="475" t="s">
        <v>77</v>
      </c>
      <c r="X15" s="417"/>
      <c r="Y15" s="417"/>
      <c r="Z15" s="417"/>
      <c r="AA15" s="417"/>
      <c r="AB15" s="418"/>
      <c r="AC15" s="370">
        <v>1976</v>
      </c>
      <c r="AD15" s="371"/>
      <c r="AE15" s="371"/>
      <c r="AF15" s="371"/>
      <c r="AG15" s="372"/>
      <c r="AH15" s="370">
        <v>2108</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1548262</v>
      </c>
      <c r="BO15" s="390"/>
      <c r="BP15" s="390"/>
      <c r="BQ15" s="390"/>
      <c r="BR15" s="390"/>
      <c r="BS15" s="390"/>
      <c r="BT15" s="390"/>
      <c r="BU15" s="391"/>
      <c r="BV15" s="389">
        <v>1535467</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0"/>
      <c r="CU15" s="51"/>
      <c r="CV15" s="51"/>
      <c r="CW15" s="51"/>
      <c r="CX15" s="51"/>
      <c r="CY15" s="51"/>
      <c r="CZ15" s="51"/>
      <c r="DA15" s="52"/>
      <c r="DB15" s="50"/>
      <c r="DC15" s="51"/>
      <c r="DD15" s="51"/>
      <c r="DE15" s="51"/>
      <c r="DF15" s="51"/>
      <c r="DG15" s="51"/>
      <c r="DH15" s="51"/>
      <c r="DI15" s="52"/>
    </row>
    <row r="16" spans="1:119" ht="18.75" customHeight="1" x14ac:dyDescent="0.15">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24.3</v>
      </c>
      <c r="AD16" s="481"/>
      <c r="AE16" s="481"/>
      <c r="AF16" s="481"/>
      <c r="AG16" s="482"/>
      <c r="AH16" s="480">
        <v>24.1</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6661986</v>
      </c>
      <c r="BO16" s="395"/>
      <c r="BP16" s="395"/>
      <c r="BQ16" s="395"/>
      <c r="BR16" s="395"/>
      <c r="BS16" s="395"/>
      <c r="BT16" s="395"/>
      <c r="BU16" s="396"/>
      <c r="BV16" s="394">
        <v>6556320</v>
      </c>
      <c r="BW16" s="395"/>
      <c r="BX16" s="395"/>
      <c r="BY16" s="395"/>
      <c r="BZ16" s="395"/>
      <c r="CA16" s="395"/>
      <c r="CB16" s="395"/>
      <c r="CC16" s="396"/>
      <c r="CD16" s="53"/>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
      <c r="A17" s="40"/>
      <c r="B17" s="506"/>
      <c r="C17" s="507"/>
      <c r="D17" s="507"/>
      <c r="E17" s="507"/>
      <c r="F17" s="507"/>
      <c r="G17" s="507"/>
      <c r="H17" s="507"/>
      <c r="I17" s="507"/>
      <c r="J17" s="507"/>
      <c r="K17" s="508"/>
      <c r="L17" s="54"/>
      <c r="M17" s="469" t="s">
        <v>83</v>
      </c>
      <c r="N17" s="470"/>
      <c r="O17" s="470"/>
      <c r="P17" s="470"/>
      <c r="Q17" s="471"/>
      <c r="R17" s="472" t="s">
        <v>81</v>
      </c>
      <c r="S17" s="473"/>
      <c r="T17" s="473"/>
      <c r="U17" s="473"/>
      <c r="V17" s="474"/>
      <c r="W17" s="475" t="s">
        <v>84</v>
      </c>
      <c r="X17" s="417"/>
      <c r="Y17" s="417"/>
      <c r="Z17" s="417"/>
      <c r="AA17" s="417"/>
      <c r="AB17" s="418"/>
      <c r="AC17" s="370">
        <v>4972</v>
      </c>
      <c r="AD17" s="371"/>
      <c r="AE17" s="371"/>
      <c r="AF17" s="371"/>
      <c r="AG17" s="372"/>
      <c r="AH17" s="370">
        <v>5140</v>
      </c>
      <c r="AI17" s="371"/>
      <c r="AJ17" s="371"/>
      <c r="AK17" s="371"/>
      <c r="AL17" s="373"/>
      <c r="AM17" s="453"/>
      <c r="AN17" s="368"/>
      <c r="AO17" s="368"/>
      <c r="AP17" s="368"/>
      <c r="AQ17" s="368"/>
      <c r="AR17" s="368"/>
      <c r="AS17" s="368"/>
      <c r="AT17" s="369"/>
      <c r="AU17" s="441"/>
      <c r="AV17" s="442"/>
      <c r="AW17" s="442"/>
      <c r="AX17" s="442"/>
      <c r="AY17" s="374" t="s">
        <v>85</v>
      </c>
      <c r="AZ17" s="375"/>
      <c r="BA17" s="375"/>
      <c r="BB17" s="375"/>
      <c r="BC17" s="375"/>
      <c r="BD17" s="375"/>
      <c r="BE17" s="375"/>
      <c r="BF17" s="375"/>
      <c r="BG17" s="375"/>
      <c r="BH17" s="375"/>
      <c r="BI17" s="375"/>
      <c r="BJ17" s="375"/>
      <c r="BK17" s="375"/>
      <c r="BL17" s="375"/>
      <c r="BM17" s="376"/>
      <c r="BN17" s="394">
        <v>1895855</v>
      </c>
      <c r="BO17" s="395"/>
      <c r="BP17" s="395"/>
      <c r="BQ17" s="395"/>
      <c r="BR17" s="395"/>
      <c r="BS17" s="395"/>
      <c r="BT17" s="395"/>
      <c r="BU17" s="396"/>
      <c r="BV17" s="394">
        <v>1883309</v>
      </c>
      <c r="BW17" s="395"/>
      <c r="BX17" s="395"/>
      <c r="BY17" s="395"/>
      <c r="BZ17" s="395"/>
      <c r="CA17" s="395"/>
      <c r="CB17" s="395"/>
      <c r="CC17" s="396"/>
      <c r="CD17" s="53"/>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
      <c r="A18" s="40"/>
      <c r="B18" s="446" t="s">
        <v>86</v>
      </c>
      <c r="C18" s="447"/>
      <c r="D18" s="447"/>
      <c r="E18" s="448"/>
      <c r="F18" s="448"/>
      <c r="G18" s="448"/>
      <c r="H18" s="448"/>
      <c r="I18" s="448"/>
      <c r="J18" s="448"/>
      <c r="K18" s="448"/>
      <c r="L18" s="449">
        <v>206.71</v>
      </c>
      <c r="M18" s="449"/>
      <c r="N18" s="449"/>
      <c r="O18" s="449"/>
      <c r="P18" s="449"/>
      <c r="Q18" s="449"/>
      <c r="R18" s="450"/>
      <c r="S18" s="450"/>
      <c r="T18" s="450"/>
      <c r="U18" s="450"/>
      <c r="V18" s="451"/>
      <c r="W18" s="465"/>
      <c r="X18" s="466"/>
      <c r="Y18" s="466"/>
      <c r="Z18" s="466"/>
      <c r="AA18" s="466"/>
      <c r="AB18" s="476"/>
      <c r="AC18" s="358">
        <v>61</v>
      </c>
      <c r="AD18" s="359"/>
      <c r="AE18" s="359"/>
      <c r="AF18" s="359"/>
      <c r="AG18" s="452"/>
      <c r="AH18" s="358">
        <v>58.7</v>
      </c>
      <c r="AI18" s="359"/>
      <c r="AJ18" s="359"/>
      <c r="AK18" s="359"/>
      <c r="AL18" s="360"/>
      <c r="AM18" s="453"/>
      <c r="AN18" s="368"/>
      <c r="AO18" s="368"/>
      <c r="AP18" s="368"/>
      <c r="AQ18" s="368"/>
      <c r="AR18" s="368"/>
      <c r="AS18" s="368"/>
      <c r="AT18" s="369"/>
      <c r="AU18" s="441"/>
      <c r="AV18" s="442"/>
      <c r="AW18" s="442"/>
      <c r="AX18" s="442"/>
      <c r="AY18" s="374" t="s">
        <v>87</v>
      </c>
      <c r="AZ18" s="375"/>
      <c r="BA18" s="375"/>
      <c r="BB18" s="375"/>
      <c r="BC18" s="375"/>
      <c r="BD18" s="375"/>
      <c r="BE18" s="375"/>
      <c r="BF18" s="375"/>
      <c r="BG18" s="375"/>
      <c r="BH18" s="375"/>
      <c r="BI18" s="375"/>
      <c r="BJ18" s="375"/>
      <c r="BK18" s="375"/>
      <c r="BL18" s="375"/>
      <c r="BM18" s="376"/>
      <c r="BN18" s="394">
        <v>6287949</v>
      </c>
      <c r="BO18" s="395"/>
      <c r="BP18" s="395"/>
      <c r="BQ18" s="395"/>
      <c r="BR18" s="395"/>
      <c r="BS18" s="395"/>
      <c r="BT18" s="395"/>
      <c r="BU18" s="396"/>
      <c r="BV18" s="394">
        <v>6384588</v>
      </c>
      <c r="BW18" s="395"/>
      <c r="BX18" s="395"/>
      <c r="BY18" s="395"/>
      <c r="BZ18" s="395"/>
      <c r="CA18" s="395"/>
      <c r="CB18" s="395"/>
      <c r="CC18" s="396"/>
      <c r="CD18" s="53"/>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
      <c r="A19" s="40"/>
      <c r="B19" s="446" t="s">
        <v>88</v>
      </c>
      <c r="C19" s="447"/>
      <c r="D19" s="447"/>
      <c r="E19" s="448"/>
      <c r="F19" s="448"/>
      <c r="G19" s="448"/>
      <c r="H19" s="448"/>
      <c r="I19" s="448"/>
      <c r="J19" s="448"/>
      <c r="K19" s="448"/>
      <c r="L19" s="454">
        <v>77</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89</v>
      </c>
      <c r="AZ19" s="375"/>
      <c r="BA19" s="375"/>
      <c r="BB19" s="375"/>
      <c r="BC19" s="375"/>
      <c r="BD19" s="375"/>
      <c r="BE19" s="375"/>
      <c r="BF19" s="375"/>
      <c r="BG19" s="375"/>
      <c r="BH19" s="375"/>
      <c r="BI19" s="375"/>
      <c r="BJ19" s="375"/>
      <c r="BK19" s="375"/>
      <c r="BL19" s="375"/>
      <c r="BM19" s="376"/>
      <c r="BN19" s="394">
        <v>8893938</v>
      </c>
      <c r="BO19" s="395"/>
      <c r="BP19" s="395"/>
      <c r="BQ19" s="395"/>
      <c r="BR19" s="395"/>
      <c r="BS19" s="395"/>
      <c r="BT19" s="395"/>
      <c r="BU19" s="396"/>
      <c r="BV19" s="394">
        <v>8889923</v>
      </c>
      <c r="BW19" s="395"/>
      <c r="BX19" s="395"/>
      <c r="BY19" s="395"/>
      <c r="BZ19" s="395"/>
      <c r="CA19" s="395"/>
      <c r="CB19" s="395"/>
      <c r="CC19" s="396"/>
      <c r="CD19" s="53"/>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
      <c r="A20" s="40"/>
      <c r="B20" s="446" t="s">
        <v>90</v>
      </c>
      <c r="C20" s="447"/>
      <c r="D20" s="447"/>
      <c r="E20" s="448"/>
      <c r="F20" s="448"/>
      <c r="G20" s="448"/>
      <c r="H20" s="448"/>
      <c r="I20" s="448"/>
      <c r="J20" s="448"/>
      <c r="K20" s="448"/>
      <c r="L20" s="454">
        <v>5326</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53"/>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
      <c r="A21" s="40"/>
      <c r="B21" s="443" t="s">
        <v>91</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53"/>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15">
      <c r="A22" s="40"/>
      <c r="B22" s="407" t="s">
        <v>92</v>
      </c>
      <c r="C22" s="408"/>
      <c r="D22" s="409"/>
      <c r="E22" s="416" t="s">
        <v>22</v>
      </c>
      <c r="F22" s="417"/>
      <c r="G22" s="417"/>
      <c r="H22" s="417"/>
      <c r="I22" s="417"/>
      <c r="J22" s="417"/>
      <c r="K22" s="418"/>
      <c r="L22" s="416" t="s">
        <v>93</v>
      </c>
      <c r="M22" s="417"/>
      <c r="N22" s="417"/>
      <c r="O22" s="417"/>
      <c r="P22" s="418"/>
      <c r="Q22" s="422" t="s">
        <v>94</v>
      </c>
      <c r="R22" s="423"/>
      <c r="S22" s="423"/>
      <c r="T22" s="423"/>
      <c r="U22" s="423"/>
      <c r="V22" s="424"/>
      <c r="W22" s="428" t="s">
        <v>95</v>
      </c>
      <c r="X22" s="408"/>
      <c r="Y22" s="409"/>
      <c r="Z22" s="416" t="s">
        <v>22</v>
      </c>
      <c r="AA22" s="417"/>
      <c r="AB22" s="417"/>
      <c r="AC22" s="417"/>
      <c r="AD22" s="417"/>
      <c r="AE22" s="417"/>
      <c r="AF22" s="417"/>
      <c r="AG22" s="418"/>
      <c r="AH22" s="433" t="s">
        <v>96</v>
      </c>
      <c r="AI22" s="417"/>
      <c r="AJ22" s="417"/>
      <c r="AK22" s="417"/>
      <c r="AL22" s="418"/>
      <c r="AM22" s="433" t="s">
        <v>97</v>
      </c>
      <c r="AN22" s="434"/>
      <c r="AO22" s="434"/>
      <c r="AP22" s="434"/>
      <c r="AQ22" s="434"/>
      <c r="AR22" s="435"/>
      <c r="AS22" s="422" t="s">
        <v>94</v>
      </c>
      <c r="AT22" s="423"/>
      <c r="AU22" s="423"/>
      <c r="AV22" s="423"/>
      <c r="AW22" s="423"/>
      <c r="AX22" s="439"/>
      <c r="AY22" s="386" t="s">
        <v>98</v>
      </c>
      <c r="AZ22" s="387"/>
      <c r="BA22" s="387"/>
      <c r="BB22" s="387"/>
      <c r="BC22" s="387"/>
      <c r="BD22" s="387"/>
      <c r="BE22" s="387"/>
      <c r="BF22" s="387"/>
      <c r="BG22" s="387"/>
      <c r="BH22" s="387"/>
      <c r="BI22" s="387"/>
      <c r="BJ22" s="387"/>
      <c r="BK22" s="387"/>
      <c r="BL22" s="387"/>
      <c r="BM22" s="388"/>
      <c r="BN22" s="389">
        <v>12983149</v>
      </c>
      <c r="BO22" s="390"/>
      <c r="BP22" s="390"/>
      <c r="BQ22" s="390"/>
      <c r="BR22" s="390"/>
      <c r="BS22" s="390"/>
      <c r="BT22" s="390"/>
      <c r="BU22" s="391"/>
      <c r="BV22" s="389">
        <v>13097325</v>
      </c>
      <c r="BW22" s="390"/>
      <c r="BX22" s="390"/>
      <c r="BY22" s="390"/>
      <c r="BZ22" s="390"/>
      <c r="CA22" s="390"/>
      <c r="CB22" s="390"/>
      <c r="CC22" s="391"/>
      <c r="CD22" s="53"/>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15">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99</v>
      </c>
      <c r="AZ23" s="375"/>
      <c r="BA23" s="375"/>
      <c r="BB23" s="375"/>
      <c r="BC23" s="375"/>
      <c r="BD23" s="375"/>
      <c r="BE23" s="375"/>
      <c r="BF23" s="375"/>
      <c r="BG23" s="375"/>
      <c r="BH23" s="375"/>
      <c r="BI23" s="375"/>
      <c r="BJ23" s="375"/>
      <c r="BK23" s="375"/>
      <c r="BL23" s="375"/>
      <c r="BM23" s="376"/>
      <c r="BN23" s="394">
        <v>10424298</v>
      </c>
      <c r="BO23" s="395"/>
      <c r="BP23" s="395"/>
      <c r="BQ23" s="395"/>
      <c r="BR23" s="395"/>
      <c r="BS23" s="395"/>
      <c r="BT23" s="395"/>
      <c r="BU23" s="396"/>
      <c r="BV23" s="394">
        <v>10194516</v>
      </c>
      <c r="BW23" s="395"/>
      <c r="BX23" s="395"/>
      <c r="BY23" s="395"/>
      <c r="BZ23" s="395"/>
      <c r="CA23" s="395"/>
      <c r="CB23" s="395"/>
      <c r="CC23" s="396"/>
      <c r="CD23" s="53"/>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
      <c r="A24" s="40"/>
      <c r="B24" s="410"/>
      <c r="C24" s="411"/>
      <c r="D24" s="412"/>
      <c r="E24" s="367" t="s">
        <v>100</v>
      </c>
      <c r="F24" s="368"/>
      <c r="G24" s="368"/>
      <c r="H24" s="368"/>
      <c r="I24" s="368"/>
      <c r="J24" s="368"/>
      <c r="K24" s="369"/>
      <c r="L24" s="370">
        <v>1</v>
      </c>
      <c r="M24" s="371"/>
      <c r="N24" s="371"/>
      <c r="O24" s="371"/>
      <c r="P24" s="372"/>
      <c r="Q24" s="370">
        <v>8020</v>
      </c>
      <c r="R24" s="371"/>
      <c r="S24" s="371"/>
      <c r="T24" s="371"/>
      <c r="U24" s="371"/>
      <c r="V24" s="372"/>
      <c r="W24" s="429"/>
      <c r="X24" s="411"/>
      <c r="Y24" s="412"/>
      <c r="Z24" s="367" t="s">
        <v>101</v>
      </c>
      <c r="AA24" s="368"/>
      <c r="AB24" s="368"/>
      <c r="AC24" s="368"/>
      <c r="AD24" s="368"/>
      <c r="AE24" s="368"/>
      <c r="AF24" s="368"/>
      <c r="AG24" s="369"/>
      <c r="AH24" s="370">
        <v>192</v>
      </c>
      <c r="AI24" s="371"/>
      <c r="AJ24" s="371"/>
      <c r="AK24" s="371"/>
      <c r="AL24" s="372"/>
      <c r="AM24" s="370">
        <v>581568</v>
      </c>
      <c r="AN24" s="371"/>
      <c r="AO24" s="371"/>
      <c r="AP24" s="371"/>
      <c r="AQ24" s="371"/>
      <c r="AR24" s="372"/>
      <c r="AS24" s="370">
        <v>3029</v>
      </c>
      <c r="AT24" s="371"/>
      <c r="AU24" s="371"/>
      <c r="AV24" s="371"/>
      <c r="AW24" s="371"/>
      <c r="AX24" s="373"/>
      <c r="AY24" s="361" t="s">
        <v>102</v>
      </c>
      <c r="AZ24" s="362"/>
      <c r="BA24" s="362"/>
      <c r="BB24" s="362"/>
      <c r="BC24" s="362"/>
      <c r="BD24" s="362"/>
      <c r="BE24" s="362"/>
      <c r="BF24" s="362"/>
      <c r="BG24" s="362"/>
      <c r="BH24" s="362"/>
      <c r="BI24" s="362"/>
      <c r="BJ24" s="362"/>
      <c r="BK24" s="362"/>
      <c r="BL24" s="362"/>
      <c r="BM24" s="363"/>
      <c r="BN24" s="394">
        <v>10141987</v>
      </c>
      <c r="BO24" s="395"/>
      <c r="BP24" s="395"/>
      <c r="BQ24" s="395"/>
      <c r="BR24" s="395"/>
      <c r="BS24" s="395"/>
      <c r="BT24" s="395"/>
      <c r="BU24" s="396"/>
      <c r="BV24" s="394">
        <v>9892702</v>
      </c>
      <c r="BW24" s="395"/>
      <c r="BX24" s="395"/>
      <c r="BY24" s="395"/>
      <c r="BZ24" s="395"/>
      <c r="CA24" s="395"/>
      <c r="CB24" s="395"/>
      <c r="CC24" s="396"/>
      <c r="CD24" s="53"/>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15">
      <c r="A25" s="40"/>
      <c r="B25" s="410"/>
      <c r="C25" s="411"/>
      <c r="D25" s="412"/>
      <c r="E25" s="367" t="s">
        <v>103</v>
      </c>
      <c r="F25" s="368"/>
      <c r="G25" s="368"/>
      <c r="H25" s="368"/>
      <c r="I25" s="368"/>
      <c r="J25" s="368"/>
      <c r="K25" s="369"/>
      <c r="L25" s="370">
        <v>1</v>
      </c>
      <c r="M25" s="371"/>
      <c r="N25" s="371"/>
      <c r="O25" s="371"/>
      <c r="P25" s="372"/>
      <c r="Q25" s="370">
        <v>6340</v>
      </c>
      <c r="R25" s="371"/>
      <c r="S25" s="371"/>
      <c r="T25" s="371"/>
      <c r="U25" s="371"/>
      <c r="V25" s="372"/>
      <c r="W25" s="429"/>
      <c r="X25" s="411"/>
      <c r="Y25" s="412"/>
      <c r="Z25" s="367" t="s">
        <v>104</v>
      </c>
      <c r="AA25" s="368"/>
      <c r="AB25" s="368"/>
      <c r="AC25" s="368"/>
      <c r="AD25" s="368"/>
      <c r="AE25" s="368"/>
      <c r="AF25" s="368"/>
      <c r="AG25" s="369"/>
      <c r="AH25" s="370" t="s">
        <v>62</v>
      </c>
      <c r="AI25" s="371"/>
      <c r="AJ25" s="371"/>
      <c r="AK25" s="371"/>
      <c r="AL25" s="372"/>
      <c r="AM25" s="370" t="s">
        <v>62</v>
      </c>
      <c r="AN25" s="371"/>
      <c r="AO25" s="371"/>
      <c r="AP25" s="371"/>
      <c r="AQ25" s="371"/>
      <c r="AR25" s="372"/>
      <c r="AS25" s="370" t="s">
        <v>62</v>
      </c>
      <c r="AT25" s="371"/>
      <c r="AU25" s="371"/>
      <c r="AV25" s="371"/>
      <c r="AW25" s="371"/>
      <c r="AX25" s="373"/>
      <c r="AY25" s="386" t="s">
        <v>105</v>
      </c>
      <c r="AZ25" s="387"/>
      <c r="BA25" s="387"/>
      <c r="BB25" s="387"/>
      <c r="BC25" s="387"/>
      <c r="BD25" s="387"/>
      <c r="BE25" s="387"/>
      <c r="BF25" s="387"/>
      <c r="BG25" s="387"/>
      <c r="BH25" s="387"/>
      <c r="BI25" s="387"/>
      <c r="BJ25" s="387"/>
      <c r="BK25" s="387"/>
      <c r="BL25" s="387"/>
      <c r="BM25" s="388"/>
      <c r="BN25" s="389">
        <v>312375</v>
      </c>
      <c r="BO25" s="390"/>
      <c r="BP25" s="390"/>
      <c r="BQ25" s="390"/>
      <c r="BR25" s="390"/>
      <c r="BS25" s="390"/>
      <c r="BT25" s="390"/>
      <c r="BU25" s="391"/>
      <c r="BV25" s="389">
        <v>376071</v>
      </c>
      <c r="BW25" s="390"/>
      <c r="BX25" s="390"/>
      <c r="BY25" s="390"/>
      <c r="BZ25" s="390"/>
      <c r="CA25" s="390"/>
      <c r="CB25" s="390"/>
      <c r="CC25" s="391"/>
      <c r="CD25" s="53"/>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15">
      <c r="A26" s="40"/>
      <c r="B26" s="410"/>
      <c r="C26" s="411"/>
      <c r="D26" s="412"/>
      <c r="E26" s="367" t="s">
        <v>106</v>
      </c>
      <c r="F26" s="368"/>
      <c r="G26" s="368"/>
      <c r="H26" s="368"/>
      <c r="I26" s="368"/>
      <c r="J26" s="368"/>
      <c r="K26" s="369"/>
      <c r="L26" s="370">
        <v>1</v>
      </c>
      <c r="M26" s="371"/>
      <c r="N26" s="371"/>
      <c r="O26" s="371"/>
      <c r="P26" s="372"/>
      <c r="Q26" s="370">
        <v>5940</v>
      </c>
      <c r="R26" s="371"/>
      <c r="S26" s="371"/>
      <c r="T26" s="371"/>
      <c r="U26" s="371"/>
      <c r="V26" s="372"/>
      <c r="W26" s="429"/>
      <c r="X26" s="411"/>
      <c r="Y26" s="412"/>
      <c r="Z26" s="367" t="s">
        <v>107</v>
      </c>
      <c r="AA26" s="405"/>
      <c r="AB26" s="405"/>
      <c r="AC26" s="405"/>
      <c r="AD26" s="405"/>
      <c r="AE26" s="405"/>
      <c r="AF26" s="405"/>
      <c r="AG26" s="406"/>
      <c r="AH26" s="370">
        <v>13</v>
      </c>
      <c r="AI26" s="371"/>
      <c r="AJ26" s="371"/>
      <c r="AK26" s="371"/>
      <c r="AL26" s="372"/>
      <c r="AM26" s="370">
        <v>38792</v>
      </c>
      <c r="AN26" s="371"/>
      <c r="AO26" s="371"/>
      <c r="AP26" s="371"/>
      <c r="AQ26" s="371"/>
      <c r="AR26" s="372"/>
      <c r="AS26" s="370">
        <v>2984</v>
      </c>
      <c r="AT26" s="371"/>
      <c r="AU26" s="371"/>
      <c r="AV26" s="371"/>
      <c r="AW26" s="371"/>
      <c r="AX26" s="373"/>
      <c r="AY26" s="403" t="s">
        <v>108</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53"/>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
      <c r="A27" s="40"/>
      <c r="B27" s="410"/>
      <c r="C27" s="411"/>
      <c r="D27" s="412"/>
      <c r="E27" s="367" t="s">
        <v>109</v>
      </c>
      <c r="F27" s="368"/>
      <c r="G27" s="368"/>
      <c r="H27" s="368"/>
      <c r="I27" s="368"/>
      <c r="J27" s="368"/>
      <c r="K27" s="369"/>
      <c r="L27" s="370">
        <v>1</v>
      </c>
      <c r="M27" s="371"/>
      <c r="N27" s="371"/>
      <c r="O27" s="371"/>
      <c r="P27" s="372"/>
      <c r="Q27" s="370">
        <v>3290</v>
      </c>
      <c r="R27" s="371"/>
      <c r="S27" s="371"/>
      <c r="T27" s="371"/>
      <c r="U27" s="371"/>
      <c r="V27" s="372"/>
      <c r="W27" s="429"/>
      <c r="X27" s="411"/>
      <c r="Y27" s="412"/>
      <c r="Z27" s="367" t="s">
        <v>110</v>
      </c>
      <c r="AA27" s="368"/>
      <c r="AB27" s="368"/>
      <c r="AC27" s="368"/>
      <c r="AD27" s="368"/>
      <c r="AE27" s="368"/>
      <c r="AF27" s="368"/>
      <c r="AG27" s="369"/>
      <c r="AH27" s="370">
        <v>2</v>
      </c>
      <c r="AI27" s="371"/>
      <c r="AJ27" s="371"/>
      <c r="AK27" s="371"/>
      <c r="AL27" s="372"/>
      <c r="AM27" s="370" t="s">
        <v>111</v>
      </c>
      <c r="AN27" s="371"/>
      <c r="AO27" s="371"/>
      <c r="AP27" s="371"/>
      <c r="AQ27" s="371"/>
      <c r="AR27" s="372"/>
      <c r="AS27" s="370" t="s">
        <v>111</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t="s">
        <v>62</v>
      </c>
      <c r="BO27" s="398"/>
      <c r="BP27" s="398"/>
      <c r="BQ27" s="398"/>
      <c r="BR27" s="398"/>
      <c r="BS27" s="398"/>
      <c r="BT27" s="398"/>
      <c r="BU27" s="399"/>
      <c r="BV27" s="397" t="s">
        <v>62</v>
      </c>
      <c r="BW27" s="398"/>
      <c r="BX27" s="398"/>
      <c r="BY27" s="398"/>
      <c r="BZ27" s="398"/>
      <c r="CA27" s="398"/>
      <c r="CB27" s="398"/>
      <c r="CC27" s="399"/>
      <c r="CD27" s="55"/>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15">
      <c r="A28" s="40"/>
      <c r="B28" s="410"/>
      <c r="C28" s="411"/>
      <c r="D28" s="412"/>
      <c r="E28" s="367" t="s">
        <v>113</v>
      </c>
      <c r="F28" s="368"/>
      <c r="G28" s="368"/>
      <c r="H28" s="368"/>
      <c r="I28" s="368"/>
      <c r="J28" s="368"/>
      <c r="K28" s="369"/>
      <c r="L28" s="370">
        <v>1</v>
      </c>
      <c r="M28" s="371"/>
      <c r="N28" s="371"/>
      <c r="O28" s="371"/>
      <c r="P28" s="372"/>
      <c r="Q28" s="370">
        <v>2520</v>
      </c>
      <c r="R28" s="371"/>
      <c r="S28" s="371"/>
      <c r="T28" s="371"/>
      <c r="U28" s="371"/>
      <c r="V28" s="372"/>
      <c r="W28" s="429"/>
      <c r="X28" s="411"/>
      <c r="Y28" s="412"/>
      <c r="Z28" s="367" t="s">
        <v>114</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3205990</v>
      </c>
      <c r="BO28" s="390"/>
      <c r="BP28" s="390"/>
      <c r="BQ28" s="390"/>
      <c r="BR28" s="390"/>
      <c r="BS28" s="390"/>
      <c r="BT28" s="390"/>
      <c r="BU28" s="391"/>
      <c r="BV28" s="389">
        <v>3203470</v>
      </c>
      <c r="BW28" s="390"/>
      <c r="BX28" s="390"/>
      <c r="BY28" s="390"/>
      <c r="BZ28" s="390"/>
      <c r="CA28" s="390"/>
      <c r="CB28" s="390"/>
      <c r="CC28" s="391"/>
      <c r="CD28" s="53"/>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15">
      <c r="A29" s="40"/>
      <c r="B29" s="410"/>
      <c r="C29" s="411"/>
      <c r="D29" s="412"/>
      <c r="E29" s="367" t="s">
        <v>117</v>
      </c>
      <c r="F29" s="368"/>
      <c r="G29" s="368"/>
      <c r="H29" s="368"/>
      <c r="I29" s="368"/>
      <c r="J29" s="368"/>
      <c r="K29" s="369"/>
      <c r="L29" s="370">
        <v>12</v>
      </c>
      <c r="M29" s="371"/>
      <c r="N29" s="371"/>
      <c r="O29" s="371"/>
      <c r="P29" s="372"/>
      <c r="Q29" s="370">
        <v>2370</v>
      </c>
      <c r="R29" s="371"/>
      <c r="S29" s="371"/>
      <c r="T29" s="371"/>
      <c r="U29" s="371"/>
      <c r="V29" s="372"/>
      <c r="W29" s="430"/>
      <c r="X29" s="431"/>
      <c r="Y29" s="432"/>
      <c r="Z29" s="367" t="s">
        <v>118</v>
      </c>
      <c r="AA29" s="368"/>
      <c r="AB29" s="368"/>
      <c r="AC29" s="368"/>
      <c r="AD29" s="368"/>
      <c r="AE29" s="368"/>
      <c r="AF29" s="368"/>
      <c r="AG29" s="369"/>
      <c r="AH29" s="370">
        <v>194</v>
      </c>
      <c r="AI29" s="371"/>
      <c r="AJ29" s="371"/>
      <c r="AK29" s="371"/>
      <c r="AL29" s="372"/>
      <c r="AM29" s="370">
        <v>589240</v>
      </c>
      <c r="AN29" s="371"/>
      <c r="AO29" s="371"/>
      <c r="AP29" s="371"/>
      <c r="AQ29" s="371"/>
      <c r="AR29" s="372"/>
      <c r="AS29" s="370">
        <v>3037</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1035417</v>
      </c>
      <c r="BO29" s="395"/>
      <c r="BP29" s="395"/>
      <c r="BQ29" s="395"/>
      <c r="BR29" s="395"/>
      <c r="BS29" s="395"/>
      <c r="BT29" s="395"/>
      <c r="BU29" s="396"/>
      <c r="BV29" s="394">
        <v>998777</v>
      </c>
      <c r="BW29" s="395"/>
      <c r="BX29" s="395"/>
      <c r="BY29" s="395"/>
      <c r="BZ29" s="395"/>
      <c r="CA29" s="395"/>
      <c r="CB29" s="395"/>
      <c r="CC29" s="396"/>
      <c r="CD29" s="55"/>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91.8</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2694913</v>
      </c>
      <c r="BO30" s="398"/>
      <c r="BP30" s="398"/>
      <c r="BQ30" s="398"/>
      <c r="BR30" s="398"/>
      <c r="BS30" s="398"/>
      <c r="BT30" s="398"/>
      <c r="BU30" s="399"/>
      <c r="BV30" s="397">
        <v>2544543</v>
      </c>
      <c r="BW30" s="398"/>
      <c r="BX30" s="398"/>
      <c r="BY30" s="398"/>
      <c r="BZ30" s="398"/>
      <c r="CA30" s="398"/>
      <c r="CB30" s="398"/>
      <c r="CC30" s="399"/>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15">
      <c r="A31" s="40"/>
      <c r="B31" s="62"/>
      <c r="DI31" s="63"/>
    </row>
    <row r="32" spans="1:113" ht="13.5" customHeight="1" x14ac:dyDescent="0.15">
      <c r="A32" s="40"/>
      <c r="B32" s="64"/>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3"/>
    </row>
    <row r="33" spans="1:113" ht="13.5" customHeight="1" x14ac:dyDescent="0.15">
      <c r="A33" s="40"/>
      <c r="B33" s="64"/>
      <c r="C33" s="346" t="s">
        <v>128</v>
      </c>
      <c r="D33" s="346"/>
      <c r="E33" s="345" t="s">
        <v>129</v>
      </c>
      <c r="F33" s="345"/>
      <c r="G33" s="345"/>
      <c r="H33" s="345"/>
      <c r="I33" s="345"/>
      <c r="J33" s="345"/>
      <c r="K33" s="345"/>
      <c r="L33" s="345"/>
      <c r="M33" s="345"/>
      <c r="N33" s="345"/>
      <c r="O33" s="345"/>
      <c r="P33" s="345"/>
      <c r="Q33" s="345"/>
      <c r="R33" s="345"/>
      <c r="S33" s="345"/>
      <c r="T33" s="65"/>
      <c r="U33" s="346" t="s">
        <v>128</v>
      </c>
      <c r="V33" s="346"/>
      <c r="W33" s="345" t="s">
        <v>129</v>
      </c>
      <c r="X33" s="345"/>
      <c r="Y33" s="345"/>
      <c r="Z33" s="345"/>
      <c r="AA33" s="345"/>
      <c r="AB33" s="345"/>
      <c r="AC33" s="345"/>
      <c r="AD33" s="345"/>
      <c r="AE33" s="345"/>
      <c r="AF33" s="345"/>
      <c r="AG33" s="345"/>
      <c r="AH33" s="345"/>
      <c r="AI33" s="345"/>
      <c r="AJ33" s="345"/>
      <c r="AK33" s="345"/>
      <c r="AL33" s="65"/>
      <c r="AM33" s="346" t="s">
        <v>128</v>
      </c>
      <c r="AN33" s="346"/>
      <c r="AO33" s="345" t="s">
        <v>129</v>
      </c>
      <c r="AP33" s="345"/>
      <c r="AQ33" s="345"/>
      <c r="AR33" s="345"/>
      <c r="AS33" s="345"/>
      <c r="AT33" s="345"/>
      <c r="AU33" s="345"/>
      <c r="AV33" s="345"/>
      <c r="AW33" s="345"/>
      <c r="AX33" s="345"/>
      <c r="AY33" s="345"/>
      <c r="AZ33" s="345"/>
      <c r="BA33" s="345"/>
      <c r="BB33" s="345"/>
      <c r="BC33" s="345"/>
      <c r="BD33" s="66"/>
      <c r="BE33" s="345" t="s">
        <v>130</v>
      </c>
      <c r="BF33" s="345"/>
      <c r="BG33" s="345" t="s">
        <v>131</v>
      </c>
      <c r="BH33" s="345"/>
      <c r="BI33" s="345"/>
      <c r="BJ33" s="345"/>
      <c r="BK33" s="345"/>
      <c r="BL33" s="345"/>
      <c r="BM33" s="345"/>
      <c r="BN33" s="345"/>
      <c r="BO33" s="345"/>
      <c r="BP33" s="345"/>
      <c r="BQ33" s="345"/>
      <c r="BR33" s="345"/>
      <c r="BS33" s="345"/>
      <c r="BT33" s="345"/>
      <c r="BU33" s="345"/>
      <c r="BV33" s="66"/>
      <c r="BW33" s="346" t="s">
        <v>130</v>
      </c>
      <c r="BX33" s="346"/>
      <c r="BY33" s="345" t="s">
        <v>132</v>
      </c>
      <c r="BZ33" s="345"/>
      <c r="CA33" s="345"/>
      <c r="CB33" s="345"/>
      <c r="CC33" s="345"/>
      <c r="CD33" s="345"/>
      <c r="CE33" s="345"/>
      <c r="CF33" s="345"/>
      <c r="CG33" s="345"/>
      <c r="CH33" s="345"/>
      <c r="CI33" s="345"/>
      <c r="CJ33" s="345"/>
      <c r="CK33" s="345"/>
      <c r="CL33" s="345"/>
      <c r="CM33" s="345"/>
      <c r="CN33" s="65"/>
      <c r="CO33" s="346" t="s">
        <v>128</v>
      </c>
      <c r="CP33" s="346"/>
      <c r="CQ33" s="345" t="s">
        <v>133</v>
      </c>
      <c r="CR33" s="345"/>
      <c r="CS33" s="345"/>
      <c r="CT33" s="345"/>
      <c r="CU33" s="345"/>
      <c r="CV33" s="345"/>
      <c r="CW33" s="345"/>
      <c r="CX33" s="345"/>
      <c r="CY33" s="345"/>
      <c r="CZ33" s="345"/>
      <c r="DA33" s="345"/>
      <c r="DB33" s="345"/>
      <c r="DC33" s="345"/>
      <c r="DD33" s="345"/>
      <c r="DE33" s="345"/>
      <c r="DF33" s="65"/>
      <c r="DG33" s="344" t="s">
        <v>134</v>
      </c>
      <c r="DH33" s="344"/>
      <c r="DI33" s="67"/>
    </row>
    <row r="34" spans="1:113" ht="32.25" customHeight="1" x14ac:dyDescent="0.15">
      <c r="A34" s="40"/>
      <c r="B34" s="64"/>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3</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6</v>
      </c>
      <c r="AN34" s="342"/>
      <c r="AO34" s="343" t="str">
        <f>IF('各会計、関係団体の財政状況及び健全化判断比率'!B31="","",'各会計、関係団体の財政状況及び健全化判断比率'!B31)</f>
        <v>簡易水道事業会計</v>
      </c>
      <c r="AP34" s="343"/>
      <c r="AQ34" s="343"/>
      <c r="AR34" s="343"/>
      <c r="AS34" s="343"/>
      <c r="AT34" s="343"/>
      <c r="AU34" s="343"/>
      <c r="AV34" s="343"/>
      <c r="AW34" s="343"/>
      <c r="AX34" s="343"/>
      <c r="AY34" s="343"/>
      <c r="AZ34" s="343"/>
      <c r="BA34" s="343"/>
      <c r="BB34" s="343"/>
      <c r="BC34" s="343"/>
      <c r="BD34" s="40"/>
      <c r="BE34" s="342">
        <f>IF(BG34="","",MAX(C34:D43,U34:V43,AM34:AN43)+1)</f>
        <v>8</v>
      </c>
      <c r="BF34" s="342"/>
      <c r="BG34" s="343" t="str">
        <f>IF('各会計、関係団体の財政状況及び健全化判断比率'!B33="","",'各会計、関係団体の財政状況及び健全化判断比率'!B33)</f>
        <v>宅地造成特別会計</v>
      </c>
      <c r="BH34" s="343"/>
      <c r="BI34" s="343"/>
      <c r="BJ34" s="343"/>
      <c r="BK34" s="343"/>
      <c r="BL34" s="343"/>
      <c r="BM34" s="343"/>
      <c r="BN34" s="343"/>
      <c r="BO34" s="343"/>
      <c r="BP34" s="343"/>
      <c r="BQ34" s="343"/>
      <c r="BR34" s="343"/>
      <c r="BS34" s="343"/>
      <c r="BT34" s="343"/>
      <c r="BU34" s="343"/>
      <c r="BV34" s="40"/>
      <c r="BW34" s="342">
        <f>IF(BY34="","",MAX(C34:D43,U34:V43,AM34:AN43,BE34:BF43)+1)</f>
        <v>9</v>
      </c>
      <c r="BX34" s="342"/>
      <c r="BY34" s="343" t="str">
        <f>IF('各会計、関係団体の財政状況及び健全化判断比率'!B68="","",'各会計、関係団体の財政状況及び健全化判断比率'!B68)</f>
        <v>鳥取県東部広域行政管理組合（一般会計）</v>
      </c>
      <c r="BZ34" s="343"/>
      <c r="CA34" s="343"/>
      <c r="CB34" s="343"/>
      <c r="CC34" s="343"/>
      <c r="CD34" s="343"/>
      <c r="CE34" s="343"/>
      <c r="CF34" s="343"/>
      <c r="CG34" s="343"/>
      <c r="CH34" s="343"/>
      <c r="CI34" s="343"/>
      <c r="CJ34" s="343"/>
      <c r="CK34" s="343"/>
      <c r="CL34" s="343"/>
      <c r="CM34" s="343"/>
      <c r="CN34" s="40"/>
      <c r="CO34" s="342">
        <f>IF(CQ34="","",MAX(C34:D43,U34:V43,AM34:AN43,BE34:BF43,BW34:BX43)+1)</f>
        <v>14</v>
      </c>
      <c r="CP34" s="342"/>
      <c r="CQ34" s="343" t="str">
        <f>IF('各会計、関係団体の財政状況及び健全化判断比率'!BS7="","",'各会計、関係団体の財政状況及び健全化判断比率'!BS7)</f>
        <v>(一財)八頭町農業公社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
      </c>
      <c r="DH34" s="340"/>
      <c r="DI34" s="67"/>
    </row>
    <row r="35" spans="1:113" ht="32.25" customHeight="1" x14ac:dyDescent="0.15">
      <c r="A35" s="40"/>
      <c r="B35" s="64"/>
      <c r="C35" s="342">
        <f>IF(E35="","",C34+1)</f>
        <v>2</v>
      </c>
      <c r="D35" s="342"/>
      <c r="E35" s="343" t="str">
        <f>IF('各会計、関係団体の財政状況及び健全化判断比率'!B8="","",'各会計、関係団体の財政状況及び健全化判断比率'!B8)</f>
        <v>墓地事業特別会計</v>
      </c>
      <c r="F35" s="343"/>
      <c r="G35" s="343"/>
      <c r="H35" s="343"/>
      <c r="I35" s="343"/>
      <c r="J35" s="343"/>
      <c r="K35" s="343"/>
      <c r="L35" s="343"/>
      <c r="M35" s="343"/>
      <c r="N35" s="343"/>
      <c r="O35" s="343"/>
      <c r="P35" s="343"/>
      <c r="Q35" s="343"/>
      <c r="R35" s="343"/>
      <c r="S35" s="343"/>
      <c r="T35" s="40"/>
      <c r="U35" s="342">
        <f>IF(W35="","",U34+1)</f>
        <v>4</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7</v>
      </c>
      <c r="AN35" s="342"/>
      <c r="AO35" s="343" t="str">
        <f>IF('各会計、関係団体の財政状況及び健全化判断比率'!B32="","",'各会計、関係団体の財政状況及び健全化判断比率'!B32)</f>
        <v>下水道等事業会計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10</v>
      </c>
      <c r="BX35" s="342"/>
      <c r="BY35" s="343" t="str">
        <f>IF('各会計、関係団体の財政状況及び健全化判断比率'!B69="","",'各会計、関係団体の財政状況及び健全化判断比率'!B69)</f>
        <v>鳥取県東部広域行政管理組合（因幡ふるさと振興事業費特別会計）</v>
      </c>
      <c r="BZ35" s="343"/>
      <c r="CA35" s="343"/>
      <c r="CB35" s="343"/>
      <c r="CC35" s="343"/>
      <c r="CD35" s="343"/>
      <c r="CE35" s="343"/>
      <c r="CF35" s="343"/>
      <c r="CG35" s="343"/>
      <c r="CH35" s="343"/>
      <c r="CI35" s="343"/>
      <c r="CJ35" s="343"/>
      <c r="CK35" s="343"/>
      <c r="CL35" s="343"/>
      <c r="CM35" s="343"/>
      <c r="CN35" s="40"/>
      <c r="CO35" s="342">
        <f t="shared" ref="CO35:CO43" si="3">IF(CQ35="","",CO34+1)</f>
        <v>15</v>
      </c>
      <c r="CP35" s="342"/>
      <c r="CQ35" s="343" t="str">
        <f>IF('各会計、関係団体の財政状況及び健全化判断比率'!BS8="","",'各会計、関係団体の財政状況及び健全化判断比率'!BS8)</f>
        <v>八東地域振興(株)</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67"/>
    </row>
    <row r="36" spans="1:113" ht="32.25" customHeight="1" x14ac:dyDescent="0.15">
      <c r="A36" s="40"/>
      <c r="B36" s="64"/>
      <c r="C36" s="342" t="str">
        <f>IF(E36="","",C35+1)</f>
        <v/>
      </c>
      <c r="D36" s="342"/>
      <c r="E36" s="343" t="str">
        <f>IF('各会計、関係団体の財政状況及び健全化判断比率'!B9="","",'各会計、関係団体の財政状況及び健全化判断比率'!B9)</f>
        <v/>
      </c>
      <c r="F36" s="343"/>
      <c r="G36" s="343"/>
      <c r="H36" s="343"/>
      <c r="I36" s="343"/>
      <c r="J36" s="343"/>
      <c r="K36" s="343"/>
      <c r="L36" s="343"/>
      <c r="M36" s="343"/>
      <c r="N36" s="343"/>
      <c r="O36" s="343"/>
      <c r="P36" s="343"/>
      <c r="Q36" s="343"/>
      <c r="R36" s="343"/>
      <c r="S36" s="343"/>
      <c r="T36" s="40"/>
      <c r="U36" s="342">
        <f t="shared" ref="U36:U43" si="4">IF(W36="","",U35+1)</f>
        <v>5</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t="str">
        <f t="shared" si="0"/>
        <v/>
      </c>
      <c r="AN36" s="342"/>
      <c r="AO36" s="343"/>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11</v>
      </c>
      <c r="BX36" s="342"/>
      <c r="BY36" s="343" t="str">
        <f>IF('各会計、関係団体の財政状況及び健全化判断比率'!B70="","",'各会計、関係団体の財政状況及び健全化判断比率'!B70)</f>
        <v>鳥取県後期高齢者医療広域連合（一般会計）</v>
      </c>
      <c r="BZ36" s="343"/>
      <c r="CA36" s="343"/>
      <c r="CB36" s="343"/>
      <c r="CC36" s="343"/>
      <c r="CD36" s="343"/>
      <c r="CE36" s="343"/>
      <c r="CF36" s="343"/>
      <c r="CG36" s="343"/>
      <c r="CH36" s="343"/>
      <c r="CI36" s="343"/>
      <c r="CJ36" s="343"/>
      <c r="CK36" s="343"/>
      <c r="CL36" s="343"/>
      <c r="CM36" s="343"/>
      <c r="CN36" s="40"/>
      <c r="CO36" s="342">
        <f t="shared" si="3"/>
        <v>16</v>
      </c>
      <c r="CP36" s="342"/>
      <c r="CQ36" s="343" t="str">
        <f>IF('各会計、関係団体の財政状況及び健全化判断比率'!BS9="","",'各会計、関係団体の財政状況及び健全化判断比率'!BS9)</f>
        <v>八頭町土地開発公社</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67"/>
    </row>
    <row r="37" spans="1:113" ht="32.25" customHeight="1" x14ac:dyDescent="0.15">
      <c r="A37" s="40"/>
      <c r="B37" s="64"/>
      <c r="C37" s="342" t="str">
        <f>IF(E37="","",C36+1)</f>
        <v/>
      </c>
      <c r="D37" s="342"/>
      <c r="E37" s="343" t="str">
        <f>IF('各会計、関係団体の財政状況及び健全化判断比率'!B10="","",'各会計、関係団体の財政状況及び健全化判断比率'!B10)</f>
        <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12</v>
      </c>
      <c r="BX37" s="342"/>
      <c r="BY37" s="343" t="str">
        <f>IF('各会計、関係団体の財政状況及び健全化判断比率'!B71="","",'各会計、関係団体の財政状況及び健全化判断比率'!B71)</f>
        <v>鳥取県後期高齢者医療広域連合（特別会計）</v>
      </c>
      <c r="BZ37" s="343"/>
      <c r="CA37" s="343"/>
      <c r="CB37" s="343"/>
      <c r="CC37" s="343"/>
      <c r="CD37" s="343"/>
      <c r="CE37" s="343"/>
      <c r="CF37" s="343"/>
      <c r="CG37" s="343"/>
      <c r="CH37" s="343"/>
      <c r="CI37" s="343"/>
      <c r="CJ37" s="343"/>
      <c r="CK37" s="343"/>
      <c r="CL37" s="343"/>
      <c r="CM37" s="343"/>
      <c r="CN37" s="40"/>
      <c r="CO37" s="342">
        <f t="shared" si="3"/>
        <v>17</v>
      </c>
      <c r="CP37" s="342"/>
      <c r="CQ37" s="343" t="str">
        <f>IF('各会計、関係団体の財政状況及び健全化判断比率'!BS10="","",'各会計、関係団体の財政状況及び健全化判断比率'!BS10)</f>
        <v>若桜鉄道(株)</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67"/>
    </row>
    <row r="38" spans="1:113" ht="32.25" customHeight="1" x14ac:dyDescent="0.15">
      <c r="A38" s="40"/>
      <c r="B38" s="64"/>
      <c r="C38" s="342" t="str">
        <f t="shared" ref="C38:C43" si="5">IF(E38="","",C37+1)</f>
        <v/>
      </c>
      <c r="D38" s="342"/>
      <c r="E38" s="343" t="str">
        <f>IF('各会計、関係団体の財政状況及び健全化判断比率'!B11="","",'各会計、関係団体の財政状況及び健全化判断比率'!B11)</f>
        <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13</v>
      </c>
      <c r="BX38" s="342"/>
      <c r="BY38" s="343" t="str">
        <f>IF('各会計、関係団体の財政状況及び健全化判断比率'!B72="","",'各会計、関係団体の財政状況及び健全化判断比率'!B72)</f>
        <v>鳥取県町村総合事務組合</v>
      </c>
      <c r="BZ38" s="343"/>
      <c r="CA38" s="343"/>
      <c r="CB38" s="343"/>
      <c r="CC38" s="343"/>
      <c r="CD38" s="343"/>
      <c r="CE38" s="343"/>
      <c r="CF38" s="343"/>
      <c r="CG38" s="343"/>
      <c r="CH38" s="343"/>
      <c r="CI38" s="343"/>
      <c r="CJ38" s="343"/>
      <c r="CK38" s="343"/>
      <c r="CL38" s="343"/>
      <c r="CM38" s="343"/>
      <c r="CN38" s="40"/>
      <c r="CO38" s="342" t="str">
        <f t="shared" si="3"/>
        <v/>
      </c>
      <c r="CP38" s="342"/>
      <c r="CQ38" s="343" t="str">
        <f>IF('各会計、関係団体の財政状況及び健全化判断比率'!BS11="","",'各会計、関係団体の財政状況及び健全化判断比率'!BS11)</f>
        <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67"/>
    </row>
    <row r="39" spans="1:113" ht="32.25" customHeight="1" x14ac:dyDescent="0.15">
      <c r="A39" s="40"/>
      <c r="B39" s="64"/>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t="str">
        <f t="shared" si="2"/>
        <v/>
      </c>
      <c r="BX39" s="342"/>
      <c r="BY39" s="343" t="str">
        <f>IF('各会計、関係団体の財政状況及び健全化判断比率'!B73="","",'各会計、関係団体の財政状況及び健全化判断比率'!B73)</f>
        <v/>
      </c>
      <c r="BZ39" s="343"/>
      <c r="CA39" s="343"/>
      <c r="CB39" s="343"/>
      <c r="CC39" s="343"/>
      <c r="CD39" s="343"/>
      <c r="CE39" s="343"/>
      <c r="CF39" s="343"/>
      <c r="CG39" s="343"/>
      <c r="CH39" s="343"/>
      <c r="CI39" s="343"/>
      <c r="CJ39" s="343"/>
      <c r="CK39" s="343"/>
      <c r="CL39" s="343"/>
      <c r="CM39" s="343"/>
      <c r="CN39" s="40"/>
      <c r="CO39" s="342" t="str">
        <f t="shared" si="3"/>
        <v/>
      </c>
      <c r="CP39" s="342"/>
      <c r="CQ39" s="343" t="str">
        <f>IF('各会計、関係団体の財政状況及び健全化判断比率'!BS12="","",'各会計、関係団体の財政状況及び健全化判断比率'!BS12)</f>
        <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67"/>
    </row>
    <row r="40" spans="1:113" ht="32.25" customHeight="1" x14ac:dyDescent="0.15">
      <c r="A40" s="40"/>
      <c r="B40" s="64"/>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t="str">
        <f t="shared" si="2"/>
        <v/>
      </c>
      <c r="BX40" s="342"/>
      <c r="BY40" s="343" t="str">
        <f>IF('各会計、関係団体の財政状況及び健全化判断比率'!B74="","",'各会計、関係団体の財政状況及び健全化判断比率'!B74)</f>
        <v/>
      </c>
      <c r="BZ40" s="343"/>
      <c r="CA40" s="343"/>
      <c r="CB40" s="343"/>
      <c r="CC40" s="343"/>
      <c r="CD40" s="343"/>
      <c r="CE40" s="343"/>
      <c r="CF40" s="343"/>
      <c r="CG40" s="343"/>
      <c r="CH40" s="343"/>
      <c r="CI40" s="343"/>
      <c r="CJ40" s="343"/>
      <c r="CK40" s="343"/>
      <c r="CL40" s="343"/>
      <c r="CM40" s="343"/>
      <c r="CN40" s="40"/>
      <c r="CO40" s="342" t="str">
        <f t="shared" si="3"/>
        <v/>
      </c>
      <c r="CP40" s="342"/>
      <c r="CQ40" s="343" t="str">
        <f>IF('各会計、関係団体の財政状況及び健全化判断比率'!BS13="","",'各会計、関係団体の財政状況及び健全化判断比率'!BS13)</f>
        <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67"/>
    </row>
    <row r="41" spans="1:113" ht="32.25" customHeight="1" x14ac:dyDescent="0.15">
      <c r="A41" s="40"/>
      <c r="B41" s="64"/>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t="str">
        <f t="shared" si="2"/>
        <v/>
      </c>
      <c r="BX41" s="342"/>
      <c r="BY41" s="343" t="str">
        <f>IF('各会計、関係団体の財政状況及び健全化判断比率'!B75="","",'各会計、関係団体の財政状況及び健全化判断比率'!B75)</f>
        <v/>
      </c>
      <c r="BZ41" s="343"/>
      <c r="CA41" s="343"/>
      <c r="CB41" s="343"/>
      <c r="CC41" s="343"/>
      <c r="CD41" s="343"/>
      <c r="CE41" s="343"/>
      <c r="CF41" s="343"/>
      <c r="CG41" s="343"/>
      <c r="CH41" s="343"/>
      <c r="CI41" s="343"/>
      <c r="CJ41" s="343"/>
      <c r="CK41" s="343"/>
      <c r="CL41" s="343"/>
      <c r="CM41" s="343"/>
      <c r="CN41" s="40"/>
      <c r="CO41" s="342" t="str">
        <f t="shared" si="3"/>
        <v/>
      </c>
      <c r="CP41" s="342"/>
      <c r="CQ41" s="343" t="str">
        <f>IF('各会計、関係団体の財政状況及び健全化判断比率'!BS14="","",'各会計、関係団体の財政状況及び健全化判断比率'!BS14)</f>
        <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67"/>
    </row>
    <row r="42" spans="1:113" ht="32.25" customHeight="1" x14ac:dyDescent="0.15">
      <c r="B42" s="64"/>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t="str">
        <f t="shared" si="2"/>
        <v/>
      </c>
      <c r="BX42" s="342"/>
      <c r="BY42" s="343" t="str">
        <f>IF('各会計、関係団体の財政状況及び健全化判断比率'!B76="","",'各会計、関係団体の財政状況及び健全化判断比率'!B76)</f>
        <v/>
      </c>
      <c r="BZ42" s="343"/>
      <c r="CA42" s="343"/>
      <c r="CB42" s="343"/>
      <c r="CC42" s="343"/>
      <c r="CD42" s="343"/>
      <c r="CE42" s="343"/>
      <c r="CF42" s="343"/>
      <c r="CG42" s="343"/>
      <c r="CH42" s="343"/>
      <c r="CI42" s="343"/>
      <c r="CJ42" s="343"/>
      <c r="CK42" s="343"/>
      <c r="CL42" s="343"/>
      <c r="CM42" s="343"/>
      <c r="CN42" s="40"/>
      <c r="CO42" s="342" t="str">
        <f t="shared" si="3"/>
        <v/>
      </c>
      <c r="CP42" s="342"/>
      <c r="CQ42" s="343" t="str">
        <f>IF('各会計、関係団体の財政状況及び健全化判断比率'!BS15="","",'各会計、関係団体の財政状況及び健全化判断比率'!BS15)</f>
        <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67"/>
    </row>
    <row r="43" spans="1:113" ht="32.25" customHeight="1" x14ac:dyDescent="0.15">
      <c r="B43" s="64"/>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t="str">
        <f t="shared" si="2"/>
        <v/>
      </c>
      <c r="BX43" s="342"/>
      <c r="BY43" s="343" t="str">
        <f>IF('各会計、関係団体の財政状況及び健全化判断比率'!B77="","",'各会計、関係団体の財政状況及び健全化判断比率'!B77)</f>
        <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67"/>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15">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15">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15">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15">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15">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15">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15">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15"/>
    <row r="55" spans="5:113" x14ac:dyDescent="0.15"/>
    <row r="56" spans="5:113" x14ac:dyDescent="0.15"/>
  </sheetData>
  <sheetProtection algorithmName="SHA-512" hashValue="R1JfkI7FBJlnYZwA3fIBnoZipmnr8XC+wxxGMhP53jOCofmbYFnrniFVTtASBdmMYMTq8NJuiFwfoNzgh/H4sQ==" saltValue="ndJsT2rA1RgZUrmeWJ7Tf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90" zoomScaleNormal="90"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15">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15">
      <c r="B5" s="651" t="s">
        <v>157</v>
      </c>
      <c r="C5" s="652"/>
      <c r="D5" s="652"/>
      <c r="E5" s="652"/>
      <c r="F5" s="652"/>
      <c r="G5" s="652"/>
      <c r="H5" s="652"/>
      <c r="I5" s="652"/>
      <c r="J5" s="652"/>
      <c r="K5" s="652"/>
      <c r="L5" s="652"/>
      <c r="M5" s="652"/>
      <c r="N5" s="652"/>
      <c r="O5" s="652"/>
      <c r="P5" s="652"/>
      <c r="Q5" s="653"/>
      <c r="R5" s="648">
        <v>1299633</v>
      </c>
      <c r="S5" s="649"/>
      <c r="T5" s="649"/>
      <c r="U5" s="649"/>
      <c r="V5" s="649"/>
      <c r="W5" s="649"/>
      <c r="X5" s="649"/>
      <c r="Y5" s="677"/>
      <c r="Z5" s="690">
        <v>9.6999999999999993</v>
      </c>
      <c r="AA5" s="690"/>
      <c r="AB5" s="690"/>
      <c r="AC5" s="690"/>
      <c r="AD5" s="691">
        <v>1299633</v>
      </c>
      <c r="AE5" s="691"/>
      <c r="AF5" s="691"/>
      <c r="AG5" s="691"/>
      <c r="AH5" s="691"/>
      <c r="AI5" s="691"/>
      <c r="AJ5" s="691"/>
      <c r="AK5" s="691"/>
      <c r="AL5" s="678">
        <v>18.5</v>
      </c>
      <c r="AM5" s="661"/>
      <c r="AN5" s="661"/>
      <c r="AO5" s="679"/>
      <c r="AP5" s="651" t="s">
        <v>158</v>
      </c>
      <c r="AQ5" s="652"/>
      <c r="AR5" s="652"/>
      <c r="AS5" s="652"/>
      <c r="AT5" s="652"/>
      <c r="AU5" s="652"/>
      <c r="AV5" s="652"/>
      <c r="AW5" s="652"/>
      <c r="AX5" s="652"/>
      <c r="AY5" s="652"/>
      <c r="AZ5" s="652"/>
      <c r="BA5" s="652"/>
      <c r="BB5" s="652"/>
      <c r="BC5" s="652"/>
      <c r="BD5" s="652"/>
      <c r="BE5" s="652"/>
      <c r="BF5" s="653"/>
      <c r="BG5" s="602">
        <v>1299633</v>
      </c>
      <c r="BH5" s="603"/>
      <c r="BI5" s="603"/>
      <c r="BJ5" s="603"/>
      <c r="BK5" s="603"/>
      <c r="BL5" s="603"/>
      <c r="BM5" s="603"/>
      <c r="BN5" s="604"/>
      <c r="BO5" s="638">
        <v>100</v>
      </c>
      <c r="BP5" s="638"/>
      <c r="BQ5" s="638"/>
      <c r="BR5" s="638"/>
      <c r="BS5" s="639" t="s">
        <v>62</v>
      </c>
      <c r="BT5" s="639"/>
      <c r="BU5" s="639"/>
      <c r="BV5" s="639"/>
      <c r="BW5" s="639"/>
      <c r="BX5" s="639"/>
      <c r="BY5" s="639"/>
      <c r="BZ5" s="639"/>
      <c r="CA5" s="639"/>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15">
      <c r="B6" s="599" t="s">
        <v>162</v>
      </c>
      <c r="C6" s="600"/>
      <c r="D6" s="600"/>
      <c r="E6" s="600"/>
      <c r="F6" s="600"/>
      <c r="G6" s="600"/>
      <c r="H6" s="600"/>
      <c r="I6" s="600"/>
      <c r="J6" s="600"/>
      <c r="K6" s="600"/>
      <c r="L6" s="600"/>
      <c r="M6" s="600"/>
      <c r="N6" s="600"/>
      <c r="O6" s="600"/>
      <c r="P6" s="600"/>
      <c r="Q6" s="601"/>
      <c r="R6" s="602">
        <v>122033</v>
      </c>
      <c r="S6" s="603"/>
      <c r="T6" s="603"/>
      <c r="U6" s="603"/>
      <c r="V6" s="603"/>
      <c r="W6" s="603"/>
      <c r="X6" s="603"/>
      <c r="Y6" s="604"/>
      <c r="Z6" s="638">
        <v>0.9</v>
      </c>
      <c r="AA6" s="638"/>
      <c r="AB6" s="638"/>
      <c r="AC6" s="638"/>
      <c r="AD6" s="639">
        <v>122033</v>
      </c>
      <c r="AE6" s="639"/>
      <c r="AF6" s="639"/>
      <c r="AG6" s="639"/>
      <c r="AH6" s="639"/>
      <c r="AI6" s="639"/>
      <c r="AJ6" s="639"/>
      <c r="AK6" s="639"/>
      <c r="AL6" s="605">
        <v>1.7</v>
      </c>
      <c r="AM6" s="606"/>
      <c r="AN6" s="606"/>
      <c r="AO6" s="640"/>
      <c r="AP6" s="599" t="s">
        <v>163</v>
      </c>
      <c r="AQ6" s="600"/>
      <c r="AR6" s="600"/>
      <c r="AS6" s="600"/>
      <c r="AT6" s="600"/>
      <c r="AU6" s="600"/>
      <c r="AV6" s="600"/>
      <c r="AW6" s="600"/>
      <c r="AX6" s="600"/>
      <c r="AY6" s="600"/>
      <c r="AZ6" s="600"/>
      <c r="BA6" s="600"/>
      <c r="BB6" s="600"/>
      <c r="BC6" s="600"/>
      <c r="BD6" s="600"/>
      <c r="BE6" s="600"/>
      <c r="BF6" s="601"/>
      <c r="BG6" s="602">
        <v>1299633</v>
      </c>
      <c r="BH6" s="603"/>
      <c r="BI6" s="603"/>
      <c r="BJ6" s="603"/>
      <c r="BK6" s="603"/>
      <c r="BL6" s="603"/>
      <c r="BM6" s="603"/>
      <c r="BN6" s="604"/>
      <c r="BO6" s="638">
        <v>100</v>
      </c>
      <c r="BP6" s="638"/>
      <c r="BQ6" s="638"/>
      <c r="BR6" s="638"/>
      <c r="BS6" s="639" t="s">
        <v>62</v>
      </c>
      <c r="BT6" s="639"/>
      <c r="BU6" s="639"/>
      <c r="BV6" s="639"/>
      <c r="BW6" s="639"/>
      <c r="BX6" s="639"/>
      <c r="BY6" s="639"/>
      <c r="BZ6" s="639"/>
      <c r="CA6" s="639"/>
      <c r="CB6" s="670"/>
      <c r="CD6" s="651" t="s">
        <v>164</v>
      </c>
      <c r="CE6" s="652"/>
      <c r="CF6" s="652"/>
      <c r="CG6" s="652"/>
      <c r="CH6" s="652"/>
      <c r="CI6" s="652"/>
      <c r="CJ6" s="652"/>
      <c r="CK6" s="652"/>
      <c r="CL6" s="652"/>
      <c r="CM6" s="652"/>
      <c r="CN6" s="652"/>
      <c r="CO6" s="652"/>
      <c r="CP6" s="652"/>
      <c r="CQ6" s="653"/>
      <c r="CR6" s="602">
        <v>104210</v>
      </c>
      <c r="CS6" s="603"/>
      <c r="CT6" s="603"/>
      <c r="CU6" s="603"/>
      <c r="CV6" s="603"/>
      <c r="CW6" s="603"/>
      <c r="CX6" s="603"/>
      <c r="CY6" s="604"/>
      <c r="CZ6" s="678">
        <v>0.8</v>
      </c>
      <c r="DA6" s="661"/>
      <c r="DB6" s="661"/>
      <c r="DC6" s="680"/>
      <c r="DD6" s="608" t="s">
        <v>62</v>
      </c>
      <c r="DE6" s="603"/>
      <c r="DF6" s="603"/>
      <c r="DG6" s="603"/>
      <c r="DH6" s="603"/>
      <c r="DI6" s="603"/>
      <c r="DJ6" s="603"/>
      <c r="DK6" s="603"/>
      <c r="DL6" s="603"/>
      <c r="DM6" s="603"/>
      <c r="DN6" s="603"/>
      <c r="DO6" s="603"/>
      <c r="DP6" s="604"/>
      <c r="DQ6" s="608">
        <v>104209</v>
      </c>
      <c r="DR6" s="603"/>
      <c r="DS6" s="603"/>
      <c r="DT6" s="603"/>
      <c r="DU6" s="603"/>
      <c r="DV6" s="603"/>
      <c r="DW6" s="603"/>
      <c r="DX6" s="603"/>
      <c r="DY6" s="603"/>
      <c r="DZ6" s="603"/>
      <c r="EA6" s="603"/>
      <c r="EB6" s="603"/>
      <c r="EC6" s="637"/>
    </row>
    <row r="7" spans="2:143" ht="11.25" customHeight="1" x14ac:dyDescent="0.15">
      <c r="B7" s="599" t="s">
        <v>165</v>
      </c>
      <c r="C7" s="600"/>
      <c r="D7" s="600"/>
      <c r="E7" s="600"/>
      <c r="F7" s="600"/>
      <c r="G7" s="600"/>
      <c r="H7" s="600"/>
      <c r="I7" s="600"/>
      <c r="J7" s="600"/>
      <c r="K7" s="600"/>
      <c r="L7" s="600"/>
      <c r="M7" s="600"/>
      <c r="N7" s="600"/>
      <c r="O7" s="600"/>
      <c r="P7" s="600"/>
      <c r="Q7" s="601"/>
      <c r="R7" s="602">
        <v>932</v>
      </c>
      <c r="S7" s="603"/>
      <c r="T7" s="603"/>
      <c r="U7" s="603"/>
      <c r="V7" s="603"/>
      <c r="W7" s="603"/>
      <c r="X7" s="603"/>
      <c r="Y7" s="604"/>
      <c r="Z7" s="638">
        <v>0</v>
      </c>
      <c r="AA7" s="638"/>
      <c r="AB7" s="638"/>
      <c r="AC7" s="638"/>
      <c r="AD7" s="639">
        <v>932</v>
      </c>
      <c r="AE7" s="639"/>
      <c r="AF7" s="639"/>
      <c r="AG7" s="639"/>
      <c r="AH7" s="639"/>
      <c r="AI7" s="639"/>
      <c r="AJ7" s="639"/>
      <c r="AK7" s="639"/>
      <c r="AL7" s="605">
        <v>0</v>
      </c>
      <c r="AM7" s="606"/>
      <c r="AN7" s="606"/>
      <c r="AO7" s="640"/>
      <c r="AP7" s="599" t="s">
        <v>166</v>
      </c>
      <c r="AQ7" s="600"/>
      <c r="AR7" s="600"/>
      <c r="AS7" s="600"/>
      <c r="AT7" s="600"/>
      <c r="AU7" s="600"/>
      <c r="AV7" s="600"/>
      <c r="AW7" s="600"/>
      <c r="AX7" s="600"/>
      <c r="AY7" s="600"/>
      <c r="AZ7" s="600"/>
      <c r="BA7" s="600"/>
      <c r="BB7" s="600"/>
      <c r="BC7" s="600"/>
      <c r="BD7" s="600"/>
      <c r="BE7" s="600"/>
      <c r="BF7" s="601"/>
      <c r="BG7" s="602">
        <v>553424</v>
      </c>
      <c r="BH7" s="603"/>
      <c r="BI7" s="603"/>
      <c r="BJ7" s="603"/>
      <c r="BK7" s="603"/>
      <c r="BL7" s="603"/>
      <c r="BM7" s="603"/>
      <c r="BN7" s="604"/>
      <c r="BO7" s="638">
        <v>42.6</v>
      </c>
      <c r="BP7" s="638"/>
      <c r="BQ7" s="638"/>
      <c r="BR7" s="638"/>
      <c r="BS7" s="639" t="s">
        <v>62</v>
      </c>
      <c r="BT7" s="639"/>
      <c r="BU7" s="639"/>
      <c r="BV7" s="639"/>
      <c r="BW7" s="639"/>
      <c r="BX7" s="639"/>
      <c r="BY7" s="639"/>
      <c r="BZ7" s="639"/>
      <c r="CA7" s="639"/>
      <c r="CB7" s="670"/>
      <c r="CD7" s="599" t="s">
        <v>167</v>
      </c>
      <c r="CE7" s="600"/>
      <c r="CF7" s="600"/>
      <c r="CG7" s="600"/>
      <c r="CH7" s="600"/>
      <c r="CI7" s="600"/>
      <c r="CJ7" s="600"/>
      <c r="CK7" s="600"/>
      <c r="CL7" s="600"/>
      <c r="CM7" s="600"/>
      <c r="CN7" s="600"/>
      <c r="CO7" s="600"/>
      <c r="CP7" s="600"/>
      <c r="CQ7" s="601"/>
      <c r="CR7" s="602">
        <v>2055941</v>
      </c>
      <c r="CS7" s="603"/>
      <c r="CT7" s="603"/>
      <c r="CU7" s="603"/>
      <c r="CV7" s="603"/>
      <c r="CW7" s="603"/>
      <c r="CX7" s="603"/>
      <c r="CY7" s="604"/>
      <c r="CZ7" s="638">
        <v>16.600000000000001</v>
      </c>
      <c r="DA7" s="638"/>
      <c r="DB7" s="638"/>
      <c r="DC7" s="638"/>
      <c r="DD7" s="608">
        <v>209446</v>
      </c>
      <c r="DE7" s="603"/>
      <c r="DF7" s="603"/>
      <c r="DG7" s="603"/>
      <c r="DH7" s="603"/>
      <c r="DI7" s="603"/>
      <c r="DJ7" s="603"/>
      <c r="DK7" s="603"/>
      <c r="DL7" s="603"/>
      <c r="DM7" s="603"/>
      <c r="DN7" s="603"/>
      <c r="DO7" s="603"/>
      <c r="DP7" s="604"/>
      <c r="DQ7" s="608">
        <v>1120015</v>
      </c>
      <c r="DR7" s="603"/>
      <c r="DS7" s="603"/>
      <c r="DT7" s="603"/>
      <c r="DU7" s="603"/>
      <c r="DV7" s="603"/>
      <c r="DW7" s="603"/>
      <c r="DX7" s="603"/>
      <c r="DY7" s="603"/>
      <c r="DZ7" s="603"/>
      <c r="EA7" s="603"/>
      <c r="EB7" s="603"/>
      <c r="EC7" s="637"/>
    </row>
    <row r="8" spans="2:143" ht="11.25" customHeight="1" x14ac:dyDescent="0.15">
      <c r="B8" s="599" t="s">
        <v>168</v>
      </c>
      <c r="C8" s="600"/>
      <c r="D8" s="600"/>
      <c r="E8" s="600"/>
      <c r="F8" s="600"/>
      <c r="G8" s="600"/>
      <c r="H8" s="600"/>
      <c r="I8" s="600"/>
      <c r="J8" s="600"/>
      <c r="K8" s="600"/>
      <c r="L8" s="600"/>
      <c r="M8" s="600"/>
      <c r="N8" s="600"/>
      <c r="O8" s="600"/>
      <c r="P8" s="600"/>
      <c r="Q8" s="601"/>
      <c r="R8" s="602">
        <v>13517</v>
      </c>
      <c r="S8" s="603"/>
      <c r="T8" s="603"/>
      <c r="U8" s="603"/>
      <c r="V8" s="603"/>
      <c r="W8" s="603"/>
      <c r="X8" s="603"/>
      <c r="Y8" s="604"/>
      <c r="Z8" s="638">
        <v>0.1</v>
      </c>
      <c r="AA8" s="638"/>
      <c r="AB8" s="638"/>
      <c r="AC8" s="638"/>
      <c r="AD8" s="639">
        <v>13517</v>
      </c>
      <c r="AE8" s="639"/>
      <c r="AF8" s="639"/>
      <c r="AG8" s="639"/>
      <c r="AH8" s="639"/>
      <c r="AI8" s="639"/>
      <c r="AJ8" s="639"/>
      <c r="AK8" s="639"/>
      <c r="AL8" s="605">
        <v>0.2</v>
      </c>
      <c r="AM8" s="606"/>
      <c r="AN8" s="606"/>
      <c r="AO8" s="640"/>
      <c r="AP8" s="599" t="s">
        <v>169</v>
      </c>
      <c r="AQ8" s="600"/>
      <c r="AR8" s="600"/>
      <c r="AS8" s="600"/>
      <c r="AT8" s="600"/>
      <c r="AU8" s="600"/>
      <c r="AV8" s="600"/>
      <c r="AW8" s="600"/>
      <c r="AX8" s="600"/>
      <c r="AY8" s="600"/>
      <c r="AZ8" s="600"/>
      <c r="BA8" s="600"/>
      <c r="BB8" s="600"/>
      <c r="BC8" s="600"/>
      <c r="BD8" s="600"/>
      <c r="BE8" s="600"/>
      <c r="BF8" s="601"/>
      <c r="BG8" s="602">
        <v>23892</v>
      </c>
      <c r="BH8" s="603"/>
      <c r="BI8" s="603"/>
      <c r="BJ8" s="603"/>
      <c r="BK8" s="603"/>
      <c r="BL8" s="603"/>
      <c r="BM8" s="603"/>
      <c r="BN8" s="604"/>
      <c r="BO8" s="638">
        <v>1.8</v>
      </c>
      <c r="BP8" s="638"/>
      <c r="BQ8" s="638"/>
      <c r="BR8" s="638"/>
      <c r="BS8" s="639" t="s">
        <v>62</v>
      </c>
      <c r="BT8" s="639"/>
      <c r="BU8" s="639"/>
      <c r="BV8" s="639"/>
      <c r="BW8" s="639"/>
      <c r="BX8" s="639"/>
      <c r="BY8" s="639"/>
      <c r="BZ8" s="639"/>
      <c r="CA8" s="639"/>
      <c r="CB8" s="670"/>
      <c r="CD8" s="599" t="s">
        <v>170</v>
      </c>
      <c r="CE8" s="600"/>
      <c r="CF8" s="600"/>
      <c r="CG8" s="600"/>
      <c r="CH8" s="600"/>
      <c r="CI8" s="600"/>
      <c r="CJ8" s="600"/>
      <c r="CK8" s="600"/>
      <c r="CL8" s="600"/>
      <c r="CM8" s="600"/>
      <c r="CN8" s="600"/>
      <c r="CO8" s="600"/>
      <c r="CP8" s="600"/>
      <c r="CQ8" s="601"/>
      <c r="CR8" s="602">
        <v>3752801</v>
      </c>
      <c r="CS8" s="603"/>
      <c r="CT8" s="603"/>
      <c r="CU8" s="603"/>
      <c r="CV8" s="603"/>
      <c r="CW8" s="603"/>
      <c r="CX8" s="603"/>
      <c r="CY8" s="604"/>
      <c r="CZ8" s="638">
        <v>30.3</v>
      </c>
      <c r="DA8" s="638"/>
      <c r="DB8" s="638"/>
      <c r="DC8" s="638"/>
      <c r="DD8" s="608">
        <v>53405</v>
      </c>
      <c r="DE8" s="603"/>
      <c r="DF8" s="603"/>
      <c r="DG8" s="603"/>
      <c r="DH8" s="603"/>
      <c r="DI8" s="603"/>
      <c r="DJ8" s="603"/>
      <c r="DK8" s="603"/>
      <c r="DL8" s="603"/>
      <c r="DM8" s="603"/>
      <c r="DN8" s="603"/>
      <c r="DO8" s="603"/>
      <c r="DP8" s="604"/>
      <c r="DQ8" s="608">
        <v>2370961</v>
      </c>
      <c r="DR8" s="603"/>
      <c r="DS8" s="603"/>
      <c r="DT8" s="603"/>
      <c r="DU8" s="603"/>
      <c r="DV8" s="603"/>
      <c r="DW8" s="603"/>
      <c r="DX8" s="603"/>
      <c r="DY8" s="603"/>
      <c r="DZ8" s="603"/>
      <c r="EA8" s="603"/>
      <c r="EB8" s="603"/>
      <c r="EC8" s="637"/>
    </row>
    <row r="9" spans="2:143" ht="11.25" customHeight="1" x14ac:dyDescent="0.15">
      <c r="B9" s="599" t="s">
        <v>171</v>
      </c>
      <c r="C9" s="600"/>
      <c r="D9" s="600"/>
      <c r="E9" s="600"/>
      <c r="F9" s="600"/>
      <c r="G9" s="600"/>
      <c r="H9" s="600"/>
      <c r="I9" s="600"/>
      <c r="J9" s="600"/>
      <c r="K9" s="600"/>
      <c r="L9" s="600"/>
      <c r="M9" s="600"/>
      <c r="N9" s="600"/>
      <c r="O9" s="600"/>
      <c r="P9" s="600"/>
      <c r="Q9" s="601"/>
      <c r="R9" s="602">
        <v>17688</v>
      </c>
      <c r="S9" s="603"/>
      <c r="T9" s="603"/>
      <c r="U9" s="603"/>
      <c r="V9" s="603"/>
      <c r="W9" s="603"/>
      <c r="X9" s="603"/>
      <c r="Y9" s="604"/>
      <c r="Z9" s="638">
        <v>0.1</v>
      </c>
      <c r="AA9" s="638"/>
      <c r="AB9" s="638"/>
      <c r="AC9" s="638"/>
      <c r="AD9" s="639">
        <v>17688</v>
      </c>
      <c r="AE9" s="639"/>
      <c r="AF9" s="639"/>
      <c r="AG9" s="639"/>
      <c r="AH9" s="639"/>
      <c r="AI9" s="639"/>
      <c r="AJ9" s="639"/>
      <c r="AK9" s="639"/>
      <c r="AL9" s="605">
        <v>0.3</v>
      </c>
      <c r="AM9" s="606"/>
      <c r="AN9" s="606"/>
      <c r="AO9" s="640"/>
      <c r="AP9" s="599" t="s">
        <v>172</v>
      </c>
      <c r="AQ9" s="600"/>
      <c r="AR9" s="600"/>
      <c r="AS9" s="600"/>
      <c r="AT9" s="600"/>
      <c r="AU9" s="600"/>
      <c r="AV9" s="600"/>
      <c r="AW9" s="600"/>
      <c r="AX9" s="600"/>
      <c r="AY9" s="600"/>
      <c r="AZ9" s="600"/>
      <c r="BA9" s="600"/>
      <c r="BB9" s="600"/>
      <c r="BC9" s="600"/>
      <c r="BD9" s="600"/>
      <c r="BE9" s="600"/>
      <c r="BF9" s="601"/>
      <c r="BG9" s="602">
        <v>484867</v>
      </c>
      <c r="BH9" s="603"/>
      <c r="BI9" s="603"/>
      <c r="BJ9" s="603"/>
      <c r="BK9" s="603"/>
      <c r="BL9" s="603"/>
      <c r="BM9" s="603"/>
      <c r="BN9" s="604"/>
      <c r="BO9" s="638">
        <v>37.299999999999997</v>
      </c>
      <c r="BP9" s="638"/>
      <c r="BQ9" s="638"/>
      <c r="BR9" s="638"/>
      <c r="BS9" s="639" t="s">
        <v>62</v>
      </c>
      <c r="BT9" s="639"/>
      <c r="BU9" s="639"/>
      <c r="BV9" s="639"/>
      <c r="BW9" s="639"/>
      <c r="BX9" s="639"/>
      <c r="BY9" s="639"/>
      <c r="BZ9" s="639"/>
      <c r="CA9" s="639"/>
      <c r="CB9" s="670"/>
      <c r="CD9" s="599" t="s">
        <v>173</v>
      </c>
      <c r="CE9" s="600"/>
      <c r="CF9" s="600"/>
      <c r="CG9" s="600"/>
      <c r="CH9" s="600"/>
      <c r="CI9" s="600"/>
      <c r="CJ9" s="600"/>
      <c r="CK9" s="600"/>
      <c r="CL9" s="600"/>
      <c r="CM9" s="600"/>
      <c r="CN9" s="600"/>
      <c r="CO9" s="600"/>
      <c r="CP9" s="600"/>
      <c r="CQ9" s="601"/>
      <c r="CR9" s="602">
        <v>685711</v>
      </c>
      <c r="CS9" s="603"/>
      <c r="CT9" s="603"/>
      <c r="CU9" s="603"/>
      <c r="CV9" s="603"/>
      <c r="CW9" s="603"/>
      <c r="CX9" s="603"/>
      <c r="CY9" s="604"/>
      <c r="CZ9" s="638">
        <v>5.5</v>
      </c>
      <c r="DA9" s="638"/>
      <c r="DB9" s="638"/>
      <c r="DC9" s="638"/>
      <c r="DD9" s="608">
        <v>80084</v>
      </c>
      <c r="DE9" s="603"/>
      <c r="DF9" s="603"/>
      <c r="DG9" s="603"/>
      <c r="DH9" s="603"/>
      <c r="DI9" s="603"/>
      <c r="DJ9" s="603"/>
      <c r="DK9" s="603"/>
      <c r="DL9" s="603"/>
      <c r="DM9" s="603"/>
      <c r="DN9" s="603"/>
      <c r="DO9" s="603"/>
      <c r="DP9" s="604"/>
      <c r="DQ9" s="608">
        <v>535395</v>
      </c>
      <c r="DR9" s="603"/>
      <c r="DS9" s="603"/>
      <c r="DT9" s="603"/>
      <c r="DU9" s="603"/>
      <c r="DV9" s="603"/>
      <c r="DW9" s="603"/>
      <c r="DX9" s="603"/>
      <c r="DY9" s="603"/>
      <c r="DZ9" s="603"/>
      <c r="EA9" s="603"/>
      <c r="EB9" s="603"/>
      <c r="EC9" s="637"/>
    </row>
    <row r="10" spans="2:143" ht="11.25" customHeight="1" x14ac:dyDescent="0.15">
      <c r="B10" s="599" t="s">
        <v>174</v>
      </c>
      <c r="C10" s="600"/>
      <c r="D10" s="600"/>
      <c r="E10" s="600"/>
      <c r="F10" s="600"/>
      <c r="G10" s="600"/>
      <c r="H10" s="600"/>
      <c r="I10" s="600"/>
      <c r="J10" s="600"/>
      <c r="K10" s="600"/>
      <c r="L10" s="600"/>
      <c r="M10" s="600"/>
      <c r="N10" s="600"/>
      <c r="O10" s="600"/>
      <c r="P10" s="600"/>
      <c r="Q10" s="601"/>
      <c r="R10" s="602" t="s">
        <v>62</v>
      </c>
      <c r="S10" s="603"/>
      <c r="T10" s="603"/>
      <c r="U10" s="603"/>
      <c r="V10" s="603"/>
      <c r="W10" s="603"/>
      <c r="X10" s="603"/>
      <c r="Y10" s="604"/>
      <c r="Z10" s="638" t="s">
        <v>62</v>
      </c>
      <c r="AA10" s="638"/>
      <c r="AB10" s="638"/>
      <c r="AC10" s="638"/>
      <c r="AD10" s="639" t="s">
        <v>62</v>
      </c>
      <c r="AE10" s="639"/>
      <c r="AF10" s="639"/>
      <c r="AG10" s="639"/>
      <c r="AH10" s="639"/>
      <c r="AI10" s="639"/>
      <c r="AJ10" s="639"/>
      <c r="AK10" s="639"/>
      <c r="AL10" s="605" t="s">
        <v>62</v>
      </c>
      <c r="AM10" s="606"/>
      <c r="AN10" s="606"/>
      <c r="AO10" s="640"/>
      <c r="AP10" s="599" t="s">
        <v>175</v>
      </c>
      <c r="AQ10" s="600"/>
      <c r="AR10" s="600"/>
      <c r="AS10" s="600"/>
      <c r="AT10" s="600"/>
      <c r="AU10" s="600"/>
      <c r="AV10" s="600"/>
      <c r="AW10" s="600"/>
      <c r="AX10" s="600"/>
      <c r="AY10" s="600"/>
      <c r="AZ10" s="600"/>
      <c r="BA10" s="600"/>
      <c r="BB10" s="600"/>
      <c r="BC10" s="600"/>
      <c r="BD10" s="600"/>
      <c r="BE10" s="600"/>
      <c r="BF10" s="601"/>
      <c r="BG10" s="602">
        <v>26826</v>
      </c>
      <c r="BH10" s="603"/>
      <c r="BI10" s="603"/>
      <c r="BJ10" s="603"/>
      <c r="BK10" s="603"/>
      <c r="BL10" s="603"/>
      <c r="BM10" s="603"/>
      <c r="BN10" s="604"/>
      <c r="BO10" s="638">
        <v>2.1</v>
      </c>
      <c r="BP10" s="638"/>
      <c r="BQ10" s="638"/>
      <c r="BR10" s="638"/>
      <c r="BS10" s="639" t="s">
        <v>62</v>
      </c>
      <c r="BT10" s="639"/>
      <c r="BU10" s="639"/>
      <c r="BV10" s="639"/>
      <c r="BW10" s="639"/>
      <c r="BX10" s="639"/>
      <c r="BY10" s="639"/>
      <c r="BZ10" s="639"/>
      <c r="CA10" s="639"/>
      <c r="CB10" s="670"/>
      <c r="CD10" s="599" t="s">
        <v>176</v>
      </c>
      <c r="CE10" s="600"/>
      <c r="CF10" s="600"/>
      <c r="CG10" s="600"/>
      <c r="CH10" s="600"/>
      <c r="CI10" s="600"/>
      <c r="CJ10" s="600"/>
      <c r="CK10" s="600"/>
      <c r="CL10" s="600"/>
      <c r="CM10" s="600"/>
      <c r="CN10" s="600"/>
      <c r="CO10" s="600"/>
      <c r="CP10" s="600"/>
      <c r="CQ10" s="601"/>
      <c r="CR10" s="602" t="s">
        <v>62</v>
      </c>
      <c r="CS10" s="603"/>
      <c r="CT10" s="603"/>
      <c r="CU10" s="603"/>
      <c r="CV10" s="603"/>
      <c r="CW10" s="603"/>
      <c r="CX10" s="603"/>
      <c r="CY10" s="604"/>
      <c r="CZ10" s="638" t="s">
        <v>62</v>
      </c>
      <c r="DA10" s="638"/>
      <c r="DB10" s="638"/>
      <c r="DC10" s="638"/>
      <c r="DD10" s="608" t="s">
        <v>62</v>
      </c>
      <c r="DE10" s="603"/>
      <c r="DF10" s="603"/>
      <c r="DG10" s="603"/>
      <c r="DH10" s="603"/>
      <c r="DI10" s="603"/>
      <c r="DJ10" s="603"/>
      <c r="DK10" s="603"/>
      <c r="DL10" s="603"/>
      <c r="DM10" s="603"/>
      <c r="DN10" s="603"/>
      <c r="DO10" s="603"/>
      <c r="DP10" s="604"/>
      <c r="DQ10" s="608" t="s">
        <v>62</v>
      </c>
      <c r="DR10" s="603"/>
      <c r="DS10" s="603"/>
      <c r="DT10" s="603"/>
      <c r="DU10" s="603"/>
      <c r="DV10" s="603"/>
      <c r="DW10" s="603"/>
      <c r="DX10" s="603"/>
      <c r="DY10" s="603"/>
      <c r="DZ10" s="603"/>
      <c r="EA10" s="603"/>
      <c r="EB10" s="603"/>
      <c r="EC10" s="637"/>
    </row>
    <row r="11" spans="2:143" ht="11.25" customHeight="1" x14ac:dyDescent="0.15">
      <c r="B11" s="599" t="s">
        <v>177</v>
      </c>
      <c r="C11" s="600"/>
      <c r="D11" s="600"/>
      <c r="E11" s="600"/>
      <c r="F11" s="600"/>
      <c r="G11" s="600"/>
      <c r="H11" s="600"/>
      <c r="I11" s="600"/>
      <c r="J11" s="600"/>
      <c r="K11" s="600"/>
      <c r="L11" s="600"/>
      <c r="M11" s="600"/>
      <c r="N11" s="600"/>
      <c r="O11" s="600"/>
      <c r="P11" s="600"/>
      <c r="Q11" s="601"/>
      <c r="R11" s="602">
        <v>373019</v>
      </c>
      <c r="S11" s="603"/>
      <c r="T11" s="603"/>
      <c r="U11" s="603"/>
      <c r="V11" s="603"/>
      <c r="W11" s="603"/>
      <c r="X11" s="603"/>
      <c r="Y11" s="604"/>
      <c r="Z11" s="605">
        <v>2.8</v>
      </c>
      <c r="AA11" s="606"/>
      <c r="AB11" s="606"/>
      <c r="AC11" s="607"/>
      <c r="AD11" s="608">
        <v>373019</v>
      </c>
      <c r="AE11" s="603"/>
      <c r="AF11" s="603"/>
      <c r="AG11" s="603"/>
      <c r="AH11" s="603"/>
      <c r="AI11" s="603"/>
      <c r="AJ11" s="603"/>
      <c r="AK11" s="604"/>
      <c r="AL11" s="605">
        <v>5.3</v>
      </c>
      <c r="AM11" s="606"/>
      <c r="AN11" s="606"/>
      <c r="AO11" s="640"/>
      <c r="AP11" s="599" t="s">
        <v>178</v>
      </c>
      <c r="AQ11" s="600"/>
      <c r="AR11" s="600"/>
      <c r="AS11" s="600"/>
      <c r="AT11" s="600"/>
      <c r="AU11" s="600"/>
      <c r="AV11" s="600"/>
      <c r="AW11" s="600"/>
      <c r="AX11" s="600"/>
      <c r="AY11" s="600"/>
      <c r="AZ11" s="600"/>
      <c r="BA11" s="600"/>
      <c r="BB11" s="600"/>
      <c r="BC11" s="600"/>
      <c r="BD11" s="600"/>
      <c r="BE11" s="600"/>
      <c r="BF11" s="601"/>
      <c r="BG11" s="602">
        <v>17839</v>
      </c>
      <c r="BH11" s="603"/>
      <c r="BI11" s="603"/>
      <c r="BJ11" s="603"/>
      <c r="BK11" s="603"/>
      <c r="BL11" s="603"/>
      <c r="BM11" s="603"/>
      <c r="BN11" s="604"/>
      <c r="BO11" s="638">
        <v>1.4</v>
      </c>
      <c r="BP11" s="638"/>
      <c r="BQ11" s="638"/>
      <c r="BR11" s="638"/>
      <c r="BS11" s="639" t="s">
        <v>62</v>
      </c>
      <c r="BT11" s="639"/>
      <c r="BU11" s="639"/>
      <c r="BV11" s="639"/>
      <c r="BW11" s="639"/>
      <c r="BX11" s="639"/>
      <c r="BY11" s="639"/>
      <c r="BZ11" s="639"/>
      <c r="CA11" s="639"/>
      <c r="CB11" s="670"/>
      <c r="CD11" s="599" t="s">
        <v>179</v>
      </c>
      <c r="CE11" s="600"/>
      <c r="CF11" s="600"/>
      <c r="CG11" s="600"/>
      <c r="CH11" s="600"/>
      <c r="CI11" s="600"/>
      <c r="CJ11" s="600"/>
      <c r="CK11" s="600"/>
      <c r="CL11" s="600"/>
      <c r="CM11" s="600"/>
      <c r="CN11" s="600"/>
      <c r="CO11" s="600"/>
      <c r="CP11" s="600"/>
      <c r="CQ11" s="601"/>
      <c r="CR11" s="602">
        <v>1107201</v>
      </c>
      <c r="CS11" s="603"/>
      <c r="CT11" s="603"/>
      <c r="CU11" s="603"/>
      <c r="CV11" s="603"/>
      <c r="CW11" s="603"/>
      <c r="CX11" s="603"/>
      <c r="CY11" s="604"/>
      <c r="CZ11" s="638">
        <v>8.9</v>
      </c>
      <c r="DA11" s="638"/>
      <c r="DB11" s="638"/>
      <c r="DC11" s="638"/>
      <c r="DD11" s="608">
        <v>202426</v>
      </c>
      <c r="DE11" s="603"/>
      <c r="DF11" s="603"/>
      <c r="DG11" s="603"/>
      <c r="DH11" s="603"/>
      <c r="DI11" s="603"/>
      <c r="DJ11" s="603"/>
      <c r="DK11" s="603"/>
      <c r="DL11" s="603"/>
      <c r="DM11" s="603"/>
      <c r="DN11" s="603"/>
      <c r="DO11" s="603"/>
      <c r="DP11" s="604"/>
      <c r="DQ11" s="608">
        <v>740079</v>
      </c>
      <c r="DR11" s="603"/>
      <c r="DS11" s="603"/>
      <c r="DT11" s="603"/>
      <c r="DU11" s="603"/>
      <c r="DV11" s="603"/>
      <c r="DW11" s="603"/>
      <c r="DX11" s="603"/>
      <c r="DY11" s="603"/>
      <c r="DZ11" s="603"/>
      <c r="EA11" s="603"/>
      <c r="EB11" s="603"/>
      <c r="EC11" s="637"/>
    </row>
    <row r="12" spans="2:143" ht="11.25" customHeight="1" x14ac:dyDescent="0.15">
      <c r="B12" s="599" t="s">
        <v>180</v>
      </c>
      <c r="C12" s="600"/>
      <c r="D12" s="600"/>
      <c r="E12" s="600"/>
      <c r="F12" s="600"/>
      <c r="G12" s="600"/>
      <c r="H12" s="600"/>
      <c r="I12" s="600"/>
      <c r="J12" s="600"/>
      <c r="K12" s="600"/>
      <c r="L12" s="600"/>
      <c r="M12" s="600"/>
      <c r="N12" s="600"/>
      <c r="O12" s="600"/>
      <c r="P12" s="600"/>
      <c r="Q12" s="601"/>
      <c r="R12" s="602">
        <v>211</v>
      </c>
      <c r="S12" s="603"/>
      <c r="T12" s="603"/>
      <c r="U12" s="603"/>
      <c r="V12" s="603"/>
      <c r="W12" s="603"/>
      <c r="X12" s="603"/>
      <c r="Y12" s="604"/>
      <c r="Z12" s="638">
        <v>0</v>
      </c>
      <c r="AA12" s="638"/>
      <c r="AB12" s="638"/>
      <c r="AC12" s="638"/>
      <c r="AD12" s="639">
        <v>211</v>
      </c>
      <c r="AE12" s="639"/>
      <c r="AF12" s="639"/>
      <c r="AG12" s="639"/>
      <c r="AH12" s="639"/>
      <c r="AI12" s="639"/>
      <c r="AJ12" s="639"/>
      <c r="AK12" s="639"/>
      <c r="AL12" s="605">
        <v>0</v>
      </c>
      <c r="AM12" s="606"/>
      <c r="AN12" s="606"/>
      <c r="AO12" s="640"/>
      <c r="AP12" s="599" t="s">
        <v>181</v>
      </c>
      <c r="AQ12" s="600"/>
      <c r="AR12" s="600"/>
      <c r="AS12" s="600"/>
      <c r="AT12" s="600"/>
      <c r="AU12" s="600"/>
      <c r="AV12" s="600"/>
      <c r="AW12" s="600"/>
      <c r="AX12" s="600"/>
      <c r="AY12" s="600"/>
      <c r="AZ12" s="600"/>
      <c r="BA12" s="600"/>
      <c r="BB12" s="600"/>
      <c r="BC12" s="600"/>
      <c r="BD12" s="600"/>
      <c r="BE12" s="600"/>
      <c r="BF12" s="601"/>
      <c r="BG12" s="602">
        <v>577726</v>
      </c>
      <c r="BH12" s="603"/>
      <c r="BI12" s="603"/>
      <c r="BJ12" s="603"/>
      <c r="BK12" s="603"/>
      <c r="BL12" s="603"/>
      <c r="BM12" s="603"/>
      <c r="BN12" s="604"/>
      <c r="BO12" s="638">
        <v>44.5</v>
      </c>
      <c r="BP12" s="638"/>
      <c r="BQ12" s="638"/>
      <c r="BR12" s="638"/>
      <c r="BS12" s="639" t="s">
        <v>62</v>
      </c>
      <c r="BT12" s="639"/>
      <c r="BU12" s="639"/>
      <c r="BV12" s="639"/>
      <c r="BW12" s="639"/>
      <c r="BX12" s="639"/>
      <c r="BY12" s="639"/>
      <c r="BZ12" s="639"/>
      <c r="CA12" s="639"/>
      <c r="CB12" s="670"/>
      <c r="CD12" s="599" t="s">
        <v>182</v>
      </c>
      <c r="CE12" s="600"/>
      <c r="CF12" s="600"/>
      <c r="CG12" s="600"/>
      <c r="CH12" s="600"/>
      <c r="CI12" s="600"/>
      <c r="CJ12" s="600"/>
      <c r="CK12" s="600"/>
      <c r="CL12" s="600"/>
      <c r="CM12" s="600"/>
      <c r="CN12" s="600"/>
      <c r="CO12" s="600"/>
      <c r="CP12" s="600"/>
      <c r="CQ12" s="601"/>
      <c r="CR12" s="602">
        <v>206864</v>
      </c>
      <c r="CS12" s="603"/>
      <c r="CT12" s="603"/>
      <c r="CU12" s="603"/>
      <c r="CV12" s="603"/>
      <c r="CW12" s="603"/>
      <c r="CX12" s="603"/>
      <c r="CY12" s="604"/>
      <c r="CZ12" s="638">
        <v>1.7</v>
      </c>
      <c r="DA12" s="638"/>
      <c r="DB12" s="638"/>
      <c r="DC12" s="638"/>
      <c r="DD12" s="608" t="s">
        <v>62</v>
      </c>
      <c r="DE12" s="603"/>
      <c r="DF12" s="603"/>
      <c r="DG12" s="603"/>
      <c r="DH12" s="603"/>
      <c r="DI12" s="603"/>
      <c r="DJ12" s="603"/>
      <c r="DK12" s="603"/>
      <c r="DL12" s="603"/>
      <c r="DM12" s="603"/>
      <c r="DN12" s="603"/>
      <c r="DO12" s="603"/>
      <c r="DP12" s="604"/>
      <c r="DQ12" s="608">
        <v>134240</v>
      </c>
      <c r="DR12" s="603"/>
      <c r="DS12" s="603"/>
      <c r="DT12" s="603"/>
      <c r="DU12" s="603"/>
      <c r="DV12" s="603"/>
      <c r="DW12" s="603"/>
      <c r="DX12" s="603"/>
      <c r="DY12" s="603"/>
      <c r="DZ12" s="603"/>
      <c r="EA12" s="603"/>
      <c r="EB12" s="603"/>
      <c r="EC12" s="637"/>
    </row>
    <row r="13" spans="2:143" ht="11.25" customHeight="1" x14ac:dyDescent="0.15">
      <c r="B13" s="599" t="s">
        <v>183</v>
      </c>
      <c r="C13" s="600"/>
      <c r="D13" s="600"/>
      <c r="E13" s="600"/>
      <c r="F13" s="600"/>
      <c r="G13" s="600"/>
      <c r="H13" s="600"/>
      <c r="I13" s="600"/>
      <c r="J13" s="600"/>
      <c r="K13" s="600"/>
      <c r="L13" s="600"/>
      <c r="M13" s="600"/>
      <c r="N13" s="600"/>
      <c r="O13" s="600"/>
      <c r="P13" s="600"/>
      <c r="Q13" s="601"/>
      <c r="R13" s="602" t="s">
        <v>62</v>
      </c>
      <c r="S13" s="603"/>
      <c r="T13" s="603"/>
      <c r="U13" s="603"/>
      <c r="V13" s="603"/>
      <c r="W13" s="603"/>
      <c r="X13" s="603"/>
      <c r="Y13" s="604"/>
      <c r="Z13" s="638" t="s">
        <v>62</v>
      </c>
      <c r="AA13" s="638"/>
      <c r="AB13" s="638"/>
      <c r="AC13" s="638"/>
      <c r="AD13" s="639" t="s">
        <v>62</v>
      </c>
      <c r="AE13" s="639"/>
      <c r="AF13" s="639"/>
      <c r="AG13" s="639"/>
      <c r="AH13" s="639"/>
      <c r="AI13" s="639"/>
      <c r="AJ13" s="639"/>
      <c r="AK13" s="639"/>
      <c r="AL13" s="605" t="s">
        <v>62</v>
      </c>
      <c r="AM13" s="606"/>
      <c r="AN13" s="606"/>
      <c r="AO13" s="640"/>
      <c r="AP13" s="599" t="s">
        <v>184</v>
      </c>
      <c r="AQ13" s="600"/>
      <c r="AR13" s="600"/>
      <c r="AS13" s="600"/>
      <c r="AT13" s="600"/>
      <c r="AU13" s="600"/>
      <c r="AV13" s="600"/>
      <c r="AW13" s="600"/>
      <c r="AX13" s="600"/>
      <c r="AY13" s="600"/>
      <c r="AZ13" s="600"/>
      <c r="BA13" s="600"/>
      <c r="BB13" s="600"/>
      <c r="BC13" s="600"/>
      <c r="BD13" s="600"/>
      <c r="BE13" s="600"/>
      <c r="BF13" s="601"/>
      <c r="BG13" s="602">
        <v>568320</v>
      </c>
      <c r="BH13" s="603"/>
      <c r="BI13" s="603"/>
      <c r="BJ13" s="603"/>
      <c r="BK13" s="603"/>
      <c r="BL13" s="603"/>
      <c r="BM13" s="603"/>
      <c r="BN13" s="604"/>
      <c r="BO13" s="638">
        <v>43.7</v>
      </c>
      <c r="BP13" s="638"/>
      <c r="BQ13" s="638"/>
      <c r="BR13" s="638"/>
      <c r="BS13" s="639" t="s">
        <v>62</v>
      </c>
      <c r="BT13" s="639"/>
      <c r="BU13" s="639"/>
      <c r="BV13" s="639"/>
      <c r="BW13" s="639"/>
      <c r="BX13" s="639"/>
      <c r="BY13" s="639"/>
      <c r="BZ13" s="639"/>
      <c r="CA13" s="639"/>
      <c r="CB13" s="670"/>
      <c r="CD13" s="599" t="s">
        <v>185</v>
      </c>
      <c r="CE13" s="600"/>
      <c r="CF13" s="600"/>
      <c r="CG13" s="600"/>
      <c r="CH13" s="600"/>
      <c r="CI13" s="600"/>
      <c r="CJ13" s="600"/>
      <c r="CK13" s="600"/>
      <c r="CL13" s="600"/>
      <c r="CM13" s="600"/>
      <c r="CN13" s="600"/>
      <c r="CO13" s="600"/>
      <c r="CP13" s="600"/>
      <c r="CQ13" s="601"/>
      <c r="CR13" s="602">
        <v>807965</v>
      </c>
      <c r="CS13" s="603"/>
      <c r="CT13" s="603"/>
      <c r="CU13" s="603"/>
      <c r="CV13" s="603"/>
      <c r="CW13" s="603"/>
      <c r="CX13" s="603"/>
      <c r="CY13" s="604"/>
      <c r="CZ13" s="638">
        <v>6.5</v>
      </c>
      <c r="DA13" s="638"/>
      <c r="DB13" s="638"/>
      <c r="DC13" s="638"/>
      <c r="DD13" s="608">
        <v>335850</v>
      </c>
      <c r="DE13" s="603"/>
      <c r="DF13" s="603"/>
      <c r="DG13" s="603"/>
      <c r="DH13" s="603"/>
      <c r="DI13" s="603"/>
      <c r="DJ13" s="603"/>
      <c r="DK13" s="603"/>
      <c r="DL13" s="603"/>
      <c r="DM13" s="603"/>
      <c r="DN13" s="603"/>
      <c r="DO13" s="603"/>
      <c r="DP13" s="604"/>
      <c r="DQ13" s="608">
        <v>442516</v>
      </c>
      <c r="DR13" s="603"/>
      <c r="DS13" s="603"/>
      <c r="DT13" s="603"/>
      <c r="DU13" s="603"/>
      <c r="DV13" s="603"/>
      <c r="DW13" s="603"/>
      <c r="DX13" s="603"/>
      <c r="DY13" s="603"/>
      <c r="DZ13" s="603"/>
      <c r="EA13" s="603"/>
      <c r="EB13" s="603"/>
      <c r="EC13" s="637"/>
    </row>
    <row r="14" spans="2:143" ht="11.25" customHeight="1" x14ac:dyDescent="0.15">
      <c r="B14" s="599" t="s">
        <v>186</v>
      </c>
      <c r="C14" s="600"/>
      <c r="D14" s="600"/>
      <c r="E14" s="600"/>
      <c r="F14" s="600"/>
      <c r="G14" s="600"/>
      <c r="H14" s="600"/>
      <c r="I14" s="600"/>
      <c r="J14" s="600"/>
      <c r="K14" s="600"/>
      <c r="L14" s="600"/>
      <c r="M14" s="600"/>
      <c r="N14" s="600"/>
      <c r="O14" s="600"/>
      <c r="P14" s="600"/>
      <c r="Q14" s="601"/>
      <c r="R14" s="602" t="s">
        <v>62</v>
      </c>
      <c r="S14" s="603"/>
      <c r="T14" s="603"/>
      <c r="U14" s="603"/>
      <c r="V14" s="603"/>
      <c r="W14" s="603"/>
      <c r="X14" s="603"/>
      <c r="Y14" s="604"/>
      <c r="Z14" s="638" t="s">
        <v>62</v>
      </c>
      <c r="AA14" s="638"/>
      <c r="AB14" s="638"/>
      <c r="AC14" s="638"/>
      <c r="AD14" s="639" t="s">
        <v>62</v>
      </c>
      <c r="AE14" s="639"/>
      <c r="AF14" s="639"/>
      <c r="AG14" s="639"/>
      <c r="AH14" s="639"/>
      <c r="AI14" s="639"/>
      <c r="AJ14" s="639"/>
      <c r="AK14" s="639"/>
      <c r="AL14" s="605" t="s">
        <v>62</v>
      </c>
      <c r="AM14" s="606"/>
      <c r="AN14" s="606"/>
      <c r="AO14" s="640"/>
      <c r="AP14" s="599" t="s">
        <v>187</v>
      </c>
      <c r="AQ14" s="600"/>
      <c r="AR14" s="600"/>
      <c r="AS14" s="600"/>
      <c r="AT14" s="600"/>
      <c r="AU14" s="600"/>
      <c r="AV14" s="600"/>
      <c r="AW14" s="600"/>
      <c r="AX14" s="600"/>
      <c r="AY14" s="600"/>
      <c r="AZ14" s="600"/>
      <c r="BA14" s="600"/>
      <c r="BB14" s="600"/>
      <c r="BC14" s="600"/>
      <c r="BD14" s="600"/>
      <c r="BE14" s="600"/>
      <c r="BF14" s="601"/>
      <c r="BG14" s="602">
        <v>79140</v>
      </c>
      <c r="BH14" s="603"/>
      <c r="BI14" s="603"/>
      <c r="BJ14" s="603"/>
      <c r="BK14" s="603"/>
      <c r="BL14" s="603"/>
      <c r="BM14" s="603"/>
      <c r="BN14" s="604"/>
      <c r="BO14" s="638">
        <v>6.1</v>
      </c>
      <c r="BP14" s="638"/>
      <c r="BQ14" s="638"/>
      <c r="BR14" s="638"/>
      <c r="BS14" s="639" t="s">
        <v>62</v>
      </c>
      <c r="BT14" s="639"/>
      <c r="BU14" s="639"/>
      <c r="BV14" s="639"/>
      <c r="BW14" s="639"/>
      <c r="BX14" s="639"/>
      <c r="BY14" s="639"/>
      <c r="BZ14" s="639"/>
      <c r="CA14" s="639"/>
      <c r="CB14" s="670"/>
      <c r="CD14" s="599" t="s">
        <v>188</v>
      </c>
      <c r="CE14" s="600"/>
      <c r="CF14" s="600"/>
      <c r="CG14" s="600"/>
      <c r="CH14" s="600"/>
      <c r="CI14" s="600"/>
      <c r="CJ14" s="600"/>
      <c r="CK14" s="600"/>
      <c r="CL14" s="600"/>
      <c r="CM14" s="600"/>
      <c r="CN14" s="600"/>
      <c r="CO14" s="600"/>
      <c r="CP14" s="600"/>
      <c r="CQ14" s="601"/>
      <c r="CR14" s="602">
        <v>385548</v>
      </c>
      <c r="CS14" s="603"/>
      <c r="CT14" s="603"/>
      <c r="CU14" s="603"/>
      <c r="CV14" s="603"/>
      <c r="CW14" s="603"/>
      <c r="CX14" s="603"/>
      <c r="CY14" s="604"/>
      <c r="CZ14" s="638">
        <v>3.1</v>
      </c>
      <c r="DA14" s="638"/>
      <c r="DB14" s="638"/>
      <c r="DC14" s="638"/>
      <c r="DD14" s="608">
        <v>60584</v>
      </c>
      <c r="DE14" s="603"/>
      <c r="DF14" s="603"/>
      <c r="DG14" s="603"/>
      <c r="DH14" s="603"/>
      <c r="DI14" s="603"/>
      <c r="DJ14" s="603"/>
      <c r="DK14" s="603"/>
      <c r="DL14" s="603"/>
      <c r="DM14" s="603"/>
      <c r="DN14" s="603"/>
      <c r="DO14" s="603"/>
      <c r="DP14" s="604"/>
      <c r="DQ14" s="608">
        <v>292512</v>
      </c>
      <c r="DR14" s="603"/>
      <c r="DS14" s="603"/>
      <c r="DT14" s="603"/>
      <c r="DU14" s="603"/>
      <c r="DV14" s="603"/>
      <c r="DW14" s="603"/>
      <c r="DX14" s="603"/>
      <c r="DY14" s="603"/>
      <c r="DZ14" s="603"/>
      <c r="EA14" s="603"/>
      <c r="EB14" s="603"/>
      <c r="EC14" s="637"/>
    </row>
    <row r="15" spans="2:143" ht="11.25" customHeight="1" x14ac:dyDescent="0.15">
      <c r="B15" s="599" t="s">
        <v>189</v>
      </c>
      <c r="C15" s="600"/>
      <c r="D15" s="600"/>
      <c r="E15" s="600"/>
      <c r="F15" s="600"/>
      <c r="G15" s="600"/>
      <c r="H15" s="600"/>
      <c r="I15" s="600"/>
      <c r="J15" s="600"/>
      <c r="K15" s="600"/>
      <c r="L15" s="600"/>
      <c r="M15" s="600"/>
      <c r="N15" s="600"/>
      <c r="O15" s="600"/>
      <c r="P15" s="600"/>
      <c r="Q15" s="601"/>
      <c r="R15" s="602">
        <v>9537</v>
      </c>
      <c r="S15" s="603"/>
      <c r="T15" s="603"/>
      <c r="U15" s="603"/>
      <c r="V15" s="603"/>
      <c r="W15" s="603"/>
      <c r="X15" s="603"/>
      <c r="Y15" s="604"/>
      <c r="Z15" s="638">
        <v>0.1</v>
      </c>
      <c r="AA15" s="638"/>
      <c r="AB15" s="638"/>
      <c r="AC15" s="638"/>
      <c r="AD15" s="639">
        <v>9537</v>
      </c>
      <c r="AE15" s="639"/>
      <c r="AF15" s="639"/>
      <c r="AG15" s="639"/>
      <c r="AH15" s="639"/>
      <c r="AI15" s="639"/>
      <c r="AJ15" s="639"/>
      <c r="AK15" s="639"/>
      <c r="AL15" s="605">
        <v>0.1</v>
      </c>
      <c r="AM15" s="606"/>
      <c r="AN15" s="606"/>
      <c r="AO15" s="640"/>
      <c r="AP15" s="599" t="s">
        <v>190</v>
      </c>
      <c r="AQ15" s="600"/>
      <c r="AR15" s="600"/>
      <c r="AS15" s="600"/>
      <c r="AT15" s="600"/>
      <c r="AU15" s="600"/>
      <c r="AV15" s="600"/>
      <c r="AW15" s="600"/>
      <c r="AX15" s="600"/>
      <c r="AY15" s="600"/>
      <c r="AZ15" s="600"/>
      <c r="BA15" s="600"/>
      <c r="BB15" s="600"/>
      <c r="BC15" s="600"/>
      <c r="BD15" s="600"/>
      <c r="BE15" s="600"/>
      <c r="BF15" s="601"/>
      <c r="BG15" s="602">
        <v>89343</v>
      </c>
      <c r="BH15" s="603"/>
      <c r="BI15" s="603"/>
      <c r="BJ15" s="603"/>
      <c r="BK15" s="603"/>
      <c r="BL15" s="603"/>
      <c r="BM15" s="603"/>
      <c r="BN15" s="604"/>
      <c r="BO15" s="638">
        <v>6.9</v>
      </c>
      <c r="BP15" s="638"/>
      <c r="BQ15" s="638"/>
      <c r="BR15" s="638"/>
      <c r="BS15" s="639" t="s">
        <v>62</v>
      </c>
      <c r="BT15" s="639"/>
      <c r="BU15" s="639"/>
      <c r="BV15" s="639"/>
      <c r="BW15" s="639"/>
      <c r="BX15" s="639"/>
      <c r="BY15" s="639"/>
      <c r="BZ15" s="639"/>
      <c r="CA15" s="639"/>
      <c r="CB15" s="670"/>
      <c r="CD15" s="599" t="s">
        <v>191</v>
      </c>
      <c r="CE15" s="600"/>
      <c r="CF15" s="600"/>
      <c r="CG15" s="600"/>
      <c r="CH15" s="600"/>
      <c r="CI15" s="600"/>
      <c r="CJ15" s="600"/>
      <c r="CK15" s="600"/>
      <c r="CL15" s="600"/>
      <c r="CM15" s="600"/>
      <c r="CN15" s="600"/>
      <c r="CO15" s="600"/>
      <c r="CP15" s="600"/>
      <c r="CQ15" s="601"/>
      <c r="CR15" s="602">
        <v>1445799</v>
      </c>
      <c r="CS15" s="603"/>
      <c r="CT15" s="603"/>
      <c r="CU15" s="603"/>
      <c r="CV15" s="603"/>
      <c r="CW15" s="603"/>
      <c r="CX15" s="603"/>
      <c r="CY15" s="604"/>
      <c r="CZ15" s="638">
        <v>11.7</v>
      </c>
      <c r="DA15" s="638"/>
      <c r="DB15" s="638"/>
      <c r="DC15" s="638"/>
      <c r="DD15" s="608">
        <v>492393</v>
      </c>
      <c r="DE15" s="603"/>
      <c r="DF15" s="603"/>
      <c r="DG15" s="603"/>
      <c r="DH15" s="603"/>
      <c r="DI15" s="603"/>
      <c r="DJ15" s="603"/>
      <c r="DK15" s="603"/>
      <c r="DL15" s="603"/>
      <c r="DM15" s="603"/>
      <c r="DN15" s="603"/>
      <c r="DO15" s="603"/>
      <c r="DP15" s="604"/>
      <c r="DQ15" s="608">
        <v>836263</v>
      </c>
      <c r="DR15" s="603"/>
      <c r="DS15" s="603"/>
      <c r="DT15" s="603"/>
      <c r="DU15" s="603"/>
      <c r="DV15" s="603"/>
      <c r="DW15" s="603"/>
      <c r="DX15" s="603"/>
      <c r="DY15" s="603"/>
      <c r="DZ15" s="603"/>
      <c r="EA15" s="603"/>
      <c r="EB15" s="603"/>
      <c r="EC15" s="637"/>
    </row>
    <row r="16" spans="2:143" ht="11.25" customHeight="1" x14ac:dyDescent="0.15">
      <c r="B16" s="599" t="s">
        <v>192</v>
      </c>
      <c r="C16" s="600"/>
      <c r="D16" s="600"/>
      <c r="E16" s="600"/>
      <c r="F16" s="600"/>
      <c r="G16" s="600"/>
      <c r="H16" s="600"/>
      <c r="I16" s="600"/>
      <c r="J16" s="600"/>
      <c r="K16" s="600"/>
      <c r="L16" s="600"/>
      <c r="M16" s="600"/>
      <c r="N16" s="600"/>
      <c r="O16" s="600"/>
      <c r="P16" s="600"/>
      <c r="Q16" s="601"/>
      <c r="R16" s="602">
        <v>17240</v>
      </c>
      <c r="S16" s="603"/>
      <c r="T16" s="603"/>
      <c r="U16" s="603"/>
      <c r="V16" s="603"/>
      <c r="W16" s="603"/>
      <c r="X16" s="603"/>
      <c r="Y16" s="604"/>
      <c r="Z16" s="638">
        <v>0.1</v>
      </c>
      <c r="AA16" s="638"/>
      <c r="AB16" s="638"/>
      <c r="AC16" s="638"/>
      <c r="AD16" s="639">
        <v>17240</v>
      </c>
      <c r="AE16" s="639"/>
      <c r="AF16" s="639"/>
      <c r="AG16" s="639"/>
      <c r="AH16" s="639"/>
      <c r="AI16" s="639"/>
      <c r="AJ16" s="639"/>
      <c r="AK16" s="639"/>
      <c r="AL16" s="605">
        <v>0.2</v>
      </c>
      <c r="AM16" s="606"/>
      <c r="AN16" s="606"/>
      <c r="AO16" s="640"/>
      <c r="AP16" s="599" t="s">
        <v>193</v>
      </c>
      <c r="AQ16" s="600"/>
      <c r="AR16" s="600"/>
      <c r="AS16" s="600"/>
      <c r="AT16" s="600"/>
      <c r="AU16" s="600"/>
      <c r="AV16" s="600"/>
      <c r="AW16" s="600"/>
      <c r="AX16" s="600"/>
      <c r="AY16" s="600"/>
      <c r="AZ16" s="600"/>
      <c r="BA16" s="600"/>
      <c r="BB16" s="600"/>
      <c r="BC16" s="600"/>
      <c r="BD16" s="600"/>
      <c r="BE16" s="600"/>
      <c r="BF16" s="601"/>
      <c r="BG16" s="602" t="s">
        <v>62</v>
      </c>
      <c r="BH16" s="603"/>
      <c r="BI16" s="603"/>
      <c r="BJ16" s="603"/>
      <c r="BK16" s="603"/>
      <c r="BL16" s="603"/>
      <c r="BM16" s="603"/>
      <c r="BN16" s="604"/>
      <c r="BO16" s="638" t="s">
        <v>62</v>
      </c>
      <c r="BP16" s="638"/>
      <c r="BQ16" s="638"/>
      <c r="BR16" s="638"/>
      <c r="BS16" s="639" t="s">
        <v>62</v>
      </c>
      <c r="BT16" s="639"/>
      <c r="BU16" s="639"/>
      <c r="BV16" s="639"/>
      <c r="BW16" s="639"/>
      <c r="BX16" s="639"/>
      <c r="BY16" s="639"/>
      <c r="BZ16" s="639"/>
      <c r="CA16" s="639"/>
      <c r="CB16" s="670"/>
      <c r="CD16" s="599" t="s">
        <v>194</v>
      </c>
      <c r="CE16" s="600"/>
      <c r="CF16" s="600"/>
      <c r="CG16" s="600"/>
      <c r="CH16" s="600"/>
      <c r="CI16" s="600"/>
      <c r="CJ16" s="600"/>
      <c r="CK16" s="600"/>
      <c r="CL16" s="600"/>
      <c r="CM16" s="600"/>
      <c r="CN16" s="600"/>
      <c r="CO16" s="600"/>
      <c r="CP16" s="600"/>
      <c r="CQ16" s="601"/>
      <c r="CR16" s="602">
        <v>503198</v>
      </c>
      <c r="CS16" s="603"/>
      <c r="CT16" s="603"/>
      <c r="CU16" s="603"/>
      <c r="CV16" s="603"/>
      <c r="CW16" s="603"/>
      <c r="CX16" s="603"/>
      <c r="CY16" s="604"/>
      <c r="CZ16" s="638">
        <v>4.0999999999999996</v>
      </c>
      <c r="DA16" s="638"/>
      <c r="DB16" s="638"/>
      <c r="DC16" s="638"/>
      <c r="DD16" s="608" t="s">
        <v>62</v>
      </c>
      <c r="DE16" s="603"/>
      <c r="DF16" s="603"/>
      <c r="DG16" s="603"/>
      <c r="DH16" s="603"/>
      <c r="DI16" s="603"/>
      <c r="DJ16" s="603"/>
      <c r="DK16" s="603"/>
      <c r="DL16" s="603"/>
      <c r="DM16" s="603"/>
      <c r="DN16" s="603"/>
      <c r="DO16" s="603"/>
      <c r="DP16" s="604"/>
      <c r="DQ16" s="608">
        <v>55</v>
      </c>
      <c r="DR16" s="603"/>
      <c r="DS16" s="603"/>
      <c r="DT16" s="603"/>
      <c r="DU16" s="603"/>
      <c r="DV16" s="603"/>
      <c r="DW16" s="603"/>
      <c r="DX16" s="603"/>
      <c r="DY16" s="603"/>
      <c r="DZ16" s="603"/>
      <c r="EA16" s="603"/>
      <c r="EB16" s="603"/>
      <c r="EC16" s="637"/>
    </row>
    <row r="17" spans="2:133" ht="11.25" customHeight="1" x14ac:dyDescent="0.15">
      <c r="B17" s="599" t="s">
        <v>195</v>
      </c>
      <c r="C17" s="600"/>
      <c r="D17" s="600"/>
      <c r="E17" s="600"/>
      <c r="F17" s="600"/>
      <c r="G17" s="600"/>
      <c r="H17" s="600"/>
      <c r="I17" s="600"/>
      <c r="J17" s="600"/>
      <c r="K17" s="600"/>
      <c r="L17" s="600"/>
      <c r="M17" s="600"/>
      <c r="N17" s="600"/>
      <c r="O17" s="600"/>
      <c r="P17" s="600"/>
      <c r="Q17" s="601"/>
      <c r="R17" s="602">
        <v>75302</v>
      </c>
      <c r="S17" s="603"/>
      <c r="T17" s="603"/>
      <c r="U17" s="603"/>
      <c r="V17" s="603"/>
      <c r="W17" s="603"/>
      <c r="X17" s="603"/>
      <c r="Y17" s="604"/>
      <c r="Z17" s="638">
        <v>0.6</v>
      </c>
      <c r="AA17" s="638"/>
      <c r="AB17" s="638"/>
      <c r="AC17" s="638"/>
      <c r="AD17" s="639">
        <v>75302</v>
      </c>
      <c r="AE17" s="639"/>
      <c r="AF17" s="639"/>
      <c r="AG17" s="639"/>
      <c r="AH17" s="639"/>
      <c r="AI17" s="639"/>
      <c r="AJ17" s="639"/>
      <c r="AK17" s="639"/>
      <c r="AL17" s="605">
        <v>1.1000000000000001</v>
      </c>
      <c r="AM17" s="606"/>
      <c r="AN17" s="606"/>
      <c r="AO17" s="640"/>
      <c r="AP17" s="599" t="s">
        <v>196</v>
      </c>
      <c r="AQ17" s="600"/>
      <c r="AR17" s="600"/>
      <c r="AS17" s="600"/>
      <c r="AT17" s="600"/>
      <c r="AU17" s="600"/>
      <c r="AV17" s="600"/>
      <c r="AW17" s="600"/>
      <c r="AX17" s="600"/>
      <c r="AY17" s="600"/>
      <c r="AZ17" s="600"/>
      <c r="BA17" s="600"/>
      <c r="BB17" s="600"/>
      <c r="BC17" s="600"/>
      <c r="BD17" s="600"/>
      <c r="BE17" s="600"/>
      <c r="BF17" s="601"/>
      <c r="BG17" s="602" t="s">
        <v>62</v>
      </c>
      <c r="BH17" s="603"/>
      <c r="BI17" s="603"/>
      <c r="BJ17" s="603"/>
      <c r="BK17" s="603"/>
      <c r="BL17" s="603"/>
      <c r="BM17" s="603"/>
      <c r="BN17" s="604"/>
      <c r="BO17" s="638" t="s">
        <v>62</v>
      </c>
      <c r="BP17" s="638"/>
      <c r="BQ17" s="638"/>
      <c r="BR17" s="638"/>
      <c r="BS17" s="639" t="s">
        <v>62</v>
      </c>
      <c r="BT17" s="639"/>
      <c r="BU17" s="639"/>
      <c r="BV17" s="639"/>
      <c r="BW17" s="639"/>
      <c r="BX17" s="639"/>
      <c r="BY17" s="639"/>
      <c r="BZ17" s="639"/>
      <c r="CA17" s="639"/>
      <c r="CB17" s="670"/>
      <c r="CD17" s="599" t="s">
        <v>197</v>
      </c>
      <c r="CE17" s="600"/>
      <c r="CF17" s="600"/>
      <c r="CG17" s="600"/>
      <c r="CH17" s="600"/>
      <c r="CI17" s="600"/>
      <c r="CJ17" s="600"/>
      <c r="CK17" s="600"/>
      <c r="CL17" s="600"/>
      <c r="CM17" s="600"/>
      <c r="CN17" s="600"/>
      <c r="CO17" s="600"/>
      <c r="CP17" s="600"/>
      <c r="CQ17" s="601"/>
      <c r="CR17" s="602">
        <v>1338743</v>
      </c>
      <c r="CS17" s="603"/>
      <c r="CT17" s="603"/>
      <c r="CU17" s="603"/>
      <c r="CV17" s="603"/>
      <c r="CW17" s="603"/>
      <c r="CX17" s="603"/>
      <c r="CY17" s="604"/>
      <c r="CZ17" s="638">
        <v>10.8</v>
      </c>
      <c r="DA17" s="638"/>
      <c r="DB17" s="638"/>
      <c r="DC17" s="638"/>
      <c r="DD17" s="608" t="s">
        <v>62</v>
      </c>
      <c r="DE17" s="603"/>
      <c r="DF17" s="603"/>
      <c r="DG17" s="603"/>
      <c r="DH17" s="603"/>
      <c r="DI17" s="603"/>
      <c r="DJ17" s="603"/>
      <c r="DK17" s="603"/>
      <c r="DL17" s="603"/>
      <c r="DM17" s="603"/>
      <c r="DN17" s="603"/>
      <c r="DO17" s="603"/>
      <c r="DP17" s="604"/>
      <c r="DQ17" s="608">
        <v>1321779</v>
      </c>
      <c r="DR17" s="603"/>
      <c r="DS17" s="603"/>
      <c r="DT17" s="603"/>
      <c r="DU17" s="603"/>
      <c r="DV17" s="603"/>
      <c r="DW17" s="603"/>
      <c r="DX17" s="603"/>
      <c r="DY17" s="603"/>
      <c r="DZ17" s="603"/>
      <c r="EA17" s="603"/>
      <c r="EB17" s="603"/>
      <c r="EC17" s="637"/>
    </row>
    <row r="18" spans="2:133" ht="11.25" customHeight="1" x14ac:dyDescent="0.15">
      <c r="B18" s="599" t="s">
        <v>198</v>
      </c>
      <c r="C18" s="600"/>
      <c r="D18" s="600"/>
      <c r="E18" s="600"/>
      <c r="F18" s="600"/>
      <c r="G18" s="600"/>
      <c r="H18" s="600"/>
      <c r="I18" s="600"/>
      <c r="J18" s="600"/>
      <c r="K18" s="600"/>
      <c r="L18" s="600"/>
      <c r="M18" s="600"/>
      <c r="N18" s="600"/>
      <c r="O18" s="600"/>
      <c r="P18" s="600"/>
      <c r="Q18" s="601"/>
      <c r="R18" s="602">
        <v>11925</v>
      </c>
      <c r="S18" s="603"/>
      <c r="T18" s="603"/>
      <c r="U18" s="603"/>
      <c r="V18" s="603"/>
      <c r="W18" s="603"/>
      <c r="X18" s="603"/>
      <c r="Y18" s="604"/>
      <c r="Z18" s="638">
        <v>0.1</v>
      </c>
      <c r="AA18" s="638"/>
      <c r="AB18" s="638"/>
      <c r="AC18" s="638"/>
      <c r="AD18" s="639">
        <v>11925</v>
      </c>
      <c r="AE18" s="639"/>
      <c r="AF18" s="639"/>
      <c r="AG18" s="639"/>
      <c r="AH18" s="639"/>
      <c r="AI18" s="639"/>
      <c r="AJ18" s="639"/>
      <c r="AK18" s="639"/>
      <c r="AL18" s="605">
        <v>0.2</v>
      </c>
      <c r="AM18" s="606"/>
      <c r="AN18" s="606"/>
      <c r="AO18" s="640"/>
      <c r="AP18" s="599" t="s">
        <v>199</v>
      </c>
      <c r="AQ18" s="600"/>
      <c r="AR18" s="600"/>
      <c r="AS18" s="600"/>
      <c r="AT18" s="600"/>
      <c r="AU18" s="600"/>
      <c r="AV18" s="600"/>
      <c r="AW18" s="600"/>
      <c r="AX18" s="600"/>
      <c r="AY18" s="600"/>
      <c r="AZ18" s="600"/>
      <c r="BA18" s="600"/>
      <c r="BB18" s="600"/>
      <c r="BC18" s="600"/>
      <c r="BD18" s="600"/>
      <c r="BE18" s="600"/>
      <c r="BF18" s="601"/>
      <c r="BG18" s="602" t="s">
        <v>62</v>
      </c>
      <c r="BH18" s="603"/>
      <c r="BI18" s="603"/>
      <c r="BJ18" s="603"/>
      <c r="BK18" s="603"/>
      <c r="BL18" s="603"/>
      <c r="BM18" s="603"/>
      <c r="BN18" s="604"/>
      <c r="BO18" s="638" t="s">
        <v>62</v>
      </c>
      <c r="BP18" s="638"/>
      <c r="BQ18" s="638"/>
      <c r="BR18" s="638"/>
      <c r="BS18" s="639" t="s">
        <v>62</v>
      </c>
      <c r="BT18" s="639"/>
      <c r="BU18" s="639"/>
      <c r="BV18" s="639"/>
      <c r="BW18" s="639"/>
      <c r="BX18" s="639"/>
      <c r="BY18" s="639"/>
      <c r="BZ18" s="639"/>
      <c r="CA18" s="639"/>
      <c r="CB18" s="670"/>
      <c r="CD18" s="599" t="s">
        <v>200</v>
      </c>
      <c r="CE18" s="600"/>
      <c r="CF18" s="600"/>
      <c r="CG18" s="600"/>
      <c r="CH18" s="600"/>
      <c r="CI18" s="600"/>
      <c r="CJ18" s="600"/>
      <c r="CK18" s="600"/>
      <c r="CL18" s="600"/>
      <c r="CM18" s="600"/>
      <c r="CN18" s="600"/>
      <c r="CO18" s="600"/>
      <c r="CP18" s="600"/>
      <c r="CQ18" s="601"/>
      <c r="CR18" s="602" t="s">
        <v>62</v>
      </c>
      <c r="CS18" s="603"/>
      <c r="CT18" s="603"/>
      <c r="CU18" s="603"/>
      <c r="CV18" s="603"/>
      <c r="CW18" s="603"/>
      <c r="CX18" s="603"/>
      <c r="CY18" s="604"/>
      <c r="CZ18" s="638" t="s">
        <v>62</v>
      </c>
      <c r="DA18" s="638"/>
      <c r="DB18" s="638"/>
      <c r="DC18" s="638"/>
      <c r="DD18" s="608" t="s">
        <v>62</v>
      </c>
      <c r="DE18" s="603"/>
      <c r="DF18" s="603"/>
      <c r="DG18" s="603"/>
      <c r="DH18" s="603"/>
      <c r="DI18" s="603"/>
      <c r="DJ18" s="603"/>
      <c r="DK18" s="603"/>
      <c r="DL18" s="603"/>
      <c r="DM18" s="603"/>
      <c r="DN18" s="603"/>
      <c r="DO18" s="603"/>
      <c r="DP18" s="604"/>
      <c r="DQ18" s="608" t="s">
        <v>62</v>
      </c>
      <c r="DR18" s="603"/>
      <c r="DS18" s="603"/>
      <c r="DT18" s="603"/>
      <c r="DU18" s="603"/>
      <c r="DV18" s="603"/>
      <c r="DW18" s="603"/>
      <c r="DX18" s="603"/>
      <c r="DY18" s="603"/>
      <c r="DZ18" s="603"/>
      <c r="EA18" s="603"/>
      <c r="EB18" s="603"/>
      <c r="EC18" s="637"/>
    </row>
    <row r="19" spans="2:133" ht="11.25" customHeight="1" x14ac:dyDescent="0.15">
      <c r="B19" s="599" t="s">
        <v>201</v>
      </c>
      <c r="C19" s="600"/>
      <c r="D19" s="600"/>
      <c r="E19" s="600"/>
      <c r="F19" s="600"/>
      <c r="G19" s="600"/>
      <c r="H19" s="600"/>
      <c r="I19" s="600"/>
      <c r="J19" s="600"/>
      <c r="K19" s="600"/>
      <c r="L19" s="600"/>
      <c r="M19" s="600"/>
      <c r="N19" s="600"/>
      <c r="O19" s="600"/>
      <c r="P19" s="600"/>
      <c r="Q19" s="601"/>
      <c r="R19" s="602">
        <v>63377</v>
      </c>
      <c r="S19" s="603"/>
      <c r="T19" s="603"/>
      <c r="U19" s="603"/>
      <c r="V19" s="603"/>
      <c r="W19" s="603"/>
      <c r="X19" s="603"/>
      <c r="Y19" s="604"/>
      <c r="Z19" s="638">
        <v>0.5</v>
      </c>
      <c r="AA19" s="638"/>
      <c r="AB19" s="638"/>
      <c r="AC19" s="638"/>
      <c r="AD19" s="639">
        <v>63377</v>
      </c>
      <c r="AE19" s="639"/>
      <c r="AF19" s="639"/>
      <c r="AG19" s="639"/>
      <c r="AH19" s="639"/>
      <c r="AI19" s="639"/>
      <c r="AJ19" s="639"/>
      <c r="AK19" s="639"/>
      <c r="AL19" s="605">
        <v>0.9</v>
      </c>
      <c r="AM19" s="606"/>
      <c r="AN19" s="606"/>
      <c r="AO19" s="640"/>
      <c r="AP19" s="599" t="s">
        <v>202</v>
      </c>
      <c r="AQ19" s="600"/>
      <c r="AR19" s="600"/>
      <c r="AS19" s="600"/>
      <c r="AT19" s="600"/>
      <c r="AU19" s="600"/>
      <c r="AV19" s="600"/>
      <c r="AW19" s="600"/>
      <c r="AX19" s="600"/>
      <c r="AY19" s="600"/>
      <c r="AZ19" s="600"/>
      <c r="BA19" s="600"/>
      <c r="BB19" s="600"/>
      <c r="BC19" s="600"/>
      <c r="BD19" s="600"/>
      <c r="BE19" s="600"/>
      <c r="BF19" s="601"/>
      <c r="BG19" s="602" t="s">
        <v>62</v>
      </c>
      <c r="BH19" s="603"/>
      <c r="BI19" s="603"/>
      <c r="BJ19" s="603"/>
      <c r="BK19" s="603"/>
      <c r="BL19" s="603"/>
      <c r="BM19" s="603"/>
      <c r="BN19" s="604"/>
      <c r="BO19" s="638" t="s">
        <v>62</v>
      </c>
      <c r="BP19" s="638"/>
      <c r="BQ19" s="638"/>
      <c r="BR19" s="638"/>
      <c r="BS19" s="639" t="s">
        <v>62</v>
      </c>
      <c r="BT19" s="639"/>
      <c r="BU19" s="639"/>
      <c r="BV19" s="639"/>
      <c r="BW19" s="639"/>
      <c r="BX19" s="639"/>
      <c r="BY19" s="639"/>
      <c r="BZ19" s="639"/>
      <c r="CA19" s="639"/>
      <c r="CB19" s="670"/>
      <c r="CD19" s="599" t="s">
        <v>203</v>
      </c>
      <c r="CE19" s="600"/>
      <c r="CF19" s="600"/>
      <c r="CG19" s="600"/>
      <c r="CH19" s="600"/>
      <c r="CI19" s="600"/>
      <c r="CJ19" s="600"/>
      <c r="CK19" s="600"/>
      <c r="CL19" s="600"/>
      <c r="CM19" s="600"/>
      <c r="CN19" s="600"/>
      <c r="CO19" s="600"/>
      <c r="CP19" s="600"/>
      <c r="CQ19" s="601"/>
      <c r="CR19" s="602" t="s">
        <v>62</v>
      </c>
      <c r="CS19" s="603"/>
      <c r="CT19" s="603"/>
      <c r="CU19" s="603"/>
      <c r="CV19" s="603"/>
      <c r="CW19" s="603"/>
      <c r="CX19" s="603"/>
      <c r="CY19" s="604"/>
      <c r="CZ19" s="638" t="s">
        <v>62</v>
      </c>
      <c r="DA19" s="638"/>
      <c r="DB19" s="638"/>
      <c r="DC19" s="638"/>
      <c r="DD19" s="608" t="s">
        <v>62</v>
      </c>
      <c r="DE19" s="603"/>
      <c r="DF19" s="603"/>
      <c r="DG19" s="603"/>
      <c r="DH19" s="603"/>
      <c r="DI19" s="603"/>
      <c r="DJ19" s="603"/>
      <c r="DK19" s="603"/>
      <c r="DL19" s="603"/>
      <c r="DM19" s="603"/>
      <c r="DN19" s="603"/>
      <c r="DO19" s="603"/>
      <c r="DP19" s="604"/>
      <c r="DQ19" s="608" t="s">
        <v>62</v>
      </c>
      <c r="DR19" s="603"/>
      <c r="DS19" s="603"/>
      <c r="DT19" s="603"/>
      <c r="DU19" s="603"/>
      <c r="DV19" s="603"/>
      <c r="DW19" s="603"/>
      <c r="DX19" s="603"/>
      <c r="DY19" s="603"/>
      <c r="DZ19" s="603"/>
      <c r="EA19" s="603"/>
      <c r="EB19" s="603"/>
      <c r="EC19" s="637"/>
    </row>
    <row r="20" spans="2:133" ht="11.25" customHeight="1" x14ac:dyDescent="0.15">
      <c r="B20" s="671" t="s">
        <v>204</v>
      </c>
      <c r="C20" s="672"/>
      <c r="D20" s="672"/>
      <c r="E20" s="672"/>
      <c r="F20" s="672"/>
      <c r="G20" s="672"/>
      <c r="H20" s="672"/>
      <c r="I20" s="672"/>
      <c r="J20" s="672"/>
      <c r="K20" s="672"/>
      <c r="L20" s="672"/>
      <c r="M20" s="672"/>
      <c r="N20" s="672"/>
      <c r="O20" s="672"/>
      <c r="P20" s="672"/>
      <c r="Q20" s="673"/>
      <c r="R20" s="602" t="s">
        <v>62</v>
      </c>
      <c r="S20" s="603"/>
      <c r="T20" s="603"/>
      <c r="U20" s="603"/>
      <c r="V20" s="603"/>
      <c r="W20" s="603"/>
      <c r="X20" s="603"/>
      <c r="Y20" s="604"/>
      <c r="Z20" s="638" t="s">
        <v>62</v>
      </c>
      <c r="AA20" s="638"/>
      <c r="AB20" s="638"/>
      <c r="AC20" s="638"/>
      <c r="AD20" s="639" t="s">
        <v>62</v>
      </c>
      <c r="AE20" s="639"/>
      <c r="AF20" s="639"/>
      <c r="AG20" s="639"/>
      <c r="AH20" s="639"/>
      <c r="AI20" s="639"/>
      <c r="AJ20" s="639"/>
      <c r="AK20" s="639"/>
      <c r="AL20" s="605" t="s">
        <v>62</v>
      </c>
      <c r="AM20" s="606"/>
      <c r="AN20" s="606"/>
      <c r="AO20" s="640"/>
      <c r="AP20" s="599" t="s">
        <v>205</v>
      </c>
      <c r="AQ20" s="600"/>
      <c r="AR20" s="600"/>
      <c r="AS20" s="600"/>
      <c r="AT20" s="600"/>
      <c r="AU20" s="600"/>
      <c r="AV20" s="600"/>
      <c r="AW20" s="600"/>
      <c r="AX20" s="600"/>
      <c r="AY20" s="600"/>
      <c r="AZ20" s="600"/>
      <c r="BA20" s="600"/>
      <c r="BB20" s="600"/>
      <c r="BC20" s="600"/>
      <c r="BD20" s="600"/>
      <c r="BE20" s="600"/>
      <c r="BF20" s="601"/>
      <c r="BG20" s="602" t="s">
        <v>62</v>
      </c>
      <c r="BH20" s="603"/>
      <c r="BI20" s="603"/>
      <c r="BJ20" s="603"/>
      <c r="BK20" s="603"/>
      <c r="BL20" s="603"/>
      <c r="BM20" s="603"/>
      <c r="BN20" s="604"/>
      <c r="BO20" s="638" t="s">
        <v>62</v>
      </c>
      <c r="BP20" s="638"/>
      <c r="BQ20" s="638"/>
      <c r="BR20" s="638"/>
      <c r="BS20" s="639" t="s">
        <v>62</v>
      </c>
      <c r="BT20" s="639"/>
      <c r="BU20" s="639"/>
      <c r="BV20" s="639"/>
      <c r="BW20" s="639"/>
      <c r="BX20" s="639"/>
      <c r="BY20" s="639"/>
      <c r="BZ20" s="639"/>
      <c r="CA20" s="639"/>
      <c r="CB20" s="670"/>
      <c r="CD20" s="599" t="s">
        <v>206</v>
      </c>
      <c r="CE20" s="600"/>
      <c r="CF20" s="600"/>
      <c r="CG20" s="600"/>
      <c r="CH20" s="600"/>
      <c r="CI20" s="600"/>
      <c r="CJ20" s="600"/>
      <c r="CK20" s="600"/>
      <c r="CL20" s="600"/>
      <c r="CM20" s="600"/>
      <c r="CN20" s="600"/>
      <c r="CO20" s="600"/>
      <c r="CP20" s="600"/>
      <c r="CQ20" s="601"/>
      <c r="CR20" s="602">
        <v>12393981</v>
      </c>
      <c r="CS20" s="603"/>
      <c r="CT20" s="603"/>
      <c r="CU20" s="603"/>
      <c r="CV20" s="603"/>
      <c r="CW20" s="603"/>
      <c r="CX20" s="603"/>
      <c r="CY20" s="604"/>
      <c r="CZ20" s="638">
        <v>100</v>
      </c>
      <c r="DA20" s="638"/>
      <c r="DB20" s="638"/>
      <c r="DC20" s="638"/>
      <c r="DD20" s="608">
        <v>1434188</v>
      </c>
      <c r="DE20" s="603"/>
      <c r="DF20" s="603"/>
      <c r="DG20" s="603"/>
      <c r="DH20" s="603"/>
      <c r="DI20" s="603"/>
      <c r="DJ20" s="603"/>
      <c r="DK20" s="603"/>
      <c r="DL20" s="603"/>
      <c r="DM20" s="603"/>
      <c r="DN20" s="603"/>
      <c r="DO20" s="603"/>
      <c r="DP20" s="604"/>
      <c r="DQ20" s="608">
        <v>7898024</v>
      </c>
      <c r="DR20" s="603"/>
      <c r="DS20" s="603"/>
      <c r="DT20" s="603"/>
      <c r="DU20" s="603"/>
      <c r="DV20" s="603"/>
      <c r="DW20" s="603"/>
      <c r="DX20" s="603"/>
      <c r="DY20" s="603"/>
      <c r="DZ20" s="603"/>
      <c r="EA20" s="603"/>
      <c r="EB20" s="603"/>
      <c r="EC20" s="637"/>
    </row>
    <row r="21" spans="2:133" ht="11.25" customHeight="1" x14ac:dyDescent="0.15">
      <c r="B21" s="599" t="s">
        <v>207</v>
      </c>
      <c r="C21" s="600"/>
      <c r="D21" s="600"/>
      <c r="E21" s="600"/>
      <c r="F21" s="600"/>
      <c r="G21" s="600"/>
      <c r="H21" s="600"/>
      <c r="I21" s="600"/>
      <c r="J21" s="600"/>
      <c r="K21" s="600"/>
      <c r="L21" s="600"/>
      <c r="M21" s="600"/>
      <c r="N21" s="600"/>
      <c r="O21" s="600"/>
      <c r="P21" s="600"/>
      <c r="Q21" s="601"/>
      <c r="R21" s="602">
        <v>5578936</v>
      </c>
      <c r="S21" s="603"/>
      <c r="T21" s="603"/>
      <c r="U21" s="603"/>
      <c r="V21" s="603"/>
      <c r="W21" s="603"/>
      <c r="X21" s="603"/>
      <c r="Y21" s="604"/>
      <c r="Z21" s="638">
        <v>41.7</v>
      </c>
      <c r="AA21" s="638"/>
      <c r="AB21" s="638"/>
      <c r="AC21" s="638"/>
      <c r="AD21" s="639">
        <v>5103067</v>
      </c>
      <c r="AE21" s="639"/>
      <c r="AF21" s="639"/>
      <c r="AG21" s="639"/>
      <c r="AH21" s="639"/>
      <c r="AI21" s="639"/>
      <c r="AJ21" s="639"/>
      <c r="AK21" s="639"/>
      <c r="AL21" s="605">
        <v>72.5</v>
      </c>
      <c r="AM21" s="606"/>
      <c r="AN21" s="606"/>
      <c r="AO21" s="640"/>
      <c r="AP21" s="599" t="s">
        <v>208</v>
      </c>
      <c r="AQ21" s="674"/>
      <c r="AR21" s="674"/>
      <c r="AS21" s="674"/>
      <c r="AT21" s="674"/>
      <c r="AU21" s="674"/>
      <c r="AV21" s="674"/>
      <c r="AW21" s="674"/>
      <c r="AX21" s="674"/>
      <c r="AY21" s="674"/>
      <c r="AZ21" s="674"/>
      <c r="BA21" s="674"/>
      <c r="BB21" s="674"/>
      <c r="BC21" s="674"/>
      <c r="BD21" s="674"/>
      <c r="BE21" s="674"/>
      <c r="BF21" s="675"/>
      <c r="BG21" s="602" t="s">
        <v>62</v>
      </c>
      <c r="BH21" s="603"/>
      <c r="BI21" s="603"/>
      <c r="BJ21" s="603"/>
      <c r="BK21" s="603"/>
      <c r="BL21" s="603"/>
      <c r="BM21" s="603"/>
      <c r="BN21" s="604"/>
      <c r="BO21" s="638" t="s">
        <v>62</v>
      </c>
      <c r="BP21" s="638"/>
      <c r="BQ21" s="638"/>
      <c r="BR21" s="638"/>
      <c r="BS21" s="639" t="s">
        <v>62</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15">
      <c r="B22" s="599" t="s">
        <v>209</v>
      </c>
      <c r="C22" s="600"/>
      <c r="D22" s="600"/>
      <c r="E22" s="600"/>
      <c r="F22" s="600"/>
      <c r="G22" s="600"/>
      <c r="H22" s="600"/>
      <c r="I22" s="600"/>
      <c r="J22" s="600"/>
      <c r="K22" s="600"/>
      <c r="L22" s="600"/>
      <c r="M22" s="600"/>
      <c r="N22" s="600"/>
      <c r="O22" s="600"/>
      <c r="P22" s="600"/>
      <c r="Q22" s="601"/>
      <c r="R22" s="602">
        <v>5103067</v>
      </c>
      <c r="S22" s="603"/>
      <c r="T22" s="603"/>
      <c r="U22" s="603"/>
      <c r="V22" s="603"/>
      <c r="W22" s="603"/>
      <c r="X22" s="603"/>
      <c r="Y22" s="604"/>
      <c r="Z22" s="638">
        <v>38.1</v>
      </c>
      <c r="AA22" s="638"/>
      <c r="AB22" s="638"/>
      <c r="AC22" s="638"/>
      <c r="AD22" s="639">
        <v>5103067</v>
      </c>
      <c r="AE22" s="639"/>
      <c r="AF22" s="639"/>
      <c r="AG22" s="639"/>
      <c r="AH22" s="639"/>
      <c r="AI22" s="639"/>
      <c r="AJ22" s="639"/>
      <c r="AK22" s="639"/>
      <c r="AL22" s="605">
        <v>72.5</v>
      </c>
      <c r="AM22" s="606"/>
      <c r="AN22" s="606"/>
      <c r="AO22" s="640"/>
      <c r="AP22" s="599" t="s">
        <v>210</v>
      </c>
      <c r="AQ22" s="674"/>
      <c r="AR22" s="674"/>
      <c r="AS22" s="674"/>
      <c r="AT22" s="674"/>
      <c r="AU22" s="674"/>
      <c r="AV22" s="674"/>
      <c r="AW22" s="674"/>
      <c r="AX22" s="674"/>
      <c r="AY22" s="674"/>
      <c r="AZ22" s="674"/>
      <c r="BA22" s="674"/>
      <c r="BB22" s="674"/>
      <c r="BC22" s="674"/>
      <c r="BD22" s="674"/>
      <c r="BE22" s="674"/>
      <c r="BF22" s="675"/>
      <c r="BG22" s="602" t="s">
        <v>62</v>
      </c>
      <c r="BH22" s="603"/>
      <c r="BI22" s="603"/>
      <c r="BJ22" s="603"/>
      <c r="BK22" s="603"/>
      <c r="BL22" s="603"/>
      <c r="BM22" s="603"/>
      <c r="BN22" s="604"/>
      <c r="BO22" s="638" t="s">
        <v>62</v>
      </c>
      <c r="BP22" s="638"/>
      <c r="BQ22" s="638"/>
      <c r="BR22" s="638"/>
      <c r="BS22" s="639" t="s">
        <v>62</v>
      </c>
      <c r="BT22" s="639"/>
      <c r="BU22" s="639"/>
      <c r="BV22" s="639"/>
      <c r="BW22" s="639"/>
      <c r="BX22" s="639"/>
      <c r="BY22" s="639"/>
      <c r="BZ22" s="639"/>
      <c r="CA22" s="639"/>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15">
      <c r="B23" s="599" t="s">
        <v>212</v>
      </c>
      <c r="C23" s="600"/>
      <c r="D23" s="600"/>
      <c r="E23" s="600"/>
      <c r="F23" s="600"/>
      <c r="G23" s="600"/>
      <c r="H23" s="600"/>
      <c r="I23" s="600"/>
      <c r="J23" s="600"/>
      <c r="K23" s="600"/>
      <c r="L23" s="600"/>
      <c r="M23" s="600"/>
      <c r="N23" s="600"/>
      <c r="O23" s="600"/>
      <c r="P23" s="600"/>
      <c r="Q23" s="601"/>
      <c r="R23" s="602">
        <v>475869</v>
      </c>
      <c r="S23" s="603"/>
      <c r="T23" s="603"/>
      <c r="U23" s="603"/>
      <c r="V23" s="603"/>
      <c r="W23" s="603"/>
      <c r="X23" s="603"/>
      <c r="Y23" s="604"/>
      <c r="Z23" s="638">
        <v>3.6</v>
      </c>
      <c r="AA23" s="638"/>
      <c r="AB23" s="638"/>
      <c r="AC23" s="638"/>
      <c r="AD23" s="639" t="s">
        <v>62</v>
      </c>
      <c r="AE23" s="639"/>
      <c r="AF23" s="639"/>
      <c r="AG23" s="639"/>
      <c r="AH23" s="639"/>
      <c r="AI23" s="639"/>
      <c r="AJ23" s="639"/>
      <c r="AK23" s="639"/>
      <c r="AL23" s="605" t="s">
        <v>62</v>
      </c>
      <c r="AM23" s="606"/>
      <c r="AN23" s="606"/>
      <c r="AO23" s="640"/>
      <c r="AP23" s="599" t="s">
        <v>213</v>
      </c>
      <c r="AQ23" s="674"/>
      <c r="AR23" s="674"/>
      <c r="AS23" s="674"/>
      <c r="AT23" s="674"/>
      <c r="AU23" s="674"/>
      <c r="AV23" s="674"/>
      <c r="AW23" s="674"/>
      <c r="AX23" s="674"/>
      <c r="AY23" s="674"/>
      <c r="AZ23" s="674"/>
      <c r="BA23" s="674"/>
      <c r="BB23" s="674"/>
      <c r="BC23" s="674"/>
      <c r="BD23" s="674"/>
      <c r="BE23" s="674"/>
      <c r="BF23" s="675"/>
      <c r="BG23" s="602" t="s">
        <v>62</v>
      </c>
      <c r="BH23" s="603"/>
      <c r="BI23" s="603"/>
      <c r="BJ23" s="603"/>
      <c r="BK23" s="603"/>
      <c r="BL23" s="603"/>
      <c r="BM23" s="603"/>
      <c r="BN23" s="604"/>
      <c r="BO23" s="638" t="s">
        <v>62</v>
      </c>
      <c r="BP23" s="638"/>
      <c r="BQ23" s="638"/>
      <c r="BR23" s="638"/>
      <c r="BS23" s="639" t="s">
        <v>62</v>
      </c>
      <c r="BT23" s="639"/>
      <c r="BU23" s="639"/>
      <c r="BV23" s="639"/>
      <c r="BW23" s="639"/>
      <c r="BX23" s="639"/>
      <c r="BY23" s="639"/>
      <c r="BZ23" s="639"/>
      <c r="CA23" s="639"/>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15">
      <c r="B24" s="599" t="s">
        <v>219</v>
      </c>
      <c r="C24" s="600"/>
      <c r="D24" s="600"/>
      <c r="E24" s="600"/>
      <c r="F24" s="600"/>
      <c r="G24" s="600"/>
      <c r="H24" s="600"/>
      <c r="I24" s="600"/>
      <c r="J24" s="600"/>
      <c r="K24" s="600"/>
      <c r="L24" s="600"/>
      <c r="M24" s="600"/>
      <c r="N24" s="600"/>
      <c r="O24" s="600"/>
      <c r="P24" s="600"/>
      <c r="Q24" s="601"/>
      <c r="R24" s="602" t="s">
        <v>62</v>
      </c>
      <c r="S24" s="603"/>
      <c r="T24" s="603"/>
      <c r="U24" s="603"/>
      <c r="V24" s="603"/>
      <c r="W24" s="603"/>
      <c r="X24" s="603"/>
      <c r="Y24" s="604"/>
      <c r="Z24" s="638" t="s">
        <v>62</v>
      </c>
      <c r="AA24" s="638"/>
      <c r="AB24" s="638"/>
      <c r="AC24" s="638"/>
      <c r="AD24" s="639" t="s">
        <v>62</v>
      </c>
      <c r="AE24" s="639"/>
      <c r="AF24" s="639"/>
      <c r="AG24" s="639"/>
      <c r="AH24" s="639"/>
      <c r="AI24" s="639"/>
      <c r="AJ24" s="639"/>
      <c r="AK24" s="639"/>
      <c r="AL24" s="605" t="s">
        <v>62</v>
      </c>
      <c r="AM24" s="606"/>
      <c r="AN24" s="606"/>
      <c r="AO24" s="640"/>
      <c r="AP24" s="599" t="s">
        <v>220</v>
      </c>
      <c r="AQ24" s="674"/>
      <c r="AR24" s="674"/>
      <c r="AS24" s="674"/>
      <c r="AT24" s="674"/>
      <c r="AU24" s="674"/>
      <c r="AV24" s="674"/>
      <c r="AW24" s="674"/>
      <c r="AX24" s="674"/>
      <c r="AY24" s="674"/>
      <c r="AZ24" s="674"/>
      <c r="BA24" s="674"/>
      <c r="BB24" s="674"/>
      <c r="BC24" s="674"/>
      <c r="BD24" s="674"/>
      <c r="BE24" s="674"/>
      <c r="BF24" s="675"/>
      <c r="BG24" s="602" t="s">
        <v>62</v>
      </c>
      <c r="BH24" s="603"/>
      <c r="BI24" s="603"/>
      <c r="BJ24" s="603"/>
      <c r="BK24" s="603"/>
      <c r="BL24" s="603"/>
      <c r="BM24" s="603"/>
      <c r="BN24" s="604"/>
      <c r="BO24" s="638" t="s">
        <v>62</v>
      </c>
      <c r="BP24" s="638"/>
      <c r="BQ24" s="638"/>
      <c r="BR24" s="638"/>
      <c r="BS24" s="639" t="s">
        <v>62</v>
      </c>
      <c r="BT24" s="639"/>
      <c r="BU24" s="639"/>
      <c r="BV24" s="639"/>
      <c r="BW24" s="639"/>
      <c r="BX24" s="639"/>
      <c r="BY24" s="639"/>
      <c r="BZ24" s="639"/>
      <c r="CA24" s="639"/>
      <c r="CB24" s="670"/>
      <c r="CD24" s="651" t="s">
        <v>221</v>
      </c>
      <c r="CE24" s="652"/>
      <c r="CF24" s="652"/>
      <c r="CG24" s="652"/>
      <c r="CH24" s="652"/>
      <c r="CI24" s="652"/>
      <c r="CJ24" s="652"/>
      <c r="CK24" s="652"/>
      <c r="CL24" s="652"/>
      <c r="CM24" s="652"/>
      <c r="CN24" s="652"/>
      <c r="CO24" s="652"/>
      <c r="CP24" s="652"/>
      <c r="CQ24" s="653"/>
      <c r="CR24" s="648">
        <v>5378480</v>
      </c>
      <c r="CS24" s="649"/>
      <c r="CT24" s="649"/>
      <c r="CU24" s="649"/>
      <c r="CV24" s="649"/>
      <c r="CW24" s="649"/>
      <c r="CX24" s="649"/>
      <c r="CY24" s="677"/>
      <c r="CZ24" s="678">
        <v>43.4</v>
      </c>
      <c r="DA24" s="661"/>
      <c r="DB24" s="661"/>
      <c r="DC24" s="680"/>
      <c r="DD24" s="676">
        <v>4140165</v>
      </c>
      <c r="DE24" s="649"/>
      <c r="DF24" s="649"/>
      <c r="DG24" s="649"/>
      <c r="DH24" s="649"/>
      <c r="DI24" s="649"/>
      <c r="DJ24" s="649"/>
      <c r="DK24" s="677"/>
      <c r="DL24" s="676">
        <v>3921883</v>
      </c>
      <c r="DM24" s="649"/>
      <c r="DN24" s="649"/>
      <c r="DO24" s="649"/>
      <c r="DP24" s="649"/>
      <c r="DQ24" s="649"/>
      <c r="DR24" s="649"/>
      <c r="DS24" s="649"/>
      <c r="DT24" s="649"/>
      <c r="DU24" s="649"/>
      <c r="DV24" s="677"/>
      <c r="DW24" s="678">
        <v>55.6</v>
      </c>
      <c r="DX24" s="661"/>
      <c r="DY24" s="661"/>
      <c r="DZ24" s="661"/>
      <c r="EA24" s="661"/>
      <c r="EB24" s="661"/>
      <c r="EC24" s="679"/>
    </row>
    <row r="25" spans="2:133" ht="11.25" customHeight="1" x14ac:dyDescent="0.15">
      <c r="B25" s="599" t="s">
        <v>222</v>
      </c>
      <c r="C25" s="600"/>
      <c r="D25" s="600"/>
      <c r="E25" s="600"/>
      <c r="F25" s="600"/>
      <c r="G25" s="600"/>
      <c r="H25" s="600"/>
      <c r="I25" s="600"/>
      <c r="J25" s="600"/>
      <c r="K25" s="600"/>
      <c r="L25" s="600"/>
      <c r="M25" s="600"/>
      <c r="N25" s="600"/>
      <c r="O25" s="600"/>
      <c r="P25" s="600"/>
      <c r="Q25" s="601"/>
      <c r="R25" s="602">
        <v>7508048</v>
      </c>
      <c r="S25" s="603"/>
      <c r="T25" s="603"/>
      <c r="U25" s="603"/>
      <c r="V25" s="603"/>
      <c r="W25" s="603"/>
      <c r="X25" s="603"/>
      <c r="Y25" s="604"/>
      <c r="Z25" s="638">
        <v>56.1</v>
      </c>
      <c r="AA25" s="638"/>
      <c r="AB25" s="638"/>
      <c r="AC25" s="638"/>
      <c r="AD25" s="639">
        <v>7032179</v>
      </c>
      <c r="AE25" s="639"/>
      <c r="AF25" s="639"/>
      <c r="AG25" s="639"/>
      <c r="AH25" s="639"/>
      <c r="AI25" s="639"/>
      <c r="AJ25" s="639"/>
      <c r="AK25" s="639"/>
      <c r="AL25" s="605">
        <v>99.9</v>
      </c>
      <c r="AM25" s="606"/>
      <c r="AN25" s="606"/>
      <c r="AO25" s="640"/>
      <c r="AP25" s="599" t="s">
        <v>223</v>
      </c>
      <c r="AQ25" s="674"/>
      <c r="AR25" s="674"/>
      <c r="AS25" s="674"/>
      <c r="AT25" s="674"/>
      <c r="AU25" s="674"/>
      <c r="AV25" s="674"/>
      <c r="AW25" s="674"/>
      <c r="AX25" s="674"/>
      <c r="AY25" s="674"/>
      <c r="AZ25" s="674"/>
      <c r="BA25" s="674"/>
      <c r="BB25" s="674"/>
      <c r="BC25" s="674"/>
      <c r="BD25" s="674"/>
      <c r="BE25" s="674"/>
      <c r="BF25" s="675"/>
      <c r="BG25" s="602" t="s">
        <v>62</v>
      </c>
      <c r="BH25" s="603"/>
      <c r="BI25" s="603"/>
      <c r="BJ25" s="603"/>
      <c r="BK25" s="603"/>
      <c r="BL25" s="603"/>
      <c r="BM25" s="603"/>
      <c r="BN25" s="604"/>
      <c r="BO25" s="638" t="s">
        <v>62</v>
      </c>
      <c r="BP25" s="638"/>
      <c r="BQ25" s="638"/>
      <c r="BR25" s="638"/>
      <c r="BS25" s="639" t="s">
        <v>62</v>
      </c>
      <c r="BT25" s="639"/>
      <c r="BU25" s="639"/>
      <c r="BV25" s="639"/>
      <c r="BW25" s="639"/>
      <c r="BX25" s="639"/>
      <c r="BY25" s="639"/>
      <c r="BZ25" s="639"/>
      <c r="CA25" s="639"/>
      <c r="CB25" s="670"/>
      <c r="CD25" s="599" t="s">
        <v>224</v>
      </c>
      <c r="CE25" s="600"/>
      <c r="CF25" s="600"/>
      <c r="CG25" s="600"/>
      <c r="CH25" s="600"/>
      <c r="CI25" s="600"/>
      <c r="CJ25" s="600"/>
      <c r="CK25" s="600"/>
      <c r="CL25" s="600"/>
      <c r="CM25" s="600"/>
      <c r="CN25" s="600"/>
      <c r="CO25" s="600"/>
      <c r="CP25" s="600"/>
      <c r="CQ25" s="601"/>
      <c r="CR25" s="602">
        <v>2274637</v>
      </c>
      <c r="CS25" s="611"/>
      <c r="CT25" s="611"/>
      <c r="CU25" s="611"/>
      <c r="CV25" s="611"/>
      <c r="CW25" s="611"/>
      <c r="CX25" s="611"/>
      <c r="CY25" s="612"/>
      <c r="CZ25" s="605">
        <v>18.399999999999999</v>
      </c>
      <c r="DA25" s="613"/>
      <c r="DB25" s="613"/>
      <c r="DC25" s="614"/>
      <c r="DD25" s="608">
        <v>2085258</v>
      </c>
      <c r="DE25" s="611"/>
      <c r="DF25" s="611"/>
      <c r="DG25" s="611"/>
      <c r="DH25" s="611"/>
      <c r="DI25" s="611"/>
      <c r="DJ25" s="611"/>
      <c r="DK25" s="612"/>
      <c r="DL25" s="608">
        <v>2048853</v>
      </c>
      <c r="DM25" s="611"/>
      <c r="DN25" s="611"/>
      <c r="DO25" s="611"/>
      <c r="DP25" s="611"/>
      <c r="DQ25" s="611"/>
      <c r="DR25" s="611"/>
      <c r="DS25" s="611"/>
      <c r="DT25" s="611"/>
      <c r="DU25" s="611"/>
      <c r="DV25" s="612"/>
      <c r="DW25" s="605">
        <v>29</v>
      </c>
      <c r="DX25" s="613"/>
      <c r="DY25" s="613"/>
      <c r="DZ25" s="613"/>
      <c r="EA25" s="613"/>
      <c r="EB25" s="613"/>
      <c r="EC25" s="627"/>
    </row>
    <row r="26" spans="2:133" ht="11.25" customHeight="1" x14ac:dyDescent="0.15">
      <c r="B26" s="599" t="s">
        <v>225</v>
      </c>
      <c r="C26" s="600"/>
      <c r="D26" s="600"/>
      <c r="E26" s="600"/>
      <c r="F26" s="600"/>
      <c r="G26" s="600"/>
      <c r="H26" s="600"/>
      <c r="I26" s="600"/>
      <c r="J26" s="600"/>
      <c r="K26" s="600"/>
      <c r="L26" s="600"/>
      <c r="M26" s="600"/>
      <c r="N26" s="600"/>
      <c r="O26" s="600"/>
      <c r="P26" s="600"/>
      <c r="Q26" s="601"/>
      <c r="R26" s="602">
        <v>690</v>
      </c>
      <c r="S26" s="603"/>
      <c r="T26" s="603"/>
      <c r="U26" s="603"/>
      <c r="V26" s="603"/>
      <c r="W26" s="603"/>
      <c r="X26" s="603"/>
      <c r="Y26" s="604"/>
      <c r="Z26" s="638">
        <v>0</v>
      </c>
      <c r="AA26" s="638"/>
      <c r="AB26" s="638"/>
      <c r="AC26" s="638"/>
      <c r="AD26" s="639">
        <v>690</v>
      </c>
      <c r="AE26" s="639"/>
      <c r="AF26" s="639"/>
      <c r="AG26" s="639"/>
      <c r="AH26" s="639"/>
      <c r="AI26" s="639"/>
      <c r="AJ26" s="639"/>
      <c r="AK26" s="639"/>
      <c r="AL26" s="605">
        <v>0</v>
      </c>
      <c r="AM26" s="606"/>
      <c r="AN26" s="606"/>
      <c r="AO26" s="640"/>
      <c r="AP26" s="599" t="s">
        <v>226</v>
      </c>
      <c r="AQ26" s="674"/>
      <c r="AR26" s="674"/>
      <c r="AS26" s="674"/>
      <c r="AT26" s="674"/>
      <c r="AU26" s="674"/>
      <c r="AV26" s="674"/>
      <c r="AW26" s="674"/>
      <c r="AX26" s="674"/>
      <c r="AY26" s="674"/>
      <c r="AZ26" s="674"/>
      <c r="BA26" s="674"/>
      <c r="BB26" s="674"/>
      <c r="BC26" s="674"/>
      <c r="BD26" s="674"/>
      <c r="BE26" s="674"/>
      <c r="BF26" s="675"/>
      <c r="BG26" s="602" t="s">
        <v>62</v>
      </c>
      <c r="BH26" s="603"/>
      <c r="BI26" s="603"/>
      <c r="BJ26" s="603"/>
      <c r="BK26" s="603"/>
      <c r="BL26" s="603"/>
      <c r="BM26" s="603"/>
      <c r="BN26" s="604"/>
      <c r="BO26" s="638" t="s">
        <v>62</v>
      </c>
      <c r="BP26" s="638"/>
      <c r="BQ26" s="638"/>
      <c r="BR26" s="638"/>
      <c r="BS26" s="639" t="s">
        <v>62</v>
      </c>
      <c r="BT26" s="639"/>
      <c r="BU26" s="639"/>
      <c r="BV26" s="639"/>
      <c r="BW26" s="639"/>
      <c r="BX26" s="639"/>
      <c r="BY26" s="639"/>
      <c r="BZ26" s="639"/>
      <c r="CA26" s="639"/>
      <c r="CB26" s="670"/>
      <c r="CD26" s="599" t="s">
        <v>227</v>
      </c>
      <c r="CE26" s="600"/>
      <c r="CF26" s="600"/>
      <c r="CG26" s="600"/>
      <c r="CH26" s="600"/>
      <c r="CI26" s="600"/>
      <c r="CJ26" s="600"/>
      <c r="CK26" s="600"/>
      <c r="CL26" s="600"/>
      <c r="CM26" s="600"/>
      <c r="CN26" s="600"/>
      <c r="CO26" s="600"/>
      <c r="CP26" s="600"/>
      <c r="CQ26" s="601"/>
      <c r="CR26" s="602">
        <v>1078716</v>
      </c>
      <c r="CS26" s="603"/>
      <c r="CT26" s="603"/>
      <c r="CU26" s="603"/>
      <c r="CV26" s="603"/>
      <c r="CW26" s="603"/>
      <c r="CX26" s="603"/>
      <c r="CY26" s="604"/>
      <c r="CZ26" s="605">
        <v>8.6999999999999993</v>
      </c>
      <c r="DA26" s="613"/>
      <c r="DB26" s="613"/>
      <c r="DC26" s="614"/>
      <c r="DD26" s="608">
        <v>1013062</v>
      </c>
      <c r="DE26" s="603"/>
      <c r="DF26" s="603"/>
      <c r="DG26" s="603"/>
      <c r="DH26" s="603"/>
      <c r="DI26" s="603"/>
      <c r="DJ26" s="603"/>
      <c r="DK26" s="604"/>
      <c r="DL26" s="608" t="s">
        <v>62</v>
      </c>
      <c r="DM26" s="603"/>
      <c r="DN26" s="603"/>
      <c r="DO26" s="603"/>
      <c r="DP26" s="603"/>
      <c r="DQ26" s="603"/>
      <c r="DR26" s="603"/>
      <c r="DS26" s="603"/>
      <c r="DT26" s="603"/>
      <c r="DU26" s="603"/>
      <c r="DV26" s="604"/>
      <c r="DW26" s="605" t="s">
        <v>62</v>
      </c>
      <c r="DX26" s="613"/>
      <c r="DY26" s="613"/>
      <c r="DZ26" s="613"/>
      <c r="EA26" s="613"/>
      <c r="EB26" s="613"/>
      <c r="EC26" s="627"/>
    </row>
    <row r="27" spans="2:133" ht="11.25" customHeight="1" x14ac:dyDescent="0.15">
      <c r="B27" s="599" t="s">
        <v>228</v>
      </c>
      <c r="C27" s="600"/>
      <c r="D27" s="600"/>
      <c r="E27" s="600"/>
      <c r="F27" s="600"/>
      <c r="G27" s="600"/>
      <c r="H27" s="600"/>
      <c r="I27" s="600"/>
      <c r="J27" s="600"/>
      <c r="K27" s="600"/>
      <c r="L27" s="600"/>
      <c r="M27" s="600"/>
      <c r="N27" s="600"/>
      <c r="O27" s="600"/>
      <c r="P27" s="600"/>
      <c r="Q27" s="601"/>
      <c r="R27" s="602">
        <v>17030</v>
      </c>
      <c r="S27" s="603"/>
      <c r="T27" s="603"/>
      <c r="U27" s="603"/>
      <c r="V27" s="603"/>
      <c r="W27" s="603"/>
      <c r="X27" s="603"/>
      <c r="Y27" s="604"/>
      <c r="Z27" s="638">
        <v>0.1</v>
      </c>
      <c r="AA27" s="638"/>
      <c r="AB27" s="638"/>
      <c r="AC27" s="638"/>
      <c r="AD27" s="639" t="s">
        <v>62</v>
      </c>
      <c r="AE27" s="639"/>
      <c r="AF27" s="639"/>
      <c r="AG27" s="639"/>
      <c r="AH27" s="639"/>
      <c r="AI27" s="639"/>
      <c r="AJ27" s="639"/>
      <c r="AK27" s="639"/>
      <c r="AL27" s="605" t="s">
        <v>62</v>
      </c>
      <c r="AM27" s="606"/>
      <c r="AN27" s="606"/>
      <c r="AO27" s="640"/>
      <c r="AP27" s="599" t="s">
        <v>229</v>
      </c>
      <c r="AQ27" s="600"/>
      <c r="AR27" s="600"/>
      <c r="AS27" s="600"/>
      <c r="AT27" s="600"/>
      <c r="AU27" s="600"/>
      <c r="AV27" s="600"/>
      <c r="AW27" s="600"/>
      <c r="AX27" s="600"/>
      <c r="AY27" s="600"/>
      <c r="AZ27" s="600"/>
      <c r="BA27" s="600"/>
      <c r="BB27" s="600"/>
      <c r="BC27" s="600"/>
      <c r="BD27" s="600"/>
      <c r="BE27" s="600"/>
      <c r="BF27" s="601"/>
      <c r="BG27" s="602">
        <v>1299633</v>
      </c>
      <c r="BH27" s="603"/>
      <c r="BI27" s="603"/>
      <c r="BJ27" s="603"/>
      <c r="BK27" s="603"/>
      <c r="BL27" s="603"/>
      <c r="BM27" s="603"/>
      <c r="BN27" s="604"/>
      <c r="BO27" s="638">
        <v>100</v>
      </c>
      <c r="BP27" s="638"/>
      <c r="BQ27" s="638"/>
      <c r="BR27" s="638"/>
      <c r="BS27" s="639" t="s">
        <v>62</v>
      </c>
      <c r="BT27" s="639"/>
      <c r="BU27" s="639"/>
      <c r="BV27" s="639"/>
      <c r="BW27" s="639"/>
      <c r="BX27" s="639"/>
      <c r="BY27" s="639"/>
      <c r="BZ27" s="639"/>
      <c r="CA27" s="639"/>
      <c r="CB27" s="670"/>
      <c r="CD27" s="599" t="s">
        <v>230</v>
      </c>
      <c r="CE27" s="600"/>
      <c r="CF27" s="600"/>
      <c r="CG27" s="600"/>
      <c r="CH27" s="600"/>
      <c r="CI27" s="600"/>
      <c r="CJ27" s="600"/>
      <c r="CK27" s="600"/>
      <c r="CL27" s="600"/>
      <c r="CM27" s="600"/>
      <c r="CN27" s="600"/>
      <c r="CO27" s="600"/>
      <c r="CP27" s="600"/>
      <c r="CQ27" s="601"/>
      <c r="CR27" s="602">
        <v>1765100</v>
      </c>
      <c r="CS27" s="611"/>
      <c r="CT27" s="611"/>
      <c r="CU27" s="611"/>
      <c r="CV27" s="611"/>
      <c r="CW27" s="611"/>
      <c r="CX27" s="611"/>
      <c r="CY27" s="612"/>
      <c r="CZ27" s="605">
        <v>14.2</v>
      </c>
      <c r="DA27" s="613"/>
      <c r="DB27" s="613"/>
      <c r="DC27" s="614"/>
      <c r="DD27" s="608">
        <v>733128</v>
      </c>
      <c r="DE27" s="611"/>
      <c r="DF27" s="611"/>
      <c r="DG27" s="611"/>
      <c r="DH27" s="611"/>
      <c r="DI27" s="611"/>
      <c r="DJ27" s="611"/>
      <c r="DK27" s="612"/>
      <c r="DL27" s="608">
        <v>551251</v>
      </c>
      <c r="DM27" s="611"/>
      <c r="DN27" s="611"/>
      <c r="DO27" s="611"/>
      <c r="DP27" s="611"/>
      <c r="DQ27" s="611"/>
      <c r="DR27" s="611"/>
      <c r="DS27" s="611"/>
      <c r="DT27" s="611"/>
      <c r="DU27" s="611"/>
      <c r="DV27" s="612"/>
      <c r="DW27" s="605">
        <v>7.8</v>
      </c>
      <c r="DX27" s="613"/>
      <c r="DY27" s="613"/>
      <c r="DZ27" s="613"/>
      <c r="EA27" s="613"/>
      <c r="EB27" s="613"/>
      <c r="EC27" s="627"/>
    </row>
    <row r="28" spans="2:133" ht="11.25" customHeight="1" x14ac:dyDescent="0.15">
      <c r="B28" s="599" t="s">
        <v>231</v>
      </c>
      <c r="C28" s="600"/>
      <c r="D28" s="600"/>
      <c r="E28" s="600"/>
      <c r="F28" s="600"/>
      <c r="G28" s="600"/>
      <c r="H28" s="600"/>
      <c r="I28" s="600"/>
      <c r="J28" s="600"/>
      <c r="K28" s="600"/>
      <c r="L28" s="600"/>
      <c r="M28" s="600"/>
      <c r="N28" s="600"/>
      <c r="O28" s="600"/>
      <c r="P28" s="600"/>
      <c r="Q28" s="601"/>
      <c r="R28" s="602">
        <v>49905</v>
      </c>
      <c r="S28" s="603"/>
      <c r="T28" s="603"/>
      <c r="U28" s="603"/>
      <c r="V28" s="603"/>
      <c r="W28" s="603"/>
      <c r="X28" s="603"/>
      <c r="Y28" s="604"/>
      <c r="Z28" s="638">
        <v>0.4</v>
      </c>
      <c r="AA28" s="638"/>
      <c r="AB28" s="638"/>
      <c r="AC28" s="638"/>
      <c r="AD28" s="639">
        <v>2163</v>
      </c>
      <c r="AE28" s="639"/>
      <c r="AF28" s="639"/>
      <c r="AG28" s="639"/>
      <c r="AH28" s="639"/>
      <c r="AI28" s="639"/>
      <c r="AJ28" s="639"/>
      <c r="AK28" s="639"/>
      <c r="AL28" s="605">
        <v>0</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232</v>
      </c>
      <c r="CE28" s="600"/>
      <c r="CF28" s="600"/>
      <c r="CG28" s="600"/>
      <c r="CH28" s="600"/>
      <c r="CI28" s="600"/>
      <c r="CJ28" s="600"/>
      <c r="CK28" s="600"/>
      <c r="CL28" s="600"/>
      <c r="CM28" s="600"/>
      <c r="CN28" s="600"/>
      <c r="CO28" s="600"/>
      <c r="CP28" s="600"/>
      <c r="CQ28" s="601"/>
      <c r="CR28" s="602">
        <v>1338743</v>
      </c>
      <c r="CS28" s="603"/>
      <c r="CT28" s="603"/>
      <c r="CU28" s="603"/>
      <c r="CV28" s="603"/>
      <c r="CW28" s="603"/>
      <c r="CX28" s="603"/>
      <c r="CY28" s="604"/>
      <c r="CZ28" s="605">
        <v>10.8</v>
      </c>
      <c r="DA28" s="613"/>
      <c r="DB28" s="613"/>
      <c r="DC28" s="614"/>
      <c r="DD28" s="608">
        <v>1321779</v>
      </c>
      <c r="DE28" s="603"/>
      <c r="DF28" s="603"/>
      <c r="DG28" s="603"/>
      <c r="DH28" s="603"/>
      <c r="DI28" s="603"/>
      <c r="DJ28" s="603"/>
      <c r="DK28" s="604"/>
      <c r="DL28" s="608">
        <v>1321779</v>
      </c>
      <c r="DM28" s="603"/>
      <c r="DN28" s="603"/>
      <c r="DO28" s="603"/>
      <c r="DP28" s="603"/>
      <c r="DQ28" s="603"/>
      <c r="DR28" s="603"/>
      <c r="DS28" s="603"/>
      <c r="DT28" s="603"/>
      <c r="DU28" s="603"/>
      <c r="DV28" s="604"/>
      <c r="DW28" s="605">
        <v>18.7</v>
      </c>
      <c r="DX28" s="613"/>
      <c r="DY28" s="613"/>
      <c r="DZ28" s="613"/>
      <c r="EA28" s="613"/>
      <c r="EB28" s="613"/>
      <c r="EC28" s="627"/>
    </row>
    <row r="29" spans="2:133" ht="11.25" customHeight="1" x14ac:dyDescent="0.15">
      <c r="B29" s="599" t="s">
        <v>233</v>
      </c>
      <c r="C29" s="600"/>
      <c r="D29" s="600"/>
      <c r="E29" s="600"/>
      <c r="F29" s="600"/>
      <c r="G29" s="600"/>
      <c r="H29" s="600"/>
      <c r="I29" s="600"/>
      <c r="J29" s="600"/>
      <c r="K29" s="600"/>
      <c r="L29" s="600"/>
      <c r="M29" s="600"/>
      <c r="N29" s="600"/>
      <c r="O29" s="600"/>
      <c r="P29" s="600"/>
      <c r="Q29" s="601"/>
      <c r="R29" s="602">
        <v>25538</v>
      </c>
      <c r="S29" s="603"/>
      <c r="T29" s="603"/>
      <c r="U29" s="603"/>
      <c r="V29" s="603"/>
      <c r="W29" s="603"/>
      <c r="X29" s="603"/>
      <c r="Y29" s="604"/>
      <c r="Z29" s="638">
        <v>0.2</v>
      </c>
      <c r="AA29" s="638"/>
      <c r="AB29" s="638"/>
      <c r="AC29" s="638"/>
      <c r="AD29" s="639" t="s">
        <v>62</v>
      </c>
      <c r="AE29" s="639"/>
      <c r="AF29" s="639"/>
      <c r="AG29" s="639"/>
      <c r="AH29" s="639"/>
      <c r="AI29" s="639"/>
      <c r="AJ29" s="639"/>
      <c r="AK29" s="639"/>
      <c r="AL29" s="605" t="s">
        <v>62</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234</v>
      </c>
      <c r="CE29" s="616"/>
      <c r="CF29" s="599" t="s">
        <v>235</v>
      </c>
      <c r="CG29" s="600"/>
      <c r="CH29" s="600"/>
      <c r="CI29" s="600"/>
      <c r="CJ29" s="600"/>
      <c r="CK29" s="600"/>
      <c r="CL29" s="600"/>
      <c r="CM29" s="600"/>
      <c r="CN29" s="600"/>
      <c r="CO29" s="600"/>
      <c r="CP29" s="600"/>
      <c r="CQ29" s="601"/>
      <c r="CR29" s="602">
        <v>1338743</v>
      </c>
      <c r="CS29" s="611"/>
      <c r="CT29" s="611"/>
      <c r="CU29" s="611"/>
      <c r="CV29" s="611"/>
      <c r="CW29" s="611"/>
      <c r="CX29" s="611"/>
      <c r="CY29" s="612"/>
      <c r="CZ29" s="605">
        <v>10.8</v>
      </c>
      <c r="DA29" s="613"/>
      <c r="DB29" s="613"/>
      <c r="DC29" s="614"/>
      <c r="DD29" s="608">
        <v>1321779</v>
      </c>
      <c r="DE29" s="611"/>
      <c r="DF29" s="611"/>
      <c r="DG29" s="611"/>
      <c r="DH29" s="611"/>
      <c r="DI29" s="611"/>
      <c r="DJ29" s="611"/>
      <c r="DK29" s="612"/>
      <c r="DL29" s="608">
        <v>1321779</v>
      </c>
      <c r="DM29" s="611"/>
      <c r="DN29" s="611"/>
      <c r="DO29" s="611"/>
      <c r="DP29" s="611"/>
      <c r="DQ29" s="611"/>
      <c r="DR29" s="611"/>
      <c r="DS29" s="611"/>
      <c r="DT29" s="611"/>
      <c r="DU29" s="611"/>
      <c r="DV29" s="612"/>
      <c r="DW29" s="605">
        <v>18.7</v>
      </c>
      <c r="DX29" s="613"/>
      <c r="DY29" s="613"/>
      <c r="DZ29" s="613"/>
      <c r="EA29" s="613"/>
      <c r="EB29" s="613"/>
      <c r="EC29" s="627"/>
    </row>
    <row r="30" spans="2:133" ht="11.25" customHeight="1" x14ac:dyDescent="0.15">
      <c r="B30" s="599" t="s">
        <v>236</v>
      </c>
      <c r="C30" s="600"/>
      <c r="D30" s="600"/>
      <c r="E30" s="600"/>
      <c r="F30" s="600"/>
      <c r="G30" s="600"/>
      <c r="H30" s="600"/>
      <c r="I30" s="600"/>
      <c r="J30" s="600"/>
      <c r="K30" s="600"/>
      <c r="L30" s="600"/>
      <c r="M30" s="600"/>
      <c r="N30" s="600"/>
      <c r="O30" s="600"/>
      <c r="P30" s="600"/>
      <c r="Q30" s="601"/>
      <c r="R30" s="602">
        <v>1501213</v>
      </c>
      <c r="S30" s="603"/>
      <c r="T30" s="603"/>
      <c r="U30" s="603"/>
      <c r="V30" s="603"/>
      <c r="W30" s="603"/>
      <c r="X30" s="603"/>
      <c r="Y30" s="604"/>
      <c r="Z30" s="638">
        <v>11.2</v>
      </c>
      <c r="AA30" s="638"/>
      <c r="AB30" s="638"/>
      <c r="AC30" s="638"/>
      <c r="AD30" s="639" t="s">
        <v>62</v>
      </c>
      <c r="AE30" s="639"/>
      <c r="AF30" s="639"/>
      <c r="AG30" s="639"/>
      <c r="AH30" s="639"/>
      <c r="AI30" s="639"/>
      <c r="AJ30" s="639"/>
      <c r="AK30" s="639"/>
      <c r="AL30" s="605" t="s">
        <v>62</v>
      </c>
      <c r="AM30" s="606"/>
      <c r="AN30" s="606"/>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9" t="s">
        <v>239</v>
      </c>
      <c r="CG30" s="600"/>
      <c r="CH30" s="600"/>
      <c r="CI30" s="600"/>
      <c r="CJ30" s="600"/>
      <c r="CK30" s="600"/>
      <c r="CL30" s="600"/>
      <c r="CM30" s="600"/>
      <c r="CN30" s="600"/>
      <c r="CO30" s="600"/>
      <c r="CP30" s="600"/>
      <c r="CQ30" s="601"/>
      <c r="CR30" s="602">
        <v>1285227</v>
      </c>
      <c r="CS30" s="603"/>
      <c r="CT30" s="603"/>
      <c r="CU30" s="603"/>
      <c r="CV30" s="603"/>
      <c r="CW30" s="603"/>
      <c r="CX30" s="603"/>
      <c r="CY30" s="604"/>
      <c r="CZ30" s="605">
        <v>10.4</v>
      </c>
      <c r="DA30" s="613"/>
      <c r="DB30" s="613"/>
      <c r="DC30" s="614"/>
      <c r="DD30" s="608">
        <v>1269254</v>
      </c>
      <c r="DE30" s="603"/>
      <c r="DF30" s="603"/>
      <c r="DG30" s="603"/>
      <c r="DH30" s="603"/>
      <c r="DI30" s="603"/>
      <c r="DJ30" s="603"/>
      <c r="DK30" s="604"/>
      <c r="DL30" s="608">
        <v>1269254</v>
      </c>
      <c r="DM30" s="603"/>
      <c r="DN30" s="603"/>
      <c r="DO30" s="603"/>
      <c r="DP30" s="603"/>
      <c r="DQ30" s="603"/>
      <c r="DR30" s="603"/>
      <c r="DS30" s="603"/>
      <c r="DT30" s="603"/>
      <c r="DU30" s="603"/>
      <c r="DV30" s="604"/>
      <c r="DW30" s="605">
        <v>18</v>
      </c>
      <c r="DX30" s="613"/>
      <c r="DY30" s="613"/>
      <c r="DZ30" s="613"/>
      <c r="EA30" s="613"/>
      <c r="EB30" s="613"/>
      <c r="EC30" s="627"/>
    </row>
    <row r="31" spans="2:133" ht="11.25" customHeight="1" x14ac:dyDescent="0.15">
      <c r="B31" s="671" t="s">
        <v>240</v>
      </c>
      <c r="C31" s="672"/>
      <c r="D31" s="672"/>
      <c r="E31" s="672"/>
      <c r="F31" s="672"/>
      <c r="G31" s="672"/>
      <c r="H31" s="672"/>
      <c r="I31" s="672"/>
      <c r="J31" s="672"/>
      <c r="K31" s="672"/>
      <c r="L31" s="672"/>
      <c r="M31" s="672"/>
      <c r="N31" s="672"/>
      <c r="O31" s="672"/>
      <c r="P31" s="672"/>
      <c r="Q31" s="673"/>
      <c r="R31" s="602" t="s">
        <v>62</v>
      </c>
      <c r="S31" s="603"/>
      <c r="T31" s="603"/>
      <c r="U31" s="603"/>
      <c r="V31" s="603"/>
      <c r="W31" s="603"/>
      <c r="X31" s="603"/>
      <c r="Y31" s="604"/>
      <c r="Z31" s="638" t="s">
        <v>62</v>
      </c>
      <c r="AA31" s="638"/>
      <c r="AB31" s="638"/>
      <c r="AC31" s="638"/>
      <c r="AD31" s="639" t="s">
        <v>62</v>
      </c>
      <c r="AE31" s="639"/>
      <c r="AF31" s="639"/>
      <c r="AG31" s="639"/>
      <c r="AH31" s="639"/>
      <c r="AI31" s="639"/>
      <c r="AJ31" s="639"/>
      <c r="AK31" s="639"/>
      <c r="AL31" s="605" t="s">
        <v>62</v>
      </c>
      <c r="AM31" s="606"/>
      <c r="AN31" s="606"/>
      <c r="AO31" s="640"/>
      <c r="AP31" s="663" t="s">
        <v>241</v>
      </c>
      <c r="AQ31" s="664"/>
      <c r="AR31" s="664"/>
      <c r="AS31" s="664"/>
      <c r="AT31" s="665" t="s">
        <v>242</v>
      </c>
      <c r="AU31" s="77"/>
      <c r="AV31" s="77"/>
      <c r="AW31" s="77"/>
      <c r="AX31" s="651" t="s">
        <v>118</v>
      </c>
      <c r="AY31" s="652"/>
      <c r="AZ31" s="652"/>
      <c r="BA31" s="652"/>
      <c r="BB31" s="652"/>
      <c r="BC31" s="652"/>
      <c r="BD31" s="652"/>
      <c r="BE31" s="652"/>
      <c r="BF31" s="653"/>
      <c r="BG31" s="659">
        <v>99.5</v>
      </c>
      <c r="BH31" s="660"/>
      <c r="BI31" s="660"/>
      <c r="BJ31" s="660"/>
      <c r="BK31" s="660"/>
      <c r="BL31" s="660"/>
      <c r="BM31" s="661">
        <v>96.8</v>
      </c>
      <c r="BN31" s="660"/>
      <c r="BO31" s="660"/>
      <c r="BP31" s="660"/>
      <c r="BQ31" s="662"/>
      <c r="BR31" s="659">
        <v>99.5</v>
      </c>
      <c r="BS31" s="660"/>
      <c r="BT31" s="660"/>
      <c r="BU31" s="660"/>
      <c r="BV31" s="660"/>
      <c r="BW31" s="660"/>
      <c r="BX31" s="661">
        <v>96.9</v>
      </c>
      <c r="BY31" s="660"/>
      <c r="BZ31" s="660"/>
      <c r="CA31" s="660"/>
      <c r="CB31" s="662"/>
      <c r="CD31" s="617"/>
      <c r="CE31" s="618"/>
      <c r="CF31" s="599" t="s">
        <v>243</v>
      </c>
      <c r="CG31" s="600"/>
      <c r="CH31" s="600"/>
      <c r="CI31" s="600"/>
      <c r="CJ31" s="600"/>
      <c r="CK31" s="600"/>
      <c r="CL31" s="600"/>
      <c r="CM31" s="600"/>
      <c r="CN31" s="600"/>
      <c r="CO31" s="600"/>
      <c r="CP31" s="600"/>
      <c r="CQ31" s="601"/>
      <c r="CR31" s="602">
        <v>53516</v>
      </c>
      <c r="CS31" s="611"/>
      <c r="CT31" s="611"/>
      <c r="CU31" s="611"/>
      <c r="CV31" s="611"/>
      <c r="CW31" s="611"/>
      <c r="CX31" s="611"/>
      <c r="CY31" s="612"/>
      <c r="CZ31" s="605">
        <v>0.4</v>
      </c>
      <c r="DA31" s="613"/>
      <c r="DB31" s="613"/>
      <c r="DC31" s="614"/>
      <c r="DD31" s="608">
        <v>52525</v>
      </c>
      <c r="DE31" s="611"/>
      <c r="DF31" s="611"/>
      <c r="DG31" s="611"/>
      <c r="DH31" s="611"/>
      <c r="DI31" s="611"/>
      <c r="DJ31" s="611"/>
      <c r="DK31" s="612"/>
      <c r="DL31" s="608">
        <v>52525</v>
      </c>
      <c r="DM31" s="611"/>
      <c r="DN31" s="611"/>
      <c r="DO31" s="611"/>
      <c r="DP31" s="611"/>
      <c r="DQ31" s="611"/>
      <c r="DR31" s="611"/>
      <c r="DS31" s="611"/>
      <c r="DT31" s="611"/>
      <c r="DU31" s="611"/>
      <c r="DV31" s="612"/>
      <c r="DW31" s="605">
        <v>0.7</v>
      </c>
      <c r="DX31" s="613"/>
      <c r="DY31" s="613"/>
      <c r="DZ31" s="613"/>
      <c r="EA31" s="613"/>
      <c r="EB31" s="613"/>
      <c r="EC31" s="627"/>
    </row>
    <row r="32" spans="2:133" ht="11.25" customHeight="1" x14ac:dyDescent="0.15">
      <c r="B32" s="599" t="s">
        <v>244</v>
      </c>
      <c r="C32" s="600"/>
      <c r="D32" s="600"/>
      <c r="E32" s="600"/>
      <c r="F32" s="600"/>
      <c r="G32" s="600"/>
      <c r="H32" s="600"/>
      <c r="I32" s="600"/>
      <c r="J32" s="600"/>
      <c r="K32" s="600"/>
      <c r="L32" s="600"/>
      <c r="M32" s="600"/>
      <c r="N32" s="600"/>
      <c r="O32" s="600"/>
      <c r="P32" s="600"/>
      <c r="Q32" s="601"/>
      <c r="R32" s="602">
        <v>1198470</v>
      </c>
      <c r="S32" s="603"/>
      <c r="T32" s="603"/>
      <c r="U32" s="603"/>
      <c r="V32" s="603"/>
      <c r="W32" s="603"/>
      <c r="X32" s="603"/>
      <c r="Y32" s="604"/>
      <c r="Z32" s="638">
        <v>9</v>
      </c>
      <c r="AA32" s="638"/>
      <c r="AB32" s="638"/>
      <c r="AC32" s="638"/>
      <c r="AD32" s="639" t="s">
        <v>62</v>
      </c>
      <c r="AE32" s="639"/>
      <c r="AF32" s="639"/>
      <c r="AG32" s="639"/>
      <c r="AH32" s="639"/>
      <c r="AI32" s="639"/>
      <c r="AJ32" s="639"/>
      <c r="AK32" s="639"/>
      <c r="AL32" s="605" t="s">
        <v>62</v>
      </c>
      <c r="AM32" s="606"/>
      <c r="AN32" s="606"/>
      <c r="AO32" s="640"/>
      <c r="AP32" s="641"/>
      <c r="AQ32" s="642"/>
      <c r="AR32" s="642"/>
      <c r="AS32" s="642"/>
      <c r="AT32" s="666"/>
      <c r="AU32" s="73" t="s">
        <v>245</v>
      </c>
      <c r="AX32" s="599" t="s">
        <v>246</v>
      </c>
      <c r="AY32" s="600"/>
      <c r="AZ32" s="600"/>
      <c r="BA32" s="600"/>
      <c r="BB32" s="600"/>
      <c r="BC32" s="600"/>
      <c r="BD32" s="600"/>
      <c r="BE32" s="600"/>
      <c r="BF32" s="601"/>
      <c r="BG32" s="658">
        <v>99.8</v>
      </c>
      <c r="BH32" s="611"/>
      <c r="BI32" s="611"/>
      <c r="BJ32" s="611"/>
      <c r="BK32" s="611"/>
      <c r="BL32" s="611"/>
      <c r="BM32" s="606">
        <v>97.9</v>
      </c>
      <c r="BN32" s="611"/>
      <c r="BO32" s="611"/>
      <c r="BP32" s="611"/>
      <c r="BQ32" s="636"/>
      <c r="BR32" s="658">
        <v>99.4</v>
      </c>
      <c r="BS32" s="611"/>
      <c r="BT32" s="611"/>
      <c r="BU32" s="611"/>
      <c r="BV32" s="611"/>
      <c r="BW32" s="611"/>
      <c r="BX32" s="606">
        <v>98</v>
      </c>
      <c r="BY32" s="611"/>
      <c r="BZ32" s="611"/>
      <c r="CA32" s="611"/>
      <c r="CB32" s="636"/>
      <c r="CD32" s="619"/>
      <c r="CE32" s="620"/>
      <c r="CF32" s="599" t="s">
        <v>247</v>
      </c>
      <c r="CG32" s="600"/>
      <c r="CH32" s="600"/>
      <c r="CI32" s="600"/>
      <c r="CJ32" s="600"/>
      <c r="CK32" s="600"/>
      <c r="CL32" s="600"/>
      <c r="CM32" s="600"/>
      <c r="CN32" s="600"/>
      <c r="CO32" s="600"/>
      <c r="CP32" s="600"/>
      <c r="CQ32" s="601"/>
      <c r="CR32" s="602" t="s">
        <v>62</v>
      </c>
      <c r="CS32" s="603"/>
      <c r="CT32" s="603"/>
      <c r="CU32" s="603"/>
      <c r="CV32" s="603"/>
      <c r="CW32" s="603"/>
      <c r="CX32" s="603"/>
      <c r="CY32" s="604"/>
      <c r="CZ32" s="605" t="s">
        <v>62</v>
      </c>
      <c r="DA32" s="613"/>
      <c r="DB32" s="613"/>
      <c r="DC32" s="614"/>
      <c r="DD32" s="608" t="s">
        <v>62</v>
      </c>
      <c r="DE32" s="603"/>
      <c r="DF32" s="603"/>
      <c r="DG32" s="603"/>
      <c r="DH32" s="603"/>
      <c r="DI32" s="603"/>
      <c r="DJ32" s="603"/>
      <c r="DK32" s="604"/>
      <c r="DL32" s="608" t="s">
        <v>62</v>
      </c>
      <c r="DM32" s="603"/>
      <c r="DN32" s="603"/>
      <c r="DO32" s="603"/>
      <c r="DP32" s="603"/>
      <c r="DQ32" s="603"/>
      <c r="DR32" s="603"/>
      <c r="DS32" s="603"/>
      <c r="DT32" s="603"/>
      <c r="DU32" s="603"/>
      <c r="DV32" s="604"/>
      <c r="DW32" s="605" t="s">
        <v>62</v>
      </c>
      <c r="DX32" s="613"/>
      <c r="DY32" s="613"/>
      <c r="DZ32" s="613"/>
      <c r="EA32" s="613"/>
      <c r="EB32" s="613"/>
      <c r="EC32" s="627"/>
    </row>
    <row r="33" spans="2:133" ht="11.25" customHeight="1" x14ac:dyDescent="0.15">
      <c r="B33" s="599" t="s">
        <v>248</v>
      </c>
      <c r="C33" s="600"/>
      <c r="D33" s="600"/>
      <c r="E33" s="600"/>
      <c r="F33" s="600"/>
      <c r="G33" s="600"/>
      <c r="H33" s="600"/>
      <c r="I33" s="600"/>
      <c r="J33" s="600"/>
      <c r="K33" s="600"/>
      <c r="L33" s="600"/>
      <c r="M33" s="600"/>
      <c r="N33" s="600"/>
      <c r="O33" s="600"/>
      <c r="P33" s="600"/>
      <c r="Q33" s="601"/>
      <c r="R33" s="602">
        <v>45260</v>
      </c>
      <c r="S33" s="603"/>
      <c r="T33" s="603"/>
      <c r="U33" s="603"/>
      <c r="V33" s="603"/>
      <c r="W33" s="603"/>
      <c r="X33" s="603"/>
      <c r="Y33" s="604"/>
      <c r="Z33" s="638">
        <v>0.3</v>
      </c>
      <c r="AA33" s="638"/>
      <c r="AB33" s="638"/>
      <c r="AC33" s="638"/>
      <c r="AD33" s="639">
        <v>5701</v>
      </c>
      <c r="AE33" s="639"/>
      <c r="AF33" s="639"/>
      <c r="AG33" s="639"/>
      <c r="AH33" s="639"/>
      <c r="AI33" s="639"/>
      <c r="AJ33" s="639"/>
      <c r="AK33" s="639"/>
      <c r="AL33" s="605">
        <v>0.1</v>
      </c>
      <c r="AM33" s="606"/>
      <c r="AN33" s="606"/>
      <c r="AO33" s="640"/>
      <c r="AP33" s="643"/>
      <c r="AQ33" s="644"/>
      <c r="AR33" s="644"/>
      <c r="AS33" s="644"/>
      <c r="AT33" s="667"/>
      <c r="AU33" s="78"/>
      <c r="AV33" s="78"/>
      <c r="AW33" s="78"/>
      <c r="AX33" s="583" t="s">
        <v>249</v>
      </c>
      <c r="AY33" s="584"/>
      <c r="AZ33" s="584"/>
      <c r="BA33" s="584"/>
      <c r="BB33" s="584"/>
      <c r="BC33" s="584"/>
      <c r="BD33" s="584"/>
      <c r="BE33" s="584"/>
      <c r="BF33" s="585"/>
      <c r="BG33" s="657">
        <v>99.2</v>
      </c>
      <c r="BH33" s="587"/>
      <c r="BI33" s="587"/>
      <c r="BJ33" s="587"/>
      <c r="BK33" s="587"/>
      <c r="BL33" s="587"/>
      <c r="BM33" s="631">
        <v>94.9</v>
      </c>
      <c r="BN33" s="587"/>
      <c r="BO33" s="587"/>
      <c r="BP33" s="587"/>
      <c r="BQ33" s="625"/>
      <c r="BR33" s="657">
        <v>99.5</v>
      </c>
      <c r="BS33" s="587"/>
      <c r="BT33" s="587"/>
      <c r="BU33" s="587"/>
      <c r="BV33" s="587"/>
      <c r="BW33" s="587"/>
      <c r="BX33" s="631">
        <v>94.9</v>
      </c>
      <c r="BY33" s="587"/>
      <c r="BZ33" s="587"/>
      <c r="CA33" s="587"/>
      <c r="CB33" s="625"/>
      <c r="CD33" s="599" t="s">
        <v>250</v>
      </c>
      <c r="CE33" s="600"/>
      <c r="CF33" s="600"/>
      <c r="CG33" s="600"/>
      <c r="CH33" s="600"/>
      <c r="CI33" s="600"/>
      <c r="CJ33" s="600"/>
      <c r="CK33" s="600"/>
      <c r="CL33" s="600"/>
      <c r="CM33" s="600"/>
      <c r="CN33" s="600"/>
      <c r="CO33" s="600"/>
      <c r="CP33" s="600"/>
      <c r="CQ33" s="601"/>
      <c r="CR33" s="602">
        <v>5078170</v>
      </c>
      <c r="CS33" s="611"/>
      <c r="CT33" s="611"/>
      <c r="CU33" s="611"/>
      <c r="CV33" s="611"/>
      <c r="CW33" s="611"/>
      <c r="CX33" s="611"/>
      <c r="CY33" s="612"/>
      <c r="CZ33" s="605">
        <v>41</v>
      </c>
      <c r="DA33" s="613"/>
      <c r="DB33" s="613"/>
      <c r="DC33" s="614"/>
      <c r="DD33" s="608">
        <v>3595108</v>
      </c>
      <c r="DE33" s="611"/>
      <c r="DF33" s="611"/>
      <c r="DG33" s="611"/>
      <c r="DH33" s="611"/>
      <c r="DI33" s="611"/>
      <c r="DJ33" s="611"/>
      <c r="DK33" s="612"/>
      <c r="DL33" s="608">
        <v>2366066</v>
      </c>
      <c r="DM33" s="611"/>
      <c r="DN33" s="611"/>
      <c r="DO33" s="611"/>
      <c r="DP33" s="611"/>
      <c r="DQ33" s="611"/>
      <c r="DR33" s="611"/>
      <c r="DS33" s="611"/>
      <c r="DT33" s="611"/>
      <c r="DU33" s="611"/>
      <c r="DV33" s="612"/>
      <c r="DW33" s="605">
        <v>33.5</v>
      </c>
      <c r="DX33" s="613"/>
      <c r="DY33" s="613"/>
      <c r="DZ33" s="613"/>
      <c r="EA33" s="613"/>
      <c r="EB33" s="613"/>
      <c r="EC33" s="627"/>
    </row>
    <row r="34" spans="2:133" ht="11.25" customHeight="1" x14ac:dyDescent="0.15">
      <c r="B34" s="599" t="s">
        <v>251</v>
      </c>
      <c r="C34" s="600"/>
      <c r="D34" s="600"/>
      <c r="E34" s="600"/>
      <c r="F34" s="600"/>
      <c r="G34" s="600"/>
      <c r="H34" s="600"/>
      <c r="I34" s="600"/>
      <c r="J34" s="600"/>
      <c r="K34" s="600"/>
      <c r="L34" s="600"/>
      <c r="M34" s="600"/>
      <c r="N34" s="600"/>
      <c r="O34" s="600"/>
      <c r="P34" s="600"/>
      <c r="Q34" s="601"/>
      <c r="R34" s="602">
        <v>397788</v>
      </c>
      <c r="S34" s="603"/>
      <c r="T34" s="603"/>
      <c r="U34" s="603"/>
      <c r="V34" s="603"/>
      <c r="W34" s="603"/>
      <c r="X34" s="603"/>
      <c r="Y34" s="604"/>
      <c r="Z34" s="638">
        <v>3</v>
      </c>
      <c r="AA34" s="638"/>
      <c r="AB34" s="638"/>
      <c r="AC34" s="638"/>
      <c r="AD34" s="639" t="s">
        <v>62</v>
      </c>
      <c r="AE34" s="639"/>
      <c r="AF34" s="639"/>
      <c r="AG34" s="639"/>
      <c r="AH34" s="639"/>
      <c r="AI34" s="639"/>
      <c r="AJ34" s="639"/>
      <c r="AK34" s="639"/>
      <c r="AL34" s="605" t="s">
        <v>62</v>
      </c>
      <c r="AM34" s="606"/>
      <c r="AN34" s="606"/>
      <c r="AO34" s="640"/>
      <c r="AP34" s="79"/>
      <c r="AQ34" s="80"/>
      <c r="AS34" s="77"/>
      <c r="AT34" s="77"/>
      <c r="AU34" s="77"/>
      <c r="AV34" s="77"/>
      <c r="AW34" s="77"/>
      <c r="AX34" s="77"/>
      <c r="AY34" s="77"/>
      <c r="AZ34" s="77"/>
      <c r="BA34" s="77"/>
      <c r="BB34" s="77"/>
      <c r="BC34" s="77"/>
      <c r="BD34" s="77"/>
      <c r="BE34" s="77"/>
      <c r="BF34" s="77"/>
      <c r="BG34" s="80"/>
      <c r="BH34" s="80"/>
      <c r="BI34" s="80"/>
      <c r="BJ34" s="80"/>
      <c r="BK34" s="80"/>
      <c r="BL34" s="80"/>
      <c r="BM34" s="80"/>
      <c r="BN34" s="80"/>
      <c r="BO34" s="80"/>
      <c r="BP34" s="80"/>
      <c r="BQ34" s="80"/>
      <c r="BR34" s="80"/>
      <c r="BS34" s="80"/>
      <c r="BT34" s="80"/>
      <c r="BU34" s="80"/>
      <c r="BV34" s="80"/>
      <c r="BW34" s="80"/>
      <c r="BX34" s="80"/>
      <c r="BY34" s="80"/>
      <c r="BZ34" s="80"/>
      <c r="CA34" s="80"/>
      <c r="CB34" s="80"/>
      <c r="CD34" s="599" t="s">
        <v>252</v>
      </c>
      <c r="CE34" s="600"/>
      <c r="CF34" s="600"/>
      <c r="CG34" s="600"/>
      <c r="CH34" s="600"/>
      <c r="CI34" s="600"/>
      <c r="CJ34" s="600"/>
      <c r="CK34" s="600"/>
      <c r="CL34" s="600"/>
      <c r="CM34" s="600"/>
      <c r="CN34" s="600"/>
      <c r="CO34" s="600"/>
      <c r="CP34" s="600"/>
      <c r="CQ34" s="601"/>
      <c r="CR34" s="602">
        <v>1885131</v>
      </c>
      <c r="CS34" s="603"/>
      <c r="CT34" s="603"/>
      <c r="CU34" s="603"/>
      <c r="CV34" s="603"/>
      <c r="CW34" s="603"/>
      <c r="CX34" s="603"/>
      <c r="CY34" s="604"/>
      <c r="CZ34" s="605">
        <v>15.2</v>
      </c>
      <c r="DA34" s="613"/>
      <c r="DB34" s="613"/>
      <c r="DC34" s="614"/>
      <c r="DD34" s="608">
        <v>1225426</v>
      </c>
      <c r="DE34" s="603"/>
      <c r="DF34" s="603"/>
      <c r="DG34" s="603"/>
      <c r="DH34" s="603"/>
      <c r="DI34" s="603"/>
      <c r="DJ34" s="603"/>
      <c r="DK34" s="604"/>
      <c r="DL34" s="608">
        <v>739283</v>
      </c>
      <c r="DM34" s="603"/>
      <c r="DN34" s="603"/>
      <c r="DO34" s="603"/>
      <c r="DP34" s="603"/>
      <c r="DQ34" s="603"/>
      <c r="DR34" s="603"/>
      <c r="DS34" s="603"/>
      <c r="DT34" s="603"/>
      <c r="DU34" s="603"/>
      <c r="DV34" s="604"/>
      <c r="DW34" s="605">
        <v>10.5</v>
      </c>
      <c r="DX34" s="613"/>
      <c r="DY34" s="613"/>
      <c r="DZ34" s="613"/>
      <c r="EA34" s="613"/>
      <c r="EB34" s="613"/>
      <c r="EC34" s="627"/>
    </row>
    <row r="35" spans="2:133" ht="11.25" customHeight="1" x14ac:dyDescent="0.15">
      <c r="B35" s="599" t="s">
        <v>253</v>
      </c>
      <c r="C35" s="600"/>
      <c r="D35" s="600"/>
      <c r="E35" s="600"/>
      <c r="F35" s="600"/>
      <c r="G35" s="600"/>
      <c r="H35" s="600"/>
      <c r="I35" s="600"/>
      <c r="J35" s="600"/>
      <c r="K35" s="600"/>
      <c r="L35" s="600"/>
      <c r="M35" s="600"/>
      <c r="N35" s="600"/>
      <c r="O35" s="600"/>
      <c r="P35" s="600"/>
      <c r="Q35" s="601"/>
      <c r="R35" s="602">
        <v>275758</v>
      </c>
      <c r="S35" s="603"/>
      <c r="T35" s="603"/>
      <c r="U35" s="603"/>
      <c r="V35" s="603"/>
      <c r="W35" s="603"/>
      <c r="X35" s="603"/>
      <c r="Y35" s="604"/>
      <c r="Z35" s="638">
        <v>2.1</v>
      </c>
      <c r="AA35" s="638"/>
      <c r="AB35" s="638"/>
      <c r="AC35" s="638"/>
      <c r="AD35" s="639" t="s">
        <v>62</v>
      </c>
      <c r="AE35" s="639"/>
      <c r="AF35" s="639"/>
      <c r="AG35" s="639"/>
      <c r="AH35" s="639"/>
      <c r="AI35" s="639"/>
      <c r="AJ35" s="639"/>
      <c r="AK35" s="639"/>
      <c r="AL35" s="605" t="s">
        <v>62</v>
      </c>
      <c r="AM35" s="606"/>
      <c r="AN35" s="606"/>
      <c r="AO35" s="640"/>
      <c r="AP35" s="81"/>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256</v>
      </c>
      <c r="CE35" s="600"/>
      <c r="CF35" s="600"/>
      <c r="CG35" s="600"/>
      <c r="CH35" s="600"/>
      <c r="CI35" s="600"/>
      <c r="CJ35" s="600"/>
      <c r="CK35" s="600"/>
      <c r="CL35" s="600"/>
      <c r="CM35" s="600"/>
      <c r="CN35" s="600"/>
      <c r="CO35" s="600"/>
      <c r="CP35" s="600"/>
      <c r="CQ35" s="601"/>
      <c r="CR35" s="602">
        <v>155343</v>
      </c>
      <c r="CS35" s="611"/>
      <c r="CT35" s="611"/>
      <c r="CU35" s="611"/>
      <c r="CV35" s="611"/>
      <c r="CW35" s="611"/>
      <c r="CX35" s="611"/>
      <c r="CY35" s="612"/>
      <c r="CZ35" s="605">
        <v>1.3</v>
      </c>
      <c r="DA35" s="613"/>
      <c r="DB35" s="613"/>
      <c r="DC35" s="614"/>
      <c r="DD35" s="608">
        <v>136427</v>
      </c>
      <c r="DE35" s="611"/>
      <c r="DF35" s="611"/>
      <c r="DG35" s="611"/>
      <c r="DH35" s="611"/>
      <c r="DI35" s="611"/>
      <c r="DJ35" s="611"/>
      <c r="DK35" s="612"/>
      <c r="DL35" s="608">
        <v>85946</v>
      </c>
      <c r="DM35" s="611"/>
      <c r="DN35" s="611"/>
      <c r="DO35" s="611"/>
      <c r="DP35" s="611"/>
      <c r="DQ35" s="611"/>
      <c r="DR35" s="611"/>
      <c r="DS35" s="611"/>
      <c r="DT35" s="611"/>
      <c r="DU35" s="611"/>
      <c r="DV35" s="612"/>
      <c r="DW35" s="605">
        <v>1.2</v>
      </c>
      <c r="DX35" s="613"/>
      <c r="DY35" s="613"/>
      <c r="DZ35" s="613"/>
      <c r="EA35" s="613"/>
      <c r="EB35" s="613"/>
      <c r="EC35" s="627"/>
    </row>
    <row r="36" spans="2:133" ht="11.25" customHeight="1" x14ac:dyDescent="0.15">
      <c r="B36" s="599" t="s">
        <v>257</v>
      </c>
      <c r="C36" s="600"/>
      <c r="D36" s="600"/>
      <c r="E36" s="600"/>
      <c r="F36" s="600"/>
      <c r="G36" s="600"/>
      <c r="H36" s="600"/>
      <c r="I36" s="600"/>
      <c r="J36" s="600"/>
      <c r="K36" s="600"/>
      <c r="L36" s="600"/>
      <c r="M36" s="600"/>
      <c r="N36" s="600"/>
      <c r="O36" s="600"/>
      <c r="P36" s="600"/>
      <c r="Q36" s="601"/>
      <c r="R36" s="602">
        <v>1072290</v>
      </c>
      <c r="S36" s="603"/>
      <c r="T36" s="603"/>
      <c r="U36" s="603"/>
      <c r="V36" s="603"/>
      <c r="W36" s="603"/>
      <c r="X36" s="603"/>
      <c r="Y36" s="604"/>
      <c r="Z36" s="638">
        <v>8</v>
      </c>
      <c r="AA36" s="638"/>
      <c r="AB36" s="638"/>
      <c r="AC36" s="638"/>
      <c r="AD36" s="639" t="s">
        <v>62</v>
      </c>
      <c r="AE36" s="639"/>
      <c r="AF36" s="639"/>
      <c r="AG36" s="639"/>
      <c r="AH36" s="639"/>
      <c r="AI36" s="639"/>
      <c r="AJ36" s="639"/>
      <c r="AK36" s="639"/>
      <c r="AL36" s="605" t="s">
        <v>62</v>
      </c>
      <c r="AM36" s="606"/>
      <c r="AN36" s="606"/>
      <c r="AO36" s="640"/>
      <c r="AP36" s="81"/>
      <c r="AQ36" s="645" t="s">
        <v>258</v>
      </c>
      <c r="AR36" s="646"/>
      <c r="AS36" s="646"/>
      <c r="AT36" s="646"/>
      <c r="AU36" s="646"/>
      <c r="AV36" s="646"/>
      <c r="AW36" s="646"/>
      <c r="AX36" s="646"/>
      <c r="AY36" s="647"/>
      <c r="AZ36" s="648">
        <v>1505157</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69915</v>
      </c>
      <c r="BW36" s="649"/>
      <c r="BX36" s="649"/>
      <c r="BY36" s="649"/>
      <c r="BZ36" s="649"/>
      <c r="CA36" s="649"/>
      <c r="CB36" s="650"/>
      <c r="CD36" s="599" t="s">
        <v>260</v>
      </c>
      <c r="CE36" s="600"/>
      <c r="CF36" s="600"/>
      <c r="CG36" s="600"/>
      <c r="CH36" s="600"/>
      <c r="CI36" s="600"/>
      <c r="CJ36" s="600"/>
      <c r="CK36" s="600"/>
      <c r="CL36" s="600"/>
      <c r="CM36" s="600"/>
      <c r="CN36" s="600"/>
      <c r="CO36" s="600"/>
      <c r="CP36" s="600"/>
      <c r="CQ36" s="601"/>
      <c r="CR36" s="602">
        <v>1781349</v>
      </c>
      <c r="CS36" s="603"/>
      <c r="CT36" s="603"/>
      <c r="CU36" s="603"/>
      <c r="CV36" s="603"/>
      <c r="CW36" s="603"/>
      <c r="CX36" s="603"/>
      <c r="CY36" s="604"/>
      <c r="CZ36" s="605">
        <v>14.4</v>
      </c>
      <c r="DA36" s="613"/>
      <c r="DB36" s="613"/>
      <c r="DC36" s="614"/>
      <c r="DD36" s="608">
        <v>1465438</v>
      </c>
      <c r="DE36" s="603"/>
      <c r="DF36" s="603"/>
      <c r="DG36" s="603"/>
      <c r="DH36" s="603"/>
      <c r="DI36" s="603"/>
      <c r="DJ36" s="603"/>
      <c r="DK36" s="604"/>
      <c r="DL36" s="608">
        <v>884989</v>
      </c>
      <c r="DM36" s="603"/>
      <c r="DN36" s="603"/>
      <c r="DO36" s="603"/>
      <c r="DP36" s="603"/>
      <c r="DQ36" s="603"/>
      <c r="DR36" s="603"/>
      <c r="DS36" s="603"/>
      <c r="DT36" s="603"/>
      <c r="DU36" s="603"/>
      <c r="DV36" s="604"/>
      <c r="DW36" s="605">
        <v>12.5</v>
      </c>
      <c r="DX36" s="613"/>
      <c r="DY36" s="613"/>
      <c r="DZ36" s="613"/>
      <c r="EA36" s="613"/>
      <c r="EB36" s="613"/>
      <c r="EC36" s="627"/>
    </row>
    <row r="37" spans="2:133" ht="11.25" customHeight="1" x14ac:dyDescent="0.15">
      <c r="B37" s="599" t="s">
        <v>261</v>
      </c>
      <c r="C37" s="600"/>
      <c r="D37" s="600"/>
      <c r="E37" s="600"/>
      <c r="F37" s="600"/>
      <c r="G37" s="600"/>
      <c r="H37" s="600"/>
      <c r="I37" s="600"/>
      <c r="J37" s="600"/>
      <c r="K37" s="600"/>
      <c r="L37" s="600"/>
      <c r="M37" s="600"/>
      <c r="N37" s="600"/>
      <c r="O37" s="600"/>
      <c r="P37" s="600"/>
      <c r="Q37" s="601"/>
      <c r="R37" s="602">
        <v>126854</v>
      </c>
      <c r="S37" s="603"/>
      <c r="T37" s="603"/>
      <c r="U37" s="603"/>
      <c r="V37" s="603"/>
      <c r="W37" s="603"/>
      <c r="X37" s="603"/>
      <c r="Y37" s="604"/>
      <c r="Z37" s="638">
        <v>0.9</v>
      </c>
      <c r="AA37" s="638"/>
      <c r="AB37" s="638"/>
      <c r="AC37" s="638"/>
      <c r="AD37" s="639">
        <v>1187</v>
      </c>
      <c r="AE37" s="639"/>
      <c r="AF37" s="639"/>
      <c r="AG37" s="639"/>
      <c r="AH37" s="639"/>
      <c r="AI37" s="639"/>
      <c r="AJ37" s="639"/>
      <c r="AK37" s="639"/>
      <c r="AL37" s="605">
        <v>0</v>
      </c>
      <c r="AM37" s="606"/>
      <c r="AN37" s="606"/>
      <c r="AO37" s="640"/>
      <c r="AQ37" s="633" t="s">
        <v>262</v>
      </c>
      <c r="AR37" s="634"/>
      <c r="AS37" s="634"/>
      <c r="AT37" s="634"/>
      <c r="AU37" s="634"/>
      <c r="AV37" s="634"/>
      <c r="AW37" s="634"/>
      <c r="AX37" s="634"/>
      <c r="AY37" s="635"/>
      <c r="AZ37" s="602">
        <v>649500</v>
      </c>
      <c r="BA37" s="603"/>
      <c r="BB37" s="603"/>
      <c r="BC37" s="603"/>
      <c r="BD37" s="611"/>
      <c r="BE37" s="611"/>
      <c r="BF37" s="636"/>
      <c r="BG37" s="599" t="s">
        <v>263</v>
      </c>
      <c r="BH37" s="600"/>
      <c r="BI37" s="600"/>
      <c r="BJ37" s="600"/>
      <c r="BK37" s="600"/>
      <c r="BL37" s="600"/>
      <c r="BM37" s="600"/>
      <c r="BN37" s="600"/>
      <c r="BO37" s="600"/>
      <c r="BP37" s="600"/>
      <c r="BQ37" s="600"/>
      <c r="BR37" s="600"/>
      <c r="BS37" s="600"/>
      <c r="BT37" s="600"/>
      <c r="BU37" s="601"/>
      <c r="BV37" s="602">
        <v>39202</v>
      </c>
      <c r="BW37" s="603"/>
      <c r="BX37" s="603"/>
      <c r="BY37" s="603"/>
      <c r="BZ37" s="603"/>
      <c r="CA37" s="603"/>
      <c r="CB37" s="637"/>
      <c r="CD37" s="599" t="s">
        <v>264</v>
      </c>
      <c r="CE37" s="600"/>
      <c r="CF37" s="600"/>
      <c r="CG37" s="600"/>
      <c r="CH37" s="600"/>
      <c r="CI37" s="600"/>
      <c r="CJ37" s="600"/>
      <c r="CK37" s="600"/>
      <c r="CL37" s="600"/>
      <c r="CM37" s="600"/>
      <c r="CN37" s="600"/>
      <c r="CO37" s="600"/>
      <c r="CP37" s="600"/>
      <c r="CQ37" s="601"/>
      <c r="CR37" s="602">
        <v>361286</v>
      </c>
      <c r="CS37" s="611"/>
      <c r="CT37" s="611"/>
      <c r="CU37" s="611"/>
      <c r="CV37" s="611"/>
      <c r="CW37" s="611"/>
      <c r="CX37" s="611"/>
      <c r="CY37" s="612"/>
      <c r="CZ37" s="605">
        <v>2.9</v>
      </c>
      <c r="DA37" s="613"/>
      <c r="DB37" s="613"/>
      <c r="DC37" s="614"/>
      <c r="DD37" s="608">
        <v>353586</v>
      </c>
      <c r="DE37" s="611"/>
      <c r="DF37" s="611"/>
      <c r="DG37" s="611"/>
      <c r="DH37" s="611"/>
      <c r="DI37" s="611"/>
      <c r="DJ37" s="611"/>
      <c r="DK37" s="612"/>
      <c r="DL37" s="608">
        <v>343036</v>
      </c>
      <c r="DM37" s="611"/>
      <c r="DN37" s="611"/>
      <c r="DO37" s="611"/>
      <c r="DP37" s="611"/>
      <c r="DQ37" s="611"/>
      <c r="DR37" s="611"/>
      <c r="DS37" s="611"/>
      <c r="DT37" s="611"/>
      <c r="DU37" s="611"/>
      <c r="DV37" s="612"/>
      <c r="DW37" s="605">
        <v>4.9000000000000004</v>
      </c>
      <c r="DX37" s="613"/>
      <c r="DY37" s="613"/>
      <c r="DZ37" s="613"/>
      <c r="EA37" s="613"/>
      <c r="EB37" s="613"/>
      <c r="EC37" s="627"/>
    </row>
    <row r="38" spans="2:133" ht="11.25" customHeight="1" x14ac:dyDescent="0.15">
      <c r="B38" s="599" t="s">
        <v>265</v>
      </c>
      <c r="C38" s="600"/>
      <c r="D38" s="600"/>
      <c r="E38" s="600"/>
      <c r="F38" s="600"/>
      <c r="G38" s="600"/>
      <c r="H38" s="600"/>
      <c r="I38" s="600"/>
      <c r="J38" s="600"/>
      <c r="K38" s="600"/>
      <c r="L38" s="600"/>
      <c r="M38" s="600"/>
      <c r="N38" s="600"/>
      <c r="O38" s="600"/>
      <c r="P38" s="600"/>
      <c r="Q38" s="601"/>
      <c r="R38" s="602">
        <v>1171051</v>
      </c>
      <c r="S38" s="603"/>
      <c r="T38" s="603"/>
      <c r="U38" s="603"/>
      <c r="V38" s="603"/>
      <c r="W38" s="603"/>
      <c r="X38" s="603"/>
      <c r="Y38" s="604"/>
      <c r="Z38" s="638">
        <v>8.6999999999999993</v>
      </c>
      <c r="AA38" s="638"/>
      <c r="AB38" s="638"/>
      <c r="AC38" s="638"/>
      <c r="AD38" s="639" t="s">
        <v>62</v>
      </c>
      <c r="AE38" s="639"/>
      <c r="AF38" s="639"/>
      <c r="AG38" s="639"/>
      <c r="AH38" s="639"/>
      <c r="AI38" s="639"/>
      <c r="AJ38" s="639"/>
      <c r="AK38" s="639"/>
      <c r="AL38" s="605" t="s">
        <v>62</v>
      </c>
      <c r="AM38" s="606"/>
      <c r="AN38" s="606"/>
      <c r="AO38" s="640"/>
      <c r="AQ38" s="633" t="s">
        <v>266</v>
      </c>
      <c r="AR38" s="634"/>
      <c r="AS38" s="634"/>
      <c r="AT38" s="634"/>
      <c r="AU38" s="634"/>
      <c r="AV38" s="634"/>
      <c r="AW38" s="634"/>
      <c r="AX38" s="634"/>
      <c r="AY38" s="635"/>
      <c r="AZ38" s="602">
        <v>40000</v>
      </c>
      <c r="BA38" s="603"/>
      <c r="BB38" s="603"/>
      <c r="BC38" s="603"/>
      <c r="BD38" s="611"/>
      <c r="BE38" s="611"/>
      <c r="BF38" s="636"/>
      <c r="BG38" s="599" t="s">
        <v>267</v>
      </c>
      <c r="BH38" s="600"/>
      <c r="BI38" s="600"/>
      <c r="BJ38" s="600"/>
      <c r="BK38" s="600"/>
      <c r="BL38" s="600"/>
      <c r="BM38" s="600"/>
      <c r="BN38" s="600"/>
      <c r="BO38" s="600"/>
      <c r="BP38" s="600"/>
      <c r="BQ38" s="600"/>
      <c r="BR38" s="600"/>
      <c r="BS38" s="600"/>
      <c r="BT38" s="600"/>
      <c r="BU38" s="601"/>
      <c r="BV38" s="602">
        <v>2072</v>
      </c>
      <c r="BW38" s="603"/>
      <c r="BX38" s="603"/>
      <c r="BY38" s="603"/>
      <c r="BZ38" s="603"/>
      <c r="CA38" s="603"/>
      <c r="CB38" s="637"/>
      <c r="CD38" s="599" t="s">
        <v>268</v>
      </c>
      <c r="CE38" s="600"/>
      <c r="CF38" s="600"/>
      <c r="CG38" s="600"/>
      <c r="CH38" s="600"/>
      <c r="CI38" s="600"/>
      <c r="CJ38" s="600"/>
      <c r="CK38" s="600"/>
      <c r="CL38" s="600"/>
      <c r="CM38" s="600"/>
      <c r="CN38" s="600"/>
      <c r="CO38" s="600"/>
      <c r="CP38" s="600"/>
      <c r="CQ38" s="601"/>
      <c r="CR38" s="602">
        <v>815657</v>
      </c>
      <c r="CS38" s="603"/>
      <c r="CT38" s="603"/>
      <c r="CU38" s="603"/>
      <c r="CV38" s="603"/>
      <c r="CW38" s="603"/>
      <c r="CX38" s="603"/>
      <c r="CY38" s="604"/>
      <c r="CZ38" s="605">
        <v>6.6</v>
      </c>
      <c r="DA38" s="613"/>
      <c r="DB38" s="613"/>
      <c r="DC38" s="614"/>
      <c r="DD38" s="608">
        <v>688552</v>
      </c>
      <c r="DE38" s="603"/>
      <c r="DF38" s="603"/>
      <c r="DG38" s="603"/>
      <c r="DH38" s="603"/>
      <c r="DI38" s="603"/>
      <c r="DJ38" s="603"/>
      <c r="DK38" s="604"/>
      <c r="DL38" s="608">
        <v>655848</v>
      </c>
      <c r="DM38" s="603"/>
      <c r="DN38" s="603"/>
      <c r="DO38" s="603"/>
      <c r="DP38" s="603"/>
      <c r="DQ38" s="603"/>
      <c r="DR38" s="603"/>
      <c r="DS38" s="603"/>
      <c r="DT38" s="603"/>
      <c r="DU38" s="603"/>
      <c r="DV38" s="604"/>
      <c r="DW38" s="605">
        <v>9.3000000000000007</v>
      </c>
      <c r="DX38" s="613"/>
      <c r="DY38" s="613"/>
      <c r="DZ38" s="613"/>
      <c r="EA38" s="613"/>
      <c r="EB38" s="613"/>
      <c r="EC38" s="627"/>
    </row>
    <row r="39" spans="2:133" ht="11.25" customHeight="1" x14ac:dyDescent="0.15">
      <c r="B39" s="599" t="s">
        <v>269</v>
      </c>
      <c r="C39" s="600"/>
      <c r="D39" s="600"/>
      <c r="E39" s="600"/>
      <c r="F39" s="600"/>
      <c r="G39" s="600"/>
      <c r="H39" s="600"/>
      <c r="I39" s="600"/>
      <c r="J39" s="600"/>
      <c r="K39" s="600"/>
      <c r="L39" s="600"/>
      <c r="M39" s="600"/>
      <c r="N39" s="600"/>
      <c r="O39" s="600"/>
      <c r="P39" s="600"/>
      <c r="Q39" s="601"/>
      <c r="R39" s="602" t="s">
        <v>62</v>
      </c>
      <c r="S39" s="603"/>
      <c r="T39" s="603"/>
      <c r="U39" s="603"/>
      <c r="V39" s="603"/>
      <c r="W39" s="603"/>
      <c r="X39" s="603"/>
      <c r="Y39" s="604"/>
      <c r="Z39" s="638" t="s">
        <v>62</v>
      </c>
      <c r="AA39" s="638"/>
      <c r="AB39" s="638"/>
      <c r="AC39" s="638"/>
      <c r="AD39" s="639" t="s">
        <v>62</v>
      </c>
      <c r="AE39" s="639"/>
      <c r="AF39" s="639"/>
      <c r="AG39" s="639"/>
      <c r="AH39" s="639"/>
      <c r="AI39" s="639"/>
      <c r="AJ39" s="639"/>
      <c r="AK39" s="639"/>
      <c r="AL39" s="605" t="s">
        <v>62</v>
      </c>
      <c r="AM39" s="606"/>
      <c r="AN39" s="606"/>
      <c r="AO39" s="640"/>
      <c r="AQ39" s="633" t="s">
        <v>270</v>
      </c>
      <c r="AR39" s="634"/>
      <c r="AS39" s="634"/>
      <c r="AT39" s="634"/>
      <c r="AU39" s="634"/>
      <c r="AV39" s="634"/>
      <c r="AW39" s="634"/>
      <c r="AX39" s="634"/>
      <c r="AY39" s="635"/>
      <c r="AZ39" s="602" t="s">
        <v>62</v>
      </c>
      <c r="BA39" s="603"/>
      <c r="BB39" s="603"/>
      <c r="BC39" s="603"/>
      <c r="BD39" s="611"/>
      <c r="BE39" s="611"/>
      <c r="BF39" s="636"/>
      <c r="BG39" s="599" t="s">
        <v>271</v>
      </c>
      <c r="BH39" s="600"/>
      <c r="BI39" s="600"/>
      <c r="BJ39" s="600"/>
      <c r="BK39" s="600"/>
      <c r="BL39" s="600"/>
      <c r="BM39" s="600"/>
      <c r="BN39" s="600"/>
      <c r="BO39" s="600"/>
      <c r="BP39" s="600"/>
      <c r="BQ39" s="600"/>
      <c r="BR39" s="600"/>
      <c r="BS39" s="600"/>
      <c r="BT39" s="600"/>
      <c r="BU39" s="601"/>
      <c r="BV39" s="602">
        <v>3087</v>
      </c>
      <c r="BW39" s="603"/>
      <c r="BX39" s="603"/>
      <c r="BY39" s="603"/>
      <c r="BZ39" s="603"/>
      <c r="CA39" s="603"/>
      <c r="CB39" s="637"/>
      <c r="CD39" s="599" t="s">
        <v>272</v>
      </c>
      <c r="CE39" s="600"/>
      <c r="CF39" s="600"/>
      <c r="CG39" s="600"/>
      <c r="CH39" s="600"/>
      <c r="CI39" s="600"/>
      <c r="CJ39" s="600"/>
      <c r="CK39" s="600"/>
      <c r="CL39" s="600"/>
      <c r="CM39" s="600"/>
      <c r="CN39" s="600"/>
      <c r="CO39" s="600"/>
      <c r="CP39" s="600"/>
      <c r="CQ39" s="601"/>
      <c r="CR39" s="602">
        <v>440690</v>
      </c>
      <c r="CS39" s="611"/>
      <c r="CT39" s="611"/>
      <c r="CU39" s="611"/>
      <c r="CV39" s="611"/>
      <c r="CW39" s="611"/>
      <c r="CX39" s="611"/>
      <c r="CY39" s="612"/>
      <c r="CZ39" s="605">
        <v>3.6</v>
      </c>
      <c r="DA39" s="613"/>
      <c r="DB39" s="613"/>
      <c r="DC39" s="614"/>
      <c r="DD39" s="608">
        <v>79265</v>
      </c>
      <c r="DE39" s="611"/>
      <c r="DF39" s="611"/>
      <c r="DG39" s="611"/>
      <c r="DH39" s="611"/>
      <c r="DI39" s="611"/>
      <c r="DJ39" s="611"/>
      <c r="DK39" s="612"/>
      <c r="DL39" s="608" t="s">
        <v>62</v>
      </c>
      <c r="DM39" s="611"/>
      <c r="DN39" s="611"/>
      <c r="DO39" s="611"/>
      <c r="DP39" s="611"/>
      <c r="DQ39" s="611"/>
      <c r="DR39" s="611"/>
      <c r="DS39" s="611"/>
      <c r="DT39" s="611"/>
      <c r="DU39" s="611"/>
      <c r="DV39" s="612"/>
      <c r="DW39" s="605" t="s">
        <v>62</v>
      </c>
      <c r="DX39" s="613"/>
      <c r="DY39" s="613"/>
      <c r="DZ39" s="613"/>
      <c r="EA39" s="613"/>
      <c r="EB39" s="613"/>
      <c r="EC39" s="627"/>
    </row>
    <row r="40" spans="2:133" ht="11.25" customHeight="1" x14ac:dyDescent="0.15">
      <c r="B40" s="599" t="s">
        <v>273</v>
      </c>
      <c r="C40" s="600"/>
      <c r="D40" s="600"/>
      <c r="E40" s="600"/>
      <c r="F40" s="600"/>
      <c r="G40" s="600"/>
      <c r="H40" s="600"/>
      <c r="I40" s="600"/>
      <c r="J40" s="600"/>
      <c r="K40" s="600"/>
      <c r="L40" s="600"/>
      <c r="M40" s="600"/>
      <c r="N40" s="600"/>
      <c r="O40" s="600"/>
      <c r="P40" s="600"/>
      <c r="Q40" s="601"/>
      <c r="R40" s="602">
        <v>13851</v>
      </c>
      <c r="S40" s="603"/>
      <c r="T40" s="603"/>
      <c r="U40" s="603"/>
      <c r="V40" s="603"/>
      <c r="W40" s="603"/>
      <c r="X40" s="603"/>
      <c r="Y40" s="604"/>
      <c r="Z40" s="638">
        <v>0.1</v>
      </c>
      <c r="AA40" s="638"/>
      <c r="AB40" s="638"/>
      <c r="AC40" s="638"/>
      <c r="AD40" s="639" t="s">
        <v>62</v>
      </c>
      <c r="AE40" s="639"/>
      <c r="AF40" s="639"/>
      <c r="AG40" s="639"/>
      <c r="AH40" s="639"/>
      <c r="AI40" s="639"/>
      <c r="AJ40" s="639"/>
      <c r="AK40" s="639"/>
      <c r="AL40" s="605" t="s">
        <v>62</v>
      </c>
      <c r="AM40" s="606"/>
      <c r="AN40" s="606"/>
      <c r="AO40" s="640"/>
      <c r="AQ40" s="633" t="s">
        <v>274</v>
      </c>
      <c r="AR40" s="634"/>
      <c r="AS40" s="634"/>
      <c r="AT40" s="634"/>
      <c r="AU40" s="634"/>
      <c r="AV40" s="634"/>
      <c r="AW40" s="634"/>
      <c r="AX40" s="634"/>
      <c r="AY40" s="635"/>
      <c r="AZ40" s="602" t="s">
        <v>62</v>
      </c>
      <c r="BA40" s="603"/>
      <c r="BB40" s="603"/>
      <c r="BC40" s="603"/>
      <c r="BD40" s="611"/>
      <c r="BE40" s="611"/>
      <c r="BF40" s="636"/>
      <c r="BG40" s="641" t="s">
        <v>275</v>
      </c>
      <c r="BH40" s="642"/>
      <c r="BI40" s="642"/>
      <c r="BJ40" s="642"/>
      <c r="BK40" s="642"/>
      <c r="BL40" s="82"/>
      <c r="BM40" s="600" t="s">
        <v>276</v>
      </c>
      <c r="BN40" s="600"/>
      <c r="BO40" s="600"/>
      <c r="BP40" s="600"/>
      <c r="BQ40" s="600"/>
      <c r="BR40" s="600"/>
      <c r="BS40" s="600"/>
      <c r="BT40" s="600"/>
      <c r="BU40" s="601"/>
      <c r="BV40" s="602">
        <v>81</v>
      </c>
      <c r="BW40" s="603"/>
      <c r="BX40" s="603"/>
      <c r="BY40" s="603"/>
      <c r="BZ40" s="603"/>
      <c r="CA40" s="603"/>
      <c r="CB40" s="637"/>
      <c r="CD40" s="599" t="s">
        <v>277</v>
      </c>
      <c r="CE40" s="600"/>
      <c r="CF40" s="600"/>
      <c r="CG40" s="600"/>
      <c r="CH40" s="600"/>
      <c r="CI40" s="600"/>
      <c r="CJ40" s="600"/>
      <c r="CK40" s="600"/>
      <c r="CL40" s="600"/>
      <c r="CM40" s="600"/>
      <c r="CN40" s="600"/>
      <c r="CO40" s="600"/>
      <c r="CP40" s="600"/>
      <c r="CQ40" s="601"/>
      <c r="CR40" s="602" t="s">
        <v>62</v>
      </c>
      <c r="CS40" s="603"/>
      <c r="CT40" s="603"/>
      <c r="CU40" s="603"/>
      <c r="CV40" s="603"/>
      <c r="CW40" s="603"/>
      <c r="CX40" s="603"/>
      <c r="CY40" s="604"/>
      <c r="CZ40" s="605" t="s">
        <v>62</v>
      </c>
      <c r="DA40" s="613"/>
      <c r="DB40" s="613"/>
      <c r="DC40" s="614"/>
      <c r="DD40" s="608" t="s">
        <v>62</v>
      </c>
      <c r="DE40" s="603"/>
      <c r="DF40" s="603"/>
      <c r="DG40" s="603"/>
      <c r="DH40" s="603"/>
      <c r="DI40" s="603"/>
      <c r="DJ40" s="603"/>
      <c r="DK40" s="604"/>
      <c r="DL40" s="608" t="s">
        <v>62</v>
      </c>
      <c r="DM40" s="603"/>
      <c r="DN40" s="603"/>
      <c r="DO40" s="603"/>
      <c r="DP40" s="603"/>
      <c r="DQ40" s="603"/>
      <c r="DR40" s="603"/>
      <c r="DS40" s="603"/>
      <c r="DT40" s="603"/>
      <c r="DU40" s="603"/>
      <c r="DV40" s="604"/>
      <c r="DW40" s="605" t="s">
        <v>62</v>
      </c>
      <c r="DX40" s="613"/>
      <c r="DY40" s="613"/>
      <c r="DZ40" s="613"/>
      <c r="EA40" s="613"/>
      <c r="EB40" s="613"/>
      <c r="EC40" s="627"/>
    </row>
    <row r="41" spans="2:133" ht="11.25" customHeight="1" x14ac:dyDescent="0.15">
      <c r="B41" s="583" t="s">
        <v>278</v>
      </c>
      <c r="C41" s="584"/>
      <c r="D41" s="584"/>
      <c r="E41" s="584"/>
      <c r="F41" s="584"/>
      <c r="G41" s="584"/>
      <c r="H41" s="584"/>
      <c r="I41" s="584"/>
      <c r="J41" s="584"/>
      <c r="K41" s="584"/>
      <c r="L41" s="584"/>
      <c r="M41" s="584"/>
      <c r="N41" s="584"/>
      <c r="O41" s="584"/>
      <c r="P41" s="584"/>
      <c r="Q41" s="585"/>
      <c r="R41" s="586">
        <v>13389895</v>
      </c>
      <c r="S41" s="624"/>
      <c r="T41" s="624"/>
      <c r="U41" s="624"/>
      <c r="V41" s="624"/>
      <c r="W41" s="624"/>
      <c r="X41" s="624"/>
      <c r="Y41" s="628"/>
      <c r="Z41" s="629">
        <v>100</v>
      </c>
      <c r="AA41" s="629"/>
      <c r="AB41" s="629"/>
      <c r="AC41" s="629"/>
      <c r="AD41" s="630">
        <v>7041920</v>
      </c>
      <c r="AE41" s="630"/>
      <c r="AF41" s="630"/>
      <c r="AG41" s="630"/>
      <c r="AH41" s="630"/>
      <c r="AI41" s="630"/>
      <c r="AJ41" s="630"/>
      <c r="AK41" s="630"/>
      <c r="AL41" s="589">
        <v>100</v>
      </c>
      <c r="AM41" s="631"/>
      <c r="AN41" s="631"/>
      <c r="AO41" s="632"/>
      <c r="AQ41" s="633" t="s">
        <v>279</v>
      </c>
      <c r="AR41" s="634"/>
      <c r="AS41" s="634"/>
      <c r="AT41" s="634"/>
      <c r="AU41" s="634"/>
      <c r="AV41" s="634"/>
      <c r="AW41" s="634"/>
      <c r="AX41" s="634"/>
      <c r="AY41" s="635"/>
      <c r="AZ41" s="602">
        <v>162875</v>
      </c>
      <c r="BA41" s="603"/>
      <c r="BB41" s="603"/>
      <c r="BC41" s="603"/>
      <c r="BD41" s="611"/>
      <c r="BE41" s="611"/>
      <c r="BF41" s="636"/>
      <c r="BG41" s="641"/>
      <c r="BH41" s="642"/>
      <c r="BI41" s="642"/>
      <c r="BJ41" s="642"/>
      <c r="BK41" s="642"/>
      <c r="BL41" s="82"/>
      <c r="BM41" s="600" t="s">
        <v>280</v>
      </c>
      <c r="BN41" s="600"/>
      <c r="BO41" s="600"/>
      <c r="BP41" s="600"/>
      <c r="BQ41" s="600"/>
      <c r="BR41" s="600"/>
      <c r="BS41" s="600"/>
      <c r="BT41" s="600"/>
      <c r="BU41" s="601"/>
      <c r="BV41" s="602">
        <v>1</v>
      </c>
      <c r="BW41" s="603"/>
      <c r="BX41" s="603"/>
      <c r="BY41" s="603"/>
      <c r="BZ41" s="603"/>
      <c r="CA41" s="603"/>
      <c r="CB41" s="637"/>
      <c r="CD41" s="599" t="s">
        <v>281</v>
      </c>
      <c r="CE41" s="600"/>
      <c r="CF41" s="600"/>
      <c r="CG41" s="600"/>
      <c r="CH41" s="600"/>
      <c r="CI41" s="600"/>
      <c r="CJ41" s="600"/>
      <c r="CK41" s="600"/>
      <c r="CL41" s="600"/>
      <c r="CM41" s="600"/>
      <c r="CN41" s="600"/>
      <c r="CO41" s="600"/>
      <c r="CP41" s="600"/>
      <c r="CQ41" s="601"/>
      <c r="CR41" s="602" t="s">
        <v>62</v>
      </c>
      <c r="CS41" s="611"/>
      <c r="CT41" s="611"/>
      <c r="CU41" s="611"/>
      <c r="CV41" s="611"/>
      <c r="CW41" s="611"/>
      <c r="CX41" s="611"/>
      <c r="CY41" s="612"/>
      <c r="CZ41" s="605" t="s">
        <v>62</v>
      </c>
      <c r="DA41" s="613"/>
      <c r="DB41" s="613"/>
      <c r="DC41" s="614"/>
      <c r="DD41" s="608" t="s">
        <v>62</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15">
      <c r="AQ42" s="621" t="s">
        <v>282</v>
      </c>
      <c r="AR42" s="622"/>
      <c r="AS42" s="622"/>
      <c r="AT42" s="622"/>
      <c r="AU42" s="622"/>
      <c r="AV42" s="622"/>
      <c r="AW42" s="622"/>
      <c r="AX42" s="622"/>
      <c r="AY42" s="623"/>
      <c r="AZ42" s="586">
        <v>652782</v>
      </c>
      <c r="BA42" s="624"/>
      <c r="BB42" s="624"/>
      <c r="BC42" s="624"/>
      <c r="BD42" s="587"/>
      <c r="BE42" s="587"/>
      <c r="BF42" s="625"/>
      <c r="BG42" s="643"/>
      <c r="BH42" s="644"/>
      <c r="BI42" s="644"/>
      <c r="BJ42" s="644"/>
      <c r="BK42" s="644"/>
      <c r="BL42" s="83"/>
      <c r="BM42" s="584" t="s">
        <v>283</v>
      </c>
      <c r="BN42" s="584"/>
      <c r="BO42" s="584"/>
      <c r="BP42" s="584"/>
      <c r="BQ42" s="584"/>
      <c r="BR42" s="584"/>
      <c r="BS42" s="584"/>
      <c r="BT42" s="584"/>
      <c r="BU42" s="585"/>
      <c r="BV42" s="586">
        <v>436</v>
      </c>
      <c r="BW42" s="624"/>
      <c r="BX42" s="624"/>
      <c r="BY42" s="624"/>
      <c r="BZ42" s="624"/>
      <c r="CA42" s="624"/>
      <c r="CB42" s="626"/>
      <c r="CD42" s="599" t="s">
        <v>284</v>
      </c>
      <c r="CE42" s="600"/>
      <c r="CF42" s="600"/>
      <c r="CG42" s="600"/>
      <c r="CH42" s="600"/>
      <c r="CI42" s="600"/>
      <c r="CJ42" s="600"/>
      <c r="CK42" s="600"/>
      <c r="CL42" s="600"/>
      <c r="CM42" s="600"/>
      <c r="CN42" s="600"/>
      <c r="CO42" s="600"/>
      <c r="CP42" s="600"/>
      <c r="CQ42" s="601"/>
      <c r="CR42" s="602">
        <v>1937331</v>
      </c>
      <c r="CS42" s="611"/>
      <c r="CT42" s="611"/>
      <c r="CU42" s="611"/>
      <c r="CV42" s="611"/>
      <c r="CW42" s="611"/>
      <c r="CX42" s="611"/>
      <c r="CY42" s="612"/>
      <c r="CZ42" s="605">
        <v>15.6</v>
      </c>
      <c r="DA42" s="613"/>
      <c r="DB42" s="613"/>
      <c r="DC42" s="614"/>
      <c r="DD42" s="608">
        <v>162751</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15">
      <c r="B43" s="73" t="s">
        <v>285</v>
      </c>
      <c r="CD43" s="599" t="s">
        <v>286</v>
      </c>
      <c r="CE43" s="600"/>
      <c r="CF43" s="600"/>
      <c r="CG43" s="600"/>
      <c r="CH43" s="600"/>
      <c r="CI43" s="600"/>
      <c r="CJ43" s="600"/>
      <c r="CK43" s="600"/>
      <c r="CL43" s="600"/>
      <c r="CM43" s="600"/>
      <c r="CN43" s="600"/>
      <c r="CO43" s="600"/>
      <c r="CP43" s="600"/>
      <c r="CQ43" s="601"/>
      <c r="CR43" s="602" t="s">
        <v>62</v>
      </c>
      <c r="CS43" s="611"/>
      <c r="CT43" s="611"/>
      <c r="CU43" s="611"/>
      <c r="CV43" s="611"/>
      <c r="CW43" s="611"/>
      <c r="CX43" s="611"/>
      <c r="CY43" s="612"/>
      <c r="CZ43" s="605" t="s">
        <v>62</v>
      </c>
      <c r="DA43" s="613"/>
      <c r="DB43" s="613"/>
      <c r="DC43" s="614"/>
      <c r="DD43" s="608" t="s">
        <v>62</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15">
      <c r="B44" s="609" t="s">
        <v>287</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234</v>
      </c>
      <c r="CE44" s="616"/>
      <c r="CF44" s="599" t="s">
        <v>288</v>
      </c>
      <c r="CG44" s="600"/>
      <c r="CH44" s="600"/>
      <c r="CI44" s="600"/>
      <c r="CJ44" s="600"/>
      <c r="CK44" s="600"/>
      <c r="CL44" s="600"/>
      <c r="CM44" s="600"/>
      <c r="CN44" s="600"/>
      <c r="CO44" s="600"/>
      <c r="CP44" s="600"/>
      <c r="CQ44" s="601"/>
      <c r="CR44" s="602">
        <v>1434188</v>
      </c>
      <c r="CS44" s="603"/>
      <c r="CT44" s="603"/>
      <c r="CU44" s="603"/>
      <c r="CV44" s="603"/>
      <c r="CW44" s="603"/>
      <c r="CX44" s="603"/>
      <c r="CY44" s="604"/>
      <c r="CZ44" s="605">
        <v>11.6</v>
      </c>
      <c r="DA44" s="606"/>
      <c r="DB44" s="606"/>
      <c r="DC44" s="607"/>
      <c r="DD44" s="608">
        <v>162751</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15">
      <c r="B45" s="609" t="s">
        <v>289</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290</v>
      </c>
      <c r="CG45" s="600"/>
      <c r="CH45" s="600"/>
      <c r="CI45" s="600"/>
      <c r="CJ45" s="600"/>
      <c r="CK45" s="600"/>
      <c r="CL45" s="600"/>
      <c r="CM45" s="600"/>
      <c r="CN45" s="600"/>
      <c r="CO45" s="600"/>
      <c r="CP45" s="600"/>
      <c r="CQ45" s="601"/>
      <c r="CR45" s="602">
        <v>389280</v>
      </c>
      <c r="CS45" s="611"/>
      <c r="CT45" s="611"/>
      <c r="CU45" s="611"/>
      <c r="CV45" s="611"/>
      <c r="CW45" s="611"/>
      <c r="CX45" s="611"/>
      <c r="CY45" s="612"/>
      <c r="CZ45" s="605">
        <v>3.1</v>
      </c>
      <c r="DA45" s="613"/>
      <c r="DB45" s="613"/>
      <c r="DC45" s="614"/>
      <c r="DD45" s="608">
        <v>3351</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15">
      <c r="B46" s="84"/>
      <c r="CD46" s="617"/>
      <c r="CE46" s="618"/>
      <c r="CF46" s="599" t="s">
        <v>291</v>
      </c>
      <c r="CG46" s="600"/>
      <c r="CH46" s="600"/>
      <c r="CI46" s="600"/>
      <c r="CJ46" s="600"/>
      <c r="CK46" s="600"/>
      <c r="CL46" s="600"/>
      <c r="CM46" s="600"/>
      <c r="CN46" s="600"/>
      <c r="CO46" s="600"/>
      <c r="CP46" s="600"/>
      <c r="CQ46" s="601"/>
      <c r="CR46" s="602">
        <v>997528</v>
      </c>
      <c r="CS46" s="603"/>
      <c r="CT46" s="603"/>
      <c r="CU46" s="603"/>
      <c r="CV46" s="603"/>
      <c r="CW46" s="603"/>
      <c r="CX46" s="603"/>
      <c r="CY46" s="604"/>
      <c r="CZ46" s="605">
        <v>8</v>
      </c>
      <c r="DA46" s="606"/>
      <c r="DB46" s="606"/>
      <c r="DC46" s="607"/>
      <c r="DD46" s="608">
        <v>158174</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15">
      <c r="B47" s="84"/>
      <c r="CD47" s="617"/>
      <c r="CE47" s="618"/>
      <c r="CF47" s="599" t="s">
        <v>292</v>
      </c>
      <c r="CG47" s="600"/>
      <c r="CH47" s="600"/>
      <c r="CI47" s="600"/>
      <c r="CJ47" s="600"/>
      <c r="CK47" s="600"/>
      <c r="CL47" s="600"/>
      <c r="CM47" s="600"/>
      <c r="CN47" s="600"/>
      <c r="CO47" s="600"/>
      <c r="CP47" s="600"/>
      <c r="CQ47" s="601"/>
      <c r="CR47" s="602">
        <v>503143</v>
      </c>
      <c r="CS47" s="611"/>
      <c r="CT47" s="611"/>
      <c r="CU47" s="611"/>
      <c r="CV47" s="611"/>
      <c r="CW47" s="611"/>
      <c r="CX47" s="611"/>
      <c r="CY47" s="612"/>
      <c r="CZ47" s="605">
        <v>4.0999999999999996</v>
      </c>
      <c r="DA47" s="613"/>
      <c r="DB47" s="613"/>
      <c r="DC47" s="614"/>
      <c r="DD47" s="608" t="s">
        <v>62</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x14ac:dyDescent="0.15">
      <c r="B48" s="84"/>
      <c r="CD48" s="619"/>
      <c r="CE48" s="620"/>
      <c r="CF48" s="599" t="s">
        <v>293</v>
      </c>
      <c r="CG48" s="600"/>
      <c r="CH48" s="600"/>
      <c r="CI48" s="600"/>
      <c r="CJ48" s="600"/>
      <c r="CK48" s="600"/>
      <c r="CL48" s="600"/>
      <c r="CM48" s="600"/>
      <c r="CN48" s="600"/>
      <c r="CO48" s="600"/>
      <c r="CP48" s="600"/>
      <c r="CQ48" s="601"/>
      <c r="CR48" s="602" t="s">
        <v>62</v>
      </c>
      <c r="CS48" s="603"/>
      <c r="CT48" s="603"/>
      <c r="CU48" s="603"/>
      <c r="CV48" s="603"/>
      <c r="CW48" s="603"/>
      <c r="CX48" s="603"/>
      <c r="CY48" s="604"/>
      <c r="CZ48" s="605" t="s">
        <v>62</v>
      </c>
      <c r="DA48" s="606"/>
      <c r="DB48" s="606"/>
      <c r="DC48" s="607"/>
      <c r="DD48" s="608" t="s">
        <v>62</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15">
      <c r="B49" s="84"/>
      <c r="CD49" s="583" t="s">
        <v>294</v>
      </c>
      <c r="CE49" s="584"/>
      <c r="CF49" s="584"/>
      <c r="CG49" s="584"/>
      <c r="CH49" s="584"/>
      <c r="CI49" s="584"/>
      <c r="CJ49" s="584"/>
      <c r="CK49" s="584"/>
      <c r="CL49" s="584"/>
      <c r="CM49" s="584"/>
      <c r="CN49" s="584"/>
      <c r="CO49" s="584"/>
      <c r="CP49" s="584"/>
      <c r="CQ49" s="585"/>
      <c r="CR49" s="586">
        <v>12393981</v>
      </c>
      <c r="CS49" s="587"/>
      <c r="CT49" s="587"/>
      <c r="CU49" s="587"/>
      <c r="CV49" s="587"/>
      <c r="CW49" s="587"/>
      <c r="CX49" s="587"/>
      <c r="CY49" s="588"/>
      <c r="CZ49" s="589">
        <v>100</v>
      </c>
      <c r="DA49" s="590"/>
      <c r="DB49" s="590"/>
      <c r="DC49" s="591"/>
      <c r="DD49" s="592">
        <v>7898024</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738sdCDZjyuoRSL2joQenYINESRcnk9eb1jR47g8F6wTrzYlTKewfWbvT8wf2ngwa6ztpL9yyQmCa1SSz+Dk5Q==" saltValue="+SWQMKH2ARCTedNWlEoEH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1081" t="s">
        <v>295</v>
      </c>
      <c r="B2" s="1081"/>
      <c r="C2" s="1081"/>
      <c r="D2" s="1081"/>
      <c r="E2" s="1081"/>
      <c r="F2" s="1081"/>
      <c r="G2" s="1081"/>
      <c r="H2" s="1081"/>
      <c r="I2" s="1081"/>
      <c r="J2" s="1081"/>
      <c r="K2" s="1081"/>
      <c r="L2" s="1081"/>
      <c r="M2" s="1081"/>
      <c r="N2" s="1081"/>
      <c r="O2" s="1081"/>
      <c r="P2" s="1081"/>
      <c r="Q2" s="1081"/>
      <c r="R2" s="1081"/>
      <c r="S2" s="1081"/>
      <c r="T2" s="1081"/>
      <c r="U2" s="1081"/>
      <c r="V2" s="1081"/>
      <c r="W2" s="1081"/>
      <c r="X2" s="1081"/>
      <c r="Y2" s="1081"/>
      <c r="Z2" s="1081"/>
      <c r="AA2" s="1081"/>
      <c r="AB2" s="1081"/>
      <c r="AC2" s="1081"/>
      <c r="AD2" s="1081"/>
      <c r="AE2" s="1081"/>
      <c r="AF2" s="1081"/>
      <c r="AG2" s="1081"/>
      <c r="AH2" s="1081"/>
      <c r="AI2" s="1081"/>
      <c r="AJ2" s="1081"/>
      <c r="AK2" s="1081"/>
      <c r="AL2" s="1081"/>
      <c r="AM2" s="1081"/>
      <c r="AN2" s="1081"/>
      <c r="AO2" s="1081"/>
      <c r="AP2" s="1081"/>
      <c r="AQ2" s="1081"/>
      <c r="AR2" s="1081"/>
      <c r="AS2" s="1081"/>
      <c r="AT2" s="1081"/>
      <c r="AU2" s="1081"/>
      <c r="AV2" s="1081"/>
      <c r="AW2" s="1081"/>
      <c r="AX2" s="1081"/>
      <c r="AY2" s="1081"/>
      <c r="AZ2" s="1081"/>
      <c r="BA2" s="1081"/>
      <c r="BB2" s="1081"/>
      <c r="BC2" s="1081"/>
      <c r="BD2" s="1081"/>
      <c r="BE2" s="1081"/>
      <c r="BF2" s="1081"/>
      <c r="BG2" s="1081"/>
      <c r="BH2" s="1081"/>
      <c r="BI2" s="1081"/>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2" t="s">
        <v>296</v>
      </c>
      <c r="DK2" s="1083"/>
      <c r="DL2" s="1083"/>
      <c r="DM2" s="1083"/>
      <c r="DN2" s="1083"/>
      <c r="DO2" s="1084"/>
      <c r="DP2" s="87"/>
      <c r="DQ2" s="1082" t="s">
        <v>297</v>
      </c>
      <c r="DR2" s="1083"/>
      <c r="DS2" s="1083"/>
      <c r="DT2" s="1083"/>
      <c r="DU2" s="1083"/>
      <c r="DV2" s="1083"/>
      <c r="DW2" s="1083"/>
      <c r="DX2" s="1083"/>
      <c r="DY2" s="1083"/>
      <c r="DZ2" s="1084"/>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4" customFormat="1" ht="26.25" customHeight="1" thickBot="1" x14ac:dyDescent="0.2">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3"/>
    </row>
    <row r="5" spans="1:131" s="94" customFormat="1" ht="26.25" customHeight="1" x14ac:dyDescent="0.15">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85"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75" t="s">
        <v>314</v>
      </c>
      <c r="DH5" s="1076"/>
      <c r="DI5" s="1076"/>
      <c r="DJ5" s="1076"/>
      <c r="DK5" s="1077"/>
      <c r="DL5" s="1075" t="s">
        <v>315</v>
      </c>
      <c r="DM5" s="1076"/>
      <c r="DN5" s="1076"/>
      <c r="DO5" s="1076"/>
      <c r="DP5" s="1077"/>
      <c r="DQ5" s="976" t="s">
        <v>316</v>
      </c>
      <c r="DR5" s="977"/>
      <c r="DS5" s="977"/>
      <c r="DT5" s="977"/>
      <c r="DU5" s="978"/>
      <c r="DV5" s="976" t="s">
        <v>307</v>
      </c>
      <c r="DW5" s="977"/>
      <c r="DX5" s="977"/>
      <c r="DY5" s="977"/>
      <c r="DZ5" s="990"/>
      <c r="EA5" s="93"/>
    </row>
    <row r="6" spans="1:131" s="94" customFormat="1" ht="26.25" customHeight="1" thickBot="1" x14ac:dyDescent="0.2">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6"/>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8"/>
      <c r="DH6" s="1079"/>
      <c r="DI6" s="1079"/>
      <c r="DJ6" s="1079"/>
      <c r="DK6" s="1080"/>
      <c r="DL6" s="1078"/>
      <c r="DM6" s="1079"/>
      <c r="DN6" s="1079"/>
      <c r="DO6" s="1079"/>
      <c r="DP6" s="1080"/>
      <c r="DQ6" s="979"/>
      <c r="DR6" s="980"/>
      <c r="DS6" s="980"/>
      <c r="DT6" s="980"/>
      <c r="DU6" s="981"/>
      <c r="DV6" s="979"/>
      <c r="DW6" s="980"/>
      <c r="DX6" s="980"/>
      <c r="DY6" s="980"/>
      <c r="DZ6" s="991"/>
      <c r="EA6" s="93"/>
    </row>
    <row r="7" spans="1:131" s="94" customFormat="1" ht="26.25" customHeight="1" thickTop="1" x14ac:dyDescent="0.15">
      <c r="A7" s="95">
        <v>1</v>
      </c>
      <c r="B7" s="1022" t="s">
        <v>317</v>
      </c>
      <c r="C7" s="1023"/>
      <c r="D7" s="1023"/>
      <c r="E7" s="1023"/>
      <c r="F7" s="1023"/>
      <c r="G7" s="1023"/>
      <c r="H7" s="1023"/>
      <c r="I7" s="1023"/>
      <c r="J7" s="1023"/>
      <c r="K7" s="1023"/>
      <c r="L7" s="1023"/>
      <c r="M7" s="1023"/>
      <c r="N7" s="1023"/>
      <c r="O7" s="1023"/>
      <c r="P7" s="1024"/>
      <c r="Q7" s="1062">
        <v>13414</v>
      </c>
      <c r="R7" s="1063"/>
      <c r="S7" s="1063"/>
      <c r="T7" s="1063"/>
      <c r="U7" s="1063"/>
      <c r="V7" s="1063">
        <v>12420</v>
      </c>
      <c r="W7" s="1063"/>
      <c r="X7" s="1063"/>
      <c r="Y7" s="1063"/>
      <c r="Z7" s="1063"/>
      <c r="AA7" s="1063">
        <v>994</v>
      </c>
      <c r="AB7" s="1063"/>
      <c r="AC7" s="1063"/>
      <c r="AD7" s="1063"/>
      <c r="AE7" s="1064"/>
      <c r="AF7" s="1065">
        <v>809</v>
      </c>
      <c r="AG7" s="1066"/>
      <c r="AH7" s="1066"/>
      <c r="AI7" s="1066"/>
      <c r="AJ7" s="1067"/>
      <c r="AK7" s="1068">
        <v>276</v>
      </c>
      <c r="AL7" s="1069"/>
      <c r="AM7" s="1069"/>
      <c r="AN7" s="1069"/>
      <c r="AO7" s="1069"/>
      <c r="AP7" s="1069">
        <v>12983</v>
      </c>
      <c r="AQ7" s="1069"/>
      <c r="AR7" s="1069"/>
      <c r="AS7" s="1069"/>
      <c r="AT7" s="1069"/>
      <c r="AU7" s="1070"/>
      <c r="AV7" s="1070"/>
      <c r="AW7" s="1070"/>
      <c r="AX7" s="1070"/>
      <c r="AY7" s="1071"/>
      <c r="AZ7" s="91"/>
      <c r="BA7" s="91"/>
      <c r="BB7" s="91"/>
      <c r="BC7" s="91"/>
      <c r="BD7" s="91"/>
      <c r="BE7" s="92"/>
      <c r="BF7" s="92"/>
      <c r="BG7" s="92"/>
      <c r="BH7" s="92"/>
      <c r="BI7" s="92"/>
      <c r="BJ7" s="92"/>
      <c r="BK7" s="92"/>
      <c r="BL7" s="92"/>
      <c r="BM7" s="92"/>
      <c r="BN7" s="92"/>
      <c r="BO7" s="92"/>
      <c r="BP7" s="92"/>
      <c r="BQ7" s="95">
        <v>1</v>
      </c>
      <c r="BR7" s="96"/>
      <c r="BS7" s="1072" t="s">
        <v>318</v>
      </c>
      <c r="BT7" s="1073"/>
      <c r="BU7" s="1073"/>
      <c r="BV7" s="1073"/>
      <c r="BW7" s="1073"/>
      <c r="BX7" s="1073"/>
      <c r="BY7" s="1073"/>
      <c r="BZ7" s="1073"/>
      <c r="CA7" s="1073"/>
      <c r="CB7" s="1073"/>
      <c r="CC7" s="1073"/>
      <c r="CD7" s="1073"/>
      <c r="CE7" s="1073"/>
      <c r="CF7" s="1073"/>
      <c r="CG7" s="1074"/>
      <c r="CH7" s="1059">
        <v>1</v>
      </c>
      <c r="CI7" s="1060"/>
      <c r="CJ7" s="1060"/>
      <c r="CK7" s="1060"/>
      <c r="CL7" s="1061"/>
      <c r="CM7" s="1059">
        <v>33</v>
      </c>
      <c r="CN7" s="1060"/>
      <c r="CO7" s="1060"/>
      <c r="CP7" s="1060"/>
      <c r="CQ7" s="1061"/>
      <c r="CR7" s="1059">
        <v>28</v>
      </c>
      <c r="CS7" s="1060"/>
      <c r="CT7" s="1060"/>
      <c r="CU7" s="1060"/>
      <c r="CV7" s="1061"/>
      <c r="CW7" s="1059" t="s">
        <v>319</v>
      </c>
      <c r="CX7" s="1060"/>
      <c r="CY7" s="1060"/>
      <c r="CZ7" s="1060"/>
      <c r="DA7" s="1061"/>
      <c r="DB7" s="1059" t="s">
        <v>319</v>
      </c>
      <c r="DC7" s="1060"/>
      <c r="DD7" s="1060"/>
      <c r="DE7" s="1060"/>
      <c r="DF7" s="1061"/>
      <c r="DG7" s="1059" t="s">
        <v>319</v>
      </c>
      <c r="DH7" s="1060"/>
      <c r="DI7" s="1060"/>
      <c r="DJ7" s="1060"/>
      <c r="DK7" s="1061"/>
      <c r="DL7" s="1059" t="s">
        <v>319</v>
      </c>
      <c r="DM7" s="1060"/>
      <c r="DN7" s="1060"/>
      <c r="DO7" s="1060"/>
      <c r="DP7" s="1061"/>
      <c r="DQ7" s="1059" t="s">
        <v>319</v>
      </c>
      <c r="DR7" s="1060"/>
      <c r="DS7" s="1060"/>
      <c r="DT7" s="1060"/>
      <c r="DU7" s="1061"/>
      <c r="DV7" s="1072"/>
      <c r="DW7" s="1073"/>
      <c r="DX7" s="1073"/>
      <c r="DY7" s="1073"/>
      <c r="DZ7" s="1087"/>
      <c r="EA7" s="93"/>
    </row>
    <row r="8" spans="1:131" s="94" customFormat="1" ht="26.25" customHeight="1" x14ac:dyDescent="0.15">
      <c r="A8" s="97">
        <v>2</v>
      </c>
      <c r="B8" s="1005" t="s">
        <v>320</v>
      </c>
      <c r="C8" s="1006"/>
      <c r="D8" s="1006"/>
      <c r="E8" s="1006"/>
      <c r="F8" s="1006"/>
      <c r="G8" s="1006"/>
      <c r="H8" s="1006"/>
      <c r="I8" s="1006"/>
      <c r="J8" s="1006"/>
      <c r="K8" s="1006"/>
      <c r="L8" s="1006"/>
      <c r="M8" s="1006"/>
      <c r="N8" s="1006"/>
      <c r="O8" s="1006"/>
      <c r="P8" s="1007"/>
      <c r="Q8" s="1013">
        <v>2</v>
      </c>
      <c r="R8" s="1014"/>
      <c r="S8" s="1014"/>
      <c r="T8" s="1014"/>
      <c r="U8" s="1014"/>
      <c r="V8" s="1014">
        <v>0</v>
      </c>
      <c r="W8" s="1014"/>
      <c r="X8" s="1014"/>
      <c r="Y8" s="1014"/>
      <c r="Z8" s="1014"/>
      <c r="AA8" s="1014">
        <v>2</v>
      </c>
      <c r="AB8" s="1014"/>
      <c r="AC8" s="1014"/>
      <c r="AD8" s="1014"/>
      <c r="AE8" s="1015"/>
      <c r="AF8" s="1010">
        <v>2</v>
      </c>
      <c r="AG8" s="1011"/>
      <c r="AH8" s="1011"/>
      <c r="AI8" s="1011"/>
      <c r="AJ8" s="1012"/>
      <c r="AK8" s="1055" t="s">
        <v>319</v>
      </c>
      <c r="AL8" s="1056"/>
      <c r="AM8" s="1056"/>
      <c r="AN8" s="1056"/>
      <c r="AO8" s="1056"/>
      <c r="AP8" s="1056" t="s">
        <v>319</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7">
        <v>2</v>
      </c>
      <c r="BR8" s="98"/>
      <c r="BS8" s="967" t="s">
        <v>321</v>
      </c>
      <c r="BT8" s="968"/>
      <c r="BU8" s="968"/>
      <c r="BV8" s="968"/>
      <c r="BW8" s="968"/>
      <c r="BX8" s="968"/>
      <c r="BY8" s="968"/>
      <c r="BZ8" s="968"/>
      <c r="CA8" s="968"/>
      <c r="CB8" s="968"/>
      <c r="CC8" s="968"/>
      <c r="CD8" s="968"/>
      <c r="CE8" s="968"/>
      <c r="CF8" s="968"/>
      <c r="CG8" s="989"/>
      <c r="CH8" s="964">
        <v>0</v>
      </c>
      <c r="CI8" s="965"/>
      <c r="CJ8" s="965"/>
      <c r="CK8" s="965"/>
      <c r="CL8" s="966"/>
      <c r="CM8" s="964">
        <v>25</v>
      </c>
      <c r="CN8" s="965"/>
      <c r="CO8" s="965"/>
      <c r="CP8" s="965"/>
      <c r="CQ8" s="966"/>
      <c r="CR8" s="964">
        <v>10</v>
      </c>
      <c r="CS8" s="965"/>
      <c r="CT8" s="965"/>
      <c r="CU8" s="965"/>
      <c r="CV8" s="966"/>
      <c r="CW8" s="964" t="s">
        <v>319</v>
      </c>
      <c r="CX8" s="965"/>
      <c r="CY8" s="965"/>
      <c r="CZ8" s="965"/>
      <c r="DA8" s="966"/>
      <c r="DB8" s="964" t="s">
        <v>319</v>
      </c>
      <c r="DC8" s="965"/>
      <c r="DD8" s="965"/>
      <c r="DE8" s="965"/>
      <c r="DF8" s="966"/>
      <c r="DG8" s="964" t="s">
        <v>319</v>
      </c>
      <c r="DH8" s="965"/>
      <c r="DI8" s="965"/>
      <c r="DJ8" s="965"/>
      <c r="DK8" s="966"/>
      <c r="DL8" s="964" t="s">
        <v>319</v>
      </c>
      <c r="DM8" s="965"/>
      <c r="DN8" s="965"/>
      <c r="DO8" s="965"/>
      <c r="DP8" s="966"/>
      <c r="DQ8" s="964" t="s">
        <v>319</v>
      </c>
      <c r="DR8" s="965"/>
      <c r="DS8" s="965"/>
      <c r="DT8" s="965"/>
      <c r="DU8" s="966"/>
      <c r="DV8" s="967"/>
      <c r="DW8" s="968"/>
      <c r="DX8" s="968"/>
      <c r="DY8" s="968"/>
      <c r="DZ8" s="969"/>
      <c r="EA8" s="93"/>
    </row>
    <row r="9" spans="1:131" s="94" customFormat="1" ht="26.25" customHeight="1" x14ac:dyDescent="0.15">
      <c r="A9" s="97">
        <v>3</v>
      </c>
      <c r="B9" s="1005"/>
      <c r="C9" s="1006"/>
      <c r="D9" s="1006"/>
      <c r="E9" s="1006"/>
      <c r="F9" s="1006"/>
      <c r="G9" s="1006"/>
      <c r="H9" s="1006"/>
      <c r="I9" s="1006"/>
      <c r="J9" s="1006"/>
      <c r="K9" s="1006"/>
      <c r="L9" s="1006"/>
      <c r="M9" s="1006"/>
      <c r="N9" s="1006"/>
      <c r="O9" s="1006"/>
      <c r="P9" s="1007"/>
      <c r="Q9" s="1013"/>
      <c r="R9" s="1014"/>
      <c r="S9" s="1014"/>
      <c r="T9" s="1014"/>
      <c r="U9" s="1014"/>
      <c r="V9" s="1014"/>
      <c r="W9" s="1014"/>
      <c r="X9" s="1014"/>
      <c r="Y9" s="1014"/>
      <c r="Z9" s="1014"/>
      <c r="AA9" s="1014"/>
      <c r="AB9" s="1014"/>
      <c r="AC9" s="1014"/>
      <c r="AD9" s="1014"/>
      <c r="AE9" s="1015"/>
      <c r="AF9" s="1010"/>
      <c r="AG9" s="1011"/>
      <c r="AH9" s="1011"/>
      <c r="AI9" s="1011"/>
      <c r="AJ9" s="1012"/>
      <c r="AK9" s="1055"/>
      <c r="AL9" s="1056"/>
      <c r="AM9" s="1056"/>
      <c r="AN9" s="1056"/>
      <c r="AO9" s="1056"/>
      <c r="AP9" s="1056"/>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7">
        <v>3</v>
      </c>
      <c r="BR9" s="98"/>
      <c r="BS9" s="967" t="s">
        <v>322</v>
      </c>
      <c r="BT9" s="968"/>
      <c r="BU9" s="968"/>
      <c r="BV9" s="968"/>
      <c r="BW9" s="968"/>
      <c r="BX9" s="968"/>
      <c r="BY9" s="968"/>
      <c r="BZ9" s="968"/>
      <c r="CA9" s="968"/>
      <c r="CB9" s="968"/>
      <c r="CC9" s="968"/>
      <c r="CD9" s="968"/>
      <c r="CE9" s="968"/>
      <c r="CF9" s="968"/>
      <c r="CG9" s="989"/>
      <c r="CH9" s="964">
        <v>0</v>
      </c>
      <c r="CI9" s="965"/>
      <c r="CJ9" s="965"/>
      <c r="CK9" s="965"/>
      <c r="CL9" s="966"/>
      <c r="CM9" s="964">
        <v>24</v>
      </c>
      <c r="CN9" s="965"/>
      <c r="CO9" s="965"/>
      <c r="CP9" s="965"/>
      <c r="CQ9" s="966"/>
      <c r="CR9" s="964">
        <v>5</v>
      </c>
      <c r="CS9" s="965"/>
      <c r="CT9" s="965"/>
      <c r="CU9" s="965"/>
      <c r="CV9" s="966"/>
      <c r="CW9" s="964" t="s">
        <v>319</v>
      </c>
      <c r="CX9" s="965"/>
      <c r="CY9" s="965"/>
      <c r="CZ9" s="965"/>
      <c r="DA9" s="966"/>
      <c r="DB9" s="964" t="s">
        <v>319</v>
      </c>
      <c r="DC9" s="965"/>
      <c r="DD9" s="965"/>
      <c r="DE9" s="965"/>
      <c r="DF9" s="966"/>
      <c r="DG9" s="964" t="s">
        <v>319</v>
      </c>
      <c r="DH9" s="965"/>
      <c r="DI9" s="965"/>
      <c r="DJ9" s="965"/>
      <c r="DK9" s="966"/>
      <c r="DL9" s="964" t="s">
        <v>319</v>
      </c>
      <c r="DM9" s="965"/>
      <c r="DN9" s="965"/>
      <c r="DO9" s="965"/>
      <c r="DP9" s="966"/>
      <c r="DQ9" s="964" t="s">
        <v>319</v>
      </c>
      <c r="DR9" s="965"/>
      <c r="DS9" s="965"/>
      <c r="DT9" s="965"/>
      <c r="DU9" s="966"/>
      <c r="DV9" s="967"/>
      <c r="DW9" s="968"/>
      <c r="DX9" s="968"/>
      <c r="DY9" s="968"/>
      <c r="DZ9" s="969"/>
      <c r="EA9" s="93"/>
    </row>
    <row r="10" spans="1:131" s="94" customFormat="1" ht="26.25" customHeight="1" x14ac:dyDescent="0.15">
      <c r="A10" s="97">
        <v>4</v>
      </c>
      <c r="B10" s="1005"/>
      <c r="C10" s="1006"/>
      <c r="D10" s="1006"/>
      <c r="E10" s="1006"/>
      <c r="F10" s="1006"/>
      <c r="G10" s="1006"/>
      <c r="H10" s="1006"/>
      <c r="I10" s="1006"/>
      <c r="J10" s="1006"/>
      <c r="K10" s="1006"/>
      <c r="L10" s="1006"/>
      <c r="M10" s="1006"/>
      <c r="N10" s="1006"/>
      <c r="O10" s="1006"/>
      <c r="P10" s="1007"/>
      <c r="Q10" s="1013"/>
      <c r="R10" s="1014"/>
      <c r="S10" s="1014"/>
      <c r="T10" s="1014"/>
      <c r="U10" s="1014"/>
      <c r="V10" s="1014"/>
      <c r="W10" s="1014"/>
      <c r="X10" s="1014"/>
      <c r="Y10" s="1014"/>
      <c r="Z10" s="1014"/>
      <c r="AA10" s="1014"/>
      <c r="AB10" s="1014"/>
      <c r="AC10" s="1014"/>
      <c r="AD10" s="1014"/>
      <c r="AE10" s="1015"/>
      <c r="AF10" s="1010"/>
      <c r="AG10" s="1011"/>
      <c r="AH10" s="1011"/>
      <c r="AI10" s="1011"/>
      <c r="AJ10" s="1012"/>
      <c r="AK10" s="1055"/>
      <c r="AL10" s="1056"/>
      <c r="AM10" s="1056"/>
      <c r="AN10" s="1056"/>
      <c r="AO10" s="1056"/>
      <c r="AP10" s="1056"/>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7">
        <v>4</v>
      </c>
      <c r="BR10" s="98"/>
      <c r="BS10" s="967" t="s">
        <v>323</v>
      </c>
      <c r="BT10" s="968"/>
      <c r="BU10" s="968"/>
      <c r="BV10" s="968"/>
      <c r="BW10" s="968"/>
      <c r="BX10" s="968"/>
      <c r="BY10" s="968"/>
      <c r="BZ10" s="968"/>
      <c r="CA10" s="968"/>
      <c r="CB10" s="968"/>
      <c r="CC10" s="968"/>
      <c r="CD10" s="968"/>
      <c r="CE10" s="968"/>
      <c r="CF10" s="968"/>
      <c r="CG10" s="989"/>
      <c r="CH10" s="964">
        <v>0</v>
      </c>
      <c r="CI10" s="965"/>
      <c r="CJ10" s="965"/>
      <c r="CK10" s="965"/>
      <c r="CL10" s="966"/>
      <c r="CM10" s="964">
        <v>104</v>
      </c>
      <c r="CN10" s="965"/>
      <c r="CO10" s="965"/>
      <c r="CP10" s="965"/>
      <c r="CQ10" s="966"/>
      <c r="CR10" s="964">
        <v>33</v>
      </c>
      <c r="CS10" s="965"/>
      <c r="CT10" s="965"/>
      <c r="CU10" s="965"/>
      <c r="CV10" s="966"/>
      <c r="CW10" s="964" t="s">
        <v>319</v>
      </c>
      <c r="CX10" s="965"/>
      <c r="CY10" s="965"/>
      <c r="CZ10" s="965"/>
      <c r="DA10" s="966"/>
      <c r="DB10" s="964" t="s">
        <v>319</v>
      </c>
      <c r="DC10" s="965"/>
      <c r="DD10" s="965"/>
      <c r="DE10" s="965"/>
      <c r="DF10" s="966"/>
      <c r="DG10" s="964" t="s">
        <v>319</v>
      </c>
      <c r="DH10" s="965"/>
      <c r="DI10" s="965"/>
      <c r="DJ10" s="965"/>
      <c r="DK10" s="966"/>
      <c r="DL10" s="964" t="s">
        <v>319</v>
      </c>
      <c r="DM10" s="965"/>
      <c r="DN10" s="965"/>
      <c r="DO10" s="965"/>
      <c r="DP10" s="966"/>
      <c r="DQ10" s="964" t="s">
        <v>319</v>
      </c>
      <c r="DR10" s="965"/>
      <c r="DS10" s="965"/>
      <c r="DT10" s="965"/>
      <c r="DU10" s="966"/>
      <c r="DV10" s="967"/>
      <c r="DW10" s="968"/>
      <c r="DX10" s="968"/>
      <c r="DY10" s="968"/>
      <c r="DZ10" s="969"/>
      <c r="EA10" s="93"/>
    </row>
    <row r="11" spans="1:131" s="94" customFormat="1" ht="26.25" customHeight="1" x14ac:dyDescent="0.15">
      <c r="A11" s="97">
        <v>5</v>
      </c>
      <c r="B11" s="1005"/>
      <c r="C11" s="1006"/>
      <c r="D11" s="1006"/>
      <c r="E11" s="1006"/>
      <c r="F11" s="1006"/>
      <c r="G11" s="1006"/>
      <c r="H11" s="1006"/>
      <c r="I11" s="1006"/>
      <c r="J11" s="1006"/>
      <c r="K11" s="1006"/>
      <c r="L11" s="1006"/>
      <c r="M11" s="1006"/>
      <c r="N11" s="1006"/>
      <c r="O11" s="1006"/>
      <c r="P11" s="1007"/>
      <c r="Q11" s="1013"/>
      <c r="R11" s="1014"/>
      <c r="S11" s="1014"/>
      <c r="T11" s="1014"/>
      <c r="U11" s="1014"/>
      <c r="V11" s="1014"/>
      <c r="W11" s="1014"/>
      <c r="X11" s="1014"/>
      <c r="Y11" s="1014"/>
      <c r="Z11" s="1014"/>
      <c r="AA11" s="1014"/>
      <c r="AB11" s="1014"/>
      <c r="AC11" s="1014"/>
      <c r="AD11" s="1014"/>
      <c r="AE11" s="1015"/>
      <c r="AF11" s="1010"/>
      <c r="AG11" s="1011"/>
      <c r="AH11" s="1011"/>
      <c r="AI11" s="1011"/>
      <c r="AJ11" s="1012"/>
      <c r="AK11" s="1055"/>
      <c r="AL11" s="1056"/>
      <c r="AM11" s="1056"/>
      <c r="AN11" s="1056"/>
      <c r="AO11" s="1056"/>
      <c r="AP11" s="1056"/>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7">
        <v>5</v>
      </c>
      <c r="BR11" s="98"/>
      <c r="BS11" s="967"/>
      <c r="BT11" s="968"/>
      <c r="BU11" s="968"/>
      <c r="BV11" s="968"/>
      <c r="BW11" s="968"/>
      <c r="BX11" s="968"/>
      <c r="BY11" s="968"/>
      <c r="BZ11" s="968"/>
      <c r="CA11" s="968"/>
      <c r="CB11" s="968"/>
      <c r="CC11" s="968"/>
      <c r="CD11" s="968"/>
      <c r="CE11" s="968"/>
      <c r="CF11" s="968"/>
      <c r="CG11" s="989"/>
      <c r="CH11" s="964"/>
      <c r="CI11" s="965"/>
      <c r="CJ11" s="965"/>
      <c r="CK11" s="965"/>
      <c r="CL11" s="966"/>
      <c r="CM11" s="964"/>
      <c r="CN11" s="965"/>
      <c r="CO11" s="965"/>
      <c r="CP11" s="965"/>
      <c r="CQ11" s="966"/>
      <c r="CR11" s="964"/>
      <c r="CS11" s="965"/>
      <c r="CT11" s="965"/>
      <c r="CU11" s="965"/>
      <c r="CV11" s="966"/>
      <c r="CW11" s="964"/>
      <c r="CX11" s="965"/>
      <c r="CY11" s="965"/>
      <c r="CZ11" s="965"/>
      <c r="DA11" s="966"/>
      <c r="DB11" s="964"/>
      <c r="DC11" s="965"/>
      <c r="DD11" s="965"/>
      <c r="DE11" s="965"/>
      <c r="DF11" s="966"/>
      <c r="DG11" s="964"/>
      <c r="DH11" s="965"/>
      <c r="DI11" s="965"/>
      <c r="DJ11" s="965"/>
      <c r="DK11" s="966"/>
      <c r="DL11" s="964"/>
      <c r="DM11" s="965"/>
      <c r="DN11" s="965"/>
      <c r="DO11" s="965"/>
      <c r="DP11" s="966"/>
      <c r="DQ11" s="964"/>
      <c r="DR11" s="965"/>
      <c r="DS11" s="965"/>
      <c r="DT11" s="965"/>
      <c r="DU11" s="966"/>
      <c r="DV11" s="967"/>
      <c r="DW11" s="968"/>
      <c r="DX11" s="968"/>
      <c r="DY11" s="968"/>
      <c r="DZ11" s="969"/>
      <c r="EA11" s="93"/>
    </row>
    <row r="12" spans="1:131" s="94" customFormat="1" ht="26.25" customHeight="1" x14ac:dyDescent="0.15">
      <c r="A12" s="97">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7">
        <v>6</v>
      </c>
      <c r="BR12" s="98"/>
      <c r="BS12" s="967"/>
      <c r="BT12" s="968"/>
      <c r="BU12" s="968"/>
      <c r="BV12" s="968"/>
      <c r="BW12" s="968"/>
      <c r="BX12" s="968"/>
      <c r="BY12" s="968"/>
      <c r="BZ12" s="968"/>
      <c r="CA12" s="968"/>
      <c r="CB12" s="968"/>
      <c r="CC12" s="968"/>
      <c r="CD12" s="968"/>
      <c r="CE12" s="968"/>
      <c r="CF12" s="968"/>
      <c r="CG12" s="989"/>
      <c r="CH12" s="964"/>
      <c r="CI12" s="965"/>
      <c r="CJ12" s="965"/>
      <c r="CK12" s="965"/>
      <c r="CL12" s="966"/>
      <c r="CM12" s="964"/>
      <c r="CN12" s="965"/>
      <c r="CO12" s="965"/>
      <c r="CP12" s="965"/>
      <c r="CQ12" s="966"/>
      <c r="CR12" s="964"/>
      <c r="CS12" s="965"/>
      <c r="CT12" s="965"/>
      <c r="CU12" s="965"/>
      <c r="CV12" s="966"/>
      <c r="CW12" s="964"/>
      <c r="CX12" s="965"/>
      <c r="CY12" s="965"/>
      <c r="CZ12" s="965"/>
      <c r="DA12" s="966"/>
      <c r="DB12" s="964"/>
      <c r="DC12" s="965"/>
      <c r="DD12" s="965"/>
      <c r="DE12" s="965"/>
      <c r="DF12" s="966"/>
      <c r="DG12" s="964"/>
      <c r="DH12" s="965"/>
      <c r="DI12" s="965"/>
      <c r="DJ12" s="965"/>
      <c r="DK12" s="966"/>
      <c r="DL12" s="964"/>
      <c r="DM12" s="965"/>
      <c r="DN12" s="965"/>
      <c r="DO12" s="965"/>
      <c r="DP12" s="966"/>
      <c r="DQ12" s="964"/>
      <c r="DR12" s="965"/>
      <c r="DS12" s="965"/>
      <c r="DT12" s="965"/>
      <c r="DU12" s="966"/>
      <c r="DV12" s="967"/>
      <c r="DW12" s="968"/>
      <c r="DX12" s="968"/>
      <c r="DY12" s="968"/>
      <c r="DZ12" s="969"/>
      <c r="EA12" s="93"/>
    </row>
    <row r="13" spans="1:131" s="94" customFormat="1" ht="26.25" customHeight="1" x14ac:dyDescent="0.15">
      <c r="A13" s="97">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7">
        <v>7</v>
      </c>
      <c r="BR13" s="98"/>
      <c r="BS13" s="967"/>
      <c r="BT13" s="968"/>
      <c r="BU13" s="968"/>
      <c r="BV13" s="968"/>
      <c r="BW13" s="968"/>
      <c r="BX13" s="968"/>
      <c r="BY13" s="968"/>
      <c r="BZ13" s="968"/>
      <c r="CA13" s="968"/>
      <c r="CB13" s="968"/>
      <c r="CC13" s="968"/>
      <c r="CD13" s="968"/>
      <c r="CE13" s="968"/>
      <c r="CF13" s="968"/>
      <c r="CG13" s="989"/>
      <c r="CH13" s="964"/>
      <c r="CI13" s="965"/>
      <c r="CJ13" s="965"/>
      <c r="CK13" s="965"/>
      <c r="CL13" s="966"/>
      <c r="CM13" s="964"/>
      <c r="CN13" s="965"/>
      <c r="CO13" s="965"/>
      <c r="CP13" s="965"/>
      <c r="CQ13" s="966"/>
      <c r="CR13" s="964"/>
      <c r="CS13" s="965"/>
      <c r="CT13" s="965"/>
      <c r="CU13" s="965"/>
      <c r="CV13" s="966"/>
      <c r="CW13" s="964"/>
      <c r="CX13" s="965"/>
      <c r="CY13" s="965"/>
      <c r="CZ13" s="965"/>
      <c r="DA13" s="966"/>
      <c r="DB13" s="964"/>
      <c r="DC13" s="965"/>
      <c r="DD13" s="965"/>
      <c r="DE13" s="965"/>
      <c r="DF13" s="966"/>
      <c r="DG13" s="964"/>
      <c r="DH13" s="965"/>
      <c r="DI13" s="965"/>
      <c r="DJ13" s="965"/>
      <c r="DK13" s="966"/>
      <c r="DL13" s="964"/>
      <c r="DM13" s="965"/>
      <c r="DN13" s="965"/>
      <c r="DO13" s="965"/>
      <c r="DP13" s="966"/>
      <c r="DQ13" s="964"/>
      <c r="DR13" s="965"/>
      <c r="DS13" s="965"/>
      <c r="DT13" s="965"/>
      <c r="DU13" s="966"/>
      <c r="DV13" s="967"/>
      <c r="DW13" s="968"/>
      <c r="DX13" s="968"/>
      <c r="DY13" s="968"/>
      <c r="DZ13" s="969"/>
      <c r="EA13" s="93"/>
    </row>
    <row r="14" spans="1:131" s="94" customFormat="1" ht="26.25" customHeight="1" x14ac:dyDescent="0.15">
      <c r="A14" s="97">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7">
        <v>8</v>
      </c>
      <c r="BR14" s="98"/>
      <c r="BS14" s="967"/>
      <c r="BT14" s="968"/>
      <c r="BU14" s="968"/>
      <c r="BV14" s="968"/>
      <c r="BW14" s="968"/>
      <c r="BX14" s="968"/>
      <c r="BY14" s="968"/>
      <c r="BZ14" s="968"/>
      <c r="CA14" s="968"/>
      <c r="CB14" s="968"/>
      <c r="CC14" s="968"/>
      <c r="CD14" s="968"/>
      <c r="CE14" s="968"/>
      <c r="CF14" s="968"/>
      <c r="CG14" s="989"/>
      <c r="CH14" s="964"/>
      <c r="CI14" s="965"/>
      <c r="CJ14" s="965"/>
      <c r="CK14" s="965"/>
      <c r="CL14" s="966"/>
      <c r="CM14" s="964"/>
      <c r="CN14" s="965"/>
      <c r="CO14" s="965"/>
      <c r="CP14" s="965"/>
      <c r="CQ14" s="966"/>
      <c r="CR14" s="964"/>
      <c r="CS14" s="965"/>
      <c r="CT14" s="965"/>
      <c r="CU14" s="965"/>
      <c r="CV14" s="966"/>
      <c r="CW14" s="964"/>
      <c r="CX14" s="965"/>
      <c r="CY14" s="965"/>
      <c r="CZ14" s="965"/>
      <c r="DA14" s="966"/>
      <c r="DB14" s="964"/>
      <c r="DC14" s="965"/>
      <c r="DD14" s="965"/>
      <c r="DE14" s="965"/>
      <c r="DF14" s="966"/>
      <c r="DG14" s="964"/>
      <c r="DH14" s="965"/>
      <c r="DI14" s="965"/>
      <c r="DJ14" s="965"/>
      <c r="DK14" s="966"/>
      <c r="DL14" s="964"/>
      <c r="DM14" s="965"/>
      <c r="DN14" s="965"/>
      <c r="DO14" s="965"/>
      <c r="DP14" s="966"/>
      <c r="DQ14" s="964"/>
      <c r="DR14" s="965"/>
      <c r="DS14" s="965"/>
      <c r="DT14" s="965"/>
      <c r="DU14" s="966"/>
      <c r="DV14" s="967"/>
      <c r="DW14" s="968"/>
      <c r="DX14" s="968"/>
      <c r="DY14" s="968"/>
      <c r="DZ14" s="969"/>
      <c r="EA14" s="93"/>
    </row>
    <row r="15" spans="1:131" s="94" customFormat="1" ht="26.25" customHeight="1" x14ac:dyDescent="0.15">
      <c r="A15" s="97">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7">
        <v>9</v>
      </c>
      <c r="BR15" s="98"/>
      <c r="BS15" s="967"/>
      <c r="BT15" s="968"/>
      <c r="BU15" s="968"/>
      <c r="BV15" s="968"/>
      <c r="BW15" s="968"/>
      <c r="BX15" s="968"/>
      <c r="BY15" s="968"/>
      <c r="BZ15" s="968"/>
      <c r="CA15" s="968"/>
      <c r="CB15" s="968"/>
      <c r="CC15" s="968"/>
      <c r="CD15" s="968"/>
      <c r="CE15" s="968"/>
      <c r="CF15" s="968"/>
      <c r="CG15" s="989"/>
      <c r="CH15" s="964"/>
      <c r="CI15" s="965"/>
      <c r="CJ15" s="965"/>
      <c r="CK15" s="965"/>
      <c r="CL15" s="966"/>
      <c r="CM15" s="964"/>
      <c r="CN15" s="965"/>
      <c r="CO15" s="965"/>
      <c r="CP15" s="965"/>
      <c r="CQ15" s="966"/>
      <c r="CR15" s="964"/>
      <c r="CS15" s="965"/>
      <c r="CT15" s="965"/>
      <c r="CU15" s="965"/>
      <c r="CV15" s="966"/>
      <c r="CW15" s="964"/>
      <c r="CX15" s="965"/>
      <c r="CY15" s="965"/>
      <c r="CZ15" s="965"/>
      <c r="DA15" s="966"/>
      <c r="DB15" s="964"/>
      <c r="DC15" s="965"/>
      <c r="DD15" s="965"/>
      <c r="DE15" s="965"/>
      <c r="DF15" s="966"/>
      <c r="DG15" s="964"/>
      <c r="DH15" s="965"/>
      <c r="DI15" s="965"/>
      <c r="DJ15" s="965"/>
      <c r="DK15" s="966"/>
      <c r="DL15" s="964"/>
      <c r="DM15" s="965"/>
      <c r="DN15" s="965"/>
      <c r="DO15" s="965"/>
      <c r="DP15" s="966"/>
      <c r="DQ15" s="964"/>
      <c r="DR15" s="965"/>
      <c r="DS15" s="965"/>
      <c r="DT15" s="965"/>
      <c r="DU15" s="966"/>
      <c r="DV15" s="967"/>
      <c r="DW15" s="968"/>
      <c r="DX15" s="968"/>
      <c r="DY15" s="968"/>
      <c r="DZ15" s="969"/>
      <c r="EA15" s="93"/>
    </row>
    <row r="16" spans="1:131" s="94" customFormat="1" ht="26.25" customHeight="1" x14ac:dyDescent="0.15">
      <c r="A16" s="97">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7">
        <v>10</v>
      </c>
      <c r="BR16" s="98"/>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3"/>
    </row>
    <row r="17" spans="1:131" s="94" customFormat="1" ht="26.25" customHeight="1" x14ac:dyDescent="0.15">
      <c r="A17" s="97">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7">
        <v>11</v>
      </c>
      <c r="BR17" s="98"/>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3"/>
    </row>
    <row r="18" spans="1:131" s="94" customFormat="1" ht="26.25" customHeight="1" x14ac:dyDescent="0.15">
      <c r="A18" s="97">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7">
        <v>12</v>
      </c>
      <c r="BR18" s="98"/>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3"/>
    </row>
    <row r="19" spans="1:131" s="94" customFormat="1" ht="26.25" customHeight="1" x14ac:dyDescent="0.15">
      <c r="A19" s="97">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7">
        <v>13</v>
      </c>
      <c r="BR19" s="98"/>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3"/>
    </row>
    <row r="20" spans="1:131" s="94" customFormat="1" ht="26.25" customHeight="1" x14ac:dyDescent="0.15">
      <c r="A20" s="97">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7">
        <v>14</v>
      </c>
      <c r="BR20" s="98"/>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3"/>
    </row>
    <row r="21" spans="1:131" s="94" customFormat="1" ht="26.25" customHeight="1" thickBot="1" x14ac:dyDescent="0.2">
      <c r="A21" s="97">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7">
        <v>15</v>
      </c>
      <c r="BR21" s="98"/>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3"/>
    </row>
    <row r="22" spans="1:131" s="94" customFormat="1" ht="26.25" customHeight="1" x14ac:dyDescent="0.15">
      <c r="A22" s="97">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324</v>
      </c>
      <c r="BA22" s="1003"/>
      <c r="BB22" s="1003"/>
      <c r="BC22" s="1003"/>
      <c r="BD22" s="1004"/>
      <c r="BE22" s="92"/>
      <c r="BF22" s="92"/>
      <c r="BG22" s="92"/>
      <c r="BH22" s="92"/>
      <c r="BI22" s="92"/>
      <c r="BJ22" s="92"/>
      <c r="BK22" s="92"/>
      <c r="BL22" s="92"/>
      <c r="BM22" s="92"/>
      <c r="BN22" s="92"/>
      <c r="BO22" s="92"/>
      <c r="BP22" s="92"/>
      <c r="BQ22" s="97">
        <v>16</v>
      </c>
      <c r="BR22" s="98"/>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3"/>
    </row>
    <row r="23" spans="1:131" s="94" customFormat="1" ht="26.25" customHeight="1" thickBot="1" x14ac:dyDescent="0.2">
      <c r="A23" s="99" t="s">
        <v>325</v>
      </c>
      <c r="B23" s="912" t="s">
        <v>326</v>
      </c>
      <c r="C23" s="913"/>
      <c r="D23" s="913"/>
      <c r="E23" s="913"/>
      <c r="F23" s="913"/>
      <c r="G23" s="913"/>
      <c r="H23" s="913"/>
      <c r="I23" s="913"/>
      <c r="J23" s="913"/>
      <c r="K23" s="913"/>
      <c r="L23" s="913"/>
      <c r="M23" s="913"/>
      <c r="N23" s="913"/>
      <c r="O23" s="913"/>
      <c r="P23" s="923"/>
      <c r="Q23" s="1042">
        <v>13390</v>
      </c>
      <c r="R23" s="1036"/>
      <c r="S23" s="1036"/>
      <c r="T23" s="1036"/>
      <c r="U23" s="1036"/>
      <c r="V23" s="1036">
        <v>12394</v>
      </c>
      <c r="W23" s="1036"/>
      <c r="X23" s="1036"/>
      <c r="Y23" s="1036"/>
      <c r="Z23" s="1036"/>
      <c r="AA23" s="1036">
        <v>996</v>
      </c>
      <c r="AB23" s="1036"/>
      <c r="AC23" s="1036"/>
      <c r="AD23" s="1036"/>
      <c r="AE23" s="1043"/>
      <c r="AF23" s="1044">
        <v>811</v>
      </c>
      <c r="AG23" s="1036"/>
      <c r="AH23" s="1036"/>
      <c r="AI23" s="1036"/>
      <c r="AJ23" s="1045"/>
      <c r="AK23" s="1046"/>
      <c r="AL23" s="1047"/>
      <c r="AM23" s="1047"/>
      <c r="AN23" s="1047"/>
      <c r="AO23" s="1047"/>
      <c r="AP23" s="1036">
        <v>12983</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7">
        <v>17</v>
      </c>
      <c r="BR23" s="98"/>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3"/>
    </row>
    <row r="24" spans="1:131" s="94" customFormat="1" ht="26.25" customHeight="1" x14ac:dyDescent="0.15">
      <c r="A24" s="1035" t="s">
        <v>327</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7">
        <v>18</v>
      </c>
      <c r="BR24" s="98"/>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3"/>
    </row>
    <row r="25" spans="1:131" ht="26.25" customHeight="1" thickBot="1" x14ac:dyDescent="0.2">
      <c r="A25" s="1034" t="s">
        <v>328</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0"/>
      <c r="BP25" s="100"/>
      <c r="BQ25" s="97">
        <v>19</v>
      </c>
      <c r="BR25" s="98"/>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15">
      <c r="A26" s="970" t="s">
        <v>300</v>
      </c>
      <c r="B26" s="971"/>
      <c r="C26" s="971"/>
      <c r="D26" s="971"/>
      <c r="E26" s="971"/>
      <c r="F26" s="971"/>
      <c r="G26" s="971"/>
      <c r="H26" s="971"/>
      <c r="I26" s="971"/>
      <c r="J26" s="971"/>
      <c r="K26" s="971"/>
      <c r="L26" s="971"/>
      <c r="M26" s="971"/>
      <c r="N26" s="971"/>
      <c r="O26" s="971"/>
      <c r="P26" s="972"/>
      <c r="Q26" s="976" t="s">
        <v>329</v>
      </c>
      <c r="R26" s="977"/>
      <c r="S26" s="977"/>
      <c r="T26" s="977"/>
      <c r="U26" s="978"/>
      <c r="V26" s="976" t="s">
        <v>330</v>
      </c>
      <c r="W26" s="977"/>
      <c r="X26" s="977"/>
      <c r="Y26" s="977"/>
      <c r="Z26" s="978"/>
      <c r="AA26" s="976" t="s">
        <v>331</v>
      </c>
      <c r="AB26" s="977"/>
      <c r="AC26" s="977"/>
      <c r="AD26" s="977"/>
      <c r="AE26" s="977"/>
      <c r="AF26" s="1030" t="s">
        <v>332</v>
      </c>
      <c r="AG26" s="983"/>
      <c r="AH26" s="983"/>
      <c r="AI26" s="983"/>
      <c r="AJ26" s="1031"/>
      <c r="AK26" s="977" t="s">
        <v>333</v>
      </c>
      <c r="AL26" s="977"/>
      <c r="AM26" s="977"/>
      <c r="AN26" s="977"/>
      <c r="AO26" s="978"/>
      <c r="AP26" s="976" t="s">
        <v>334</v>
      </c>
      <c r="AQ26" s="977"/>
      <c r="AR26" s="977"/>
      <c r="AS26" s="977"/>
      <c r="AT26" s="978"/>
      <c r="AU26" s="976" t="s">
        <v>335</v>
      </c>
      <c r="AV26" s="977"/>
      <c r="AW26" s="977"/>
      <c r="AX26" s="977"/>
      <c r="AY26" s="978"/>
      <c r="AZ26" s="976" t="s">
        <v>336</v>
      </c>
      <c r="BA26" s="977"/>
      <c r="BB26" s="977"/>
      <c r="BC26" s="977"/>
      <c r="BD26" s="978"/>
      <c r="BE26" s="976" t="s">
        <v>307</v>
      </c>
      <c r="BF26" s="977"/>
      <c r="BG26" s="977"/>
      <c r="BH26" s="977"/>
      <c r="BI26" s="990"/>
      <c r="BJ26" s="91"/>
      <c r="BK26" s="91"/>
      <c r="BL26" s="91"/>
      <c r="BM26" s="91"/>
      <c r="BN26" s="91"/>
      <c r="BO26" s="100"/>
      <c r="BP26" s="100"/>
      <c r="BQ26" s="97">
        <v>20</v>
      </c>
      <c r="BR26" s="98"/>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0"/>
      <c r="BP27" s="100"/>
      <c r="BQ27" s="97">
        <v>21</v>
      </c>
      <c r="BR27" s="98"/>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15">
      <c r="A28" s="101">
        <v>1</v>
      </c>
      <c r="B28" s="1022" t="s">
        <v>337</v>
      </c>
      <c r="C28" s="1023"/>
      <c r="D28" s="1023"/>
      <c r="E28" s="1023"/>
      <c r="F28" s="1023"/>
      <c r="G28" s="1023"/>
      <c r="H28" s="1023"/>
      <c r="I28" s="1023"/>
      <c r="J28" s="1023"/>
      <c r="K28" s="1023"/>
      <c r="L28" s="1023"/>
      <c r="M28" s="1023"/>
      <c r="N28" s="1023"/>
      <c r="O28" s="1023"/>
      <c r="P28" s="1024"/>
      <c r="Q28" s="1025">
        <v>1858</v>
      </c>
      <c r="R28" s="1026"/>
      <c r="S28" s="1026"/>
      <c r="T28" s="1026"/>
      <c r="U28" s="1026"/>
      <c r="V28" s="1026">
        <v>1788</v>
      </c>
      <c r="W28" s="1026"/>
      <c r="X28" s="1026"/>
      <c r="Y28" s="1026"/>
      <c r="Z28" s="1026"/>
      <c r="AA28" s="1026">
        <v>70</v>
      </c>
      <c r="AB28" s="1026"/>
      <c r="AC28" s="1026"/>
      <c r="AD28" s="1026"/>
      <c r="AE28" s="1027"/>
      <c r="AF28" s="1028">
        <v>70</v>
      </c>
      <c r="AG28" s="1026"/>
      <c r="AH28" s="1026"/>
      <c r="AI28" s="1026"/>
      <c r="AJ28" s="1029"/>
      <c r="AK28" s="1017">
        <v>163</v>
      </c>
      <c r="AL28" s="1018"/>
      <c r="AM28" s="1018"/>
      <c r="AN28" s="1018"/>
      <c r="AO28" s="1018"/>
      <c r="AP28" s="1018" t="s">
        <v>319</v>
      </c>
      <c r="AQ28" s="1018"/>
      <c r="AR28" s="1018"/>
      <c r="AS28" s="1018"/>
      <c r="AT28" s="1018"/>
      <c r="AU28" s="1018" t="s">
        <v>319</v>
      </c>
      <c r="AV28" s="1018"/>
      <c r="AW28" s="1018"/>
      <c r="AX28" s="1018"/>
      <c r="AY28" s="1018"/>
      <c r="AZ28" s="1019" t="s">
        <v>319</v>
      </c>
      <c r="BA28" s="1019"/>
      <c r="BB28" s="1019"/>
      <c r="BC28" s="1019"/>
      <c r="BD28" s="1019"/>
      <c r="BE28" s="1020"/>
      <c r="BF28" s="1020"/>
      <c r="BG28" s="1020"/>
      <c r="BH28" s="1020"/>
      <c r="BI28" s="1021"/>
      <c r="BJ28" s="91"/>
      <c r="BK28" s="91"/>
      <c r="BL28" s="91"/>
      <c r="BM28" s="91"/>
      <c r="BN28" s="91"/>
      <c r="BO28" s="100"/>
      <c r="BP28" s="100"/>
      <c r="BQ28" s="97">
        <v>22</v>
      </c>
      <c r="BR28" s="98"/>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15">
      <c r="A29" s="101">
        <v>2</v>
      </c>
      <c r="B29" s="1005" t="s">
        <v>338</v>
      </c>
      <c r="C29" s="1006"/>
      <c r="D29" s="1006"/>
      <c r="E29" s="1006"/>
      <c r="F29" s="1006"/>
      <c r="G29" s="1006"/>
      <c r="H29" s="1006"/>
      <c r="I29" s="1006"/>
      <c r="J29" s="1006"/>
      <c r="K29" s="1006"/>
      <c r="L29" s="1006"/>
      <c r="M29" s="1006"/>
      <c r="N29" s="1006"/>
      <c r="O29" s="1006"/>
      <c r="P29" s="1007"/>
      <c r="Q29" s="1013">
        <v>2475</v>
      </c>
      <c r="R29" s="1014"/>
      <c r="S29" s="1014"/>
      <c r="T29" s="1014"/>
      <c r="U29" s="1014"/>
      <c r="V29" s="1014">
        <v>2278</v>
      </c>
      <c r="W29" s="1014"/>
      <c r="X29" s="1014"/>
      <c r="Y29" s="1014"/>
      <c r="Z29" s="1014"/>
      <c r="AA29" s="1014">
        <v>197</v>
      </c>
      <c r="AB29" s="1014"/>
      <c r="AC29" s="1014"/>
      <c r="AD29" s="1014"/>
      <c r="AE29" s="1015"/>
      <c r="AF29" s="1010">
        <v>197</v>
      </c>
      <c r="AG29" s="1011"/>
      <c r="AH29" s="1011"/>
      <c r="AI29" s="1011"/>
      <c r="AJ29" s="1012"/>
      <c r="AK29" s="955">
        <v>374</v>
      </c>
      <c r="AL29" s="946"/>
      <c r="AM29" s="946"/>
      <c r="AN29" s="946"/>
      <c r="AO29" s="946"/>
      <c r="AP29" s="946" t="s">
        <v>319</v>
      </c>
      <c r="AQ29" s="946"/>
      <c r="AR29" s="946"/>
      <c r="AS29" s="946"/>
      <c r="AT29" s="946"/>
      <c r="AU29" s="946" t="s">
        <v>319</v>
      </c>
      <c r="AV29" s="946"/>
      <c r="AW29" s="946"/>
      <c r="AX29" s="946"/>
      <c r="AY29" s="946"/>
      <c r="AZ29" s="1016" t="s">
        <v>319</v>
      </c>
      <c r="BA29" s="1016"/>
      <c r="BB29" s="1016"/>
      <c r="BC29" s="1016"/>
      <c r="BD29" s="1016"/>
      <c r="BE29" s="947"/>
      <c r="BF29" s="947"/>
      <c r="BG29" s="947"/>
      <c r="BH29" s="947"/>
      <c r="BI29" s="948"/>
      <c r="BJ29" s="91"/>
      <c r="BK29" s="91"/>
      <c r="BL29" s="91"/>
      <c r="BM29" s="91"/>
      <c r="BN29" s="91"/>
      <c r="BO29" s="100"/>
      <c r="BP29" s="100"/>
      <c r="BQ29" s="97">
        <v>23</v>
      </c>
      <c r="BR29" s="98"/>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15">
      <c r="A30" s="101">
        <v>3</v>
      </c>
      <c r="B30" s="1005" t="s">
        <v>339</v>
      </c>
      <c r="C30" s="1006"/>
      <c r="D30" s="1006"/>
      <c r="E30" s="1006"/>
      <c r="F30" s="1006"/>
      <c r="G30" s="1006"/>
      <c r="H30" s="1006"/>
      <c r="I30" s="1006"/>
      <c r="J30" s="1006"/>
      <c r="K30" s="1006"/>
      <c r="L30" s="1006"/>
      <c r="M30" s="1006"/>
      <c r="N30" s="1006"/>
      <c r="O30" s="1006"/>
      <c r="P30" s="1007"/>
      <c r="Q30" s="1013">
        <v>281</v>
      </c>
      <c r="R30" s="1014"/>
      <c r="S30" s="1014"/>
      <c r="T30" s="1014"/>
      <c r="U30" s="1014"/>
      <c r="V30" s="1014">
        <v>279</v>
      </c>
      <c r="W30" s="1014"/>
      <c r="X30" s="1014"/>
      <c r="Y30" s="1014"/>
      <c r="Z30" s="1014"/>
      <c r="AA30" s="1014">
        <v>1</v>
      </c>
      <c r="AB30" s="1014"/>
      <c r="AC30" s="1014"/>
      <c r="AD30" s="1014"/>
      <c r="AE30" s="1015"/>
      <c r="AF30" s="1010">
        <v>1</v>
      </c>
      <c r="AG30" s="1011"/>
      <c r="AH30" s="1011"/>
      <c r="AI30" s="1011"/>
      <c r="AJ30" s="1012"/>
      <c r="AK30" s="955">
        <v>73</v>
      </c>
      <c r="AL30" s="946"/>
      <c r="AM30" s="946"/>
      <c r="AN30" s="946"/>
      <c r="AO30" s="946"/>
      <c r="AP30" s="946" t="s">
        <v>319</v>
      </c>
      <c r="AQ30" s="946"/>
      <c r="AR30" s="946"/>
      <c r="AS30" s="946"/>
      <c r="AT30" s="946"/>
      <c r="AU30" s="946" t="s">
        <v>319</v>
      </c>
      <c r="AV30" s="946"/>
      <c r="AW30" s="946"/>
      <c r="AX30" s="946"/>
      <c r="AY30" s="946"/>
      <c r="AZ30" s="1016" t="s">
        <v>319</v>
      </c>
      <c r="BA30" s="1016"/>
      <c r="BB30" s="1016"/>
      <c r="BC30" s="1016"/>
      <c r="BD30" s="1016"/>
      <c r="BE30" s="947"/>
      <c r="BF30" s="947"/>
      <c r="BG30" s="947"/>
      <c r="BH30" s="947"/>
      <c r="BI30" s="948"/>
      <c r="BJ30" s="91"/>
      <c r="BK30" s="91"/>
      <c r="BL30" s="91"/>
      <c r="BM30" s="91"/>
      <c r="BN30" s="91"/>
      <c r="BO30" s="100"/>
      <c r="BP30" s="100"/>
      <c r="BQ30" s="97">
        <v>24</v>
      </c>
      <c r="BR30" s="98"/>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15">
      <c r="A31" s="101">
        <v>4</v>
      </c>
      <c r="B31" s="1005" t="s">
        <v>340</v>
      </c>
      <c r="C31" s="1006"/>
      <c r="D31" s="1006"/>
      <c r="E31" s="1006"/>
      <c r="F31" s="1006"/>
      <c r="G31" s="1006"/>
      <c r="H31" s="1006"/>
      <c r="I31" s="1006"/>
      <c r="J31" s="1006"/>
      <c r="K31" s="1006"/>
      <c r="L31" s="1006"/>
      <c r="M31" s="1006"/>
      <c r="N31" s="1006"/>
      <c r="O31" s="1006"/>
      <c r="P31" s="1007"/>
      <c r="Q31" s="1013">
        <v>344</v>
      </c>
      <c r="R31" s="1014"/>
      <c r="S31" s="1014"/>
      <c r="T31" s="1014"/>
      <c r="U31" s="1014"/>
      <c r="V31" s="1014">
        <v>339</v>
      </c>
      <c r="W31" s="1014"/>
      <c r="X31" s="1014"/>
      <c r="Y31" s="1014"/>
      <c r="Z31" s="1014"/>
      <c r="AA31" s="1014">
        <v>5</v>
      </c>
      <c r="AB31" s="1014"/>
      <c r="AC31" s="1014"/>
      <c r="AD31" s="1014"/>
      <c r="AE31" s="1015"/>
      <c r="AF31" s="1010">
        <v>84</v>
      </c>
      <c r="AG31" s="1011"/>
      <c r="AH31" s="1011"/>
      <c r="AI31" s="1011"/>
      <c r="AJ31" s="1012"/>
      <c r="AK31" s="955">
        <v>40</v>
      </c>
      <c r="AL31" s="946"/>
      <c r="AM31" s="946"/>
      <c r="AN31" s="946"/>
      <c r="AO31" s="946"/>
      <c r="AP31" s="946">
        <v>754</v>
      </c>
      <c r="AQ31" s="946"/>
      <c r="AR31" s="946"/>
      <c r="AS31" s="946"/>
      <c r="AT31" s="946"/>
      <c r="AU31" s="946">
        <v>217</v>
      </c>
      <c r="AV31" s="946"/>
      <c r="AW31" s="946"/>
      <c r="AX31" s="946"/>
      <c r="AY31" s="946"/>
      <c r="AZ31" s="1016" t="s">
        <v>319</v>
      </c>
      <c r="BA31" s="1016"/>
      <c r="BB31" s="1016"/>
      <c r="BC31" s="1016"/>
      <c r="BD31" s="1016"/>
      <c r="BE31" s="947" t="s">
        <v>341</v>
      </c>
      <c r="BF31" s="947"/>
      <c r="BG31" s="947"/>
      <c r="BH31" s="947"/>
      <c r="BI31" s="948"/>
      <c r="BJ31" s="91"/>
      <c r="BK31" s="91"/>
      <c r="BL31" s="91"/>
      <c r="BM31" s="91"/>
      <c r="BN31" s="91"/>
      <c r="BO31" s="100"/>
      <c r="BP31" s="100"/>
      <c r="BQ31" s="97">
        <v>25</v>
      </c>
      <c r="BR31" s="98"/>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15">
      <c r="A32" s="101">
        <v>5</v>
      </c>
      <c r="B32" s="1005" t="s">
        <v>342</v>
      </c>
      <c r="C32" s="1006"/>
      <c r="D32" s="1006"/>
      <c r="E32" s="1006"/>
      <c r="F32" s="1006"/>
      <c r="G32" s="1006"/>
      <c r="H32" s="1006"/>
      <c r="I32" s="1006"/>
      <c r="J32" s="1006"/>
      <c r="K32" s="1006"/>
      <c r="L32" s="1006"/>
      <c r="M32" s="1006"/>
      <c r="N32" s="1006"/>
      <c r="O32" s="1006"/>
      <c r="P32" s="1007"/>
      <c r="Q32" s="1013">
        <v>895</v>
      </c>
      <c r="R32" s="1014"/>
      <c r="S32" s="1014"/>
      <c r="T32" s="1014"/>
      <c r="U32" s="1014"/>
      <c r="V32" s="1014">
        <v>886</v>
      </c>
      <c r="W32" s="1014"/>
      <c r="X32" s="1014"/>
      <c r="Y32" s="1014"/>
      <c r="Z32" s="1014"/>
      <c r="AA32" s="1014">
        <v>9</v>
      </c>
      <c r="AB32" s="1014"/>
      <c r="AC32" s="1014"/>
      <c r="AD32" s="1014"/>
      <c r="AE32" s="1015"/>
      <c r="AF32" s="1010">
        <v>126</v>
      </c>
      <c r="AG32" s="1011"/>
      <c r="AH32" s="1011"/>
      <c r="AI32" s="1011"/>
      <c r="AJ32" s="1012"/>
      <c r="AK32" s="955">
        <v>650</v>
      </c>
      <c r="AL32" s="946"/>
      <c r="AM32" s="946"/>
      <c r="AN32" s="946"/>
      <c r="AO32" s="946"/>
      <c r="AP32" s="946">
        <v>3053</v>
      </c>
      <c r="AQ32" s="946"/>
      <c r="AR32" s="946"/>
      <c r="AS32" s="946"/>
      <c r="AT32" s="946"/>
      <c r="AU32" s="946">
        <v>2921</v>
      </c>
      <c r="AV32" s="946"/>
      <c r="AW32" s="946"/>
      <c r="AX32" s="946"/>
      <c r="AY32" s="946"/>
      <c r="AZ32" s="1016" t="s">
        <v>319</v>
      </c>
      <c r="BA32" s="1016"/>
      <c r="BB32" s="1016"/>
      <c r="BC32" s="1016"/>
      <c r="BD32" s="1016"/>
      <c r="BE32" s="947" t="s">
        <v>341</v>
      </c>
      <c r="BF32" s="947"/>
      <c r="BG32" s="947"/>
      <c r="BH32" s="947"/>
      <c r="BI32" s="948"/>
      <c r="BJ32" s="91"/>
      <c r="BK32" s="91"/>
      <c r="BL32" s="91"/>
      <c r="BM32" s="91"/>
      <c r="BN32" s="91"/>
      <c r="BO32" s="100"/>
      <c r="BP32" s="100"/>
      <c r="BQ32" s="97">
        <v>26</v>
      </c>
      <c r="BR32" s="98"/>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15">
      <c r="A33" s="101">
        <v>6</v>
      </c>
      <c r="B33" s="1005" t="s">
        <v>343</v>
      </c>
      <c r="C33" s="1006"/>
      <c r="D33" s="1006"/>
      <c r="E33" s="1006"/>
      <c r="F33" s="1006"/>
      <c r="G33" s="1006"/>
      <c r="H33" s="1006"/>
      <c r="I33" s="1006"/>
      <c r="J33" s="1006"/>
      <c r="K33" s="1006"/>
      <c r="L33" s="1006"/>
      <c r="M33" s="1006"/>
      <c r="N33" s="1006"/>
      <c r="O33" s="1006"/>
      <c r="P33" s="1007"/>
      <c r="Q33" s="1013">
        <v>3</v>
      </c>
      <c r="R33" s="1014"/>
      <c r="S33" s="1014"/>
      <c r="T33" s="1014"/>
      <c r="U33" s="1014"/>
      <c r="V33" s="1014">
        <v>3</v>
      </c>
      <c r="W33" s="1014"/>
      <c r="X33" s="1014"/>
      <c r="Y33" s="1014"/>
      <c r="Z33" s="1014"/>
      <c r="AA33" s="1014">
        <v>0</v>
      </c>
      <c r="AB33" s="1014"/>
      <c r="AC33" s="1014"/>
      <c r="AD33" s="1014"/>
      <c r="AE33" s="1015"/>
      <c r="AF33" s="1010">
        <v>0</v>
      </c>
      <c r="AG33" s="1011"/>
      <c r="AH33" s="1011"/>
      <c r="AI33" s="1011"/>
      <c r="AJ33" s="1012"/>
      <c r="AK33" s="955">
        <v>3</v>
      </c>
      <c r="AL33" s="946"/>
      <c r="AM33" s="946"/>
      <c r="AN33" s="946"/>
      <c r="AO33" s="946"/>
      <c r="AP33" s="946">
        <v>2</v>
      </c>
      <c r="AQ33" s="946"/>
      <c r="AR33" s="946"/>
      <c r="AS33" s="946"/>
      <c r="AT33" s="946"/>
      <c r="AU33" s="946" t="s">
        <v>319</v>
      </c>
      <c r="AV33" s="946"/>
      <c r="AW33" s="946"/>
      <c r="AX33" s="946"/>
      <c r="AY33" s="946"/>
      <c r="AZ33" s="1016" t="s">
        <v>319</v>
      </c>
      <c r="BA33" s="1016"/>
      <c r="BB33" s="1016"/>
      <c r="BC33" s="1016"/>
      <c r="BD33" s="1016"/>
      <c r="BE33" s="947" t="s">
        <v>344</v>
      </c>
      <c r="BF33" s="947"/>
      <c r="BG33" s="947"/>
      <c r="BH33" s="947"/>
      <c r="BI33" s="948"/>
      <c r="BJ33" s="91"/>
      <c r="BK33" s="91"/>
      <c r="BL33" s="91"/>
      <c r="BM33" s="91"/>
      <c r="BN33" s="91"/>
      <c r="BO33" s="100"/>
      <c r="BP33" s="100"/>
      <c r="BQ33" s="97">
        <v>27</v>
      </c>
      <c r="BR33" s="98"/>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15">
      <c r="A34" s="101">
        <v>7</v>
      </c>
      <c r="B34" s="1005"/>
      <c r="C34" s="1006"/>
      <c r="D34" s="1006"/>
      <c r="E34" s="1006"/>
      <c r="F34" s="1006"/>
      <c r="G34" s="1006"/>
      <c r="H34" s="1006"/>
      <c r="I34" s="1006"/>
      <c r="J34" s="1006"/>
      <c r="K34" s="1006"/>
      <c r="L34" s="1006"/>
      <c r="M34" s="1006"/>
      <c r="N34" s="1006"/>
      <c r="O34" s="1006"/>
      <c r="P34" s="1007"/>
      <c r="Q34" s="1013"/>
      <c r="R34" s="1014"/>
      <c r="S34" s="1014"/>
      <c r="T34" s="1014"/>
      <c r="U34" s="1014"/>
      <c r="V34" s="1014"/>
      <c r="W34" s="1014"/>
      <c r="X34" s="1014"/>
      <c r="Y34" s="1014"/>
      <c r="Z34" s="1014"/>
      <c r="AA34" s="1014"/>
      <c r="AB34" s="1014"/>
      <c r="AC34" s="1014"/>
      <c r="AD34" s="1014"/>
      <c r="AE34" s="1015"/>
      <c r="AF34" s="1010"/>
      <c r="AG34" s="1011"/>
      <c r="AH34" s="1011"/>
      <c r="AI34" s="1011"/>
      <c r="AJ34" s="1012"/>
      <c r="AK34" s="955"/>
      <c r="AL34" s="946"/>
      <c r="AM34" s="946"/>
      <c r="AN34" s="946"/>
      <c r="AO34" s="946"/>
      <c r="AP34" s="946"/>
      <c r="AQ34" s="946"/>
      <c r="AR34" s="946"/>
      <c r="AS34" s="946"/>
      <c r="AT34" s="946"/>
      <c r="AU34" s="946"/>
      <c r="AV34" s="946"/>
      <c r="AW34" s="946"/>
      <c r="AX34" s="946"/>
      <c r="AY34" s="946"/>
      <c r="AZ34" s="1016"/>
      <c r="BA34" s="1016"/>
      <c r="BB34" s="1016"/>
      <c r="BC34" s="1016"/>
      <c r="BD34" s="1016"/>
      <c r="BE34" s="947"/>
      <c r="BF34" s="947"/>
      <c r="BG34" s="947"/>
      <c r="BH34" s="947"/>
      <c r="BI34" s="948"/>
      <c r="BJ34" s="91"/>
      <c r="BK34" s="91"/>
      <c r="BL34" s="91"/>
      <c r="BM34" s="91"/>
      <c r="BN34" s="91"/>
      <c r="BO34" s="100"/>
      <c r="BP34" s="100"/>
      <c r="BQ34" s="97">
        <v>28</v>
      </c>
      <c r="BR34" s="98"/>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15">
      <c r="A35" s="101">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0"/>
      <c r="BP35" s="100"/>
      <c r="BQ35" s="97">
        <v>29</v>
      </c>
      <c r="BR35" s="98"/>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15">
      <c r="A36" s="101">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0"/>
      <c r="BP36" s="100"/>
      <c r="BQ36" s="97">
        <v>30</v>
      </c>
      <c r="BR36" s="98"/>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15">
      <c r="A37" s="101">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0"/>
      <c r="BP37" s="100"/>
      <c r="BQ37" s="97">
        <v>31</v>
      </c>
      <c r="BR37" s="98"/>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15">
      <c r="A38" s="101">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0"/>
      <c r="BP38" s="100"/>
      <c r="BQ38" s="97">
        <v>32</v>
      </c>
      <c r="BR38" s="98"/>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15">
      <c r="A39" s="101">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0"/>
      <c r="BP39" s="100"/>
      <c r="BQ39" s="97">
        <v>33</v>
      </c>
      <c r="BR39" s="98"/>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15">
      <c r="A40" s="97">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0"/>
      <c r="BP40" s="100"/>
      <c r="BQ40" s="97">
        <v>34</v>
      </c>
      <c r="BR40" s="98"/>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15">
      <c r="A41" s="97">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0"/>
      <c r="BP41" s="100"/>
      <c r="BQ41" s="97">
        <v>35</v>
      </c>
      <c r="BR41" s="98"/>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15">
      <c r="A42" s="97">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0"/>
      <c r="BP42" s="100"/>
      <c r="BQ42" s="97">
        <v>36</v>
      </c>
      <c r="BR42" s="98"/>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15">
      <c r="A43" s="97">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0"/>
      <c r="BP43" s="100"/>
      <c r="BQ43" s="97">
        <v>37</v>
      </c>
      <c r="BR43" s="98"/>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15">
      <c r="A44" s="97">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0"/>
      <c r="BP44" s="100"/>
      <c r="BQ44" s="97">
        <v>38</v>
      </c>
      <c r="BR44" s="98"/>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15">
      <c r="A45" s="97">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0"/>
      <c r="BP45" s="100"/>
      <c r="BQ45" s="97">
        <v>39</v>
      </c>
      <c r="BR45" s="98"/>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15">
      <c r="A46" s="97">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0"/>
      <c r="BP46" s="100"/>
      <c r="BQ46" s="97">
        <v>40</v>
      </c>
      <c r="BR46" s="98"/>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15">
      <c r="A47" s="97">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0"/>
      <c r="BP47" s="100"/>
      <c r="BQ47" s="97">
        <v>41</v>
      </c>
      <c r="BR47" s="98"/>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15">
      <c r="A48" s="97">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0"/>
      <c r="BP48" s="100"/>
      <c r="BQ48" s="97">
        <v>42</v>
      </c>
      <c r="BR48" s="98"/>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15">
      <c r="A49" s="97">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0"/>
      <c r="BP49" s="100"/>
      <c r="BQ49" s="97">
        <v>43</v>
      </c>
      <c r="BR49" s="98"/>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15">
      <c r="A50" s="97">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0"/>
      <c r="BP50" s="100"/>
      <c r="BQ50" s="97">
        <v>44</v>
      </c>
      <c r="BR50" s="98"/>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15">
      <c r="A51" s="97">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0"/>
      <c r="BP51" s="100"/>
      <c r="BQ51" s="97">
        <v>45</v>
      </c>
      <c r="BR51" s="98"/>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15">
      <c r="A52" s="97">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0"/>
      <c r="BP52" s="100"/>
      <c r="BQ52" s="97">
        <v>46</v>
      </c>
      <c r="BR52" s="98"/>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15">
      <c r="A53" s="97">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0"/>
      <c r="BP53" s="100"/>
      <c r="BQ53" s="97">
        <v>47</v>
      </c>
      <c r="BR53" s="98"/>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15">
      <c r="A54" s="97">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0"/>
      <c r="BP54" s="100"/>
      <c r="BQ54" s="97">
        <v>48</v>
      </c>
      <c r="BR54" s="98"/>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15">
      <c r="A55" s="97">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0"/>
      <c r="BP55" s="100"/>
      <c r="BQ55" s="97">
        <v>49</v>
      </c>
      <c r="BR55" s="98"/>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15">
      <c r="A56" s="97">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0"/>
      <c r="BP56" s="100"/>
      <c r="BQ56" s="97">
        <v>50</v>
      </c>
      <c r="BR56" s="98"/>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15">
      <c r="A57" s="97">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0"/>
      <c r="BP57" s="100"/>
      <c r="BQ57" s="97">
        <v>51</v>
      </c>
      <c r="BR57" s="98"/>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15">
      <c r="A58" s="97">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0"/>
      <c r="BP58" s="100"/>
      <c r="BQ58" s="97">
        <v>52</v>
      </c>
      <c r="BR58" s="98"/>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15">
      <c r="A59" s="97">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0"/>
      <c r="BP59" s="100"/>
      <c r="BQ59" s="97">
        <v>53</v>
      </c>
      <c r="BR59" s="98"/>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15">
      <c r="A60" s="97">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0"/>
      <c r="BP60" s="100"/>
      <c r="BQ60" s="97">
        <v>54</v>
      </c>
      <c r="BR60" s="98"/>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
      <c r="A61" s="97">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0"/>
      <c r="BP61" s="100"/>
      <c r="BQ61" s="97">
        <v>55</v>
      </c>
      <c r="BR61" s="98"/>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15">
      <c r="A62" s="97">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345</v>
      </c>
      <c r="BK62" s="1003"/>
      <c r="BL62" s="1003"/>
      <c r="BM62" s="1003"/>
      <c r="BN62" s="1004"/>
      <c r="BO62" s="100"/>
      <c r="BP62" s="100"/>
      <c r="BQ62" s="97">
        <v>56</v>
      </c>
      <c r="BR62" s="98"/>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
      <c r="A63" s="99" t="s">
        <v>325</v>
      </c>
      <c r="B63" s="912" t="s">
        <v>346</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478</v>
      </c>
      <c r="AG63" s="934"/>
      <c r="AH63" s="934"/>
      <c r="AI63" s="934"/>
      <c r="AJ63" s="997"/>
      <c r="AK63" s="998"/>
      <c r="AL63" s="938"/>
      <c r="AM63" s="938"/>
      <c r="AN63" s="938"/>
      <c r="AO63" s="938"/>
      <c r="AP63" s="934">
        <v>3808</v>
      </c>
      <c r="AQ63" s="934"/>
      <c r="AR63" s="934"/>
      <c r="AS63" s="934"/>
      <c r="AT63" s="934"/>
      <c r="AU63" s="934">
        <v>3139</v>
      </c>
      <c r="AV63" s="934"/>
      <c r="AW63" s="934"/>
      <c r="AX63" s="934"/>
      <c r="AY63" s="934"/>
      <c r="AZ63" s="992"/>
      <c r="BA63" s="992"/>
      <c r="BB63" s="992"/>
      <c r="BC63" s="992"/>
      <c r="BD63" s="992"/>
      <c r="BE63" s="935"/>
      <c r="BF63" s="935"/>
      <c r="BG63" s="935"/>
      <c r="BH63" s="935"/>
      <c r="BI63" s="936"/>
      <c r="BJ63" s="993" t="s">
        <v>62</v>
      </c>
      <c r="BK63" s="928"/>
      <c r="BL63" s="928"/>
      <c r="BM63" s="928"/>
      <c r="BN63" s="994"/>
      <c r="BO63" s="100"/>
      <c r="BP63" s="100"/>
      <c r="BQ63" s="97">
        <v>57</v>
      </c>
      <c r="BR63" s="98"/>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15">
      <c r="A64" s="100"/>
      <c r="B64" s="100"/>
      <c r="C64" s="100"/>
      <c r="D64" s="100"/>
      <c r="E64" s="100"/>
      <c r="F64" s="100"/>
      <c r="G64" s="100"/>
      <c r="H64" s="100"/>
      <c r="I64" s="100"/>
      <c r="J64" s="100"/>
      <c r="K64" s="100"/>
      <c r="L64" s="100"/>
      <c r="M64" s="100"/>
      <c r="N64" s="100"/>
      <c r="O64" s="100"/>
      <c r="P64" s="100"/>
      <c r="Q64" s="100"/>
      <c r="R64" s="100"/>
      <c r="S64" s="100"/>
      <c r="T64" s="100"/>
      <c r="U64" s="100"/>
      <c r="V64" s="100"/>
      <c r="W64" s="100"/>
      <c r="X64" s="100"/>
      <c r="Y64" s="100"/>
      <c r="Z64" s="100"/>
      <c r="AA64" s="100"/>
      <c r="AB64" s="100"/>
      <c r="AC64" s="100"/>
      <c r="AD64" s="100"/>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100"/>
      <c r="BF64" s="100"/>
      <c r="BG64" s="100"/>
      <c r="BH64" s="100"/>
      <c r="BI64" s="100"/>
      <c r="BJ64" s="100"/>
      <c r="BK64" s="100"/>
      <c r="BL64" s="100"/>
      <c r="BM64" s="100"/>
      <c r="BN64" s="100"/>
      <c r="BO64" s="100"/>
      <c r="BP64" s="100"/>
      <c r="BQ64" s="97">
        <v>58</v>
      </c>
      <c r="BR64" s="98"/>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
      <c r="A65" s="91" t="s">
        <v>347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0"/>
      <c r="BF65" s="100"/>
      <c r="BG65" s="100"/>
      <c r="BH65" s="100"/>
      <c r="BI65" s="100"/>
      <c r="BJ65" s="100"/>
      <c r="BK65" s="100"/>
      <c r="BL65" s="100"/>
      <c r="BM65" s="100"/>
      <c r="BN65" s="100"/>
      <c r="BO65" s="100"/>
      <c r="BP65" s="100"/>
      <c r="BQ65" s="97">
        <v>59</v>
      </c>
      <c r="BR65" s="98"/>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15">
      <c r="A66" s="970" t="s">
        <v>348</v>
      </c>
      <c r="B66" s="971"/>
      <c r="C66" s="971"/>
      <c r="D66" s="971"/>
      <c r="E66" s="971"/>
      <c r="F66" s="971"/>
      <c r="G66" s="971"/>
      <c r="H66" s="971"/>
      <c r="I66" s="971"/>
      <c r="J66" s="971"/>
      <c r="K66" s="971"/>
      <c r="L66" s="971"/>
      <c r="M66" s="971"/>
      <c r="N66" s="971"/>
      <c r="O66" s="971"/>
      <c r="P66" s="972"/>
      <c r="Q66" s="976" t="s">
        <v>329</v>
      </c>
      <c r="R66" s="977"/>
      <c r="S66" s="977"/>
      <c r="T66" s="977"/>
      <c r="U66" s="978"/>
      <c r="V66" s="976" t="s">
        <v>330</v>
      </c>
      <c r="W66" s="977"/>
      <c r="X66" s="977"/>
      <c r="Y66" s="977"/>
      <c r="Z66" s="978"/>
      <c r="AA66" s="976" t="s">
        <v>331</v>
      </c>
      <c r="AB66" s="977"/>
      <c r="AC66" s="977"/>
      <c r="AD66" s="977"/>
      <c r="AE66" s="978"/>
      <c r="AF66" s="982" t="s">
        <v>332</v>
      </c>
      <c r="AG66" s="983"/>
      <c r="AH66" s="983"/>
      <c r="AI66" s="983"/>
      <c r="AJ66" s="984"/>
      <c r="AK66" s="976" t="s">
        <v>333</v>
      </c>
      <c r="AL66" s="971"/>
      <c r="AM66" s="971"/>
      <c r="AN66" s="971"/>
      <c r="AO66" s="972"/>
      <c r="AP66" s="976" t="s">
        <v>334</v>
      </c>
      <c r="AQ66" s="977"/>
      <c r="AR66" s="977"/>
      <c r="AS66" s="977"/>
      <c r="AT66" s="978"/>
      <c r="AU66" s="976" t="s">
        <v>349</v>
      </c>
      <c r="AV66" s="977"/>
      <c r="AW66" s="977"/>
      <c r="AX66" s="977"/>
      <c r="AY66" s="978"/>
      <c r="AZ66" s="976" t="s">
        <v>307</v>
      </c>
      <c r="BA66" s="977"/>
      <c r="BB66" s="977"/>
      <c r="BC66" s="977"/>
      <c r="BD66" s="990"/>
      <c r="BE66" s="100"/>
      <c r="BF66" s="100"/>
      <c r="BG66" s="100"/>
      <c r="BH66" s="100"/>
      <c r="BI66" s="100"/>
      <c r="BJ66" s="100"/>
      <c r="BK66" s="100"/>
      <c r="BL66" s="100"/>
      <c r="BM66" s="100"/>
      <c r="BN66" s="100"/>
      <c r="BO66" s="100"/>
      <c r="BP66" s="100"/>
      <c r="BQ66" s="97">
        <v>60</v>
      </c>
      <c r="BR66" s="102"/>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0"/>
      <c r="BF67" s="100"/>
      <c r="BG67" s="100"/>
      <c r="BH67" s="100"/>
      <c r="BI67" s="100"/>
      <c r="BJ67" s="100"/>
      <c r="BK67" s="100"/>
      <c r="BL67" s="100"/>
      <c r="BM67" s="100"/>
      <c r="BN67" s="100"/>
      <c r="BO67" s="100"/>
      <c r="BP67" s="100"/>
      <c r="BQ67" s="97">
        <v>61</v>
      </c>
      <c r="BR67" s="102"/>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15">
      <c r="A68" s="95">
        <v>1</v>
      </c>
      <c r="B68" s="960" t="s">
        <v>350</v>
      </c>
      <c r="C68" s="961"/>
      <c r="D68" s="961"/>
      <c r="E68" s="961"/>
      <c r="F68" s="961"/>
      <c r="G68" s="961"/>
      <c r="H68" s="961"/>
      <c r="I68" s="961"/>
      <c r="J68" s="961"/>
      <c r="K68" s="961"/>
      <c r="L68" s="961"/>
      <c r="M68" s="961"/>
      <c r="N68" s="961"/>
      <c r="O68" s="961"/>
      <c r="P68" s="962"/>
      <c r="Q68" s="963">
        <v>5693</v>
      </c>
      <c r="R68" s="957"/>
      <c r="S68" s="957"/>
      <c r="T68" s="957"/>
      <c r="U68" s="957"/>
      <c r="V68" s="957">
        <v>5585</v>
      </c>
      <c r="W68" s="957"/>
      <c r="X68" s="957"/>
      <c r="Y68" s="957"/>
      <c r="Z68" s="957"/>
      <c r="AA68" s="957">
        <v>107</v>
      </c>
      <c r="AB68" s="957"/>
      <c r="AC68" s="957"/>
      <c r="AD68" s="957"/>
      <c r="AE68" s="957"/>
      <c r="AF68" s="957">
        <v>97</v>
      </c>
      <c r="AG68" s="957"/>
      <c r="AH68" s="957"/>
      <c r="AI68" s="957"/>
      <c r="AJ68" s="957"/>
      <c r="AK68" s="957">
        <v>22</v>
      </c>
      <c r="AL68" s="957"/>
      <c r="AM68" s="957"/>
      <c r="AN68" s="957"/>
      <c r="AO68" s="957"/>
      <c r="AP68" s="957">
        <v>2331</v>
      </c>
      <c r="AQ68" s="957"/>
      <c r="AR68" s="957"/>
      <c r="AS68" s="957"/>
      <c r="AT68" s="957"/>
      <c r="AU68" s="957">
        <v>173</v>
      </c>
      <c r="AV68" s="957"/>
      <c r="AW68" s="957"/>
      <c r="AX68" s="957"/>
      <c r="AY68" s="957"/>
      <c r="AZ68" s="958"/>
      <c r="BA68" s="958"/>
      <c r="BB68" s="958"/>
      <c r="BC68" s="958"/>
      <c r="BD68" s="959"/>
      <c r="BE68" s="100"/>
      <c r="BF68" s="100"/>
      <c r="BG68" s="100"/>
      <c r="BH68" s="100"/>
      <c r="BI68" s="100"/>
      <c r="BJ68" s="100"/>
      <c r="BK68" s="100"/>
      <c r="BL68" s="100"/>
      <c r="BM68" s="100"/>
      <c r="BN68" s="100"/>
      <c r="BO68" s="100"/>
      <c r="BP68" s="100"/>
      <c r="BQ68" s="97">
        <v>62</v>
      </c>
      <c r="BR68" s="102"/>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15">
      <c r="A69" s="97">
        <v>2</v>
      </c>
      <c r="B69" s="949" t="s">
        <v>351</v>
      </c>
      <c r="C69" s="950"/>
      <c r="D69" s="950"/>
      <c r="E69" s="950"/>
      <c r="F69" s="950"/>
      <c r="G69" s="950"/>
      <c r="H69" s="950"/>
      <c r="I69" s="950"/>
      <c r="J69" s="950"/>
      <c r="K69" s="950"/>
      <c r="L69" s="950"/>
      <c r="M69" s="950"/>
      <c r="N69" s="950"/>
      <c r="O69" s="950"/>
      <c r="P69" s="951"/>
      <c r="Q69" s="952">
        <v>2</v>
      </c>
      <c r="R69" s="946"/>
      <c r="S69" s="946"/>
      <c r="T69" s="946"/>
      <c r="U69" s="946"/>
      <c r="V69" s="946">
        <v>2</v>
      </c>
      <c r="W69" s="946"/>
      <c r="X69" s="946"/>
      <c r="Y69" s="946"/>
      <c r="Z69" s="946"/>
      <c r="AA69" s="946">
        <v>0</v>
      </c>
      <c r="AB69" s="946"/>
      <c r="AC69" s="946"/>
      <c r="AD69" s="946"/>
      <c r="AE69" s="946"/>
      <c r="AF69" s="946">
        <v>0</v>
      </c>
      <c r="AG69" s="946"/>
      <c r="AH69" s="946"/>
      <c r="AI69" s="946"/>
      <c r="AJ69" s="946"/>
      <c r="AK69" s="946" t="s">
        <v>319</v>
      </c>
      <c r="AL69" s="946"/>
      <c r="AM69" s="946"/>
      <c r="AN69" s="946"/>
      <c r="AO69" s="946"/>
      <c r="AP69" s="946" t="s">
        <v>319</v>
      </c>
      <c r="AQ69" s="946"/>
      <c r="AR69" s="946"/>
      <c r="AS69" s="946"/>
      <c r="AT69" s="946"/>
      <c r="AU69" s="946" t="s">
        <v>319</v>
      </c>
      <c r="AV69" s="946"/>
      <c r="AW69" s="946"/>
      <c r="AX69" s="946"/>
      <c r="AY69" s="946"/>
      <c r="AZ69" s="947"/>
      <c r="BA69" s="947"/>
      <c r="BB69" s="947"/>
      <c r="BC69" s="947"/>
      <c r="BD69" s="948"/>
      <c r="BE69" s="100"/>
      <c r="BF69" s="100"/>
      <c r="BG69" s="100"/>
      <c r="BH69" s="100"/>
      <c r="BI69" s="100"/>
      <c r="BJ69" s="100"/>
      <c r="BK69" s="100"/>
      <c r="BL69" s="100"/>
      <c r="BM69" s="100"/>
      <c r="BN69" s="100"/>
      <c r="BO69" s="100"/>
      <c r="BP69" s="100"/>
      <c r="BQ69" s="97">
        <v>63</v>
      </c>
      <c r="BR69" s="102"/>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15">
      <c r="A70" s="97">
        <v>3</v>
      </c>
      <c r="B70" s="949" t="s">
        <v>352</v>
      </c>
      <c r="C70" s="950"/>
      <c r="D70" s="950"/>
      <c r="E70" s="950"/>
      <c r="F70" s="950"/>
      <c r="G70" s="950"/>
      <c r="H70" s="950"/>
      <c r="I70" s="950"/>
      <c r="J70" s="950"/>
      <c r="K70" s="950"/>
      <c r="L70" s="950"/>
      <c r="M70" s="950"/>
      <c r="N70" s="950"/>
      <c r="O70" s="950"/>
      <c r="P70" s="951"/>
      <c r="Q70" s="952">
        <v>127</v>
      </c>
      <c r="R70" s="946"/>
      <c r="S70" s="946"/>
      <c r="T70" s="946"/>
      <c r="U70" s="946"/>
      <c r="V70" s="946">
        <v>120</v>
      </c>
      <c r="W70" s="946"/>
      <c r="X70" s="946"/>
      <c r="Y70" s="946"/>
      <c r="Z70" s="946"/>
      <c r="AA70" s="946">
        <v>6</v>
      </c>
      <c r="AB70" s="946"/>
      <c r="AC70" s="946"/>
      <c r="AD70" s="946"/>
      <c r="AE70" s="946"/>
      <c r="AF70" s="946">
        <v>6</v>
      </c>
      <c r="AG70" s="946"/>
      <c r="AH70" s="946"/>
      <c r="AI70" s="946"/>
      <c r="AJ70" s="946"/>
      <c r="AK70" s="946">
        <v>33</v>
      </c>
      <c r="AL70" s="946"/>
      <c r="AM70" s="946"/>
      <c r="AN70" s="946"/>
      <c r="AO70" s="946"/>
      <c r="AP70" s="946" t="s">
        <v>319</v>
      </c>
      <c r="AQ70" s="946"/>
      <c r="AR70" s="946"/>
      <c r="AS70" s="946"/>
      <c r="AT70" s="946"/>
      <c r="AU70" s="946" t="s">
        <v>319</v>
      </c>
      <c r="AV70" s="946"/>
      <c r="AW70" s="946"/>
      <c r="AX70" s="946"/>
      <c r="AY70" s="946"/>
      <c r="AZ70" s="947"/>
      <c r="BA70" s="947"/>
      <c r="BB70" s="947"/>
      <c r="BC70" s="947"/>
      <c r="BD70" s="948"/>
      <c r="BE70" s="100"/>
      <c r="BF70" s="100"/>
      <c r="BG70" s="100"/>
      <c r="BH70" s="100"/>
      <c r="BI70" s="100"/>
      <c r="BJ70" s="100"/>
      <c r="BK70" s="100"/>
      <c r="BL70" s="100"/>
      <c r="BM70" s="100"/>
      <c r="BN70" s="100"/>
      <c r="BO70" s="100"/>
      <c r="BP70" s="100"/>
      <c r="BQ70" s="97">
        <v>64</v>
      </c>
      <c r="BR70" s="102"/>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15">
      <c r="A71" s="97">
        <v>4</v>
      </c>
      <c r="B71" s="949" t="s">
        <v>353</v>
      </c>
      <c r="C71" s="950"/>
      <c r="D71" s="950"/>
      <c r="E71" s="950"/>
      <c r="F71" s="950"/>
      <c r="G71" s="950"/>
      <c r="H71" s="950"/>
      <c r="I71" s="950"/>
      <c r="J71" s="950"/>
      <c r="K71" s="950"/>
      <c r="L71" s="950"/>
      <c r="M71" s="950"/>
      <c r="N71" s="950"/>
      <c r="O71" s="950"/>
      <c r="P71" s="951"/>
      <c r="Q71" s="952">
        <v>91545</v>
      </c>
      <c r="R71" s="946"/>
      <c r="S71" s="946"/>
      <c r="T71" s="946"/>
      <c r="U71" s="946"/>
      <c r="V71" s="946">
        <v>89579</v>
      </c>
      <c r="W71" s="946"/>
      <c r="X71" s="946"/>
      <c r="Y71" s="946"/>
      <c r="Z71" s="946"/>
      <c r="AA71" s="946">
        <v>1967</v>
      </c>
      <c r="AB71" s="946"/>
      <c r="AC71" s="946"/>
      <c r="AD71" s="946"/>
      <c r="AE71" s="946"/>
      <c r="AF71" s="946">
        <v>1967</v>
      </c>
      <c r="AG71" s="946"/>
      <c r="AH71" s="946"/>
      <c r="AI71" s="946"/>
      <c r="AJ71" s="946"/>
      <c r="AK71" s="946">
        <v>447</v>
      </c>
      <c r="AL71" s="946"/>
      <c r="AM71" s="946"/>
      <c r="AN71" s="946"/>
      <c r="AO71" s="946"/>
      <c r="AP71" s="946" t="s">
        <v>319</v>
      </c>
      <c r="AQ71" s="946"/>
      <c r="AR71" s="946"/>
      <c r="AS71" s="946"/>
      <c r="AT71" s="946"/>
      <c r="AU71" s="946" t="s">
        <v>319</v>
      </c>
      <c r="AV71" s="946"/>
      <c r="AW71" s="946"/>
      <c r="AX71" s="946"/>
      <c r="AY71" s="946"/>
      <c r="AZ71" s="947"/>
      <c r="BA71" s="947"/>
      <c r="BB71" s="947"/>
      <c r="BC71" s="947"/>
      <c r="BD71" s="948"/>
      <c r="BE71" s="100"/>
      <c r="BF71" s="100"/>
      <c r="BG71" s="100"/>
      <c r="BH71" s="100"/>
      <c r="BI71" s="100"/>
      <c r="BJ71" s="100"/>
      <c r="BK71" s="100"/>
      <c r="BL71" s="100"/>
      <c r="BM71" s="100"/>
      <c r="BN71" s="100"/>
      <c r="BO71" s="100"/>
      <c r="BP71" s="100"/>
      <c r="BQ71" s="97">
        <v>65</v>
      </c>
      <c r="BR71" s="102"/>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15">
      <c r="A72" s="97">
        <v>5</v>
      </c>
      <c r="B72" s="949" t="s">
        <v>354</v>
      </c>
      <c r="C72" s="950"/>
      <c r="D72" s="950"/>
      <c r="E72" s="950"/>
      <c r="F72" s="950"/>
      <c r="G72" s="950"/>
      <c r="H72" s="950"/>
      <c r="I72" s="950"/>
      <c r="J72" s="950"/>
      <c r="K72" s="950"/>
      <c r="L72" s="950"/>
      <c r="M72" s="950"/>
      <c r="N72" s="950"/>
      <c r="O72" s="950"/>
      <c r="P72" s="951"/>
      <c r="Q72" s="952">
        <v>1743</v>
      </c>
      <c r="R72" s="946"/>
      <c r="S72" s="946"/>
      <c r="T72" s="946"/>
      <c r="U72" s="946"/>
      <c r="V72" s="946">
        <v>1638</v>
      </c>
      <c r="W72" s="946"/>
      <c r="X72" s="946"/>
      <c r="Y72" s="946"/>
      <c r="Z72" s="946"/>
      <c r="AA72" s="946">
        <v>105</v>
      </c>
      <c r="AB72" s="946"/>
      <c r="AC72" s="946"/>
      <c r="AD72" s="946"/>
      <c r="AE72" s="946"/>
      <c r="AF72" s="946">
        <v>99</v>
      </c>
      <c r="AG72" s="946"/>
      <c r="AH72" s="946"/>
      <c r="AI72" s="946"/>
      <c r="AJ72" s="946"/>
      <c r="AK72" s="946" t="s">
        <v>319</v>
      </c>
      <c r="AL72" s="946"/>
      <c r="AM72" s="946"/>
      <c r="AN72" s="946"/>
      <c r="AO72" s="946"/>
      <c r="AP72" s="946" t="s">
        <v>319</v>
      </c>
      <c r="AQ72" s="946"/>
      <c r="AR72" s="946"/>
      <c r="AS72" s="946"/>
      <c r="AT72" s="946"/>
      <c r="AU72" s="946" t="s">
        <v>319</v>
      </c>
      <c r="AV72" s="946"/>
      <c r="AW72" s="946"/>
      <c r="AX72" s="946"/>
      <c r="AY72" s="946"/>
      <c r="AZ72" s="947"/>
      <c r="BA72" s="947"/>
      <c r="BB72" s="947"/>
      <c r="BC72" s="947"/>
      <c r="BD72" s="948"/>
      <c r="BE72" s="100"/>
      <c r="BF72" s="100"/>
      <c r="BG72" s="100"/>
      <c r="BH72" s="100"/>
      <c r="BI72" s="100"/>
      <c r="BJ72" s="100"/>
      <c r="BK72" s="100"/>
      <c r="BL72" s="100"/>
      <c r="BM72" s="100"/>
      <c r="BN72" s="100"/>
      <c r="BO72" s="100"/>
      <c r="BP72" s="100"/>
      <c r="BQ72" s="97">
        <v>66</v>
      </c>
      <c r="BR72" s="102"/>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15">
      <c r="A73" s="97">
        <v>6</v>
      </c>
      <c r="B73" s="949"/>
      <c r="C73" s="950"/>
      <c r="D73" s="950"/>
      <c r="E73" s="950"/>
      <c r="F73" s="950"/>
      <c r="G73" s="950"/>
      <c r="H73" s="950"/>
      <c r="I73" s="950"/>
      <c r="J73" s="950"/>
      <c r="K73" s="950"/>
      <c r="L73" s="950"/>
      <c r="M73" s="950"/>
      <c r="N73" s="950"/>
      <c r="O73" s="950"/>
      <c r="P73" s="951"/>
      <c r="Q73" s="952"/>
      <c r="R73" s="946"/>
      <c r="S73" s="946"/>
      <c r="T73" s="946"/>
      <c r="U73" s="946"/>
      <c r="V73" s="946"/>
      <c r="W73" s="946"/>
      <c r="X73" s="946"/>
      <c r="Y73" s="946"/>
      <c r="Z73" s="946"/>
      <c r="AA73" s="946"/>
      <c r="AB73" s="946"/>
      <c r="AC73" s="946"/>
      <c r="AD73" s="946"/>
      <c r="AE73" s="946"/>
      <c r="AF73" s="946"/>
      <c r="AG73" s="946"/>
      <c r="AH73" s="946"/>
      <c r="AI73" s="946"/>
      <c r="AJ73" s="946"/>
      <c r="AK73" s="946"/>
      <c r="AL73" s="946"/>
      <c r="AM73" s="946"/>
      <c r="AN73" s="946"/>
      <c r="AO73" s="946"/>
      <c r="AP73" s="946"/>
      <c r="AQ73" s="946"/>
      <c r="AR73" s="946"/>
      <c r="AS73" s="946"/>
      <c r="AT73" s="946"/>
      <c r="AU73" s="946"/>
      <c r="AV73" s="946"/>
      <c r="AW73" s="946"/>
      <c r="AX73" s="946"/>
      <c r="AY73" s="946"/>
      <c r="AZ73" s="947"/>
      <c r="BA73" s="947"/>
      <c r="BB73" s="947"/>
      <c r="BC73" s="947"/>
      <c r="BD73" s="948"/>
      <c r="BE73" s="100"/>
      <c r="BF73" s="100"/>
      <c r="BG73" s="100"/>
      <c r="BH73" s="100"/>
      <c r="BI73" s="100"/>
      <c r="BJ73" s="100"/>
      <c r="BK73" s="100"/>
      <c r="BL73" s="100"/>
      <c r="BM73" s="100"/>
      <c r="BN73" s="100"/>
      <c r="BO73" s="100"/>
      <c r="BP73" s="100"/>
      <c r="BQ73" s="97">
        <v>67</v>
      </c>
      <c r="BR73" s="102"/>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15">
      <c r="A74" s="97">
        <v>7</v>
      </c>
      <c r="B74" s="949"/>
      <c r="C74" s="950"/>
      <c r="D74" s="950"/>
      <c r="E74" s="950"/>
      <c r="F74" s="950"/>
      <c r="G74" s="950"/>
      <c r="H74" s="950"/>
      <c r="I74" s="950"/>
      <c r="J74" s="950"/>
      <c r="K74" s="950"/>
      <c r="L74" s="950"/>
      <c r="M74" s="950"/>
      <c r="N74" s="950"/>
      <c r="O74" s="950"/>
      <c r="P74" s="951"/>
      <c r="Q74" s="952"/>
      <c r="R74" s="946"/>
      <c r="S74" s="946"/>
      <c r="T74" s="946"/>
      <c r="U74" s="946"/>
      <c r="V74" s="946"/>
      <c r="W74" s="946"/>
      <c r="X74" s="946"/>
      <c r="Y74" s="946"/>
      <c r="Z74" s="946"/>
      <c r="AA74" s="946"/>
      <c r="AB74" s="946"/>
      <c r="AC74" s="946"/>
      <c r="AD74" s="946"/>
      <c r="AE74" s="946"/>
      <c r="AF74" s="946"/>
      <c r="AG74" s="946"/>
      <c r="AH74" s="946"/>
      <c r="AI74" s="946"/>
      <c r="AJ74" s="946"/>
      <c r="AK74" s="946"/>
      <c r="AL74" s="946"/>
      <c r="AM74" s="946"/>
      <c r="AN74" s="946"/>
      <c r="AO74" s="946"/>
      <c r="AP74" s="946"/>
      <c r="AQ74" s="946"/>
      <c r="AR74" s="946"/>
      <c r="AS74" s="946"/>
      <c r="AT74" s="946"/>
      <c r="AU74" s="946"/>
      <c r="AV74" s="946"/>
      <c r="AW74" s="946"/>
      <c r="AX74" s="946"/>
      <c r="AY74" s="946"/>
      <c r="AZ74" s="947"/>
      <c r="BA74" s="947"/>
      <c r="BB74" s="947"/>
      <c r="BC74" s="947"/>
      <c r="BD74" s="948"/>
      <c r="BE74" s="100"/>
      <c r="BF74" s="100"/>
      <c r="BG74" s="100"/>
      <c r="BH74" s="100"/>
      <c r="BI74" s="100"/>
      <c r="BJ74" s="100"/>
      <c r="BK74" s="100"/>
      <c r="BL74" s="100"/>
      <c r="BM74" s="100"/>
      <c r="BN74" s="100"/>
      <c r="BO74" s="100"/>
      <c r="BP74" s="100"/>
      <c r="BQ74" s="97">
        <v>68</v>
      </c>
      <c r="BR74" s="102"/>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15">
      <c r="A75" s="97">
        <v>8</v>
      </c>
      <c r="B75" s="949"/>
      <c r="C75" s="950"/>
      <c r="D75" s="950"/>
      <c r="E75" s="950"/>
      <c r="F75" s="950"/>
      <c r="G75" s="950"/>
      <c r="H75" s="950"/>
      <c r="I75" s="950"/>
      <c r="J75" s="950"/>
      <c r="K75" s="950"/>
      <c r="L75" s="950"/>
      <c r="M75" s="950"/>
      <c r="N75" s="950"/>
      <c r="O75" s="950"/>
      <c r="P75" s="951"/>
      <c r="Q75" s="953"/>
      <c r="R75" s="954"/>
      <c r="S75" s="954"/>
      <c r="T75" s="954"/>
      <c r="U75" s="955"/>
      <c r="V75" s="956"/>
      <c r="W75" s="954"/>
      <c r="X75" s="954"/>
      <c r="Y75" s="954"/>
      <c r="Z75" s="955"/>
      <c r="AA75" s="956"/>
      <c r="AB75" s="954"/>
      <c r="AC75" s="954"/>
      <c r="AD75" s="954"/>
      <c r="AE75" s="955"/>
      <c r="AF75" s="956"/>
      <c r="AG75" s="954"/>
      <c r="AH75" s="954"/>
      <c r="AI75" s="954"/>
      <c r="AJ75" s="955"/>
      <c r="AK75" s="956"/>
      <c r="AL75" s="954"/>
      <c r="AM75" s="954"/>
      <c r="AN75" s="954"/>
      <c r="AO75" s="955"/>
      <c r="AP75" s="956"/>
      <c r="AQ75" s="954"/>
      <c r="AR75" s="954"/>
      <c r="AS75" s="954"/>
      <c r="AT75" s="955"/>
      <c r="AU75" s="956"/>
      <c r="AV75" s="954"/>
      <c r="AW75" s="954"/>
      <c r="AX75" s="954"/>
      <c r="AY75" s="955"/>
      <c r="AZ75" s="947"/>
      <c r="BA75" s="947"/>
      <c r="BB75" s="947"/>
      <c r="BC75" s="947"/>
      <c r="BD75" s="948"/>
      <c r="BE75" s="100"/>
      <c r="BF75" s="100"/>
      <c r="BG75" s="100"/>
      <c r="BH75" s="100"/>
      <c r="BI75" s="100"/>
      <c r="BJ75" s="100"/>
      <c r="BK75" s="100"/>
      <c r="BL75" s="100"/>
      <c r="BM75" s="100"/>
      <c r="BN75" s="100"/>
      <c r="BO75" s="100"/>
      <c r="BP75" s="100"/>
      <c r="BQ75" s="97">
        <v>69</v>
      </c>
      <c r="BR75" s="102"/>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15">
      <c r="A76" s="97">
        <v>9</v>
      </c>
      <c r="B76" s="949"/>
      <c r="C76" s="950"/>
      <c r="D76" s="950"/>
      <c r="E76" s="950"/>
      <c r="F76" s="950"/>
      <c r="G76" s="950"/>
      <c r="H76" s="950"/>
      <c r="I76" s="950"/>
      <c r="J76" s="950"/>
      <c r="K76" s="950"/>
      <c r="L76" s="950"/>
      <c r="M76" s="950"/>
      <c r="N76" s="950"/>
      <c r="O76" s="950"/>
      <c r="P76" s="951"/>
      <c r="Q76" s="953"/>
      <c r="R76" s="954"/>
      <c r="S76" s="954"/>
      <c r="T76" s="954"/>
      <c r="U76" s="955"/>
      <c r="V76" s="956"/>
      <c r="W76" s="954"/>
      <c r="X76" s="954"/>
      <c r="Y76" s="954"/>
      <c r="Z76" s="955"/>
      <c r="AA76" s="956"/>
      <c r="AB76" s="954"/>
      <c r="AC76" s="954"/>
      <c r="AD76" s="954"/>
      <c r="AE76" s="955"/>
      <c r="AF76" s="956"/>
      <c r="AG76" s="954"/>
      <c r="AH76" s="954"/>
      <c r="AI76" s="954"/>
      <c r="AJ76" s="955"/>
      <c r="AK76" s="956"/>
      <c r="AL76" s="954"/>
      <c r="AM76" s="954"/>
      <c r="AN76" s="954"/>
      <c r="AO76" s="955"/>
      <c r="AP76" s="956"/>
      <c r="AQ76" s="954"/>
      <c r="AR76" s="954"/>
      <c r="AS76" s="954"/>
      <c r="AT76" s="955"/>
      <c r="AU76" s="956"/>
      <c r="AV76" s="954"/>
      <c r="AW76" s="954"/>
      <c r="AX76" s="954"/>
      <c r="AY76" s="955"/>
      <c r="AZ76" s="947"/>
      <c r="BA76" s="947"/>
      <c r="BB76" s="947"/>
      <c r="BC76" s="947"/>
      <c r="BD76" s="948"/>
      <c r="BE76" s="100"/>
      <c r="BF76" s="100"/>
      <c r="BG76" s="100"/>
      <c r="BH76" s="100"/>
      <c r="BI76" s="100"/>
      <c r="BJ76" s="100"/>
      <c r="BK76" s="100"/>
      <c r="BL76" s="100"/>
      <c r="BM76" s="100"/>
      <c r="BN76" s="100"/>
      <c r="BO76" s="100"/>
      <c r="BP76" s="100"/>
      <c r="BQ76" s="97">
        <v>70</v>
      </c>
      <c r="BR76" s="102"/>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15">
      <c r="A77" s="97">
        <v>10</v>
      </c>
      <c r="B77" s="949"/>
      <c r="C77" s="950"/>
      <c r="D77" s="950"/>
      <c r="E77" s="950"/>
      <c r="F77" s="950"/>
      <c r="G77" s="950"/>
      <c r="H77" s="950"/>
      <c r="I77" s="950"/>
      <c r="J77" s="950"/>
      <c r="K77" s="950"/>
      <c r="L77" s="950"/>
      <c r="M77" s="950"/>
      <c r="N77" s="950"/>
      <c r="O77" s="950"/>
      <c r="P77" s="951"/>
      <c r="Q77" s="953"/>
      <c r="R77" s="954"/>
      <c r="S77" s="954"/>
      <c r="T77" s="954"/>
      <c r="U77" s="955"/>
      <c r="V77" s="956"/>
      <c r="W77" s="954"/>
      <c r="X77" s="954"/>
      <c r="Y77" s="954"/>
      <c r="Z77" s="955"/>
      <c r="AA77" s="956"/>
      <c r="AB77" s="954"/>
      <c r="AC77" s="954"/>
      <c r="AD77" s="954"/>
      <c r="AE77" s="955"/>
      <c r="AF77" s="956"/>
      <c r="AG77" s="954"/>
      <c r="AH77" s="954"/>
      <c r="AI77" s="954"/>
      <c r="AJ77" s="955"/>
      <c r="AK77" s="956"/>
      <c r="AL77" s="954"/>
      <c r="AM77" s="954"/>
      <c r="AN77" s="954"/>
      <c r="AO77" s="955"/>
      <c r="AP77" s="956"/>
      <c r="AQ77" s="954"/>
      <c r="AR77" s="954"/>
      <c r="AS77" s="954"/>
      <c r="AT77" s="955"/>
      <c r="AU77" s="956"/>
      <c r="AV77" s="954"/>
      <c r="AW77" s="954"/>
      <c r="AX77" s="954"/>
      <c r="AY77" s="955"/>
      <c r="AZ77" s="947"/>
      <c r="BA77" s="947"/>
      <c r="BB77" s="947"/>
      <c r="BC77" s="947"/>
      <c r="BD77" s="948"/>
      <c r="BE77" s="100"/>
      <c r="BF77" s="100"/>
      <c r="BG77" s="100"/>
      <c r="BH77" s="100"/>
      <c r="BI77" s="100"/>
      <c r="BJ77" s="100"/>
      <c r="BK77" s="100"/>
      <c r="BL77" s="100"/>
      <c r="BM77" s="100"/>
      <c r="BN77" s="100"/>
      <c r="BO77" s="100"/>
      <c r="BP77" s="100"/>
      <c r="BQ77" s="97">
        <v>71</v>
      </c>
      <c r="BR77" s="102"/>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15">
      <c r="A78" s="97">
        <v>11</v>
      </c>
      <c r="B78" s="949"/>
      <c r="C78" s="950"/>
      <c r="D78" s="950"/>
      <c r="E78" s="950"/>
      <c r="F78" s="950"/>
      <c r="G78" s="950"/>
      <c r="H78" s="950"/>
      <c r="I78" s="950"/>
      <c r="J78" s="950"/>
      <c r="K78" s="950"/>
      <c r="L78" s="950"/>
      <c r="M78" s="950"/>
      <c r="N78" s="950"/>
      <c r="O78" s="950"/>
      <c r="P78" s="951"/>
      <c r="Q78" s="952"/>
      <c r="R78" s="946"/>
      <c r="S78" s="946"/>
      <c r="T78" s="946"/>
      <c r="U78" s="946"/>
      <c r="V78" s="946"/>
      <c r="W78" s="946"/>
      <c r="X78" s="946"/>
      <c r="Y78" s="946"/>
      <c r="Z78" s="946"/>
      <c r="AA78" s="946"/>
      <c r="AB78" s="946"/>
      <c r="AC78" s="946"/>
      <c r="AD78" s="946"/>
      <c r="AE78" s="946"/>
      <c r="AF78" s="946"/>
      <c r="AG78" s="946"/>
      <c r="AH78" s="946"/>
      <c r="AI78" s="946"/>
      <c r="AJ78" s="946"/>
      <c r="AK78" s="946"/>
      <c r="AL78" s="946"/>
      <c r="AM78" s="946"/>
      <c r="AN78" s="946"/>
      <c r="AO78" s="946"/>
      <c r="AP78" s="946"/>
      <c r="AQ78" s="946"/>
      <c r="AR78" s="946"/>
      <c r="AS78" s="946"/>
      <c r="AT78" s="946"/>
      <c r="AU78" s="946"/>
      <c r="AV78" s="946"/>
      <c r="AW78" s="946"/>
      <c r="AX78" s="946"/>
      <c r="AY78" s="946"/>
      <c r="AZ78" s="947"/>
      <c r="BA78" s="947"/>
      <c r="BB78" s="947"/>
      <c r="BC78" s="947"/>
      <c r="BD78" s="948"/>
      <c r="BE78" s="100"/>
      <c r="BF78" s="100"/>
      <c r="BG78" s="100"/>
      <c r="BH78" s="100"/>
      <c r="BI78" s="100"/>
      <c r="BJ78" s="89"/>
      <c r="BK78" s="89"/>
      <c r="BL78" s="89"/>
      <c r="BM78" s="89"/>
      <c r="BN78" s="89"/>
      <c r="BO78" s="100"/>
      <c r="BP78" s="100"/>
      <c r="BQ78" s="97">
        <v>72</v>
      </c>
      <c r="BR78" s="102"/>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15">
      <c r="A79" s="97">
        <v>12</v>
      </c>
      <c r="B79" s="949"/>
      <c r="C79" s="950"/>
      <c r="D79" s="950"/>
      <c r="E79" s="950"/>
      <c r="F79" s="950"/>
      <c r="G79" s="950"/>
      <c r="H79" s="950"/>
      <c r="I79" s="950"/>
      <c r="J79" s="950"/>
      <c r="K79" s="950"/>
      <c r="L79" s="950"/>
      <c r="M79" s="950"/>
      <c r="N79" s="950"/>
      <c r="O79" s="950"/>
      <c r="P79" s="951"/>
      <c r="Q79" s="952"/>
      <c r="R79" s="946"/>
      <c r="S79" s="946"/>
      <c r="T79" s="946"/>
      <c r="U79" s="946"/>
      <c r="V79" s="946"/>
      <c r="W79" s="946"/>
      <c r="X79" s="946"/>
      <c r="Y79" s="946"/>
      <c r="Z79" s="946"/>
      <c r="AA79" s="946"/>
      <c r="AB79" s="946"/>
      <c r="AC79" s="946"/>
      <c r="AD79" s="946"/>
      <c r="AE79" s="946"/>
      <c r="AF79" s="946"/>
      <c r="AG79" s="946"/>
      <c r="AH79" s="946"/>
      <c r="AI79" s="946"/>
      <c r="AJ79" s="946"/>
      <c r="AK79" s="946"/>
      <c r="AL79" s="946"/>
      <c r="AM79" s="946"/>
      <c r="AN79" s="946"/>
      <c r="AO79" s="946"/>
      <c r="AP79" s="946"/>
      <c r="AQ79" s="946"/>
      <c r="AR79" s="946"/>
      <c r="AS79" s="946"/>
      <c r="AT79" s="946"/>
      <c r="AU79" s="946"/>
      <c r="AV79" s="946"/>
      <c r="AW79" s="946"/>
      <c r="AX79" s="946"/>
      <c r="AY79" s="946"/>
      <c r="AZ79" s="947"/>
      <c r="BA79" s="947"/>
      <c r="BB79" s="947"/>
      <c r="BC79" s="947"/>
      <c r="BD79" s="948"/>
      <c r="BE79" s="100"/>
      <c r="BF79" s="100"/>
      <c r="BG79" s="100"/>
      <c r="BH79" s="100"/>
      <c r="BI79" s="100"/>
      <c r="BJ79" s="89"/>
      <c r="BK79" s="89"/>
      <c r="BL79" s="89"/>
      <c r="BM79" s="89"/>
      <c r="BN79" s="89"/>
      <c r="BO79" s="100"/>
      <c r="BP79" s="100"/>
      <c r="BQ79" s="97">
        <v>73</v>
      </c>
      <c r="BR79" s="102"/>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15">
      <c r="A80" s="97">
        <v>13</v>
      </c>
      <c r="B80" s="949"/>
      <c r="C80" s="950"/>
      <c r="D80" s="950"/>
      <c r="E80" s="950"/>
      <c r="F80" s="950"/>
      <c r="G80" s="950"/>
      <c r="H80" s="950"/>
      <c r="I80" s="950"/>
      <c r="J80" s="950"/>
      <c r="K80" s="950"/>
      <c r="L80" s="950"/>
      <c r="M80" s="950"/>
      <c r="N80" s="950"/>
      <c r="O80" s="950"/>
      <c r="P80" s="951"/>
      <c r="Q80" s="952"/>
      <c r="R80" s="946"/>
      <c r="S80" s="946"/>
      <c r="T80" s="946"/>
      <c r="U80" s="946"/>
      <c r="V80" s="946"/>
      <c r="W80" s="946"/>
      <c r="X80" s="946"/>
      <c r="Y80" s="946"/>
      <c r="Z80" s="946"/>
      <c r="AA80" s="946"/>
      <c r="AB80" s="946"/>
      <c r="AC80" s="946"/>
      <c r="AD80" s="946"/>
      <c r="AE80" s="946"/>
      <c r="AF80" s="946"/>
      <c r="AG80" s="946"/>
      <c r="AH80" s="946"/>
      <c r="AI80" s="946"/>
      <c r="AJ80" s="946"/>
      <c r="AK80" s="946"/>
      <c r="AL80" s="946"/>
      <c r="AM80" s="946"/>
      <c r="AN80" s="946"/>
      <c r="AO80" s="946"/>
      <c r="AP80" s="946"/>
      <c r="AQ80" s="946"/>
      <c r="AR80" s="946"/>
      <c r="AS80" s="946"/>
      <c r="AT80" s="946"/>
      <c r="AU80" s="946"/>
      <c r="AV80" s="946"/>
      <c r="AW80" s="946"/>
      <c r="AX80" s="946"/>
      <c r="AY80" s="946"/>
      <c r="AZ80" s="947"/>
      <c r="BA80" s="947"/>
      <c r="BB80" s="947"/>
      <c r="BC80" s="947"/>
      <c r="BD80" s="948"/>
      <c r="BE80" s="100"/>
      <c r="BF80" s="100"/>
      <c r="BG80" s="100"/>
      <c r="BH80" s="100"/>
      <c r="BI80" s="100"/>
      <c r="BJ80" s="100"/>
      <c r="BK80" s="100"/>
      <c r="BL80" s="100"/>
      <c r="BM80" s="100"/>
      <c r="BN80" s="100"/>
      <c r="BO80" s="100"/>
      <c r="BP80" s="100"/>
      <c r="BQ80" s="97">
        <v>74</v>
      </c>
      <c r="BR80" s="102"/>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15">
      <c r="A81" s="97">
        <v>14</v>
      </c>
      <c r="B81" s="949"/>
      <c r="C81" s="950"/>
      <c r="D81" s="950"/>
      <c r="E81" s="950"/>
      <c r="F81" s="950"/>
      <c r="G81" s="950"/>
      <c r="H81" s="950"/>
      <c r="I81" s="950"/>
      <c r="J81" s="950"/>
      <c r="K81" s="950"/>
      <c r="L81" s="950"/>
      <c r="M81" s="950"/>
      <c r="N81" s="950"/>
      <c r="O81" s="950"/>
      <c r="P81" s="951"/>
      <c r="Q81" s="952"/>
      <c r="R81" s="946"/>
      <c r="S81" s="946"/>
      <c r="T81" s="946"/>
      <c r="U81" s="946"/>
      <c r="V81" s="946"/>
      <c r="W81" s="946"/>
      <c r="X81" s="946"/>
      <c r="Y81" s="946"/>
      <c r="Z81" s="946"/>
      <c r="AA81" s="946"/>
      <c r="AB81" s="946"/>
      <c r="AC81" s="946"/>
      <c r="AD81" s="946"/>
      <c r="AE81" s="946"/>
      <c r="AF81" s="946"/>
      <c r="AG81" s="946"/>
      <c r="AH81" s="946"/>
      <c r="AI81" s="946"/>
      <c r="AJ81" s="946"/>
      <c r="AK81" s="946"/>
      <c r="AL81" s="946"/>
      <c r="AM81" s="946"/>
      <c r="AN81" s="946"/>
      <c r="AO81" s="946"/>
      <c r="AP81" s="946"/>
      <c r="AQ81" s="946"/>
      <c r="AR81" s="946"/>
      <c r="AS81" s="946"/>
      <c r="AT81" s="946"/>
      <c r="AU81" s="946"/>
      <c r="AV81" s="946"/>
      <c r="AW81" s="946"/>
      <c r="AX81" s="946"/>
      <c r="AY81" s="946"/>
      <c r="AZ81" s="947"/>
      <c r="BA81" s="947"/>
      <c r="BB81" s="947"/>
      <c r="BC81" s="947"/>
      <c r="BD81" s="948"/>
      <c r="BE81" s="100"/>
      <c r="BF81" s="100"/>
      <c r="BG81" s="100"/>
      <c r="BH81" s="100"/>
      <c r="BI81" s="100"/>
      <c r="BJ81" s="100"/>
      <c r="BK81" s="100"/>
      <c r="BL81" s="100"/>
      <c r="BM81" s="100"/>
      <c r="BN81" s="100"/>
      <c r="BO81" s="100"/>
      <c r="BP81" s="100"/>
      <c r="BQ81" s="97">
        <v>75</v>
      </c>
      <c r="BR81" s="102"/>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15">
      <c r="A82" s="97">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0"/>
      <c r="BF82" s="100"/>
      <c r="BG82" s="100"/>
      <c r="BH82" s="100"/>
      <c r="BI82" s="100"/>
      <c r="BJ82" s="100"/>
      <c r="BK82" s="100"/>
      <c r="BL82" s="100"/>
      <c r="BM82" s="100"/>
      <c r="BN82" s="100"/>
      <c r="BO82" s="100"/>
      <c r="BP82" s="100"/>
      <c r="BQ82" s="97">
        <v>76</v>
      </c>
      <c r="BR82" s="102"/>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15">
      <c r="A83" s="97">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0"/>
      <c r="BF83" s="100"/>
      <c r="BG83" s="100"/>
      <c r="BH83" s="100"/>
      <c r="BI83" s="100"/>
      <c r="BJ83" s="100"/>
      <c r="BK83" s="100"/>
      <c r="BL83" s="100"/>
      <c r="BM83" s="100"/>
      <c r="BN83" s="100"/>
      <c r="BO83" s="100"/>
      <c r="BP83" s="100"/>
      <c r="BQ83" s="97">
        <v>77</v>
      </c>
      <c r="BR83" s="102"/>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15">
      <c r="A84" s="97">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0"/>
      <c r="BF84" s="100"/>
      <c r="BG84" s="100"/>
      <c r="BH84" s="100"/>
      <c r="BI84" s="100"/>
      <c r="BJ84" s="100"/>
      <c r="BK84" s="100"/>
      <c r="BL84" s="100"/>
      <c r="BM84" s="100"/>
      <c r="BN84" s="100"/>
      <c r="BO84" s="100"/>
      <c r="BP84" s="100"/>
      <c r="BQ84" s="97">
        <v>78</v>
      </c>
      <c r="BR84" s="102"/>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15">
      <c r="A85" s="97">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0"/>
      <c r="BF85" s="100"/>
      <c r="BG85" s="100"/>
      <c r="BH85" s="100"/>
      <c r="BI85" s="100"/>
      <c r="BJ85" s="100"/>
      <c r="BK85" s="100"/>
      <c r="BL85" s="100"/>
      <c r="BM85" s="100"/>
      <c r="BN85" s="100"/>
      <c r="BO85" s="100"/>
      <c r="BP85" s="100"/>
      <c r="BQ85" s="97">
        <v>79</v>
      </c>
      <c r="BR85" s="102"/>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15">
      <c r="A86" s="97">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0"/>
      <c r="BF86" s="100"/>
      <c r="BG86" s="100"/>
      <c r="BH86" s="100"/>
      <c r="BI86" s="100"/>
      <c r="BJ86" s="100"/>
      <c r="BK86" s="100"/>
      <c r="BL86" s="100"/>
      <c r="BM86" s="100"/>
      <c r="BN86" s="100"/>
      <c r="BO86" s="100"/>
      <c r="BP86" s="100"/>
      <c r="BQ86" s="97">
        <v>80</v>
      </c>
      <c r="BR86" s="102"/>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15">
      <c r="A87" s="103">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0"/>
      <c r="BF87" s="100"/>
      <c r="BG87" s="100"/>
      <c r="BH87" s="100"/>
      <c r="BI87" s="100"/>
      <c r="BJ87" s="100"/>
      <c r="BK87" s="100"/>
      <c r="BL87" s="100"/>
      <c r="BM87" s="100"/>
      <c r="BN87" s="100"/>
      <c r="BO87" s="100"/>
      <c r="BP87" s="100"/>
      <c r="BQ87" s="97">
        <v>81</v>
      </c>
      <c r="BR87" s="102"/>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
      <c r="A88" s="99" t="s">
        <v>325</v>
      </c>
      <c r="B88" s="912" t="s">
        <v>355</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2170</v>
      </c>
      <c r="AG88" s="934"/>
      <c r="AH88" s="934"/>
      <c r="AI88" s="934"/>
      <c r="AJ88" s="934"/>
      <c r="AK88" s="938"/>
      <c r="AL88" s="938"/>
      <c r="AM88" s="938"/>
      <c r="AN88" s="938"/>
      <c r="AO88" s="938"/>
      <c r="AP88" s="934">
        <v>2331</v>
      </c>
      <c r="AQ88" s="934"/>
      <c r="AR88" s="934"/>
      <c r="AS88" s="934"/>
      <c r="AT88" s="934"/>
      <c r="AU88" s="934">
        <v>173</v>
      </c>
      <c r="AV88" s="934"/>
      <c r="AW88" s="934"/>
      <c r="AX88" s="934"/>
      <c r="AY88" s="934"/>
      <c r="AZ88" s="935"/>
      <c r="BA88" s="935"/>
      <c r="BB88" s="935"/>
      <c r="BC88" s="935"/>
      <c r="BD88" s="936"/>
      <c r="BE88" s="100"/>
      <c r="BF88" s="100"/>
      <c r="BG88" s="100"/>
      <c r="BH88" s="100"/>
      <c r="BI88" s="100"/>
      <c r="BJ88" s="100"/>
      <c r="BK88" s="100"/>
      <c r="BL88" s="100"/>
      <c r="BM88" s="100"/>
      <c r="BN88" s="100"/>
      <c r="BO88" s="100"/>
      <c r="BP88" s="100"/>
      <c r="BQ88" s="97">
        <v>82</v>
      </c>
      <c r="BR88" s="102"/>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15">
      <c r="A89" s="104"/>
      <c r="B89" s="105"/>
      <c r="C89" s="105"/>
      <c r="D89" s="105"/>
      <c r="E89" s="105"/>
      <c r="F89" s="105"/>
      <c r="G89" s="105"/>
      <c r="H89" s="105"/>
      <c r="I89" s="105"/>
      <c r="J89" s="105"/>
      <c r="K89" s="105"/>
      <c r="L89" s="105"/>
      <c r="M89" s="105"/>
      <c r="N89" s="105"/>
      <c r="O89" s="105"/>
      <c r="P89" s="105"/>
      <c r="Q89" s="106"/>
      <c r="R89" s="106"/>
      <c r="S89" s="106"/>
      <c r="T89" s="106"/>
      <c r="U89" s="106"/>
      <c r="V89" s="106"/>
      <c r="W89" s="106"/>
      <c r="X89" s="106"/>
      <c r="Y89" s="106"/>
      <c r="Z89" s="106"/>
      <c r="AA89" s="106"/>
      <c r="AB89" s="106"/>
      <c r="AC89" s="106"/>
      <c r="AD89" s="106"/>
      <c r="AE89" s="106"/>
      <c r="AF89" s="106"/>
      <c r="AG89" s="106"/>
      <c r="AH89" s="106"/>
      <c r="AI89" s="106"/>
      <c r="AJ89" s="106"/>
      <c r="AK89" s="106"/>
      <c r="AL89" s="106"/>
      <c r="AM89" s="106"/>
      <c r="AN89" s="106"/>
      <c r="AO89" s="106"/>
      <c r="AP89" s="106"/>
      <c r="AQ89" s="106"/>
      <c r="AR89" s="106"/>
      <c r="AS89" s="106"/>
      <c r="AT89" s="106"/>
      <c r="AU89" s="106"/>
      <c r="AV89" s="106"/>
      <c r="AW89" s="106"/>
      <c r="AX89" s="106"/>
      <c r="AY89" s="106"/>
      <c r="AZ89" s="107"/>
      <c r="BA89" s="107"/>
      <c r="BB89" s="107"/>
      <c r="BC89" s="107"/>
      <c r="BD89" s="107"/>
      <c r="BE89" s="100"/>
      <c r="BF89" s="100"/>
      <c r="BG89" s="100"/>
      <c r="BH89" s="100"/>
      <c r="BI89" s="100"/>
      <c r="BJ89" s="100"/>
      <c r="BK89" s="100"/>
      <c r="BL89" s="100"/>
      <c r="BM89" s="100"/>
      <c r="BN89" s="100"/>
      <c r="BO89" s="100"/>
      <c r="BP89" s="100"/>
      <c r="BQ89" s="97">
        <v>83</v>
      </c>
      <c r="BR89" s="102"/>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15">
      <c r="A90" s="104"/>
      <c r="B90" s="105"/>
      <c r="C90" s="105"/>
      <c r="D90" s="105"/>
      <c r="E90" s="105"/>
      <c r="F90" s="105"/>
      <c r="G90" s="105"/>
      <c r="H90" s="105"/>
      <c r="I90" s="105"/>
      <c r="J90" s="105"/>
      <c r="K90" s="105"/>
      <c r="L90" s="105"/>
      <c r="M90" s="105"/>
      <c r="N90" s="105"/>
      <c r="O90" s="105"/>
      <c r="P90" s="105"/>
      <c r="Q90" s="106"/>
      <c r="R90" s="106"/>
      <c r="S90" s="106"/>
      <c r="T90" s="106"/>
      <c r="U90" s="106"/>
      <c r="V90" s="106"/>
      <c r="W90" s="106"/>
      <c r="X90" s="106"/>
      <c r="Y90" s="106"/>
      <c r="Z90" s="106"/>
      <c r="AA90" s="106"/>
      <c r="AB90" s="106"/>
      <c r="AC90" s="106"/>
      <c r="AD90" s="106"/>
      <c r="AE90" s="106"/>
      <c r="AF90" s="106"/>
      <c r="AG90" s="106"/>
      <c r="AH90" s="106"/>
      <c r="AI90" s="106"/>
      <c r="AJ90" s="106"/>
      <c r="AK90" s="106"/>
      <c r="AL90" s="106"/>
      <c r="AM90" s="106"/>
      <c r="AN90" s="106"/>
      <c r="AO90" s="106"/>
      <c r="AP90" s="106"/>
      <c r="AQ90" s="106"/>
      <c r="AR90" s="106"/>
      <c r="AS90" s="106"/>
      <c r="AT90" s="106"/>
      <c r="AU90" s="106"/>
      <c r="AV90" s="106"/>
      <c r="AW90" s="106"/>
      <c r="AX90" s="106"/>
      <c r="AY90" s="106"/>
      <c r="AZ90" s="107"/>
      <c r="BA90" s="107"/>
      <c r="BB90" s="107"/>
      <c r="BC90" s="107"/>
      <c r="BD90" s="107"/>
      <c r="BE90" s="100"/>
      <c r="BF90" s="100"/>
      <c r="BG90" s="100"/>
      <c r="BH90" s="100"/>
      <c r="BI90" s="100"/>
      <c r="BJ90" s="100"/>
      <c r="BK90" s="100"/>
      <c r="BL90" s="100"/>
      <c r="BM90" s="100"/>
      <c r="BN90" s="100"/>
      <c r="BO90" s="100"/>
      <c r="BP90" s="100"/>
      <c r="BQ90" s="97">
        <v>84</v>
      </c>
      <c r="BR90" s="102"/>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15">
      <c r="A91" s="104"/>
      <c r="B91" s="105"/>
      <c r="C91" s="105"/>
      <c r="D91" s="105"/>
      <c r="E91" s="105"/>
      <c r="F91" s="105"/>
      <c r="G91" s="105"/>
      <c r="H91" s="105"/>
      <c r="I91" s="105"/>
      <c r="J91" s="105"/>
      <c r="K91" s="105"/>
      <c r="L91" s="105"/>
      <c r="M91" s="105"/>
      <c r="N91" s="105"/>
      <c r="O91" s="105"/>
      <c r="P91" s="105"/>
      <c r="Q91" s="106"/>
      <c r="R91" s="106"/>
      <c r="S91" s="106"/>
      <c r="T91" s="106"/>
      <c r="U91" s="106"/>
      <c r="V91" s="106"/>
      <c r="W91" s="106"/>
      <c r="X91" s="106"/>
      <c r="Y91" s="106"/>
      <c r="Z91" s="106"/>
      <c r="AA91" s="106"/>
      <c r="AB91" s="106"/>
      <c r="AC91" s="106"/>
      <c r="AD91" s="106"/>
      <c r="AE91" s="106"/>
      <c r="AF91" s="106"/>
      <c r="AG91" s="106"/>
      <c r="AH91" s="106"/>
      <c r="AI91" s="106"/>
      <c r="AJ91" s="106"/>
      <c r="AK91" s="106"/>
      <c r="AL91" s="106"/>
      <c r="AM91" s="106"/>
      <c r="AN91" s="106"/>
      <c r="AO91" s="106"/>
      <c r="AP91" s="106"/>
      <c r="AQ91" s="106"/>
      <c r="AR91" s="106"/>
      <c r="AS91" s="106"/>
      <c r="AT91" s="106"/>
      <c r="AU91" s="106"/>
      <c r="AV91" s="106"/>
      <c r="AW91" s="106"/>
      <c r="AX91" s="106"/>
      <c r="AY91" s="106"/>
      <c r="AZ91" s="107"/>
      <c r="BA91" s="107"/>
      <c r="BB91" s="107"/>
      <c r="BC91" s="107"/>
      <c r="BD91" s="107"/>
      <c r="BE91" s="100"/>
      <c r="BF91" s="100"/>
      <c r="BG91" s="100"/>
      <c r="BH91" s="100"/>
      <c r="BI91" s="100"/>
      <c r="BJ91" s="100"/>
      <c r="BK91" s="100"/>
      <c r="BL91" s="100"/>
      <c r="BM91" s="100"/>
      <c r="BN91" s="100"/>
      <c r="BO91" s="100"/>
      <c r="BP91" s="100"/>
      <c r="BQ91" s="97">
        <v>85</v>
      </c>
      <c r="BR91" s="102"/>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15">
      <c r="A92" s="104"/>
      <c r="B92" s="105"/>
      <c r="C92" s="105"/>
      <c r="D92" s="105"/>
      <c r="E92" s="105"/>
      <c r="F92" s="105"/>
      <c r="G92" s="105"/>
      <c r="H92" s="105"/>
      <c r="I92" s="105"/>
      <c r="J92" s="105"/>
      <c r="K92" s="105"/>
      <c r="L92" s="105"/>
      <c r="M92" s="105"/>
      <c r="N92" s="105"/>
      <c r="O92" s="105"/>
      <c r="P92" s="105"/>
      <c r="Q92" s="106"/>
      <c r="R92" s="106"/>
      <c r="S92" s="106"/>
      <c r="T92" s="106"/>
      <c r="U92" s="106"/>
      <c r="V92" s="106"/>
      <c r="W92" s="106"/>
      <c r="X92" s="106"/>
      <c r="Y92" s="106"/>
      <c r="Z92" s="106"/>
      <c r="AA92" s="106"/>
      <c r="AB92" s="106"/>
      <c r="AC92" s="106"/>
      <c r="AD92" s="106"/>
      <c r="AE92" s="106"/>
      <c r="AF92" s="106"/>
      <c r="AG92" s="106"/>
      <c r="AH92" s="106"/>
      <c r="AI92" s="106"/>
      <c r="AJ92" s="106"/>
      <c r="AK92" s="106"/>
      <c r="AL92" s="106"/>
      <c r="AM92" s="106"/>
      <c r="AN92" s="106"/>
      <c r="AO92" s="106"/>
      <c r="AP92" s="106"/>
      <c r="AQ92" s="106"/>
      <c r="AR92" s="106"/>
      <c r="AS92" s="106"/>
      <c r="AT92" s="106"/>
      <c r="AU92" s="106"/>
      <c r="AV92" s="106"/>
      <c r="AW92" s="106"/>
      <c r="AX92" s="106"/>
      <c r="AY92" s="106"/>
      <c r="AZ92" s="107"/>
      <c r="BA92" s="107"/>
      <c r="BB92" s="107"/>
      <c r="BC92" s="107"/>
      <c r="BD92" s="107"/>
      <c r="BE92" s="100"/>
      <c r="BF92" s="100"/>
      <c r="BG92" s="100"/>
      <c r="BH92" s="100"/>
      <c r="BI92" s="100"/>
      <c r="BJ92" s="100"/>
      <c r="BK92" s="100"/>
      <c r="BL92" s="100"/>
      <c r="BM92" s="100"/>
      <c r="BN92" s="100"/>
      <c r="BO92" s="100"/>
      <c r="BP92" s="100"/>
      <c r="BQ92" s="97">
        <v>86</v>
      </c>
      <c r="BR92" s="102"/>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15">
      <c r="A93" s="104"/>
      <c r="B93" s="105"/>
      <c r="C93" s="105"/>
      <c r="D93" s="105"/>
      <c r="E93" s="105"/>
      <c r="F93" s="105"/>
      <c r="G93" s="105"/>
      <c r="H93" s="105"/>
      <c r="I93" s="105"/>
      <c r="J93" s="105"/>
      <c r="K93" s="105"/>
      <c r="L93" s="105"/>
      <c r="M93" s="105"/>
      <c r="N93" s="105"/>
      <c r="O93" s="105"/>
      <c r="P93" s="105"/>
      <c r="Q93" s="106"/>
      <c r="R93" s="106"/>
      <c r="S93" s="106"/>
      <c r="T93" s="106"/>
      <c r="U93" s="106"/>
      <c r="V93" s="106"/>
      <c r="W93" s="106"/>
      <c r="X93" s="106"/>
      <c r="Y93" s="106"/>
      <c r="Z93" s="106"/>
      <c r="AA93" s="106"/>
      <c r="AB93" s="106"/>
      <c r="AC93" s="106"/>
      <c r="AD93" s="106"/>
      <c r="AE93" s="106"/>
      <c r="AF93" s="106"/>
      <c r="AG93" s="106"/>
      <c r="AH93" s="106"/>
      <c r="AI93" s="106"/>
      <c r="AJ93" s="106"/>
      <c r="AK93" s="106"/>
      <c r="AL93" s="106"/>
      <c r="AM93" s="106"/>
      <c r="AN93" s="106"/>
      <c r="AO93" s="106"/>
      <c r="AP93" s="106"/>
      <c r="AQ93" s="106"/>
      <c r="AR93" s="106"/>
      <c r="AS93" s="106"/>
      <c r="AT93" s="106"/>
      <c r="AU93" s="106"/>
      <c r="AV93" s="106"/>
      <c r="AW93" s="106"/>
      <c r="AX93" s="106"/>
      <c r="AY93" s="106"/>
      <c r="AZ93" s="107"/>
      <c r="BA93" s="107"/>
      <c r="BB93" s="107"/>
      <c r="BC93" s="107"/>
      <c r="BD93" s="107"/>
      <c r="BE93" s="100"/>
      <c r="BF93" s="100"/>
      <c r="BG93" s="100"/>
      <c r="BH93" s="100"/>
      <c r="BI93" s="100"/>
      <c r="BJ93" s="100"/>
      <c r="BK93" s="100"/>
      <c r="BL93" s="100"/>
      <c r="BM93" s="100"/>
      <c r="BN93" s="100"/>
      <c r="BO93" s="100"/>
      <c r="BP93" s="100"/>
      <c r="BQ93" s="97">
        <v>87</v>
      </c>
      <c r="BR93" s="102"/>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15">
      <c r="A94" s="104"/>
      <c r="B94" s="105"/>
      <c r="C94" s="105"/>
      <c r="D94" s="105"/>
      <c r="E94" s="105"/>
      <c r="F94" s="105"/>
      <c r="G94" s="105"/>
      <c r="H94" s="105"/>
      <c r="I94" s="105"/>
      <c r="J94" s="105"/>
      <c r="K94" s="105"/>
      <c r="L94" s="105"/>
      <c r="M94" s="105"/>
      <c r="N94" s="105"/>
      <c r="O94" s="105"/>
      <c r="P94" s="105"/>
      <c r="Q94" s="106"/>
      <c r="R94" s="106"/>
      <c r="S94" s="106"/>
      <c r="T94" s="106"/>
      <c r="U94" s="106"/>
      <c r="V94" s="106"/>
      <c r="W94" s="106"/>
      <c r="X94" s="106"/>
      <c r="Y94" s="106"/>
      <c r="Z94" s="106"/>
      <c r="AA94" s="106"/>
      <c r="AB94" s="106"/>
      <c r="AC94" s="106"/>
      <c r="AD94" s="106"/>
      <c r="AE94" s="106"/>
      <c r="AF94" s="106"/>
      <c r="AG94" s="106"/>
      <c r="AH94" s="106"/>
      <c r="AI94" s="106"/>
      <c r="AJ94" s="106"/>
      <c r="AK94" s="106"/>
      <c r="AL94" s="106"/>
      <c r="AM94" s="106"/>
      <c r="AN94" s="106"/>
      <c r="AO94" s="106"/>
      <c r="AP94" s="106"/>
      <c r="AQ94" s="106"/>
      <c r="AR94" s="106"/>
      <c r="AS94" s="106"/>
      <c r="AT94" s="106"/>
      <c r="AU94" s="106"/>
      <c r="AV94" s="106"/>
      <c r="AW94" s="106"/>
      <c r="AX94" s="106"/>
      <c r="AY94" s="106"/>
      <c r="AZ94" s="107"/>
      <c r="BA94" s="107"/>
      <c r="BB94" s="107"/>
      <c r="BC94" s="107"/>
      <c r="BD94" s="107"/>
      <c r="BE94" s="100"/>
      <c r="BF94" s="100"/>
      <c r="BG94" s="100"/>
      <c r="BH94" s="100"/>
      <c r="BI94" s="100"/>
      <c r="BJ94" s="100"/>
      <c r="BK94" s="100"/>
      <c r="BL94" s="100"/>
      <c r="BM94" s="100"/>
      <c r="BN94" s="100"/>
      <c r="BO94" s="100"/>
      <c r="BP94" s="100"/>
      <c r="BQ94" s="97">
        <v>88</v>
      </c>
      <c r="BR94" s="102"/>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15">
      <c r="A95" s="104"/>
      <c r="B95" s="105"/>
      <c r="C95" s="105"/>
      <c r="D95" s="105"/>
      <c r="E95" s="105"/>
      <c r="F95" s="105"/>
      <c r="G95" s="105"/>
      <c r="H95" s="105"/>
      <c r="I95" s="105"/>
      <c r="J95" s="105"/>
      <c r="K95" s="105"/>
      <c r="L95" s="105"/>
      <c r="M95" s="105"/>
      <c r="N95" s="105"/>
      <c r="O95" s="105"/>
      <c r="P95" s="105"/>
      <c r="Q95" s="106"/>
      <c r="R95" s="106"/>
      <c r="S95" s="106"/>
      <c r="T95" s="106"/>
      <c r="U95" s="106"/>
      <c r="V95" s="106"/>
      <c r="W95" s="106"/>
      <c r="X95" s="106"/>
      <c r="Y95" s="106"/>
      <c r="Z95" s="106"/>
      <c r="AA95" s="106"/>
      <c r="AB95" s="106"/>
      <c r="AC95" s="106"/>
      <c r="AD95" s="106"/>
      <c r="AE95" s="106"/>
      <c r="AF95" s="106"/>
      <c r="AG95" s="106"/>
      <c r="AH95" s="106"/>
      <c r="AI95" s="106"/>
      <c r="AJ95" s="106"/>
      <c r="AK95" s="106"/>
      <c r="AL95" s="106"/>
      <c r="AM95" s="106"/>
      <c r="AN95" s="106"/>
      <c r="AO95" s="106"/>
      <c r="AP95" s="106"/>
      <c r="AQ95" s="106"/>
      <c r="AR95" s="106"/>
      <c r="AS95" s="106"/>
      <c r="AT95" s="106"/>
      <c r="AU95" s="106"/>
      <c r="AV95" s="106"/>
      <c r="AW95" s="106"/>
      <c r="AX95" s="106"/>
      <c r="AY95" s="106"/>
      <c r="AZ95" s="107"/>
      <c r="BA95" s="107"/>
      <c r="BB95" s="107"/>
      <c r="BC95" s="107"/>
      <c r="BD95" s="107"/>
      <c r="BE95" s="100"/>
      <c r="BF95" s="100"/>
      <c r="BG95" s="100"/>
      <c r="BH95" s="100"/>
      <c r="BI95" s="100"/>
      <c r="BJ95" s="100"/>
      <c r="BK95" s="100"/>
      <c r="BL95" s="100"/>
      <c r="BM95" s="100"/>
      <c r="BN95" s="100"/>
      <c r="BO95" s="100"/>
      <c r="BP95" s="100"/>
      <c r="BQ95" s="97">
        <v>89</v>
      </c>
      <c r="BR95" s="102"/>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15">
      <c r="A96" s="104"/>
      <c r="B96" s="105"/>
      <c r="C96" s="105"/>
      <c r="D96" s="105"/>
      <c r="E96" s="105"/>
      <c r="F96" s="105"/>
      <c r="G96" s="105"/>
      <c r="H96" s="105"/>
      <c r="I96" s="105"/>
      <c r="J96" s="105"/>
      <c r="K96" s="105"/>
      <c r="L96" s="105"/>
      <c r="M96" s="105"/>
      <c r="N96" s="105"/>
      <c r="O96" s="105"/>
      <c r="P96" s="105"/>
      <c r="Q96" s="106"/>
      <c r="R96" s="106"/>
      <c r="S96" s="106"/>
      <c r="T96" s="106"/>
      <c r="U96" s="106"/>
      <c r="V96" s="106"/>
      <c r="W96" s="106"/>
      <c r="X96" s="106"/>
      <c r="Y96" s="106"/>
      <c r="Z96" s="106"/>
      <c r="AA96" s="106"/>
      <c r="AB96" s="106"/>
      <c r="AC96" s="106"/>
      <c r="AD96" s="106"/>
      <c r="AE96" s="106"/>
      <c r="AF96" s="106"/>
      <c r="AG96" s="106"/>
      <c r="AH96" s="106"/>
      <c r="AI96" s="106"/>
      <c r="AJ96" s="106"/>
      <c r="AK96" s="106"/>
      <c r="AL96" s="106"/>
      <c r="AM96" s="106"/>
      <c r="AN96" s="106"/>
      <c r="AO96" s="106"/>
      <c r="AP96" s="106"/>
      <c r="AQ96" s="106"/>
      <c r="AR96" s="106"/>
      <c r="AS96" s="106"/>
      <c r="AT96" s="106"/>
      <c r="AU96" s="106"/>
      <c r="AV96" s="106"/>
      <c r="AW96" s="106"/>
      <c r="AX96" s="106"/>
      <c r="AY96" s="106"/>
      <c r="AZ96" s="107"/>
      <c r="BA96" s="107"/>
      <c r="BB96" s="107"/>
      <c r="BC96" s="107"/>
      <c r="BD96" s="107"/>
      <c r="BE96" s="100"/>
      <c r="BF96" s="100"/>
      <c r="BG96" s="100"/>
      <c r="BH96" s="100"/>
      <c r="BI96" s="100"/>
      <c r="BJ96" s="100"/>
      <c r="BK96" s="100"/>
      <c r="BL96" s="100"/>
      <c r="BM96" s="100"/>
      <c r="BN96" s="100"/>
      <c r="BO96" s="100"/>
      <c r="BP96" s="100"/>
      <c r="BQ96" s="97">
        <v>90</v>
      </c>
      <c r="BR96" s="102"/>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15">
      <c r="A97" s="104"/>
      <c r="B97" s="105"/>
      <c r="C97" s="105"/>
      <c r="D97" s="105"/>
      <c r="E97" s="105"/>
      <c r="F97" s="105"/>
      <c r="G97" s="105"/>
      <c r="H97" s="105"/>
      <c r="I97" s="105"/>
      <c r="J97" s="105"/>
      <c r="K97" s="105"/>
      <c r="L97" s="105"/>
      <c r="M97" s="105"/>
      <c r="N97" s="105"/>
      <c r="O97" s="105"/>
      <c r="P97" s="105"/>
      <c r="Q97" s="106"/>
      <c r="R97" s="106"/>
      <c r="S97" s="106"/>
      <c r="T97" s="106"/>
      <c r="U97" s="106"/>
      <c r="V97" s="106"/>
      <c r="W97" s="106"/>
      <c r="X97" s="106"/>
      <c r="Y97" s="106"/>
      <c r="Z97" s="106"/>
      <c r="AA97" s="106"/>
      <c r="AB97" s="106"/>
      <c r="AC97" s="106"/>
      <c r="AD97" s="106"/>
      <c r="AE97" s="106"/>
      <c r="AF97" s="106"/>
      <c r="AG97" s="106"/>
      <c r="AH97" s="106"/>
      <c r="AI97" s="106"/>
      <c r="AJ97" s="106"/>
      <c r="AK97" s="106"/>
      <c r="AL97" s="106"/>
      <c r="AM97" s="106"/>
      <c r="AN97" s="106"/>
      <c r="AO97" s="106"/>
      <c r="AP97" s="106"/>
      <c r="AQ97" s="106"/>
      <c r="AR97" s="106"/>
      <c r="AS97" s="106"/>
      <c r="AT97" s="106"/>
      <c r="AU97" s="106"/>
      <c r="AV97" s="106"/>
      <c r="AW97" s="106"/>
      <c r="AX97" s="106"/>
      <c r="AY97" s="106"/>
      <c r="AZ97" s="107"/>
      <c r="BA97" s="107"/>
      <c r="BB97" s="107"/>
      <c r="BC97" s="107"/>
      <c r="BD97" s="107"/>
      <c r="BE97" s="100"/>
      <c r="BF97" s="100"/>
      <c r="BG97" s="100"/>
      <c r="BH97" s="100"/>
      <c r="BI97" s="100"/>
      <c r="BJ97" s="100"/>
      <c r="BK97" s="100"/>
      <c r="BL97" s="100"/>
      <c r="BM97" s="100"/>
      <c r="BN97" s="100"/>
      <c r="BO97" s="100"/>
      <c r="BP97" s="100"/>
      <c r="BQ97" s="97">
        <v>91</v>
      </c>
      <c r="BR97" s="102"/>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15">
      <c r="A98" s="104"/>
      <c r="B98" s="105"/>
      <c r="C98" s="105"/>
      <c r="D98" s="105"/>
      <c r="E98" s="105"/>
      <c r="F98" s="105"/>
      <c r="G98" s="105"/>
      <c r="H98" s="105"/>
      <c r="I98" s="105"/>
      <c r="J98" s="105"/>
      <c r="K98" s="105"/>
      <c r="L98" s="105"/>
      <c r="M98" s="105"/>
      <c r="N98" s="105"/>
      <c r="O98" s="105"/>
      <c r="P98" s="105"/>
      <c r="Q98" s="106"/>
      <c r="R98" s="106"/>
      <c r="S98" s="106"/>
      <c r="T98" s="106"/>
      <c r="U98" s="106"/>
      <c r="V98" s="106"/>
      <c r="W98" s="106"/>
      <c r="X98" s="106"/>
      <c r="Y98" s="106"/>
      <c r="Z98" s="106"/>
      <c r="AA98" s="106"/>
      <c r="AB98" s="106"/>
      <c r="AC98" s="106"/>
      <c r="AD98" s="106"/>
      <c r="AE98" s="106"/>
      <c r="AF98" s="106"/>
      <c r="AG98" s="106"/>
      <c r="AH98" s="106"/>
      <c r="AI98" s="106"/>
      <c r="AJ98" s="106"/>
      <c r="AK98" s="106"/>
      <c r="AL98" s="106"/>
      <c r="AM98" s="106"/>
      <c r="AN98" s="106"/>
      <c r="AO98" s="106"/>
      <c r="AP98" s="106"/>
      <c r="AQ98" s="106"/>
      <c r="AR98" s="106"/>
      <c r="AS98" s="106"/>
      <c r="AT98" s="106"/>
      <c r="AU98" s="106"/>
      <c r="AV98" s="106"/>
      <c r="AW98" s="106"/>
      <c r="AX98" s="106"/>
      <c r="AY98" s="106"/>
      <c r="AZ98" s="107"/>
      <c r="BA98" s="107"/>
      <c r="BB98" s="107"/>
      <c r="BC98" s="107"/>
      <c r="BD98" s="107"/>
      <c r="BE98" s="100"/>
      <c r="BF98" s="100"/>
      <c r="BG98" s="100"/>
      <c r="BH98" s="100"/>
      <c r="BI98" s="100"/>
      <c r="BJ98" s="100"/>
      <c r="BK98" s="100"/>
      <c r="BL98" s="100"/>
      <c r="BM98" s="100"/>
      <c r="BN98" s="100"/>
      <c r="BO98" s="100"/>
      <c r="BP98" s="100"/>
      <c r="BQ98" s="97">
        <v>92</v>
      </c>
      <c r="BR98" s="102"/>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15">
      <c r="A99" s="104"/>
      <c r="B99" s="105"/>
      <c r="C99" s="105"/>
      <c r="D99" s="105"/>
      <c r="E99" s="105"/>
      <c r="F99" s="105"/>
      <c r="G99" s="105"/>
      <c r="H99" s="105"/>
      <c r="I99" s="105"/>
      <c r="J99" s="105"/>
      <c r="K99" s="105"/>
      <c r="L99" s="105"/>
      <c r="M99" s="105"/>
      <c r="N99" s="105"/>
      <c r="O99" s="105"/>
      <c r="P99" s="105"/>
      <c r="Q99" s="106"/>
      <c r="R99" s="106"/>
      <c r="S99" s="106"/>
      <c r="T99" s="106"/>
      <c r="U99" s="106"/>
      <c r="V99" s="106"/>
      <c r="W99" s="106"/>
      <c r="X99" s="106"/>
      <c r="Y99" s="106"/>
      <c r="Z99" s="106"/>
      <c r="AA99" s="106"/>
      <c r="AB99" s="106"/>
      <c r="AC99" s="106"/>
      <c r="AD99" s="106"/>
      <c r="AE99" s="106"/>
      <c r="AF99" s="106"/>
      <c r="AG99" s="106"/>
      <c r="AH99" s="106"/>
      <c r="AI99" s="106"/>
      <c r="AJ99" s="106"/>
      <c r="AK99" s="106"/>
      <c r="AL99" s="106"/>
      <c r="AM99" s="106"/>
      <c r="AN99" s="106"/>
      <c r="AO99" s="106"/>
      <c r="AP99" s="106"/>
      <c r="AQ99" s="106"/>
      <c r="AR99" s="106"/>
      <c r="AS99" s="106"/>
      <c r="AT99" s="106"/>
      <c r="AU99" s="106"/>
      <c r="AV99" s="106"/>
      <c r="AW99" s="106"/>
      <c r="AX99" s="106"/>
      <c r="AY99" s="106"/>
      <c r="AZ99" s="107"/>
      <c r="BA99" s="107"/>
      <c r="BB99" s="107"/>
      <c r="BC99" s="107"/>
      <c r="BD99" s="107"/>
      <c r="BE99" s="100"/>
      <c r="BF99" s="100"/>
      <c r="BG99" s="100"/>
      <c r="BH99" s="100"/>
      <c r="BI99" s="100"/>
      <c r="BJ99" s="100"/>
      <c r="BK99" s="100"/>
      <c r="BL99" s="100"/>
      <c r="BM99" s="100"/>
      <c r="BN99" s="100"/>
      <c r="BO99" s="100"/>
      <c r="BP99" s="100"/>
      <c r="BQ99" s="97">
        <v>93</v>
      </c>
      <c r="BR99" s="102"/>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15">
      <c r="A100" s="104"/>
      <c r="B100" s="105"/>
      <c r="C100" s="105"/>
      <c r="D100" s="105"/>
      <c r="E100" s="105"/>
      <c r="F100" s="105"/>
      <c r="G100" s="105"/>
      <c r="H100" s="105"/>
      <c r="I100" s="105"/>
      <c r="J100" s="105"/>
      <c r="K100" s="105"/>
      <c r="L100" s="105"/>
      <c r="M100" s="105"/>
      <c r="N100" s="105"/>
      <c r="O100" s="105"/>
      <c r="P100" s="105"/>
      <c r="Q100" s="106"/>
      <c r="R100" s="106"/>
      <c r="S100" s="106"/>
      <c r="T100" s="106"/>
      <c r="U100" s="106"/>
      <c r="V100" s="106"/>
      <c r="W100" s="106"/>
      <c r="X100" s="106"/>
      <c r="Y100" s="106"/>
      <c r="Z100" s="106"/>
      <c r="AA100" s="106"/>
      <c r="AB100" s="106"/>
      <c r="AC100" s="106"/>
      <c r="AD100" s="106"/>
      <c r="AE100" s="106"/>
      <c r="AF100" s="106"/>
      <c r="AG100" s="106"/>
      <c r="AH100" s="106"/>
      <c r="AI100" s="106"/>
      <c r="AJ100" s="106"/>
      <c r="AK100" s="106"/>
      <c r="AL100" s="106"/>
      <c r="AM100" s="106"/>
      <c r="AN100" s="106"/>
      <c r="AO100" s="106"/>
      <c r="AP100" s="106"/>
      <c r="AQ100" s="106"/>
      <c r="AR100" s="106"/>
      <c r="AS100" s="106"/>
      <c r="AT100" s="106"/>
      <c r="AU100" s="106"/>
      <c r="AV100" s="106"/>
      <c r="AW100" s="106"/>
      <c r="AX100" s="106"/>
      <c r="AY100" s="106"/>
      <c r="AZ100" s="107"/>
      <c r="BA100" s="107"/>
      <c r="BB100" s="107"/>
      <c r="BC100" s="107"/>
      <c r="BD100" s="107"/>
      <c r="BE100" s="100"/>
      <c r="BF100" s="100"/>
      <c r="BG100" s="100"/>
      <c r="BH100" s="100"/>
      <c r="BI100" s="100"/>
      <c r="BJ100" s="100"/>
      <c r="BK100" s="100"/>
      <c r="BL100" s="100"/>
      <c r="BM100" s="100"/>
      <c r="BN100" s="100"/>
      <c r="BO100" s="100"/>
      <c r="BP100" s="100"/>
      <c r="BQ100" s="97">
        <v>94</v>
      </c>
      <c r="BR100" s="102"/>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15">
      <c r="A101" s="104"/>
      <c r="B101" s="105"/>
      <c r="C101" s="105"/>
      <c r="D101" s="105"/>
      <c r="E101" s="105"/>
      <c r="F101" s="105"/>
      <c r="G101" s="105"/>
      <c r="H101" s="105"/>
      <c r="I101" s="105"/>
      <c r="J101" s="105"/>
      <c r="K101" s="105"/>
      <c r="L101" s="105"/>
      <c r="M101" s="105"/>
      <c r="N101" s="105"/>
      <c r="O101" s="105"/>
      <c r="P101" s="105"/>
      <c r="Q101" s="106"/>
      <c r="R101" s="106"/>
      <c r="S101" s="106"/>
      <c r="T101" s="106"/>
      <c r="U101" s="106"/>
      <c r="V101" s="106"/>
      <c r="W101" s="106"/>
      <c r="X101" s="106"/>
      <c r="Y101" s="106"/>
      <c r="Z101" s="106"/>
      <c r="AA101" s="106"/>
      <c r="AB101" s="106"/>
      <c r="AC101" s="106"/>
      <c r="AD101" s="106"/>
      <c r="AE101" s="106"/>
      <c r="AF101" s="106"/>
      <c r="AG101" s="106"/>
      <c r="AH101" s="106"/>
      <c r="AI101" s="106"/>
      <c r="AJ101" s="106"/>
      <c r="AK101" s="106"/>
      <c r="AL101" s="106"/>
      <c r="AM101" s="106"/>
      <c r="AN101" s="106"/>
      <c r="AO101" s="106"/>
      <c r="AP101" s="106"/>
      <c r="AQ101" s="106"/>
      <c r="AR101" s="106"/>
      <c r="AS101" s="106"/>
      <c r="AT101" s="106"/>
      <c r="AU101" s="106"/>
      <c r="AV101" s="106"/>
      <c r="AW101" s="106"/>
      <c r="AX101" s="106"/>
      <c r="AY101" s="106"/>
      <c r="AZ101" s="107"/>
      <c r="BA101" s="107"/>
      <c r="BB101" s="107"/>
      <c r="BC101" s="107"/>
      <c r="BD101" s="107"/>
      <c r="BE101" s="100"/>
      <c r="BF101" s="100"/>
      <c r="BG101" s="100"/>
      <c r="BH101" s="100"/>
      <c r="BI101" s="100"/>
      <c r="BJ101" s="100"/>
      <c r="BK101" s="100"/>
      <c r="BL101" s="100"/>
      <c r="BM101" s="100"/>
      <c r="BN101" s="100"/>
      <c r="BO101" s="100"/>
      <c r="BP101" s="100"/>
      <c r="BQ101" s="97">
        <v>95</v>
      </c>
      <c r="BR101" s="102"/>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
      <c r="A102" s="104"/>
      <c r="B102" s="105"/>
      <c r="C102" s="105"/>
      <c r="D102" s="105"/>
      <c r="E102" s="105"/>
      <c r="F102" s="105"/>
      <c r="G102" s="105"/>
      <c r="H102" s="105"/>
      <c r="I102" s="105"/>
      <c r="J102" s="105"/>
      <c r="K102" s="105"/>
      <c r="L102" s="105"/>
      <c r="M102" s="105"/>
      <c r="N102" s="105"/>
      <c r="O102" s="105"/>
      <c r="P102" s="105"/>
      <c r="Q102" s="106"/>
      <c r="R102" s="106"/>
      <c r="S102" s="106"/>
      <c r="T102" s="106"/>
      <c r="U102" s="106"/>
      <c r="V102" s="106"/>
      <c r="W102" s="106"/>
      <c r="X102" s="106"/>
      <c r="Y102" s="106"/>
      <c r="Z102" s="106"/>
      <c r="AA102" s="106"/>
      <c r="AB102" s="106"/>
      <c r="AC102" s="106"/>
      <c r="AD102" s="106"/>
      <c r="AE102" s="106"/>
      <c r="AF102" s="106"/>
      <c r="AG102" s="106"/>
      <c r="AH102" s="106"/>
      <c r="AI102" s="106"/>
      <c r="AJ102" s="106"/>
      <c r="AK102" s="106"/>
      <c r="AL102" s="106"/>
      <c r="AM102" s="106"/>
      <c r="AN102" s="106"/>
      <c r="AO102" s="106"/>
      <c r="AP102" s="106"/>
      <c r="AQ102" s="106"/>
      <c r="AR102" s="106"/>
      <c r="AS102" s="106"/>
      <c r="AT102" s="106"/>
      <c r="AU102" s="106"/>
      <c r="AV102" s="106"/>
      <c r="AW102" s="106"/>
      <c r="AX102" s="106"/>
      <c r="AY102" s="106"/>
      <c r="AZ102" s="107"/>
      <c r="BA102" s="107"/>
      <c r="BB102" s="107"/>
      <c r="BC102" s="107"/>
      <c r="BD102" s="107"/>
      <c r="BE102" s="100"/>
      <c r="BF102" s="100"/>
      <c r="BG102" s="100"/>
      <c r="BH102" s="100"/>
      <c r="BI102" s="100"/>
      <c r="BJ102" s="100"/>
      <c r="BK102" s="100"/>
      <c r="BL102" s="100"/>
      <c r="BM102" s="100"/>
      <c r="BN102" s="100"/>
      <c r="BO102" s="100"/>
      <c r="BP102" s="100"/>
      <c r="BQ102" s="99" t="s">
        <v>325</v>
      </c>
      <c r="BR102" s="912" t="s">
        <v>356</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76</v>
      </c>
      <c r="CS102" s="928"/>
      <c r="CT102" s="928"/>
      <c r="CU102" s="928"/>
      <c r="CV102" s="929"/>
      <c r="CW102" s="927" t="s">
        <v>319</v>
      </c>
      <c r="CX102" s="928"/>
      <c r="CY102" s="928"/>
      <c r="CZ102" s="928"/>
      <c r="DA102" s="929"/>
      <c r="DB102" s="927" t="s">
        <v>319</v>
      </c>
      <c r="DC102" s="928"/>
      <c r="DD102" s="928"/>
      <c r="DE102" s="928"/>
      <c r="DF102" s="929"/>
      <c r="DG102" s="927" t="s">
        <v>319</v>
      </c>
      <c r="DH102" s="928"/>
      <c r="DI102" s="928"/>
      <c r="DJ102" s="928"/>
      <c r="DK102" s="929"/>
      <c r="DL102" s="927" t="s">
        <v>319</v>
      </c>
      <c r="DM102" s="928"/>
      <c r="DN102" s="928"/>
      <c r="DO102" s="928"/>
      <c r="DP102" s="929"/>
      <c r="DQ102" s="927" t="s">
        <v>319</v>
      </c>
      <c r="DR102" s="928"/>
      <c r="DS102" s="928"/>
      <c r="DT102" s="928"/>
      <c r="DU102" s="929"/>
      <c r="DV102" s="912"/>
      <c r="DW102" s="913"/>
      <c r="DX102" s="913"/>
      <c r="DY102" s="913"/>
      <c r="DZ102" s="914"/>
      <c r="EA102" s="89"/>
    </row>
    <row r="103" spans="1:131" ht="26.25" customHeight="1" x14ac:dyDescent="0.15">
      <c r="A103" s="104"/>
      <c r="B103" s="105"/>
      <c r="C103" s="105"/>
      <c r="D103" s="105"/>
      <c r="E103" s="105"/>
      <c r="F103" s="105"/>
      <c r="G103" s="105"/>
      <c r="H103" s="105"/>
      <c r="I103" s="105"/>
      <c r="J103" s="105"/>
      <c r="K103" s="105"/>
      <c r="L103" s="105"/>
      <c r="M103" s="105"/>
      <c r="N103" s="105"/>
      <c r="O103" s="105"/>
      <c r="P103" s="105"/>
      <c r="Q103" s="106"/>
      <c r="R103" s="106"/>
      <c r="S103" s="106"/>
      <c r="T103" s="106"/>
      <c r="U103" s="106"/>
      <c r="V103" s="106"/>
      <c r="W103" s="106"/>
      <c r="X103" s="106"/>
      <c r="Y103" s="106"/>
      <c r="Z103" s="106"/>
      <c r="AA103" s="106"/>
      <c r="AB103" s="106"/>
      <c r="AC103" s="106"/>
      <c r="AD103" s="106"/>
      <c r="AE103" s="106"/>
      <c r="AF103" s="106"/>
      <c r="AG103" s="106"/>
      <c r="AH103" s="106"/>
      <c r="AI103" s="106"/>
      <c r="AJ103" s="106"/>
      <c r="AK103" s="106"/>
      <c r="AL103" s="106"/>
      <c r="AM103" s="106"/>
      <c r="AN103" s="106"/>
      <c r="AO103" s="106"/>
      <c r="AP103" s="106"/>
      <c r="AQ103" s="106"/>
      <c r="AR103" s="106"/>
      <c r="AS103" s="106"/>
      <c r="AT103" s="106"/>
      <c r="AU103" s="106"/>
      <c r="AV103" s="106"/>
      <c r="AW103" s="106"/>
      <c r="AX103" s="106"/>
      <c r="AY103" s="106"/>
      <c r="AZ103" s="107"/>
      <c r="BA103" s="107"/>
      <c r="BB103" s="107"/>
      <c r="BC103" s="107"/>
      <c r="BD103" s="107"/>
      <c r="BE103" s="100"/>
      <c r="BF103" s="100"/>
      <c r="BG103" s="100"/>
      <c r="BH103" s="100"/>
      <c r="BI103" s="100"/>
      <c r="BJ103" s="100"/>
      <c r="BK103" s="100"/>
      <c r="BL103" s="100"/>
      <c r="BM103" s="100"/>
      <c r="BN103" s="100"/>
      <c r="BO103" s="100"/>
      <c r="BP103" s="100"/>
      <c r="BQ103" s="915" t="s">
        <v>357</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15">
      <c r="A104" s="104"/>
      <c r="B104" s="105"/>
      <c r="C104" s="105"/>
      <c r="D104" s="105"/>
      <c r="E104" s="105"/>
      <c r="F104" s="105"/>
      <c r="G104" s="105"/>
      <c r="H104" s="105"/>
      <c r="I104" s="105"/>
      <c r="J104" s="105"/>
      <c r="K104" s="105"/>
      <c r="L104" s="105"/>
      <c r="M104" s="105"/>
      <c r="N104" s="105"/>
      <c r="O104" s="105"/>
      <c r="P104" s="105"/>
      <c r="Q104" s="106"/>
      <c r="R104" s="106"/>
      <c r="S104" s="106"/>
      <c r="T104" s="106"/>
      <c r="U104" s="106"/>
      <c r="V104" s="106"/>
      <c r="W104" s="106"/>
      <c r="X104" s="106"/>
      <c r="Y104" s="106"/>
      <c r="Z104" s="106"/>
      <c r="AA104" s="106"/>
      <c r="AB104" s="106"/>
      <c r="AC104" s="106"/>
      <c r="AD104" s="106"/>
      <c r="AE104" s="106"/>
      <c r="AF104" s="106"/>
      <c r="AG104" s="106"/>
      <c r="AH104" s="106"/>
      <c r="AI104" s="106"/>
      <c r="AJ104" s="106"/>
      <c r="AK104" s="106"/>
      <c r="AL104" s="106"/>
      <c r="AM104" s="106"/>
      <c r="AN104" s="106"/>
      <c r="AO104" s="106"/>
      <c r="AP104" s="106"/>
      <c r="AQ104" s="106"/>
      <c r="AR104" s="106"/>
      <c r="AS104" s="106"/>
      <c r="AT104" s="106"/>
      <c r="AU104" s="106"/>
      <c r="AV104" s="106"/>
      <c r="AW104" s="106"/>
      <c r="AX104" s="106"/>
      <c r="AY104" s="106"/>
      <c r="AZ104" s="107"/>
      <c r="BA104" s="107"/>
      <c r="BB104" s="107"/>
      <c r="BC104" s="107"/>
      <c r="BD104" s="107"/>
      <c r="BE104" s="100"/>
      <c r="BF104" s="100"/>
      <c r="BG104" s="100"/>
      <c r="BH104" s="100"/>
      <c r="BI104" s="100"/>
      <c r="BJ104" s="100"/>
      <c r="BK104" s="100"/>
      <c r="BL104" s="100"/>
      <c r="BM104" s="100"/>
      <c r="BN104" s="100"/>
      <c r="BO104" s="100"/>
      <c r="BP104" s="100"/>
      <c r="BQ104" s="916" t="s">
        <v>358</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15">
      <c r="A105" s="100"/>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108" t="s">
        <v>359</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108" t="s">
        <v>360</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917" t="s">
        <v>361</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362</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15">
      <c r="A109" s="870" t="s">
        <v>363</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364</v>
      </c>
      <c r="AB109" s="871"/>
      <c r="AC109" s="871"/>
      <c r="AD109" s="871"/>
      <c r="AE109" s="872"/>
      <c r="AF109" s="873" t="s">
        <v>365</v>
      </c>
      <c r="AG109" s="871"/>
      <c r="AH109" s="871"/>
      <c r="AI109" s="871"/>
      <c r="AJ109" s="872"/>
      <c r="AK109" s="873" t="s">
        <v>237</v>
      </c>
      <c r="AL109" s="871"/>
      <c r="AM109" s="871"/>
      <c r="AN109" s="871"/>
      <c r="AO109" s="872"/>
      <c r="AP109" s="873" t="s">
        <v>366</v>
      </c>
      <c r="AQ109" s="871"/>
      <c r="AR109" s="871"/>
      <c r="AS109" s="871"/>
      <c r="AT109" s="904"/>
      <c r="AU109" s="870" t="s">
        <v>363</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364</v>
      </c>
      <c r="BR109" s="871"/>
      <c r="BS109" s="871"/>
      <c r="BT109" s="871"/>
      <c r="BU109" s="872"/>
      <c r="BV109" s="873" t="s">
        <v>365</v>
      </c>
      <c r="BW109" s="871"/>
      <c r="BX109" s="871"/>
      <c r="BY109" s="871"/>
      <c r="BZ109" s="872"/>
      <c r="CA109" s="873" t="s">
        <v>237</v>
      </c>
      <c r="CB109" s="871"/>
      <c r="CC109" s="871"/>
      <c r="CD109" s="871"/>
      <c r="CE109" s="872"/>
      <c r="CF109" s="911" t="s">
        <v>366</v>
      </c>
      <c r="CG109" s="911"/>
      <c r="CH109" s="911"/>
      <c r="CI109" s="911"/>
      <c r="CJ109" s="911"/>
      <c r="CK109" s="873" t="s">
        <v>367</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364</v>
      </c>
      <c r="DH109" s="871"/>
      <c r="DI109" s="871"/>
      <c r="DJ109" s="871"/>
      <c r="DK109" s="872"/>
      <c r="DL109" s="873" t="s">
        <v>365</v>
      </c>
      <c r="DM109" s="871"/>
      <c r="DN109" s="871"/>
      <c r="DO109" s="871"/>
      <c r="DP109" s="872"/>
      <c r="DQ109" s="873" t="s">
        <v>237</v>
      </c>
      <c r="DR109" s="871"/>
      <c r="DS109" s="871"/>
      <c r="DT109" s="871"/>
      <c r="DU109" s="872"/>
      <c r="DV109" s="873" t="s">
        <v>366</v>
      </c>
      <c r="DW109" s="871"/>
      <c r="DX109" s="871"/>
      <c r="DY109" s="871"/>
      <c r="DZ109" s="904"/>
    </row>
    <row r="110" spans="1:131" s="89" customFormat="1" ht="26.25" customHeight="1" x14ac:dyDescent="0.15">
      <c r="A110" s="784" t="s">
        <v>368</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1213471</v>
      </c>
      <c r="AB110" s="864"/>
      <c r="AC110" s="864"/>
      <c r="AD110" s="864"/>
      <c r="AE110" s="865"/>
      <c r="AF110" s="866">
        <v>1288703</v>
      </c>
      <c r="AG110" s="864"/>
      <c r="AH110" s="864"/>
      <c r="AI110" s="864"/>
      <c r="AJ110" s="865"/>
      <c r="AK110" s="866">
        <v>1338743</v>
      </c>
      <c r="AL110" s="864"/>
      <c r="AM110" s="864"/>
      <c r="AN110" s="864"/>
      <c r="AO110" s="865"/>
      <c r="AP110" s="867">
        <v>23.4</v>
      </c>
      <c r="AQ110" s="868"/>
      <c r="AR110" s="868"/>
      <c r="AS110" s="868"/>
      <c r="AT110" s="869"/>
      <c r="AU110" s="905" t="s">
        <v>369</v>
      </c>
      <c r="AV110" s="906"/>
      <c r="AW110" s="906"/>
      <c r="AX110" s="906"/>
      <c r="AY110" s="906"/>
      <c r="AZ110" s="835" t="s">
        <v>370</v>
      </c>
      <c r="BA110" s="785"/>
      <c r="BB110" s="785"/>
      <c r="BC110" s="785"/>
      <c r="BD110" s="785"/>
      <c r="BE110" s="785"/>
      <c r="BF110" s="785"/>
      <c r="BG110" s="785"/>
      <c r="BH110" s="785"/>
      <c r="BI110" s="785"/>
      <c r="BJ110" s="785"/>
      <c r="BK110" s="785"/>
      <c r="BL110" s="785"/>
      <c r="BM110" s="785"/>
      <c r="BN110" s="785"/>
      <c r="BO110" s="785"/>
      <c r="BP110" s="786"/>
      <c r="BQ110" s="836">
        <v>12927653</v>
      </c>
      <c r="BR110" s="817"/>
      <c r="BS110" s="817"/>
      <c r="BT110" s="817"/>
      <c r="BU110" s="817"/>
      <c r="BV110" s="817">
        <v>13097325</v>
      </c>
      <c r="BW110" s="817"/>
      <c r="BX110" s="817"/>
      <c r="BY110" s="817"/>
      <c r="BZ110" s="817"/>
      <c r="CA110" s="817">
        <v>12983149</v>
      </c>
      <c r="CB110" s="817"/>
      <c r="CC110" s="817"/>
      <c r="CD110" s="817"/>
      <c r="CE110" s="817"/>
      <c r="CF110" s="841">
        <v>226.6</v>
      </c>
      <c r="CG110" s="842"/>
      <c r="CH110" s="842"/>
      <c r="CI110" s="842"/>
      <c r="CJ110" s="842"/>
      <c r="CK110" s="901" t="s">
        <v>371</v>
      </c>
      <c r="CL110" s="794"/>
      <c r="CM110" s="835" t="s">
        <v>372</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15">
      <c r="A111" s="749" t="s">
        <v>373</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2" t="s">
        <v>374</v>
      </c>
      <c r="BA111" s="727"/>
      <c r="BB111" s="727"/>
      <c r="BC111" s="727"/>
      <c r="BD111" s="727"/>
      <c r="BE111" s="727"/>
      <c r="BF111" s="727"/>
      <c r="BG111" s="727"/>
      <c r="BH111" s="727"/>
      <c r="BI111" s="727"/>
      <c r="BJ111" s="727"/>
      <c r="BK111" s="727"/>
      <c r="BL111" s="727"/>
      <c r="BM111" s="727"/>
      <c r="BN111" s="727"/>
      <c r="BO111" s="727"/>
      <c r="BP111" s="728"/>
      <c r="BQ111" s="764" t="s">
        <v>62</v>
      </c>
      <c r="BR111" s="765"/>
      <c r="BS111" s="765"/>
      <c r="BT111" s="765"/>
      <c r="BU111" s="765"/>
      <c r="BV111" s="765" t="s">
        <v>62</v>
      </c>
      <c r="BW111" s="765"/>
      <c r="BX111" s="765"/>
      <c r="BY111" s="765"/>
      <c r="BZ111" s="765"/>
      <c r="CA111" s="765" t="s">
        <v>62</v>
      </c>
      <c r="CB111" s="765"/>
      <c r="CC111" s="765"/>
      <c r="CD111" s="765"/>
      <c r="CE111" s="765"/>
      <c r="CF111" s="850" t="s">
        <v>62</v>
      </c>
      <c r="CG111" s="851"/>
      <c r="CH111" s="851"/>
      <c r="CI111" s="851"/>
      <c r="CJ111" s="851"/>
      <c r="CK111" s="902"/>
      <c r="CL111" s="796"/>
      <c r="CM111" s="792" t="s">
        <v>375</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62</v>
      </c>
      <c r="DH111" s="765"/>
      <c r="DI111" s="765"/>
      <c r="DJ111" s="765"/>
      <c r="DK111" s="765"/>
      <c r="DL111" s="765" t="s">
        <v>62</v>
      </c>
      <c r="DM111" s="765"/>
      <c r="DN111" s="765"/>
      <c r="DO111" s="765"/>
      <c r="DP111" s="765"/>
      <c r="DQ111" s="765" t="s">
        <v>62</v>
      </c>
      <c r="DR111" s="765"/>
      <c r="DS111" s="765"/>
      <c r="DT111" s="765"/>
      <c r="DU111" s="765"/>
      <c r="DV111" s="771" t="s">
        <v>62</v>
      </c>
      <c r="DW111" s="771"/>
      <c r="DX111" s="771"/>
      <c r="DY111" s="771"/>
      <c r="DZ111" s="772"/>
    </row>
    <row r="112" spans="1:131" s="89" customFormat="1" ht="26.25" customHeight="1" x14ac:dyDescent="0.15">
      <c r="A112" s="887" t="s">
        <v>376</v>
      </c>
      <c r="B112" s="888"/>
      <c r="C112" s="727" t="s">
        <v>377</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2" t="s">
        <v>378</v>
      </c>
      <c r="BA112" s="727"/>
      <c r="BB112" s="727"/>
      <c r="BC112" s="727"/>
      <c r="BD112" s="727"/>
      <c r="BE112" s="727"/>
      <c r="BF112" s="727"/>
      <c r="BG112" s="727"/>
      <c r="BH112" s="727"/>
      <c r="BI112" s="727"/>
      <c r="BJ112" s="727"/>
      <c r="BK112" s="727"/>
      <c r="BL112" s="727"/>
      <c r="BM112" s="727"/>
      <c r="BN112" s="727"/>
      <c r="BO112" s="727"/>
      <c r="BP112" s="728"/>
      <c r="BQ112" s="764">
        <v>3835702</v>
      </c>
      <c r="BR112" s="765"/>
      <c r="BS112" s="765"/>
      <c r="BT112" s="765"/>
      <c r="BU112" s="765"/>
      <c r="BV112" s="765">
        <v>3350652</v>
      </c>
      <c r="BW112" s="765"/>
      <c r="BX112" s="765"/>
      <c r="BY112" s="765"/>
      <c r="BZ112" s="765"/>
      <c r="CA112" s="765">
        <v>3138670</v>
      </c>
      <c r="CB112" s="765"/>
      <c r="CC112" s="765"/>
      <c r="CD112" s="765"/>
      <c r="CE112" s="765"/>
      <c r="CF112" s="850">
        <v>54.8</v>
      </c>
      <c r="CG112" s="851"/>
      <c r="CH112" s="851"/>
      <c r="CI112" s="851"/>
      <c r="CJ112" s="851"/>
      <c r="CK112" s="902"/>
      <c r="CL112" s="796"/>
      <c r="CM112" s="792" t="s">
        <v>379</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62</v>
      </c>
      <c r="DH112" s="765"/>
      <c r="DI112" s="765"/>
      <c r="DJ112" s="765"/>
      <c r="DK112" s="765"/>
      <c r="DL112" s="765" t="s">
        <v>62</v>
      </c>
      <c r="DM112" s="765"/>
      <c r="DN112" s="765"/>
      <c r="DO112" s="765"/>
      <c r="DP112" s="765"/>
      <c r="DQ112" s="765" t="s">
        <v>62</v>
      </c>
      <c r="DR112" s="765"/>
      <c r="DS112" s="765"/>
      <c r="DT112" s="765"/>
      <c r="DU112" s="765"/>
      <c r="DV112" s="771" t="s">
        <v>62</v>
      </c>
      <c r="DW112" s="771"/>
      <c r="DX112" s="771"/>
      <c r="DY112" s="771"/>
      <c r="DZ112" s="772"/>
    </row>
    <row r="113" spans="1:130" s="89" customFormat="1" ht="26.25" customHeight="1" x14ac:dyDescent="0.15">
      <c r="A113" s="889"/>
      <c r="B113" s="890"/>
      <c r="C113" s="727" t="s">
        <v>380</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619335</v>
      </c>
      <c r="AB113" s="894"/>
      <c r="AC113" s="894"/>
      <c r="AD113" s="894"/>
      <c r="AE113" s="895"/>
      <c r="AF113" s="896">
        <v>582312</v>
      </c>
      <c r="AG113" s="894"/>
      <c r="AH113" s="894"/>
      <c r="AI113" s="894"/>
      <c r="AJ113" s="895"/>
      <c r="AK113" s="896">
        <v>576117</v>
      </c>
      <c r="AL113" s="894"/>
      <c r="AM113" s="894"/>
      <c r="AN113" s="894"/>
      <c r="AO113" s="895"/>
      <c r="AP113" s="897">
        <v>10.1</v>
      </c>
      <c r="AQ113" s="898"/>
      <c r="AR113" s="898"/>
      <c r="AS113" s="898"/>
      <c r="AT113" s="899"/>
      <c r="AU113" s="907"/>
      <c r="AV113" s="908"/>
      <c r="AW113" s="908"/>
      <c r="AX113" s="908"/>
      <c r="AY113" s="908"/>
      <c r="AZ113" s="792" t="s">
        <v>381</v>
      </c>
      <c r="BA113" s="727"/>
      <c r="BB113" s="727"/>
      <c r="BC113" s="727"/>
      <c r="BD113" s="727"/>
      <c r="BE113" s="727"/>
      <c r="BF113" s="727"/>
      <c r="BG113" s="727"/>
      <c r="BH113" s="727"/>
      <c r="BI113" s="727"/>
      <c r="BJ113" s="727"/>
      <c r="BK113" s="727"/>
      <c r="BL113" s="727"/>
      <c r="BM113" s="727"/>
      <c r="BN113" s="727"/>
      <c r="BO113" s="727"/>
      <c r="BP113" s="728"/>
      <c r="BQ113" s="764">
        <v>168663</v>
      </c>
      <c r="BR113" s="765"/>
      <c r="BS113" s="765"/>
      <c r="BT113" s="765"/>
      <c r="BU113" s="765"/>
      <c r="BV113" s="765">
        <v>157664</v>
      </c>
      <c r="BW113" s="765"/>
      <c r="BX113" s="765"/>
      <c r="BY113" s="765"/>
      <c r="BZ113" s="765"/>
      <c r="CA113" s="765">
        <v>172763</v>
      </c>
      <c r="CB113" s="765"/>
      <c r="CC113" s="765"/>
      <c r="CD113" s="765"/>
      <c r="CE113" s="765"/>
      <c r="CF113" s="850">
        <v>3</v>
      </c>
      <c r="CG113" s="851"/>
      <c r="CH113" s="851"/>
      <c r="CI113" s="851"/>
      <c r="CJ113" s="851"/>
      <c r="CK113" s="902"/>
      <c r="CL113" s="796"/>
      <c r="CM113" s="792" t="s">
        <v>382</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15">
      <c r="A114" s="889"/>
      <c r="B114" s="890"/>
      <c r="C114" s="727" t="s">
        <v>383</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23415</v>
      </c>
      <c r="AB114" s="755"/>
      <c r="AC114" s="755"/>
      <c r="AD114" s="755"/>
      <c r="AE114" s="756"/>
      <c r="AF114" s="757">
        <v>15206</v>
      </c>
      <c r="AG114" s="755"/>
      <c r="AH114" s="755"/>
      <c r="AI114" s="755"/>
      <c r="AJ114" s="756"/>
      <c r="AK114" s="757">
        <v>18425</v>
      </c>
      <c r="AL114" s="755"/>
      <c r="AM114" s="755"/>
      <c r="AN114" s="755"/>
      <c r="AO114" s="756"/>
      <c r="AP114" s="799">
        <v>0.3</v>
      </c>
      <c r="AQ114" s="800"/>
      <c r="AR114" s="800"/>
      <c r="AS114" s="800"/>
      <c r="AT114" s="801"/>
      <c r="AU114" s="907"/>
      <c r="AV114" s="908"/>
      <c r="AW114" s="908"/>
      <c r="AX114" s="908"/>
      <c r="AY114" s="908"/>
      <c r="AZ114" s="792" t="s">
        <v>384</v>
      </c>
      <c r="BA114" s="727"/>
      <c r="BB114" s="727"/>
      <c r="BC114" s="727"/>
      <c r="BD114" s="727"/>
      <c r="BE114" s="727"/>
      <c r="BF114" s="727"/>
      <c r="BG114" s="727"/>
      <c r="BH114" s="727"/>
      <c r="BI114" s="727"/>
      <c r="BJ114" s="727"/>
      <c r="BK114" s="727"/>
      <c r="BL114" s="727"/>
      <c r="BM114" s="727"/>
      <c r="BN114" s="727"/>
      <c r="BO114" s="727"/>
      <c r="BP114" s="728"/>
      <c r="BQ114" s="764">
        <v>773718</v>
      </c>
      <c r="BR114" s="765"/>
      <c r="BS114" s="765"/>
      <c r="BT114" s="765"/>
      <c r="BU114" s="765"/>
      <c r="BV114" s="765">
        <v>793677</v>
      </c>
      <c r="BW114" s="765"/>
      <c r="BX114" s="765"/>
      <c r="BY114" s="765"/>
      <c r="BZ114" s="765"/>
      <c r="CA114" s="765">
        <v>816321</v>
      </c>
      <c r="CB114" s="765"/>
      <c r="CC114" s="765"/>
      <c r="CD114" s="765"/>
      <c r="CE114" s="765"/>
      <c r="CF114" s="850">
        <v>14.3</v>
      </c>
      <c r="CG114" s="851"/>
      <c r="CH114" s="851"/>
      <c r="CI114" s="851"/>
      <c r="CJ114" s="851"/>
      <c r="CK114" s="902"/>
      <c r="CL114" s="796"/>
      <c r="CM114" s="792" t="s">
        <v>385</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15">
      <c r="A115" s="889"/>
      <c r="B115" s="890"/>
      <c r="C115" s="727" t="s">
        <v>386</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28</v>
      </c>
      <c r="AB115" s="894"/>
      <c r="AC115" s="894"/>
      <c r="AD115" s="894"/>
      <c r="AE115" s="895"/>
      <c r="AF115" s="896">
        <v>18</v>
      </c>
      <c r="AG115" s="894"/>
      <c r="AH115" s="894"/>
      <c r="AI115" s="894"/>
      <c r="AJ115" s="895"/>
      <c r="AK115" s="896">
        <v>13</v>
      </c>
      <c r="AL115" s="894"/>
      <c r="AM115" s="894"/>
      <c r="AN115" s="894"/>
      <c r="AO115" s="895"/>
      <c r="AP115" s="897">
        <v>0</v>
      </c>
      <c r="AQ115" s="898"/>
      <c r="AR115" s="898"/>
      <c r="AS115" s="898"/>
      <c r="AT115" s="899"/>
      <c r="AU115" s="907"/>
      <c r="AV115" s="908"/>
      <c r="AW115" s="908"/>
      <c r="AX115" s="908"/>
      <c r="AY115" s="908"/>
      <c r="AZ115" s="792" t="s">
        <v>387</v>
      </c>
      <c r="BA115" s="727"/>
      <c r="BB115" s="727"/>
      <c r="BC115" s="727"/>
      <c r="BD115" s="727"/>
      <c r="BE115" s="727"/>
      <c r="BF115" s="727"/>
      <c r="BG115" s="727"/>
      <c r="BH115" s="727"/>
      <c r="BI115" s="727"/>
      <c r="BJ115" s="727"/>
      <c r="BK115" s="727"/>
      <c r="BL115" s="727"/>
      <c r="BM115" s="727"/>
      <c r="BN115" s="727"/>
      <c r="BO115" s="727"/>
      <c r="BP115" s="728"/>
      <c r="BQ115" s="764" t="s">
        <v>62</v>
      </c>
      <c r="BR115" s="765"/>
      <c r="BS115" s="765"/>
      <c r="BT115" s="765"/>
      <c r="BU115" s="765"/>
      <c r="BV115" s="765" t="s">
        <v>62</v>
      </c>
      <c r="BW115" s="765"/>
      <c r="BX115" s="765"/>
      <c r="BY115" s="765"/>
      <c r="BZ115" s="765"/>
      <c r="CA115" s="765" t="s">
        <v>62</v>
      </c>
      <c r="CB115" s="765"/>
      <c r="CC115" s="765"/>
      <c r="CD115" s="765"/>
      <c r="CE115" s="765"/>
      <c r="CF115" s="850" t="s">
        <v>62</v>
      </c>
      <c r="CG115" s="851"/>
      <c r="CH115" s="851"/>
      <c r="CI115" s="851"/>
      <c r="CJ115" s="851"/>
      <c r="CK115" s="902"/>
      <c r="CL115" s="796"/>
      <c r="CM115" s="792" t="s">
        <v>388</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15">
      <c r="A116" s="891"/>
      <c r="B116" s="892"/>
      <c r="C116" s="814" t="s">
        <v>389</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390</v>
      </c>
      <c r="BA116" s="885"/>
      <c r="BB116" s="885"/>
      <c r="BC116" s="885"/>
      <c r="BD116" s="885"/>
      <c r="BE116" s="885"/>
      <c r="BF116" s="885"/>
      <c r="BG116" s="885"/>
      <c r="BH116" s="885"/>
      <c r="BI116" s="885"/>
      <c r="BJ116" s="885"/>
      <c r="BK116" s="885"/>
      <c r="BL116" s="885"/>
      <c r="BM116" s="885"/>
      <c r="BN116" s="885"/>
      <c r="BO116" s="885"/>
      <c r="BP116" s="886"/>
      <c r="BQ116" s="764" t="s">
        <v>62</v>
      </c>
      <c r="BR116" s="765"/>
      <c r="BS116" s="765"/>
      <c r="BT116" s="765"/>
      <c r="BU116" s="765"/>
      <c r="BV116" s="765" t="s">
        <v>62</v>
      </c>
      <c r="BW116" s="765"/>
      <c r="BX116" s="765"/>
      <c r="BY116" s="765"/>
      <c r="BZ116" s="765"/>
      <c r="CA116" s="765" t="s">
        <v>62</v>
      </c>
      <c r="CB116" s="765"/>
      <c r="CC116" s="765"/>
      <c r="CD116" s="765"/>
      <c r="CE116" s="765"/>
      <c r="CF116" s="850" t="s">
        <v>62</v>
      </c>
      <c r="CG116" s="851"/>
      <c r="CH116" s="851"/>
      <c r="CI116" s="851"/>
      <c r="CJ116" s="851"/>
      <c r="CK116" s="902"/>
      <c r="CL116" s="796"/>
      <c r="CM116" s="792" t="s">
        <v>391</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t="s">
        <v>62</v>
      </c>
      <c r="DH116" s="755"/>
      <c r="DI116" s="755"/>
      <c r="DJ116" s="755"/>
      <c r="DK116" s="756"/>
      <c r="DL116" s="757" t="s">
        <v>62</v>
      </c>
      <c r="DM116" s="755"/>
      <c r="DN116" s="755"/>
      <c r="DO116" s="755"/>
      <c r="DP116" s="756"/>
      <c r="DQ116" s="757" t="s">
        <v>62</v>
      </c>
      <c r="DR116" s="755"/>
      <c r="DS116" s="755"/>
      <c r="DT116" s="755"/>
      <c r="DU116" s="756"/>
      <c r="DV116" s="799" t="s">
        <v>62</v>
      </c>
      <c r="DW116" s="800"/>
      <c r="DX116" s="800"/>
      <c r="DY116" s="800"/>
      <c r="DZ116" s="801"/>
    </row>
    <row r="117" spans="1:130" s="89" customFormat="1" ht="26.25" customHeight="1" x14ac:dyDescent="0.15">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392</v>
      </c>
      <c r="Z117" s="872"/>
      <c r="AA117" s="877">
        <v>1856249</v>
      </c>
      <c r="AB117" s="878"/>
      <c r="AC117" s="878"/>
      <c r="AD117" s="878"/>
      <c r="AE117" s="879"/>
      <c r="AF117" s="880">
        <v>1886239</v>
      </c>
      <c r="AG117" s="878"/>
      <c r="AH117" s="878"/>
      <c r="AI117" s="878"/>
      <c r="AJ117" s="879"/>
      <c r="AK117" s="880">
        <v>1933298</v>
      </c>
      <c r="AL117" s="878"/>
      <c r="AM117" s="878"/>
      <c r="AN117" s="878"/>
      <c r="AO117" s="879"/>
      <c r="AP117" s="881"/>
      <c r="AQ117" s="882"/>
      <c r="AR117" s="882"/>
      <c r="AS117" s="882"/>
      <c r="AT117" s="883"/>
      <c r="AU117" s="907"/>
      <c r="AV117" s="908"/>
      <c r="AW117" s="908"/>
      <c r="AX117" s="908"/>
      <c r="AY117" s="908"/>
      <c r="AZ117" s="838" t="s">
        <v>393</v>
      </c>
      <c r="BA117" s="839"/>
      <c r="BB117" s="839"/>
      <c r="BC117" s="839"/>
      <c r="BD117" s="839"/>
      <c r="BE117" s="839"/>
      <c r="BF117" s="839"/>
      <c r="BG117" s="839"/>
      <c r="BH117" s="839"/>
      <c r="BI117" s="839"/>
      <c r="BJ117" s="839"/>
      <c r="BK117" s="839"/>
      <c r="BL117" s="839"/>
      <c r="BM117" s="839"/>
      <c r="BN117" s="839"/>
      <c r="BO117" s="839"/>
      <c r="BP117" s="840"/>
      <c r="BQ117" s="764" t="s">
        <v>62</v>
      </c>
      <c r="BR117" s="765"/>
      <c r="BS117" s="765"/>
      <c r="BT117" s="765"/>
      <c r="BU117" s="765"/>
      <c r="BV117" s="765" t="s">
        <v>62</v>
      </c>
      <c r="BW117" s="765"/>
      <c r="BX117" s="765"/>
      <c r="BY117" s="765"/>
      <c r="BZ117" s="765"/>
      <c r="CA117" s="765" t="s">
        <v>62</v>
      </c>
      <c r="CB117" s="765"/>
      <c r="CC117" s="765"/>
      <c r="CD117" s="765"/>
      <c r="CE117" s="765"/>
      <c r="CF117" s="850" t="s">
        <v>62</v>
      </c>
      <c r="CG117" s="851"/>
      <c r="CH117" s="851"/>
      <c r="CI117" s="851"/>
      <c r="CJ117" s="851"/>
      <c r="CK117" s="902"/>
      <c r="CL117" s="796"/>
      <c r="CM117" s="792" t="s">
        <v>394</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15">
      <c r="A118" s="870" t="s">
        <v>367</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364</v>
      </c>
      <c r="AB118" s="871"/>
      <c r="AC118" s="871"/>
      <c r="AD118" s="871"/>
      <c r="AE118" s="872"/>
      <c r="AF118" s="873" t="s">
        <v>365</v>
      </c>
      <c r="AG118" s="871"/>
      <c r="AH118" s="871"/>
      <c r="AI118" s="871"/>
      <c r="AJ118" s="872"/>
      <c r="AK118" s="873" t="s">
        <v>237</v>
      </c>
      <c r="AL118" s="871"/>
      <c r="AM118" s="871"/>
      <c r="AN118" s="871"/>
      <c r="AO118" s="872"/>
      <c r="AP118" s="874" t="s">
        <v>366</v>
      </c>
      <c r="AQ118" s="875"/>
      <c r="AR118" s="875"/>
      <c r="AS118" s="875"/>
      <c r="AT118" s="876"/>
      <c r="AU118" s="907"/>
      <c r="AV118" s="908"/>
      <c r="AW118" s="908"/>
      <c r="AX118" s="908"/>
      <c r="AY118" s="908"/>
      <c r="AZ118" s="813" t="s">
        <v>395</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2" t="s">
        <v>396</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15">
      <c r="A119" s="793" t="s">
        <v>371</v>
      </c>
      <c r="B119" s="794"/>
      <c r="C119" s="835" t="s">
        <v>372</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0" t="s">
        <v>118</v>
      </c>
      <c r="BA119" s="110"/>
      <c r="BB119" s="110"/>
      <c r="BC119" s="110"/>
      <c r="BD119" s="110"/>
      <c r="BE119" s="110"/>
      <c r="BF119" s="110"/>
      <c r="BG119" s="110"/>
      <c r="BH119" s="110"/>
      <c r="BI119" s="110"/>
      <c r="BJ119" s="110"/>
      <c r="BK119" s="110"/>
      <c r="BL119" s="110"/>
      <c r="BM119" s="110"/>
      <c r="BN119" s="110"/>
      <c r="BO119" s="852" t="s">
        <v>397</v>
      </c>
      <c r="BP119" s="853"/>
      <c r="BQ119" s="854">
        <v>17705736</v>
      </c>
      <c r="BR119" s="820"/>
      <c r="BS119" s="820"/>
      <c r="BT119" s="820"/>
      <c r="BU119" s="820"/>
      <c r="BV119" s="820">
        <v>17399318</v>
      </c>
      <c r="BW119" s="820"/>
      <c r="BX119" s="820"/>
      <c r="BY119" s="820"/>
      <c r="BZ119" s="820"/>
      <c r="CA119" s="820">
        <v>17110903</v>
      </c>
      <c r="CB119" s="820"/>
      <c r="CC119" s="820"/>
      <c r="CD119" s="820"/>
      <c r="CE119" s="820"/>
      <c r="CF119" s="723"/>
      <c r="CG119" s="724"/>
      <c r="CH119" s="724"/>
      <c r="CI119" s="724"/>
      <c r="CJ119" s="809"/>
      <c r="CK119" s="903"/>
      <c r="CL119" s="798"/>
      <c r="CM119" s="813" t="s">
        <v>398</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t="s">
        <v>62</v>
      </c>
      <c r="DH119" s="739"/>
      <c r="DI119" s="739"/>
      <c r="DJ119" s="739"/>
      <c r="DK119" s="740"/>
      <c r="DL119" s="741" t="s">
        <v>62</v>
      </c>
      <c r="DM119" s="739"/>
      <c r="DN119" s="739"/>
      <c r="DO119" s="739"/>
      <c r="DP119" s="740"/>
      <c r="DQ119" s="741" t="s">
        <v>62</v>
      </c>
      <c r="DR119" s="739"/>
      <c r="DS119" s="739"/>
      <c r="DT119" s="739"/>
      <c r="DU119" s="740"/>
      <c r="DV119" s="823" t="s">
        <v>62</v>
      </c>
      <c r="DW119" s="824"/>
      <c r="DX119" s="824"/>
      <c r="DY119" s="824"/>
      <c r="DZ119" s="825"/>
    </row>
    <row r="120" spans="1:130" s="89" customFormat="1" ht="26.25" customHeight="1" x14ac:dyDescent="0.15">
      <c r="A120" s="795"/>
      <c r="B120" s="796"/>
      <c r="C120" s="792" t="s">
        <v>375</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399</v>
      </c>
      <c r="AV120" s="856"/>
      <c r="AW120" s="856"/>
      <c r="AX120" s="856"/>
      <c r="AY120" s="857"/>
      <c r="AZ120" s="835" t="s">
        <v>400</v>
      </c>
      <c r="BA120" s="785"/>
      <c r="BB120" s="785"/>
      <c r="BC120" s="785"/>
      <c r="BD120" s="785"/>
      <c r="BE120" s="785"/>
      <c r="BF120" s="785"/>
      <c r="BG120" s="785"/>
      <c r="BH120" s="785"/>
      <c r="BI120" s="785"/>
      <c r="BJ120" s="785"/>
      <c r="BK120" s="785"/>
      <c r="BL120" s="785"/>
      <c r="BM120" s="785"/>
      <c r="BN120" s="785"/>
      <c r="BO120" s="785"/>
      <c r="BP120" s="786"/>
      <c r="BQ120" s="836">
        <v>4276126</v>
      </c>
      <c r="BR120" s="817"/>
      <c r="BS120" s="817"/>
      <c r="BT120" s="817"/>
      <c r="BU120" s="817"/>
      <c r="BV120" s="817">
        <v>4207806</v>
      </c>
      <c r="BW120" s="817"/>
      <c r="BX120" s="817"/>
      <c r="BY120" s="817"/>
      <c r="BZ120" s="817"/>
      <c r="CA120" s="817">
        <v>4246976</v>
      </c>
      <c r="CB120" s="817"/>
      <c r="CC120" s="817"/>
      <c r="CD120" s="817"/>
      <c r="CE120" s="817"/>
      <c r="CF120" s="841">
        <v>74.099999999999994</v>
      </c>
      <c r="CG120" s="842"/>
      <c r="CH120" s="842"/>
      <c r="CI120" s="842"/>
      <c r="CJ120" s="842"/>
      <c r="CK120" s="843" t="s">
        <v>401</v>
      </c>
      <c r="CL120" s="827"/>
      <c r="CM120" s="827"/>
      <c r="CN120" s="827"/>
      <c r="CO120" s="828"/>
      <c r="CP120" s="847" t="s">
        <v>342</v>
      </c>
      <c r="CQ120" s="848"/>
      <c r="CR120" s="848"/>
      <c r="CS120" s="848"/>
      <c r="CT120" s="848"/>
      <c r="CU120" s="848"/>
      <c r="CV120" s="848"/>
      <c r="CW120" s="848"/>
      <c r="CX120" s="848"/>
      <c r="CY120" s="848"/>
      <c r="CZ120" s="848"/>
      <c r="DA120" s="848"/>
      <c r="DB120" s="848"/>
      <c r="DC120" s="848"/>
      <c r="DD120" s="848"/>
      <c r="DE120" s="848"/>
      <c r="DF120" s="849"/>
      <c r="DG120" s="836" t="s">
        <v>62</v>
      </c>
      <c r="DH120" s="817"/>
      <c r="DI120" s="817"/>
      <c r="DJ120" s="817"/>
      <c r="DK120" s="817"/>
      <c r="DL120" s="817" t="s">
        <v>62</v>
      </c>
      <c r="DM120" s="817"/>
      <c r="DN120" s="817"/>
      <c r="DO120" s="817"/>
      <c r="DP120" s="817"/>
      <c r="DQ120" s="817">
        <v>2921476</v>
      </c>
      <c r="DR120" s="817"/>
      <c r="DS120" s="817"/>
      <c r="DT120" s="817"/>
      <c r="DU120" s="817"/>
      <c r="DV120" s="818">
        <v>51</v>
      </c>
      <c r="DW120" s="818"/>
      <c r="DX120" s="818"/>
      <c r="DY120" s="818"/>
      <c r="DZ120" s="819"/>
    </row>
    <row r="121" spans="1:130" s="89" customFormat="1" ht="26.25" customHeight="1" x14ac:dyDescent="0.15">
      <c r="A121" s="795"/>
      <c r="B121" s="796"/>
      <c r="C121" s="838" t="s">
        <v>402</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2" t="s">
        <v>403</v>
      </c>
      <c r="BA121" s="727"/>
      <c r="BB121" s="727"/>
      <c r="BC121" s="727"/>
      <c r="BD121" s="727"/>
      <c r="BE121" s="727"/>
      <c r="BF121" s="727"/>
      <c r="BG121" s="727"/>
      <c r="BH121" s="727"/>
      <c r="BI121" s="727"/>
      <c r="BJ121" s="727"/>
      <c r="BK121" s="727"/>
      <c r="BL121" s="727"/>
      <c r="BM121" s="727"/>
      <c r="BN121" s="727"/>
      <c r="BO121" s="727"/>
      <c r="BP121" s="728"/>
      <c r="BQ121" s="764">
        <v>152499</v>
      </c>
      <c r="BR121" s="765"/>
      <c r="BS121" s="765"/>
      <c r="BT121" s="765"/>
      <c r="BU121" s="765"/>
      <c r="BV121" s="765">
        <v>193079</v>
      </c>
      <c r="BW121" s="765"/>
      <c r="BX121" s="765"/>
      <c r="BY121" s="765"/>
      <c r="BZ121" s="765"/>
      <c r="CA121" s="765">
        <v>215482</v>
      </c>
      <c r="CB121" s="765"/>
      <c r="CC121" s="765"/>
      <c r="CD121" s="765"/>
      <c r="CE121" s="765"/>
      <c r="CF121" s="850">
        <v>3.8</v>
      </c>
      <c r="CG121" s="851"/>
      <c r="CH121" s="851"/>
      <c r="CI121" s="851"/>
      <c r="CJ121" s="851"/>
      <c r="CK121" s="844"/>
      <c r="CL121" s="830"/>
      <c r="CM121" s="830"/>
      <c r="CN121" s="830"/>
      <c r="CO121" s="831"/>
      <c r="CP121" s="810" t="s">
        <v>404</v>
      </c>
      <c r="CQ121" s="811"/>
      <c r="CR121" s="811"/>
      <c r="CS121" s="811"/>
      <c r="CT121" s="811"/>
      <c r="CU121" s="811"/>
      <c r="CV121" s="811"/>
      <c r="CW121" s="811"/>
      <c r="CX121" s="811"/>
      <c r="CY121" s="811"/>
      <c r="CZ121" s="811"/>
      <c r="DA121" s="811"/>
      <c r="DB121" s="811"/>
      <c r="DC121" s="811"/>
      <c r="DD121" s="811"/>
      <c r="DE121" s="811"/>
      <c r="DF121" s="812"/>
      <c r="DG121" s="764" t="s">
        <v>62</v>
      </c>
      <c r="DH121" s="765"/>
      <c r="DI121" s="765"/>
      <c r="DJ121" s="765"/>
      <c r="DK121" s="765"/>
      <c r="DL121" s="765" t="s">
        <v>62</v>
      </c>
      <c r="DM121" s="765"/>
      <c r="DN121" s="765"/>
      <c r="DO121" s="765"/>
      <c r="DP121" s="765"/>
      <c r="DQ121" s="765">
        <v>217194</v>
      </c>
      <c r="DR121" s="765"/>
      <c r="DS121" s="765"/>
      <c r="DT121" s="765"/>
      <c r="DU121" s="765"/>
      <c r="DV121" s="771">
        <v>3.8</v>
      </c>
      <c r="DW121" s="771"/>
      <c r="DX121" s="771"/>
      <c r="DY121" s="771"/>
      <c r="DZ121" s="772"/>
    </row>
    <row r="122" spans="1:130" s="89" customFormat="1" ht="26.25" customHeight="1" x14ac:dyDescent="0.15">
      <c r="A122" s="795"/>
      <c r="B122" s="796"/>
      <c r="C122" s="792" t="s">
        <v>385</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405</v>
      </c>
      <c r="BA122" s="814"/>
      <c r="BB122" s="814"/>
      <c r="BC122" s="814"/>
      <c r="BD122" s="814"/>
      <c r="BE122" s="814"/>
      <c r="BF122" s="814"/>
      <c r="BG122" s="814"/>
      <c r="BH122" s="814"/>
      <c r="BI122" s="814"/>
      <c r="BJ122" s="814"/>
      <c r="BK122" s="814"/>
      <c r="BL122" s="814"/>
      <c r="BM122" s="814"/>
      <c r="BN122" s="814"/>
      <c r="BO122" s="814"/>
      <c r="BP122" s="815"/>
      <c r="BQ122" s="854">
        <v>12112255</v>
      </c>
      <c r="BR122" s="820"/>
      <c r="BS122" s="820"/>
      <c r="BT122" s="820"/>
      <c r="BU122" s="820"/>
      <c r="BV122" s="820">
        <v>11833367</v>
      </c>
      <c r="BW122" s="820"/>
      <c r="BX122" s="820"/>
      <c r="BY122" s="820"/>
      <c r="BZ122" s="820"/>
      <c r="CA122" s="820">
        <v>11513100</v>
      </c>
      <c r="CB122" s="820"/>
      <c r="CC122" s="820"/>
      <c r="CD122" s="820"/>
      <c r="CE122" s="820"/>
      <c r="CF122" s="821">
        <v>201</v>
      </c>
      <c r="CG122" s="822"/>
      <c r="CH122" s="822"/>
      <c r="CI122" s="822"/>
      <c r="CJ122" s="822"/>
      <c r="CK122" s="844"/>
      <c r="CL122" s="830"/>
      <c r="CM122" s="830"/>
      <c r="CN122" s="830"/>
      <c r="CO122" s="831"/>
      <c r="CP122" s="810" t="s">
        <v>338</v>
      </c>
      <c r="CQ122" s="811"/>
      <c r="CR122" s="811"/>
      <c r="CS122" s="811"/>
      <c r="CT122" s="811"/>
      <c r="CU122" s="811"/>
      <c r="CV122" s="811"/>
      <c r="CW122" s="811"/>
      <c r="CX122" s="811"/>
      <c r="CY122" s="811"/>
      <c r="CZ122" s="811"/>
      <c r="DA122" s="811"/>
      <c r="DB122" s="811"/>
      <c r="DC122" s="811"/>
      <c r="DD122" s="811"/>
      <c r="DE122" s="811"/>
      <c r="DF122" s="812"/>
      <c r="DG122" s="764" t="s">
        <v>62</v>
      </c>
      <c r="DH122" s="765"/>
      <c r="DI122" s="765"/>
      <c r="DJ122" s="765"/>
      <c r="DK122" s="765"/>
      <c r="DL122" s="765" t="s">
        <v>62</v>
      </c>
      <c r="DM122" s="765"/>
      <c r="DN122" s="765"/>
      <c r="DO122" s="765"/>
      <c r="DP122" s="765"/>
      <c r="DQ122" s="765" t="s">
        <v>62</v>
      </c>
      <c r="DR122" s="765"/>
      <c r="DS122" s="765"/>
      <c r="DT122" s="765"/>
      <c r="DU122" s="765"/>
      <c r="DV122" s="771" t="s">
        <v>62</v>
      </c>
      <c r="DW122" s="771"/>
      <c r="DX122" s="771"/>
      <c r="DY122" s="771"/>
      <c r="DZ122" s="772"/>
    </row>
    <row r="123" spans="1:130" s="89" customFormat="1" ht="26.25" customHeight="1" x14ac:dyDescent="0.15">
      <c r="A123" s="795"/>
      <c r="B123" s="796"/>
      <c r="C123" s="792" t="s">
        <v>391</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t="s">
        <v>62</v>
      </c>
      <c r="AB123" s="755"/>
      <c r="AC123" s="755"/>
      <c r="AD123" s="755"/>
      <c r="AE123" s="756"/>
      <c r="AF123" s="757" t="s">
        <v>62</v>
      </c>
      <c r="AG123" s="755"/>
      <c r="AH123" s="755"/>
      <c r="AI123" s="755"/>
      <c r="AJ123" s="756"/>
      <c r="AK123" s="757" t="s">
        <v>62</v>
      </c>
      <c r="AL123" s="755"/>
      <c r="AM123" s="755"/>
      <c r="AN123" s="755"/>
      <c r="AO123" s="756"/>
      <c r="AP123" s="799" t="s">
        <v>62</v>
      </c>
      <c r="AQ123" s="800"/>
      <c r="AR123" s="800"/>
      <c r="AS123" s="800"/>
      <c r="AT123" s="801"/>
      <c r="AU123" s="861"/>
      <c r="AV123" s="862"/>
      <c r="AW123" s="862"/>
      <c r="AX123" s="862"/>
      <c r="AY123" s="862"/>
      <c r="AZ123" s="110" t="s">
        <v>118</v>
      </c>
      <c r="BA123" s="110"/>
      <c r="BB123" s="110"/>
      <c r="BC123" s="110"/>
      <c r="BD123" s="110"/>
      <c r="BE123" s="110"/>
      <c r="BF123" s="110"/>
      <c r="BG123" s="110"/>
      <c r="BH123" s="110"/>
      <c r="BI123" s="110"/>
      <c r="BJ123" s="110"/>
      <c r="BK123" s="110"/>
      <c r="BL123" s="110"/>
      <c r="BM123" s="110"/>
      <c r="BN123" s="110"/>
      <c r="BO123" s="852" t="s">
        <v>406</v>
      </c>
      <c r="BP123" s="853"/>
      <c r="BQ123" s="807">
        <v>16540880</v>
      </c>
      <c r="BR123" s="808"/>
      <c r="BS123" s="808"/>
      <c r="BT123" s="808"/>
      <c r="BU123" s="808"/>
      <c r="BV123" s="808">
        <v>16234252</v>
      </c>
      <c r="BW123" s="808"/>
      <c r="BX123" s="808"/>
      <c r="BY123" s="808"/>
      <c r="BZ123" s="808"/>
      <c r="CA123" s="808">
        <v>15975558</v>
      </c>
      <c r="CB123" s="808"/>
      <c r="CC123" s="808"/>
      <c r="CD123" s="808"/>
      <c r="CE123" s="808"/>
      <c r="CF123" s="723"/>
      <c r="CG123" s="724"/>
      <c r="CH123" s="724"/>
      <c r="CI123" s="724"/>
      <c r="CJ123" s="809"/>
      <c r="CK123" s="844"/>
      <c r="CL123" s="830"/>
      <c r="CM123" s="830"/>
      <c r="CN123" s="830"/>
      <c r="CO123" s="831"/>
      <c r="CP123" s="810" t="s">
        <v>339</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
      <c r="A124" s="795"/>
      <c r="B124" s="796"/>
      <c r="C124" s="792" t="s">
        <v>394</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407</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20.7</v>
      </c>
      <c r="BR124" s="806"/>
      <c r="BS124" s="806"/>
      <c r="BT124" s="806"/>
      <c r="BU124" s="806"/>
      <c r="BV124" s="806">
        <v>20.7</v>
      </c>
      <c r="BW124" s="806"/>
      <c r="BX124" s="806"/>
      <c r="BY124" s="806"/>
      <c r="BZ124" s="806"/>
      <c r="CA124" s="806">
        <v>19.8</v>
      </c>
      <c r="CB124" s="806"/>
      <c r="CC124" s="806"/>
      <c r="CD124" s="806"/>
      <c r="CE124" s="806"/>
      <c r="CF124" s="701"/>
      <c r="CG124" s="702"/>
      <c r="CH124" s="702"/>
      <c r="CI124" s="702"/>
      <c r="CJ124" s="837"/>
      <c r="CK124" s="845"/>
      <c r="CL124" s="845"/>
      <c r="CM124" s="845"/>
      <c r="CN124" s="845"/>
      <c r="CO124" s="846"/>
      <c r="CP124" s="810" t="s">
        <v>408</v>
      </c>
      <c r="CQ124" s="811"/>
      <c r="CR124" s="811"/>
      <c r="CS124" s="811"/>
      <c r="CT124" s="811"/>
      <c r="CU124" s="811"/>
      <c r="CV124" s="811"/>
      <c r="CW124" s="811"/>
      <c r="CX124" s="811"/>
      <c r="CY124" s="811"/>
      <c r="CZ124" s="811"/>
      <c r="DA124" s="811"/>
      <c r="DB124" s="811"/>
      <c r="DC124" s="811"/>
      <c r="DD124" s="811"/>
      <c r="DE124" s="811"/>
      <c r="DF124" s="812"/>
      <c r="DG124" s="738">
        <v>3835702</v>
      </c>
      <c r="DH124" s="739"/>
      <c r="DI124" s="739"/>
      <c r="DJ124" s="739"/>
      <c r="DK124" s="740"/>
      <c r="DL124" s="741">
        <v>3350652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15">
      <c r="A125" s="795"/>
      <c r="B125" s="796"/>
      <c r="C125" s="792" t="s">
        <v>396</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1"/>
      <c r="AV125" s="112"/>
      <c r="AW125" s="112"/>
      <c r="AX125" s="112"/>
      <c r="AY125" s="112"/>
      <c r="AZ125" s="112"/>
      <c r="BA125" s="112"/>
      <c r="BB125" s="112"/>
      <c r="BC125" s="112"/>
      <c r="BD125" s="112"/>
      <c r="BE125" s="112"/>
      <c r="BF125" s="112"/>
      <c r="BG125" s="112"/>
      <c r="BH125" s="112"/>
      <c r="BI125" s="112"/>
      <c r="BJ125" s="112"/>
      <c r="BK125" s="112"/>
      <c r="BL125" s="112"/>
      <c r="BM125" s="112"/>
      <c r="BN125" s="112"/>
      <c r="BO125" s="112"/>
      <c r="BP125" s="112"/>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409</v>
      </c>
      <c r="CL125" s="827"/>
      <c r="CM125" s="827"/>
      <c r="CN125" s="827"/>
      <c r="CO125" s="828"/>
      <c r="CP125" s="835" t="s">
        <v>410</v>
      </c>
      <c r="CQ125" s="785"/>
      <c r="CR125" s="785"/>
      <c r="CS125" s="785"/>
      <c r="CT125" s="785"/>
      <c r="CU125" s="785"/>
      <c r="CV125" s="785"/>
      <c r="CW125" s="785"/>
      <c r="CX125" s="785"/>
      <c r="CY125" s="785"/>
      <c r="CZ125" s="785"/>
      <c r="DA125" s="785"/>
      <c r="DB125" s="785"/>
      <c r="DC125" s="785"/>
      <c r="DD125" s="785"/>
      <c r="DE125" s="785"/>
      <c r="DF125" s="786"/>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
      <c r="A126" s="795"/>
      <c r="B126" s="796"/>
      <c r="C126" s="792" t="s">
        <v>398</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t="s">
        <v>62</v>
      </c>
      <c r="AB126" s="755"/>
      <c r="AC126" s="755"/>
      <c r="AD126" s="755"/>
      <c r="AE126" s="756"/>
      <c r="AF126" s="757" t="s">
        <v>62</v>
      </c>
      <c r="AG126" s="755"/>
      <c r="AH126" s="755"/>
      <c r="AI126" s="755"/>
      <c r="AJ126" s="756"/>
      <c r="AK126" s="757" t="s">
        <v>62</v>
      </c>
      <c r="AL126" s="755"/>
      <c r="AM126" s="755"/>
      <c r="AN126" s="755"/>
      <c r="AO126" s="756"/>
      <c r="AP126" s="799" t="s">
        <v>62</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411</v>
      </c>
      <c r="CQ126" s="727"/>
      <c r="CR126" s="727"/>
      <c r="CS126" s="727"/>
      <c r="CT126" s="727"/>
      <c r="CU126" s="727"/>
      <c r="CV126" s="727"/>
      <c r="CW126" s="727"/>
      <c r="CX126" s="727"/>
      <c r="CY126" s="727"/>
      <c r="CZ126" s="727"/>
      <c r="DA126" s="727"/>
      <c r="DB126" s="727"/>
      <c r="DC126" s="727"/>
      <c r="DD126" s="727"/>
      <c r="DE126" s="727"/>
      <c r="DF126" s="728"/>
      <c r="DG126" s="764" t="s">
        <v>62</v>
      </c>
      <c r="DH126" s="765"/>
      <c r="DI126" s="765"/>
      <c r="DJ126" s="765"/>
      <c r="DK126" s="765"/>
      <c r="DL126" s="765" t="s">
        <v>62</v>
      </c>
      <c r="DM126" s="765"/>
      <c r="DN126" s="765"/>
      <c r="DO126" s="765"/>
      <c r="DP126" s="765"/>
      <c r="DQ126" s="765" t="s">
        <v>62</v>
      </c>
      <c r="DR126" s="765"/>
      <c r="DS126" s="765"/>
      <c r="DT126" s="765"/>
      <c r="DU126" s="765"/>
      <c r="DV126" s="771" t="s">
        <v>62</v>
      </c>
      <c r="DW126" s="771"/>
      <c r="DX126" s="771"/>
      <c r="DY126" s="771"/>
      <c r="DZ126" s="772"/>
    </row>
    <row r="127" spans="1:130" s="89" customFormat="1" ht="26.25" customHeight="1" x14ac:dyDescent="0.15">
      <c r="A127" s="797"/>
      <c r="B127" s="798"/>
      <c r="C127" s="813" t="s">
        <v>412</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28</v>
      </c>
      <c r="AB127" s="755"/>
      <c r="AC127" s="755"/>
      <c r="AD127" s="755"/>
      <c r="AE127" s="756"/>
      <c r="AF127" s="757">
        <v>18</v>
      </c>
      <c r="AG127" s="755"/>
      <c r="AH127" s="755"/>
      <c r="AI127" s="755"/>
      <c r="AJ127" s="756"/>
      <c r="AK127" s="757">
        <v>13</v>
      </c>
      <c r="AL127" s="755"/>
      <c r="AM127" s="755"/>
      <c r="AN127" s="755"/>
      <c r="AO127" s="756"/>
      <c r="AP127" s="799">
        <v>0</v>
      </c>
      <c r="AQ127" s="800"/>
      <c r="AR127" s="800"/>
      <c r="AS127" s="800"/>
      <c r="AT127" s="801"/>
      <c r="AU127" s="91"/>
      <c r="AV127" s="91"/>
      <c r="AW127" s="91"/>
      <c r="AX127" s="816" t="s">
        <v>413</v>
      </c>
      <c r="AY127" s="789"/>
      <c r="AZ127" s="789"/>
      <c r="BA127" s="789"/>
      <c r="BB127" s="789"/>
      <c r="BC127" s="789"/>
      <c r="BD127" s="789"/>
      <c r="BE127" s="790"/>
      <c r="BF127" s="788" t="s">
        <v>414</v>
      </c>
      <c r="BG127" s="789"/>
      <c r="BH127" s="789"/>
      <c r="BI127" s="789"/>
      <c r="BJ127" s="789"/>
      <c r="BK127" s="789"/>
      <c r="BL127" s="790"/>
      <c r="BM127" s="788" t="s">
        <v>415</v>
      </c>
      <c r="BN127" s="789"/>
      <c r="BO127" s="789"/>
      <c r="BP127" s="789"/>
      <c r="BQ127" s="789"/>
      <c r="BR127" s="789"/>
      <c r="BS127" s="790"/>
      <c r="BT127" s="788" t="s">
        <v>416</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417</v>
      </c>
      <c r="CQ127" s="727"/>
      <c r="CR127" s="727"/>
      <c r="CS127" s="727"/>
      <c r="CT127" s="727"/>
      <c r="CU127" s="727"/>
      <c r="CV127" s="727"/>
      <c r="CW127" s="727"/>
      <c r="CX127" s="727"/>
      <c r="CY127" s="727"/>
      <c r="CZ127" s="727"/>
      <c r="DA127" s="727"/>
      <c r="DB127" s="727"/>
      <c r="DC127" s="727"/>
      <c r="DD127" s="727"/>
      <c r="DE127" s="727"/>
      <c r="DF127" s="728"/>
      <c r="DG127" s="764" t="s">
        <v>62</v>
      </c>
      <c r="DH127" s="765"/>
      <c r="DI127" s="765"/>
      <c r="DJ127" s="765"/>
      <c r="DK127" s="765"/>
      <c r="DL127" s="765" t="s">
        <v>62</v>
      </c>
      <c r="DM127" s="765"/>
      <c r="DN127" s="765"/>
      <c r="DO127" s="765"/>
      <c r="DP127" s="765"/>
      <c r="DQ127" s="765" t="s">
        <v>62</v>
      </c>
      <c r="DR127" s="765"/>
      <c r="DS127" s="765"/>
      <c r="DT127" s="765"/>
      <c r="DU127" s="765"/>
      <c r="DV127" s="771" t="s">
        <v>62</v>
      </c>
      <c r="DW127" s="771"/>
      <c r="DX127" s="771"/>
      <c r="DY127" s="771"/>
      <c r="DZ127" s="772"/>
    </row>
    <row r="128" spans="1:130" s="89" customFormat="1" ht="26.25" customHeight="1" thickBot="1" x14ac:dyDescent="0.2">
      <c r="A128" s="773" t="s">
        <v>418</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419</v>
      </c>
      <c r="X128" s="775"/>
      <c r="Y128" s="775"/>
      <c r="Z128" s="776"/>
      <c r="AA128" s="777">
        <v>20527</v>
      </c>
      <c r="AB128" s="778"/>
      <c r="AC128" s="778"/>
      <c r="AD128" s="778"/>
      <c r="AE128" s="779"/>
      <c r="AF128" s="780">
        <v>23566</v>
      </c>
      <c r="AG128" s="778"/>
      <c r="AH128" s="778"/>
      <c r="AI128" s="778"/>
      <c r="AJ128" s="779"/>
      <c r="AK128" s="780">
        <v>18075</v>
      </c>
      <c r="AL128" s="778"/>
      <c r="AM128" s="778"/>
      <c r="AN128" s="778"/>
      <c r="AO128" s="779"/>
      <c r="AP128" s="781"/>
      <c r="AQ128" s="782"/>
      <c r="AR128" s="782"/>
      <c r="AS128" s="782"/>
      <c r="AT128" s="783"/>
      <c r="AU128" s="91"/>
      <c r="AV128" s="91"/>
      <c r="AW128" s="91"/>
      <c r="AX128" s="784" t="s">
        <v>420</v>
      </c>
      <c r="AY128" s="785"/>
      <c r="AZ128" s="785"/>
      <c r="BA128" s="785"/>
      <c r="BB128" s="785"/>
      <c r="BC128" s="785"/>
      <c r="BD128" s="785"/>
      <c r="BE128" s="786"/>
      <c r="BF128" s="761" t="s">
        <v>62</v>
      </c>
      <c r="BG128" s="762"/>
      <c r="BH128" s="762"/>
      <c r="BI128" s="762"/>
      <c r="BJ128" s="762"/>
      <c r="BK128" s="762"/>
      <c r="BL128" s="787"/>
      <c r="BM128" s="761">
        <v>14.04</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421</v>
      </c>
      <c r="CQ128" s="705"/>
      <c r="CR128" s="705"/>
      <c r="CS128" s="705"/>
      <c r="CT128" s="705"/>
      <c r="CU128" s="705"/>
      <c r="CV128" s="705"/>
      <c r="CW128" s="705"/>
      <c r="CX128" s="705"/>
      <c r="CY128" s="705"/>
      <c r="CZ128" s="705"/>
      <c r="DA128" s="705"/>
      <c r="DB128" s="705"/>
      <c r="DC128" s="705"/>
      <c r="DD128" s="705"/>
      <c r="DE128" s="705"/>
      <c r="DF128" s="706"/>
      <c r="DG128" s="767" t="s">
        <v>62</v>
      </c>
      <c r="DH128" s="768"/>
      <c r="DI128" s="768"/>
      <c r="DJ128" s="768"/>
      <c r="DK128" s="768"/>
      <c r="DL128" s="768" t="s">
        <v>62</v>
      </c>
      <c r="DM128" s="768"/>
      <c r="DN128" s="768"/>
      <c r="DO128" s="768"/>
      <c r="DP128" s="768"/>
      <c r="DQ128" s="768" t="s">
        <v>62</v>
      </c>
      <c r="DR128" s="768"/>
      <c r="DS128" s="768"/>
      <c r="DT128" s="768"/>
      <c r="DU128" s="768"/>
      <c r="DV128" s="769" t="s">
        <v>62</v>
      </c>
      <c r="DW128" s="769"/>
      <c r="DX128" s="769"/>
      <c r="DY128" s="769"/>
      <c r="DZ128" s="770"/>
    </row>
    <row r="129" spans="1:131" s="89" customFormat="1" ht="26.25" customHeight="1" x14ac:dyDescent="0.15">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422</v>
      </c>
      <c r="X129" s="752"/>
      <c r="Y129" s="752"/>
      <c r="Z129" s="753"/>
      <c r="AA129" s="754">
        <v>6912272</v>
      </c>
      <c r="AB129" s="755"/>
      <c r="AC129" s="755"/>
      <c r="AD129" s="755"/>
      <c r="AE129" s="756"/>
      <c r="AF129" s="757">
        <v>6932675</v>
      </c>
      <c r="AG129" s="755"/>
      <c r="AH129" s="755"/>
      <c r="AI129" s="755"/>
      <c r="AJ129" s="756"/>
      <c r="AK129" s="757">
        <v>7012773</v>
      </c>
      <c r="AL129" s="755"/>
      <c r="AM129" s="755"/>
      <c r="AN129" s="755"/>
      <c r="AO129" s="756"/>
      <c r="AP129" s="758"/>
      <c r="AQ129" s="759"/>
      <c r="AR129" s="759"/>
      <c r="AS129" s="759"/>
      <c r="AT129" s="760"/>
      <c r="AU129" s="92"/>
      <c r="AV129" s="92"/>
      <c r="AW129" s="92"/>
      <c r="AX129" s="726" t="s">
        <v>423</v>
      </c>
      <c r="AY129" s="727"/>
      <c r="AZ129" s="727"/>
      <c r="BA129" s="727"/>
      <c r="BB129" s="727"/>
      <c r="BC129" s="727"/>
      <c r="BD129" s="727"/>
      <c r="BE129" s="728"/>
      <c r="BF129" s="745" t="s">
        <v>62</v>
      </c>
      <c r="BG129" s="746"/>
      <c r="BH129" s="746"/>
      <c r="BI129" s="746"/>
      <c r="BJ129" s="746"/>
      <c r="BK129" s="746"/>
      <c r="BL129" s="747"/>
      <c r="BM129" s="745">
        <v>19.04</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749" t="s">
        <v>424</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425</v>
      </c>
      <c r="X130" s="752"/>
      <c r="Y130" s="752"/>
      <c r="Z130" s="753"/>
      <c r="AA130" s="754">
        <v>1301696</v>
      </c>
      <c r="AB130" s="755"/>
      <c r="AC130" s="755"/>
      <c r="AD130" s="755"/>
      <c r="AE130" s="756"/>
      <c r="AF130" s="757">
        <v>1321213</v>
      </c>
      <c r="AG130" s="755"/>
      <c r="AH130" s="755"/>
      <c r="AI130" s="755"/>
      <c r="AJ130" s="756"/>
      <c r="AK130" s="757">
        <v>1284386</v>
      </c>
      <c r="AL130" s="755"/>
      <c r="AM130" s="755"/>
      <c r="AN130" s="755"/>
      <c r="AO130" s="756"/>
      <c r="AP130" s="758"/>
      <c r="AQ130" s="759"/>
      <c r="AR130" s="759"/>
      <c r="AS130" s="759"/>
      <c r="AT130" s="760"/>
      <c r="AU130" s="92"/>
      <c r="AV130" s="92"/>
      <c r="AW130" s="92"/>
      <c r="AX130" s="726" t="s">
        <v>426</v>
      </c>
      <c r="AY130" s="727"/>
      <c r="AZ130" s="727"/>
      <c r="BA130" s="727"/>
      <c r="BB130" s="727"/>
      <c r="BC130" s="727"/>
      <c r="BD130" s="727"/>
      <c r="BE130" s="728"/>
      <c r="BF130" s="729">
        <v>10</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427</v>
      </c>
      <c r="X131" s="736"/>
      <c r="Y131" s="736"/>
      <c r="Z131" s="737"/>
      <c r="AA131" s="738">
        <v>5610576</v>
      </c>
      <c r="AB131" s="739"/>
      <c r="AC131" s="739"/>
      <c r="AD131" s="739"/>
      <c r="AE131" s="740"/>
      <c r="AF131" s="741">
        <v>5611462</v>
      </c>
      <c r="AG131" s="739"/>
      <c r="AH131" s="739"/>
      <c r="AI131" s="739"/>
      <c r="AJ131" s="740"/>
      <c r="AK131" s="741">
        <v>5728387</v>
      </c>
      <c r="AL131" s="739"/>
      <c r="AM131" s="739"/>
      <c r="AN131" s="739"/>
      <c r="AO131" s="740"/>
      <c r="AP131" s="742"/>
      <c r="AQ131" s="743"/>
      <c r="AR131" s="743"/>
      <c r="AS131" s="743"/>
      <c r="AT131" s="744"/>
      <c r="AU131" s="92"/>
      <c r="AV131" s="92"/>
      <c r="AW131" s="92"/>
      <c r="AX131" s="704" t="s">
        <v>428</v>
      </c>
      <c r="AY131" s="705"/>
      <c r="AZ131" s="705"/>
      <c r="BA131" s="705"/>
      <c r="BB131" s="705"/>
      <c r="BC131" s="705"/>
      <c r="BD131" s="705"/>
      <c r="BE131" s="706"/>
      <c r="BF131" s="707">
        <v>19.8</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713" t="s">
        <v>429</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430</v>
      </c>
      <c r="W132" s="717"/>
      <c r="X132" s="717"/>
      <c r="Y132" s="717"/>
      <c r="Z132" s="718"/>
      <c r="AA132" s="719">
        <v>9.5182027659999999</v>
      </c>
      <c r="AB132" s="720"/>
      <c r="AC132" s="720"/>
      <c r="AD132" s="720"/>
      <c r="AE132" s="721"/>
      <c r="AF132" s="722">
        <v>9.6491787700000007</v>
      </c>
      <c r="AG132" s="720"/>
      <c r="AH132" s="720"/>
      <c r="AI132" s="720"/>
      <c r="AJ132" s="721"/>
      <c r="AK132" s="722">
        <v>11.01247175</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3"/>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431</v>
      </c>
      <c r="W133" s="696"/>
      <c r="X133" s="696"/>
      <c r="Y133" s="696"/>
      <c r="Z133" s="697"/>
      <c r="AA133" s="698">
        <v>9.1</v>
      </c>
      <c r="AB133" s="699"/>
      <c r="AC133" s="699"/>
      <c r="AD133" s="699"/>
      <c r="AE133" s="700"/>
      <c r="AF133" s="698">
        <v>9.3000000000000007</v>
      </c>
      <c r="AG133" s="699"/>
      <c r="AH133" s="699"/>
      <c r="AI133" s="699"/>
      <c r="AJ133" s="700"/>
      <c r="AK133" s="698">
        <v>10</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U5/2w1PQYeLsOaax/iroq3fV3kIYtw+lBpspHhMCHnmJ3/7ozO4hTr2ctOsaUbeZHyv9H+u7Qum6XW9VnzVRJw==" saltValue="0fGfgcDBv1sgqkn0elWPk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i8+a4Lu4NYuzwlVxMXfqOfPrEiUg6sGQf0HKpWf4VlnnNtoyqlQ8Ctv+S6plSxf3yzco3M7oBBCplFJFC379xQ==" saltValue="zgSR/qitkNMMNRE5Hl7PJg=="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6Ycaa/t7X0dEOGNwyCtpzIb1hjJn32mRZq7sVhizW1QVT8tEbwRRET2nXbBhWEmO034IGmd8eNDou0Ng5XuKGQ==" saltValue="vuksQpYOfKduNifhQt4MB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432</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433</v>
      </c>
      <c r="AL6" s="118"/>
      <c r="AM6" s="118"/>
      <c r="AN6" s="118"/>
    </row>
    <row r="7" spans="1:46" ht="13.5" customHeight="1" x14ac:dyDescent="0.15">
      <c r="A7" s="10"/>
      <c r="AK7" s="119"/>
      <c r="AL7" s="120"/>
      <c r="AM7" s="120"/>
      <c r="AN7" s="121"/>
      <c r="AO7" s="1093" t="s">
        <v>434</v>
      </c>
      <c r="AP7" s="122"/>
      <c r="AQ7" s="123" t="s">
        <v>435</v>
      </c>
      <c r="AR7" s="124"/>
    </row>
    <row r="8" spans="1:46" x14ac:dyDescent="0.15">
      <c r="A8" s="10"/>
      <c r="AK8" s="125"/>
      <c r="AL8" s="126"/>
      <c r="AM8" s="126"/>
      <c r="AN8" s="127"/>
      <c r="AO8" s="1094"/>
      <c r="AP8" s="128" t="s">
        <v>436</v>
      </c>
      <c r="AQ8" s="129" t="s">
        <v>437</v>
      </c>
      <c r="AR8" s="130" t="s">
        <v>438</v>
      </c>
    </row>
    <row r="9" spans="1:46" x14ac:dyDescent="0.15">
      <c r="A9" s="10"/>
      <c r="AK9" s="1105" t="s">
        <v>439</v>
      </c>
      <c r="AL9" s="1106"/>
      <c r="AM9" s="1106"/>
      <c r="AN9" s="1107"/>
      <c r="AO9" s="131">
        <v>2274637</v>
      </c>
      <c r="AP9" s="131">
        <v>146864</v>
      </c>
      <c r="AQ9" s="132">
        <v>110873</v>
      </c>
      <c r="AR9" s="133">
        <v>32.5</v>
      </c>
    </row>
    <row r="10" spans="1:46" ht="13.5" customHeight="1" x14ac:dyDescent="0.15">
      <c r="A10" s="10"/>
      <c r="AK10" s="1105" t="s">
        <v>440</v>
      </c>
      <c r="AL10" s="1106"/>
      <c r="AM10" s="1106"/>
      <c r="AN10" s="1107"/>
      <c r="AO10" s="134">
        <v>225405</v>
      </c>
      <c r="AP10" s="134">
        <v>14554</v>
      </c>
      <c r="AQ10" s="135">
        <v>12701</v>
      </c>
      <c r="AR10" s="136">
        <v>14.6</v>
      </c>
    </row>
    <row r="11" spans="1:46" ht="13.5" customHeight="1" x14ac:dyDescent="0.15">
      <c r="A11" s="10"/>
      <c r="AK11" s="1105" t="s">
        <v>441</v>
      </c>
      <c r="AL11" s="1106"/>
      <c r="AM11" s="1106"/>
      <c r="AN11" s="1107"/>
      <c r="AO11" s="134">
        <v>34383</v>
      </c>
      <c r="AP11" s="134">
        <v>2220</v>
      </c>
      <c r="AQ11" s="135">
        <v>1473</v>
      </c>
      <c r="AR11" s="136">
        <v>50.7</v>
      </c>
    </row>
    <row r="12" spans="1:46" ht="13.5" customHeight="1" x14ac:dyDescent="0.15">
      <c r="A12" s="10"/>
      <c r="AK12" s="1105" t="s">
        <v>442</v>
      </c>
      <c r="AL12" s="1106"/>
      <c r="AM12" s="1106"/>
      <c r="AN12" s="1107"/>
      <c r="AO12" s="134" t="s">
        <v>443</v>
      </c>
      <c r="AP12" s="134" t="s">
        <v>443</v>
      </c>
      <c r="AQ12" s="135">
        <v>4</v>
      </c>
      <c r="AR12" s="136" t="s">
        <v>443</v>
      </c>
    </row>
    <row r="13" spans="1:46" ht="13.5" customHeight="1" x14ac:dyDescent="0.15">
      <c r="A13" s="10"/>
      <c r="AK13" s="1105" t="s">
        <v>444</v>
      </c>
      <c r="AL13" s="1106"/>
      <c r="AM13" s="1106"/>
      <c r="AN13" s="1107"/>
      <c r="AO13" s="134">
        <v>69307</v>
      </c>
      <c r="AP13" s="134">
        <v>4475</v>
      </c>
      <c r="AQ13" s="135">
        <v>3598</v>
      </c>
      <c r="AR13" s="136">
        <v>24.4</v>
      </c>
    </row>
    <row r="14" spans="1:46" ht="13.5" customHeight="1" x14ac:dyDescent="0.15">
      <c r="A14" s="10"/>
      <c r="AK14" s="1105" t="s">
        <v>445</v>
      </c>
      <c r="AL14" s="1106"/>
      <c r="AM14" s="1106"/>
      <c r="AN14" s="1107"/>
      <c r="AO14" s="134" t="s">
        <v>443</v>
      </c>
      <c r="AP14" s="134" t="s">
        <v>443</v>
      </c>
      <c r="AQ14" s="135">
        <v>2175</v>
      </c>
      <c r="AR14" s="136" t="s">
        <v>443</v>
      </c>
    </row>
    <row r="15" spans="1:46" ht="13.5" customHeight="1" x14ac:dyDescent="0.15">
      <c r="A15" s="10"/>
      <c r="AK15" s="1108" t="s">
        <v>446</v>
      </c>
      <c r="AL15" s="1109"/>
      <c r="AM15" s="1109"/>
      <c r="AN15" s="1110"/>
      <c r="AO15" s="134">
        <v>-98615</v>
      </c>
      <c r="AP15" s="134">
        <v>-6367</v>
      </c>
      <c r="AQ15" s="135">
        <v>-6566</v>
      </c>
      <c r="AR15" s="136">
        <v>-3</v>
      </c>
    </row>
    <row r="16" spans="1:46" x14ac:dyDescent="0.15">
      <c r="A16" s="10"/>
      <c r="AK16" s="1108" t="s">
        <v>118</v>
      </c>
      <c r="AL16" s="1109"/>
      <c r="AM16" s="1109"/>
      <c r="AN16" s="1110"/>
      <c r="AO16" s="134">
        <v>2505117</v>
      </c>
      <c r="AP16" s="134">
        <v>161746</v>
      </c>
      <c r="AQ16" s="135">
        <v>124259</v>
      </c>
      <c r="AR16" s="136">
        <v>30.2</v>
      </c>
    </row>
    <row r="17" spans="1:46" x14ac:dyDescent="0.15">
      <c r="A17" s="10"/>
    </row>
    <row r="18" spans="1:46" x14ac:dyDescent="0.15">
      <c r="A18" s="10"/>
      <c r="AQ18" s="137"/>
      <c r="AR18" s="137"/>
    </row>
    <row r="19" spans="1:46" x14ac:dyDescent="0.15">
      <c r="A19" s="10"/>
      <c r="AK19" s="3" t="s">
        <v>447</v>
      </c>
    </row>
    <row r="20" spans="1:46" x14ac:dyDescent="0.15">
      <c r="A20" s="10"/>
      <c r="AK20" s="138"/>
      <c r="AL20" s="139"/>
      <c r="AM20" s="139"/>
      <c r="AN20" s="140"/>
      <c r="AO20" s="141" t="s">
        <v>448</v>
      </c>
      <c r="AP20" s="142" t="s">
        <v>449</v>
      </c>
      <c r="AQ20" s="143" t="s">
        <v>450</v>
      </c>
      <c r="AR20" s="144"/>
    </row>
    <row r="21" spans="1:46" s="118" customFormat="1" x14ac:dyDescent="0.15">
      <c r="A21" s="145"/>
      <c r="AK21" s="1111" t="s">
        <v>451</v>
      </c>
      <c r="AL21" s="1112"/>
      <c r="AM21" s="1112"/>
      <c r="AN21" s="1113"/>
      <c r="AO21" s="146">
        <v>12.53</v>
      </c>
      <c r="AP21" s="147">
        <v>10.18</v>
      </c>
      <c r="AQ21" s="148">
        <v>2.35</v>
      </c>
      <c r="AS21" s="149"/>
      <c r="AT21" s="145"/>
    </row>
    <row r="22" spans="1:46" s="118" customFormat="1" x14ac:dyDescent="0.15">
      <c r="A22" s="145"/>
      <c r="AK22" s="1111" t="s">
        <v>452</v>
      </c>
      <c r="AL22" s="1112"/>
      <c r="AM22" s="1112"/>
      <c r="AN22" s="1113"/>
      <c r="AO22" s="150">
        <v>91.8</v>
      </c>
      <c r="AP22" s="151">
        <v>96.1</v>
      </c>
      <c r="AQ22" s="152">
        <v>-4.3</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104" t="s">
        <v>453</v>
      </c>
      <c r="B26" s="1104"/>
      <c r="C26" s="1104"/>
      <c r="D26" s="1104"/>
      <c r="E26" s="1104"/>
      <c r="F26" s="1104"/>
      <c r="G26" s="1104"/>
      <c r="H26" s="1104"/>
      <c r="I26" s="1104"/>
      <c r="J26" s="1104"/>
      <c r="K26" s="1104"/>
      <c r="L26" s="1104"/>
      <c r="M26" s="1104"/>
      <c r="N26" s="1104"/>
      <c r="O26" s="1104"/>
      <c r="P26" s="1104"/>
      <c r="Q26" s="1104"/>
      <c r="R26" s="1104"/>
      <c r="S26" s="1104"/>
      <c r="T26" s="1104"/>
      <c r="U26" s="1104"/>
      <c r="V26" s="1104"/>
      <c r="W26" s="1104"/>
      <c r="X26" s="1104"/>
      <c r="Y26" s="1104"/>
      <c r="Z26" s="1104"/>
      <c r="AA26" s="1104"/>
      <c r="AB26" s="1104"/>
      <c r="AC26" s="1104"/>
      <c r="AD26" s="1104"/>
      <c r="AE26" s="1104"/>
      <c r="AF26" s="1104"/>
      <c r="AG26" s="1104"/>
      <c r="AH26" s="1104"/>
      <c r="AI26" s="1104"/>
      <c r="AJ26" s="1104"/>
      <c r="AK26" s="1104"/>
      <c r="AL26" s="1104"/>
      <c r="AM26" s="1104"/>
      <c r="AN26" s="1104"/>
      <c r="AO26" s="1104"/>
      <c r="AP26" s="1104"/>
      <c r="AQ26" s="1104"/>
      <c r="AR26" s="1104"/>
      <c r="AS26" s="1104"/>
    </row>
    <row r="27" spans="1:46" x14ac:dyDescent="0.15">
      <c r="A27" s="157"/>
      <c r="AS27" s="3"/>
      <c r="AT27" s="3"/>
    </row>
    <row r="28" spans="1:46" ht="17.25" x14ac:dyDescent="0.15">
      <c r="A28" s="16" t="s">
        <v>454</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455</v>
      </c>
      <c r="AL29" s="118"/>
      <c r="AM29" s="118"/>
      <c r="AN29" s="118"/>
      <c r="AS29" s="159"/>
    </row>
    <row r="30" spans="1:46" ht="13.5" customHeight="1" x14ac:dyDescent="0.15">
      <c r="A30" s="10"/>
      <c r="AK30" s="119"/>
      <c r="AL30" s="120"/>
      <c r="AM30" s="120"/>
      <c r="AN30" s="121"/>
      <c r="AO30" s="1093" t="s">
        <v>434</v>
      </c>
      <c r="AP30" s="122"/>
      <c r="AQ30" s="123" t="s">
        <v>435</v>
      </c>
      <c r="AR30" s="124"/>
    </row>
    <row r="31" spans="1:46" x14ac:dyDescent="0.15">
      <c r="A31" s="10"/>
      <c r="AK31" s="125"/>
      <c r="AL31" s="126"/>
      <c r="AM31" s="126"/>
      <c r="AN31" s="127"/>
      <c r="AO31" s="1094"/>
      <c r="AP31" s="128" t="s">
        <v>436</v>
      </c>
      <c r="AQ31" s="129" t="s">
        <v>437</v>
      </c>
      <c r="AR31" s="130" t="s">
        <v>438</v>
      </c>
    </row>
    <row r="32" spans="1:46" ht="27" customHeight="1" x14ac:dyDescent="0.15">
      <c r="A32" s="10"/>
      <c r="AK32" s="1095" t="s">
        <v>456</v>
      </c>
      <c r="AL32" s="1096"/>
      <c r="AM32" s="1096"/>
      <c r="AN32" s="1097"/>
      <c r="AO32" s="160">
        <v>1338743</v>
      </c>
      <c r="AP32" s="160">
        <v>86437</v>
      </c>
      <c r="AQ32" s="161">
        <v>56040</v>
      </c>
      <c r="AR32" s="162">
        <v>54.2</v>
      </c>
    </row>
    <row r="33" spans="1:46" ht="13.5" customHeight="1" x14ac:dyDescent="0.15">
      <c r="A33" s="10"/>
      <c r="AK33" s="1095" t="s">
        <v>457</v>
      </c>
      <c r="AL33" s="1096"/>
      <c r="AM33" s="1096"/>
      <c r="AN33" s="1097"/>
      <c r="AO33" s="160" t="s">
        <v>443</v>
      </c>
      <c r="AP33" s="160" t="s">
        <v>443</v>
      </c>
      <c r="AQ33" s="161" t="s">
        <v>443</v>
      </c>
      <c r="AR33" s="162" t="s">
        <v>443</v>
      </c>
    </row>
    <row r="34" spans="1:46" ht="27" customHeight="1" x14ac:dyDescent="0.15">
      <c r="A34" s="10"/>
      <c r="AK34" s="1095" t="s">
        <v>458</v>
      </c>
      <c r="AL34" s="1096"/>
      <c r="AM34" s="1096"/>
      <c r="AN34" s="1097"/>
      <c r="AO34" s="160" t="s">
        <v>443</v>
      </c>
      <c r="AP34" s="160" t="s">
        <v>443</v>
      </c>
      <c r="AQ34" s="161" t="s">
        <v>443</v>
      </c>
      <c r="AR34" s="162" t="s">
        <v>443</v>
      </c>
    </row>
    <row r="35" spans="1:46" ht="27" customHeight="1" x14ac:dyDescent="0.15">
      <c r="A35" s="10"/>
      <c r="AK35" s="1095" t="s">
        <v>459</v>
      </c>
      <c r="AL35" s="1096"/>
      <c r="AM35" s="1096"/>
      <c r="AN35" s="1097"/>
      <c r="AO35" s="160">
        <v>576117</v>
      </c>
      <c r="AP35" s="160">
        <v>37198</v>
      </c>
      <c r="AQ35" s="161">
        <v>19608</v>
      </c>
      <c r="AR35" s="162">
        <v>89.7</v>
      </c>
    </row>
    <row r="36" spans="1:46" ht="27" customHeight="1" x14ac:dyDescent="0.15">
      <c r="A36" s="10"/>
      <c r="AK36" s="1095" t="s">
        <v>460</v>
      </c>
      <c r="AL36" s="1096"/>
      <c r="AM36" s="1096"/>
      <c r="AN36" s="1097"/>
      <c r="AO36" s="160">
        <v>18425</v>
      </c>
      <c r="AP36" s="160">
        <v>1190</v>
      </c>
      <c r="AQ36" s="161">
        <v>3090</v>
      </c>
      <c r="AR36" s="162">
        <v>-61.5</v>
      </c>
    </row>
    <row r="37" spans="1:46" ht="13.5" customHeight="1" x14ac:dyDescent="0.15">
      <c r="A37" s="10"/>
      <c r="AK37" s="1095" t="s">
        <v>461</v>
      </c>
      <c r="AL37" s="1096"/>
      <c r="AM37" s="1096"/>
      <c r="AN37" s="1097"/>
      <c r="AO37" s="160">
        <v>13</v>
      </c>
      <c r="AP37" s="160">
        <v>1</v>
      </c>
      <c r="AQ37" s="161">
        <v>590</v>
      </c>
      <c r="AR37" s="162">
        <v>-99.8</v>
      </c>
    </row>
    <row r="38" spans="1:46" ht="27" customHeight="1" x14ac:dyDescent="0.15">
      <c r="A38" s="10"/>
      <c r="AK38" s="1098" t="s">
        <v>462</v>
      </c>
      <c r="AL38" s="1099"/>
      <c r="AM38" s="1099"/>
      <c r="AN38" s="1100"/>
      <c r="AO38" s="163" t="s">
        <v>443</v>
      </c>
      <c r="AP38" s="163" t="s">
        <v>443</v>
      </c>
      <c r="AQ38" s="164">
        <v>10</v>
      </c>
      <c r="AR38" s="152" t="s">
        <v>443</v>
      </c>
      <c r="AS38" s="159"/>
    </row>
    <row r="39" spans="1:46" x14ac:dyDescent="0.15">
      <c r="A39" s="10"/>
      <c r="AK39" s="1098" t="s">
        <v>463</v>
      </c>
      <c r="AL39" s="1099"/>
      <c r="AM39" s="1099"/>
      <c r="AN39" s="1100"/>
      <c r="AO39" s="160">
        <v>-18075</v>
      </c>
      <c r="AP39" s="160">
        <v>-1167</v>
      </c>
      <c r="AQ39" s="161">
        <v>-2093</v>
      </c>
      <c r="AR39" s="162">
        <v>-44.2</v>
      </c>
      <c r="AS39" s="159"/>
    </row>
    <row r="40" spans="1:46" ht="27" customHeight="1" x14ac:dyDescent="0.15">
      <c r="A40" s="10"/>
      <c r="AK40" s="1095" t="s">
        <v>464</v>
      </c>
      <c r="AL40" s="1096"/>
      <c r="AM40" s="1096"/>
      <c r="AN40" s="1097"/>
      <c r="AO40" s="160">
        <v>-1284386</v>
      </c>
      <c r="AP40" s="160">
        <v>-82928</v>
      </c>
      <c r="AQ40" s="161">
        <v>-52347</v>
      </c>
      <c r="AR40" s="162">
        <v>58.4</v>
      </c>
      <c r="AS40" s="159"/>
    </row>
    <row r="41" spans="1:46" x14ac:dyDescent="0.15">
      <c r="A41" s="10"/>
      <c r="AK41" s="1101" t="s">
        <v>229</v>
      </c>
      <c r="AL41" s="1102"/>
      <c r="AM41" s="1102"/>
      <c r="AN41" s="1103"/>
      <c r="AO41" s="160">
        <v>630837</v>
      </c>
      <c r="AP41" s="160">
        <v>40731</v>
      </c>
      <c r="AQ41" s="161">
        <v>24899</v>
      </c>
      <c r="AR41" s="162">
        <v>63.6</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465</v>
      </c>
    </row>
    <row r="48" spans="1:46" x14ac:dyDescent="0.15">
      <c r="A48" s="10"/>
      <c r="AK48" s="168" t="s">
        <v>466</v>
      </c>
      <c r="AL48" s="168"/>
      <c r="AM48" s="168"/>
      <c r="AN48" s="168"/>
      <c r="AO48" s="168"/>
      <c r="AP48" s="168"/>
      <c r="AQ48" s="169"/>
      <c r="AR48" s="168"/>
    </row>
    <row r="49" spans="1:44" ht="13.5" customHeight="1" x14ac:dyDescent="0.15">
      <c r="A49" s="10"/>
      <c r="AK49" s="170"/>
      <c r="AL49" s="171"/>
      <c r="AM49" s="1088" t="s">
        <v>434</v>
      </c>
      <c r="AN49" s="1090" t="s">
        <v>467</v>
      </c>
      <c r="AO49" s="1091"/>
      <c r="AP49" s="1091"/>
      <c r="AQ49" s="1091"/>
      <c r="AR49" s="1092"/>
    </row>
    <row r="50" spans="1:44" x14ac:dyDescent="0.15">
      <c r="A50" s="10"/>
      <c r="AK50" s="172"/>
      <c r="AL50" s="173"/>
      <c r="AM50" s="1089"/>
      <c r="AN50" s="174" t="s">
        <v>468</v>
      </c>
      <c r="AO50" s="175" t="s">
        <v>469</v>
      </c>
      <c r="AP50" s="176" t="s">
        <v>470</v>
      </c>
      <c r="AQ50" s="177" t="s">
        <v>471</v>
      </c>
      <c r="AR50" s="178" t="s">
        <v>472</v>
      </c>
    </row>
    <row r="51" spans="1:44" x14ac:dyDescent="0.15">
      <c r="A51" s="10"/>
      <c r="AK51" s="170" t="s">
        <v>473</v>
      </c>
      <c r="AL51" s="171"/>
      <c r="AM51" s="179">
        <v>1427950</v>
      </c>
      <c r="AN51" s="180">
        <v>85450</v>
      </c>
      <c r="AO51" s="181">
        <v>-8.4</v>
      </c>
      <c r="AP51" s="182">
        <v>84459</v>
      </c>
      <c r="AQ51" s="183">
        <v>1.6</v>
      </c>
      <c r="AR51" s="184">
        <v>-10</v>
      </c>
    </row>
    <row r="52" spans="1:44" x14ac:dyDescent="0.15">
      <c r="A52" s="10"/>
      <c r="AK52" s="185"/>
      <c r="AL52" s="186" t="s">
        <v>474</v>
      </c>
      <c r="AM52" s="187">
        <v>772119</v>
      </c>
      <c r="AN52" s="188">
        <v>46204</v>
      </c>
      <c r="AO52" s="189">
        <v>-7</v>
      </c>
      <c r="AP52" s="190">
        <v>47314</v>
      </c>
      <c r="AQ52" s="191">
        <v>14.3</v>
      </c>
      <c r="AR52" s="192">
        <v>-21.3</v>
      </c>
    </row>
    <row r="53" spans="1:44" x14ac:dyDescent="0.15">
      <c r="A53" s="10"/>
      <c r="AK53" s="170" t="s">
        <v>475</v>
      </c>
      <c r="AL53" s="171"/>
      <c r="AM53" s="179">
        <v>1923136</v>
      </c>
      <c r="AN53" s="180">
        <v>117179</v>
      </c>
      <c r="AO53" s="181">
        <v>37.1</v>
      </c>
      <c r="AP53" s="182">
        <v>74568</v>
      </c>
      <c r="AQ53" s="183">
        <v>-11.7</v>
      </c>
      <c r="AR53" s="184">
        <v>48.8</v>
      </c>
    </row>
    <row r="54" spans="1:44" x14ac:dyDescent="0.15">
      <c r="A54" s="10"/>
      <c r="AK54" s="185"/>
      <c r="AL54" s="186" t="s">
        <v>474</v>
      </c>
      <c r="AM54" s="187">
        <v>1027470</v>
      </c>
      <c r="AN54" s="188">
        <v>62605</v>
      </c>
      <c r="AO54" s="189">
        <v>35.5</v>
      </c>
      <c r="AP54" s="190">
        <v>42558</v>
      </c>
      <c r="AQ54" s="191">
        <v>-10.1</v>
      </c>
      <c r="AR54" s="192">
        <v>45.6</v>
      </c>
    </row>
    <row r="55" spans="1:44" x14ac:dyDescent="0.15">
      <c r="A55" s="10"/>
      <c r="AK55" s="170" t="s">
        <v>476</v>
      </c>
      <c r="AL55" s="171"/>
      <c r="AM55" s="179">
        <v>1678950</v>
      </c>
      <c r="AN55" s="180">
        <v>104198</v>
      </c>
      <c r="AO55" s="181">
        <v>-11.1</v>
      </c>
      <c r="AP55" s="182">
        <v>73693</v>
      </c>
      <c r="AQ55" s="183">
        <v>-1.2</v>
      </c>
      <c r="AR55" s="184">
        <v>-9.9</v>
      </c>
    </row>
    <row r="56" spans="1:44" x14ac:dyDescent="0.15">
      <c r="A56" s="10"/>
      <c r="AK56" s="185"/>
      <c r="AL56" s="186" t="s">
        <v>474</v>
      </c>
      <c r="AM56" s="187">
        <v>767444</v>
      </c>
      <c r="AN56" s="188">
        <v>47629</v>
      </c>
      <c r="AO56" s="189">
        <v>-23.9</v>
      </c>
      <c r="AP56" s="190">
        <v>44203</v>
      </c>
      <c r="AQ56" s="191">
        <v>3.9</v>
      </c>
      <c r="AR56" s="192">
        <v>-27.8</v>
      </c>
    </row>
    <row r="57" spans="1:44" x14ac:dyDescent="0.15">
      <c r="A57" s="10"/>
      <c r="AK57" s="170" t="s">
        <v>477</v>
      </c>
      <c r="AL57" s="171"/>
      <c r="AM57" s="179">
        <v>1752099</v>
      </c>
      <c r="AN57" s="180">
        <v>111259</v>
      </c>
      <c r="AO57" s="181">
        <v>6.8</v>
      </c>
      <c r="AP57" s="182">
        <v>79401</v>
      </c>
      <c r="AQ57" s="183">
        <v>7.7</v>
      </c>
      <c r="AR57" s="184">
        <v>-0.9</v>
      </c>
    </row>
    <row r="58" spans="1:44" x14ac:dyDescent="0.15">
      <c r="A58" s="10"/>
      <c r="AK58" s="185"/>
      <c r="AL58" s="186" t="s">
        <v>474</v>
      </c>
      <c r="AM58" s="187">
        <v>936383</v>
      </c>
      <c r="AN58" s="188">
        <v>59460</v>
      </c>
      <c r="AO58" s="189">
        <v>24.8</v>
      </c>
      <c r="AP58" s="190">
        <v>49347</v>
      </c>
      <c r="AQ58" s="191">
        <v>11.6</v>
      </c>
      <c r="AR58" s="192">
        <v>13.2</v>
      </c>
    </row>
    <row r="59" spans="1:44" x14ac:dyDescent="0.15">
      <c r="A59" s="10"/>
      <c r="AK59" s="170" t="s">
        <v>478</v>
      </c>
      <c r="AL59" s="171"/>
      <c r="AM59" s="179">
        <v>1434188</v>
      </c>
      <c r="AN59" s="180">
        <v>92600</v>
      </c>
      <c r="AO59" s="181">
        <v>-16.8</v>
      </c>
      <c r="AP59" s="182">
        <v>87379</v>
      </c>
      <c r="AQ59" s="183">
        <v>10</v>
      </c>
      <c r="AR59" s="184">
        <v>-26.8</v>
      </c>
    </row>
    <row r="60" spans="1:44" x14ac:dyDescent="0.15">
      <c r="A60" s="10"/>
      <c r="AK60" s="185"/>
      <c r="AL60" s="186" t="s">
        <v>474</v>
      </c>
      <c r="AM60" s="187">
        <v>997528</v>
      </c>
      <c r="AN60" s="188">
        <v>64407</v>
      </c>
      <c r="AO60" s="189">
        <v>8.3000000000000007</v>
      </c>
      <c r="AP60" s="190">
        <v>55855</v>
      </c>
      <c r="AQ60" s="191">
        <v>13.2</v>
      </c>
      <c r="AR60" s="192">
        <v>-4.9000000000000004</v>
      </c>
    </row>
    <row r="61" spans="1:44" x14ac:dyDescent="0.15">
      <c r="A61" s="10"/>
      <c r="AK61" s="170" t="s">
        <v>479</v>
      </c>
      <c r="AL61" s="193"/>
      <c r="AM61" s="179">
        <v>1643265</v>
      </c>
      <c r="AN61" s="180">
        <v>102137</v>
      </c>
      <c r="AO61" s="181">
        <v>1.5</v>
      </c>
      <c r="AP61" s="182">
        <v>79900</v>
      </c>
      <c r="AQ61" s="194">
        <v>1.3</v>
      </c>
      <c r="AR61" s="184">
        <v>0.2</v>
      </c>
    </row>
    <row r="62" spans="1:44" x14ac:dyDescent="0.15">
      <c r="A62" s="10"/>
      <c r="AK62" s="185"/>
      <c r="AL62" s="186" t="s">
        <v>474</v>
      </c>
      <c r="AM62" s="187">
        <v>900189</v>
      </c>
      <c r="AN62" s="188">
        <v>56061</v>
      </c>
      <c r="AO62" s="189">
        <v>7.5</v>
      </c>
      <c r="AP62" s="190">
        <v>47855</v>
      </c>
      <c r="AQ62" s="191">
        <v>6.6</v>
      </c>
      <c r="AR62" s="192">
        <v>0.9</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ywJZvTfleY2QDrv8ccOeTn3zBUxfELVTQPzOKyiuO0KMi9Ye1B8w9+yiGsvxNoinP4TuOLV/TfJBgaOjyWc01A==" saltValue="U2qGRHiDR60clw9u/swOH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gsm2X13bCKQ1oAGNRlB5kXSKJSyDM97nF5jHGNoVnxVSW2RC+tuuBaXNUrTZulB3NEWJrVwYq4LzKKH6+aQPaw==" saltValue="9v8+7IGZlEHYcaAUR7gP2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CqAGtDl/+EdowgeCCrixfxVlxUuq/EFBMIdITZAZylYWgeqZy+JvDBjl7dTXQPshZYeYcvyD07j9Rw0yV8qt3g==" saltValue="iGehdOB9pIcYVOF+ybpB6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480</v>
      </c>
    </row>
    <row r="46" spans="2:10" ht="29.25" customHeight="1" thickBot="1" x14ac:dyDescent="0.25">
      <c r="B46" s="198" t="s">
        <v>22</v>
      </c>
      <c r="C46" s="199"/>
      <c r="D46" s="199"/>
      <c r="E46" s="200" t="s">
        <v>481</v>
      </c>
      <c r="F46" s="201" t="s">
        <v>3</v>
      </c>
      <c r="G46" s="202" t="s">
        <v>4</v>
      </c>
      <c r="H46" s="202" t="s">
        <v>5</v>
      </c>
      <c r="I46" s="202" t="s">
        <v>6</v>
      </c>
      <c r="J46" s="203" t="s">
        <v>7</v>
      </c>
    </row>
    <row r="47" spans="2:10" ht="57.75" customHeight="1" x14ac:dyDescent="0.15">
      <c r="B47" s="204"/>
      <c r="C47" s="1114" t="s">
        <v>482</v>
      </c>
      <c r="D47" s="1114"/>
      <c r="E47" s="1115"/>
      <c r="F47" s="205">
        <v>48.78</v>
      </c>
      <c r="G47" s="206">
        <v>46.87</v>
      </c>
      <c r="H47" s="206">
        <v>47.76</v>
      </c>
      <c r="I47" s="206">
        <v>46.21</v>
      </c>
      <c r="J47" s="207">
        <v>45.72</v>
      </c>
    </row>
    <row r="48" spans="2:10" ht="57.75" customHeight="1" x14ac:dyDescent="0.15">
      <c r="B48" s="208"/>
      <c r="C48" s="1116" t="s">
        <v>483</v>
      </c>
      <c r="D48" s="1116"/>
      <c r="E48" s="1117"/>
      <c r="F48" s="209">
        <v>10.42</v>
      </c>
      <c r="G48" s="210">
        <v>13.96</v>
      </c>
      <c r="H48" s="210">
        <v>13.91</v>
      </c>
      <c r="I48" s="210">
        <v>13.12</v>
      </c>
      <c r="J48" s="211">
        <v>11.56</v>
      </c>
    </row>
    <row r="49" spans="2:10" ht="57.75" customHeight="1" thickBot="1" x14ac:dyDescent="0.2">
      <c r="B49" s="212"/>
      <c r="C49" s="1118" t="s">
        <v>484</v>
      </c>
      <c r="D49" s="1118"/>
      <c r="E49" s="1119"/>
      <c r="F49" s="213">
        <v>1.7</v>
      </c>
      <c r="G49" s="214">
        <v>4</v>
      </c>
      <c r="H49" s="214" t="s">
        <v>485</v>
      </c>
      <c r="I49" s="214" t="s">
        <v>486</v>
      </c>
      <c r="J49" s="215" t="s">
        <v>487</v>
      </c>
    </row>
    <row r="50" spans="2:10" x14ac:dyDescent="0.15"/>
  </sheetData>
  <sheetProtection algorithmName="SHA-512" hashValue="2+w1Ngn/MlG+2aKHpKsWBrkUMX6JugMW0OHteaWDY3HxR7NFNu2IzqGvjx+thMYCFlQ268hiudNRFt8GcYVWyw==" saltValue="0AXp2vqfCiLVkJ6oFZL1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480</v>
      </c>
      <c r="K32" s="216"/>
      <c r="L32" s="216"/>
      <c r="M32" s="216"/>
      <c r="N32" s="216"/>
      <c r="O32" s="216"/>
      <c r="P32" s="216"/>
    </row>
    <row r="33" spans="1:16" ht="39" customHeight="1" thickBot="1" x14ac:dyDescent="0.25">
      <c r="A33" s="216"/>
      <c r="B33" s="219" t="s">
        <v>488</v>
      </c>
      <c r="C33" s="220"/>
      <c r="D33" s="220"/>
      <c r="E33" s="221" t="s">
        <v>481</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489</v>
      </c>
      <c r="D34" s="1124"/>
      <c r="E34" s="1125"/>
      <c r="F34" s="226">
        <v>10.38</v>
      </c>
      <c r="G34" s="227">
        <v>13.93</v>
      </c>
      <c r="H34" s="227">
        <v>13.9</v>
      </c>
      <c r="I34" s="227">
        <v>13.1</v>
      </c>
      <c r="J34" s="228">
        <v>11.53</v>
      </c>
      <c r="K34" s="216"/>
      <c r="L34" s="216"/>
      <c r="M34" s="216"/>
      <c r="N34" s="216"/>
      <c r="O34" s="216"/>
      <c r="P34" s="216"/>
    </row>
    <row r="35" spans="1:16" ht="39" customHeight="1" x14ac:dyDescent="0.15">
      <c r="A35" s="216"/>
      <c r="B35" s="229"/>
      <c r="C35" s="1120" t="s">
        <v>490</v>
      </c>
      <c r="D35" s="1120"/>
      <c r="E35" s="1121"/>
      <c r="F35" s="230">
        <v>2.04</v>
      </c>
      <c r="G35" s="231">
        <v>2.68</v>
      </c>
      <c r="H35" s="231">
        <v>5.94</v>
      </c>
      <c r="I35" s="231">
        <v>2.85</v>
      </c>
      <c r="J35" s="232">
        <v>2.8</v>
      </c>
      <c r="K35" s="216"/>
      <c r="L35" s="216"/>
      <c r="M35" s="216"/>
      <c r="N35" s="216"/>
      <c r="O35" s="216"/>
      <c r="P35" s="216"/>
    </row>
    <row r="36" spans="1:16" ht="39" customHeight="1" x14ac:dyDescent="0.15">
      <c r="A36" s="216"/>
      <c r="B36" s="229"/>
      <c r="C36" s="1120" t="s">
        <v>491</v>
      </c>
      <c r="D36" s="1120"/>
      <c r="E36" s="1121"/>
      <c r="F36" s="230" t="s">
        <v>443</v>
      </c>
      <c r="G36" s="231" t="s">
        <v>443</v>
      </c>
      <c r="H36" s="231" t="s">
        <v>443</v>
      </c>
      <c r="I36" s="231" t="s">
        <v>443</v>
      </c>
      <c r="J36" s="232">
        <v>1.79</v>
      </c>
      <c r="K36" s="216"/>
      <c r="L36" s="216"/>
      <c r="M36" s="216"/>
      <c r="N36" s="216"/>
      <c r="O36" s="216"/>
      <c r="P36" s="216"/>
    </row>
    <row r="37" spans="1:16" ht="39" customHeight="1" x14ac:dyDescent="0.15">
      <c r="A37" s="216"/>
      <c r="B37" s="229"/>
      <c r="C37" s="1120" t="s">
        <v>492</v>
      </c>
      <c r="D37" s="1120"/>
      <c r="E37" s="1121"/>
      <c r="F37" s="230">
        <v>0.61</v>
      </c>
      <c r="G37" s="231">
        <v>0.42</v>
      </c>
      <c r="H37" s="231">
        <v>0.56000000000000005</v>
      </c>
      <c r="I37" s="231">
        <v>0.55000000000000004</v>
      </c>
      <c r="J37" s="232">
        <v>1.2</v>
      </c>
      <c r="K37" s="216"/>
      <c r="L37" s="216"/>
      <c r="M37" s="216"/>
      <c r="N37" s="216"/>
      <c r="O37" s="216"/>
      <c r="P37" s="216"/>
    </row>
    <row r="38" spans="1:16" ht="39" customHeight="1" x14ac:dyDescent="0.15">
      <c r="A38" s="216"/>
      <c r="B38" s="229"/>
      <c r="C38" s="1120" t="s">
        <v>493</v>
      </c>
      <c r="D38" s="1120"/>
      <c r="E38" s="1121"/>
      <c r="F38" s="230">
        <v>0.46</v>
      </c>
      <c r="G38" s="231">
        <v>1.03</v>
      </c>
      <c r="H38" s="231">
        <v>0.95</v>
      </c>
      <c r="I38" s="231">
        <v>0.99</v>
      </c>
      <c r="J38" s="232">
        <v>0.99</v>
      </c>
      <c r="K38" s="216"/>
      <c r="L38" s="216"/>
      <c r="M38" s="216"/>
      <c r="N38" s="216"/>
      <c r="O38" s="216"/>
      <c r="P38" s="216"/>
    </row>
    <row r="39" spans="1:16" ht="39" customHeight="1" x14ac:dyDescent="0.15">
      <c r="A39" s="216"/>
      <c r="B39" s="229"/>
      <c r="C39" s="1120" t="s">
        <v>494</v>
      </c>
      <c r="D39" s="1120"/>
      <c r="E39" s="1121"/>
      <c r="F39" s="230">
        <v>0.01</v>
      </c>
      <c r="G39" s="231">
        <v>0</v>
      </c>
      <c r="H39" s="231">
        <v>0</v>
      </c>
      <c r="I39" s="231">
        <v>0</v>
      </c>
      <c r="J39" s="232">
        <v>0.02</v>
      </c>
      <c r="K39" s="216"/>
      <c r="L39" s="216"/>
      <c r="M39" s="216"/>
      <c r="N39" s="216"/>
      <c r="O39" s="216"/>
      <c r="P39" s="216"/>
    </row>
    <row r="40" spans="1:16" ht="39" customHeight="1" x14ac:dyDescent="0.15">
      <c r="A40" s="216"/>
      <c r="B40" s="229"/>
      <c r="C40" s="1120" t="s">
        <v>495</v>
      </c>
      <c r="D40" s="1120"/>
      <c r="E40" s="1121"/>
      <c r="F40" s="230">
        <v>0.01</v>
      </c>
      <c r="G40" s="231">
        <v>0.01</v>
      </c>
      <c r="H40" s="231">
        <v>0.02</v>
      </c>
      <c r="I40" s="231">
        <v>0.02</v>
      </c>
      <c r="J40" s="232">
        <v>0.01</v>
      </c>
      <c r="K40" s="216"/>
      <c r="L40" s="216"/>
      <c r="M40" s="216"/>
      <c r="N40" s="216"/>
      <c r="O40" s="216"/>
      <c r="P40" s="216"/>
    </row>
    <row r="41" spans="1:16" ht="39" customHeight="1" x14ac:dyDescent="0.15">
      <c r="A41" s="216"/>
      <c r="B41" s="229"/>
      <c r="C41" s="1120" t="s">
        <v>496</v>
      </c>
      <c r="D41" s="1120"/>
      <c r="E41" s="1121"/>
      <c r="F41" s="230">
        <v>0</v>
      </c>
      <c r="G41" s="231">
        <v>0</v>
      </c>
      <c r="H41" s="231">
        <v>0</v>
      </c>
      <c r="I41" s="231">
        <v>0</v>
      </c>
      <c r="J41" s="232">
        <v>0</v>
      </c>
      <c r="K41" s="216"/>
      <c r="L41" s="216"/>
      <c r="M41" s="216"/>
      <c r="N41" s="216"/>
      <c r="O41" s="216"/>
      <c r="P41" s="216"/>
    </row>
    <row r="42" spans="1:16" ht="39" customHeight="1" x14ac:dyDescent="0.15">
      <c r="A42" s="216"/>
      <c r="B42" s="233"/>
      <c r="C42" s="1120" t="s">
        <v>497</v>
      </c>
      <c r="D42" s="1120"/>
      <c r="E42" s="1121"/>
      <c r="F42" s="230" t="s">
        <v>443</v>
      </c>
      <c r="G42" s="231" t="s">
        <v>443</v>
      </c>
      <c r="H42" s="231" t="s">
        <v>443</v>
      </c>
      <c r="I42" s="231" t="s">
        <v>443</v>
      </c>
      <c r="J42" s="232" t="s">
        <v>443</v>
      </c>
      <c r="K42" s="216"/>
      <c r="L42" s="216"/>
      <c r="M42" s="216"/>
      <c r="N42" s="216"/>
      <c r="O42" s="216"/>
      <c r="P42" s="216"/>
    </row>
    <row r="43" spans="1:16" ht="39" customHeight="1" thickBot="1" x14ac:dyDescent="0.2">
      <c r="A43" s="216"/>
      <c r="B43" s="234"/>
      <c r="C43" s="1122" t="s">
        <v>498</v>
      </c>
      <c r="D43" s="1122"/>
      <c r="E43" s="1123"/>
      <c r="F43" s="235">
        <v>0.99</v>
      </c>
      <c r="G43" s="236">
        <v>0.99</v>
      </c>
      <c r="H43" s="236">
        <v>1.06</v>
      </c>
      <c r="I43" s="236">
        <v>1.5</v>
      </c>
      <c r="J43" s="237" t="s">
        <v>443</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UBoUf6RMqLwpkCp+zWxG0Ya3Y4yi8H/RUgYOI6MafbgJ9A1+HvdcKWaWgZ0TVhdrXtE02u7gGfPMb7Ngtwid7g==" saltValue="EDp328qJ97xnwHmr9ea6B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499</v>
      </c>
      <c r="P43" s="240"/>
      <c r="Q43" s="240"/>
      <c r="R43" s="240"/>
      <c r="S43" s="240"/>
      <c r="T43" s="240"/>
      <c r="U43" s="240"/>
    </row>
    <row r="44" spans="1:21" ht="30.75" customHeight="1" thickBot="1" x14ac:dyDescent="0.2">
      <c r="A44" s="240"/>
      <c r="B44" s="243" t="s">
        <v>500</v>
      </c>
      <c r="C44" s="244"/>
      <c r="D44" s="244"/>
      <c r="E44" s="245"/>
      <c r="F44" s="245"/>
      <c r="G44" s="245"/>
      <c r="H44" s="245"/>
      <c r="I44" s="245"/>
      <c r="J44" s="246" t="s">
        <v>481</v>
      </c>
      <c r="K44" s="247" t="s">
        <v>3</v>
      </c>
      <c r="L44" s="248" t="s">
        <v>4</v>
      </c>
      <c r="M44" s="248" t="s">
        <v>5</v>
      </c>
      <c r="N44" s="248" t="s">
        <v>6</v>
      </c>
      <c r="O44" s="249" t="s">
        <v>7</v>
      </c>
      <c r="P44" s="240"/>
      <c r="Q44" s="240"/>
      <c r="R44" s="240"/>
      <c r="S44" s="240"/>
      <c r="T44" s="240"/>
      <c r="U44" s="240"/>
    </row>
    <row r="45" spans="1:21" ht="30.75" customHeight="1" x14ac:dyDescent="0.15">
      <c r="A45" s="240"/>
      <c r="B45" s="1149" t="s">
        <v>501</v>
      </c>
      <c r="C45" s="1150"/>
      <c r="D45" s="250"/>
      <c r="E45" s="1155" t="s">
        <v>502</v>
      </c>
      <c r="F45" s="1155"/>
      <c r="G45" s="1155"/>
      <c r="H45" s="1155"/>
      <c r="I45" s="1155"/>
      <c r="J45" s="1156"/>
      <c r="K45" s="251">
        <v>1203</v>
      </c>
      <c r="L45" s="252">
        <v>1189</v>
      </c>
      <c r="M45" s="252">
        <v>1213</v>
      </c>
      <c r="N45" s="252">
        <v>1289</v>
      </c>
      <c r="O45" s="253">
        <v>1339</v>
      </c>
      <c r="P45" s="240"/>
      <c r="Q45" s="240"/>
      <c r="R45" s="240"/>
      <c r="S45" s="240"/>
      <c r="T45" s="240"/>
      <c r="U45" s="240"/>
    </row>
    <row r="46" spans="1:21" ht="30.75" customHeight="1" x14ac:dyDescent="0.15">
      <c r="A46" s="240"/>
      <c r="B46" s="1151"/>
      <c r="C46" s="1152"/>
      <c r="D46" s="254"/>
      <c r="E46" s="1128" t="s">
        <v>503</v>
      </c>
      <c r="F46" s="1128"/>
      <c r="G46" s="1128"/>
      <c r="H46" s="1128"/>
      <c r="I46" s="1128"/>
      <c r="J46" s="1129"/>
      <c r="K46" s="255" t="s">
        <v>443</v>
      </c>
      <c r="L46" s="256" t="s">
        <v>443</v>
      </c>
      <c r="M46" s="256" t="s">
        <v>443</v>
      </c>
      <c r="N46" s="256" t="s">
        <v>443</v>
      </c>
      <c r="O46" s="257" t="s">
        <v>443</v>
      </c>
      <c r="P46" s="240"/>
      <c r="Q46" s="240"/>
      <c r="R46" s="240"/>
      <c r="S46" s="240"/>
      <c r="T46" s="240"/>
      <c r="U46" s="240"/>
    </row>
    <row r="47" spans="1:21" ht="30.75" customHeight="1" x14ac:dyDescent="0.15">
      <c r="A47" s="240"/>
      <c r="B47" s="1151"/>
      <c r="C47" s="1152"/>
      <c r="D47" s="254"/>
      <c r="E47" s="1128" t="s">
        <v>504</v>
      </c>
      <c r="F47" s="1128"/>
      <c r="G47" s="1128"/>
      <c r="H47" s="1128"/>
      <c r="I47" s="1128"/>
      <c r="J47" s="1129"/>
      <c r="K47" s="255" t="s">
        <v>443</v>
      </c>
      <c r="L47" s="256" t="s">
        <v>443</v>
      </c>
      <c r="M47" s="256" t="s">
        <v>443</v>
      </c>
      <c r="N47" s="256" t="s">
        <v>443</v>
      </c>
      <c r="O47" s="257" t="s">
        <v>443</v>
      </c>
      <c r="P47" s="240"/>
      <c r="Q47" s="240"/>
      <c r="R47" s="240"/>
      <c r="S47" s="240"/>
      <c r="T47" s="240"/>
      <c r="U47" s="240"/>
    </row>
    <row r="48" spans="1:21" ht="30.75" customHeight="1" x14ac:dyDescent="0.15">
      <c r="A48" s="240"/>
      <c r="B48" s="1151"/>
      <c r="C48" s="1152"/>
      <c r="D48" s="254"/>
      <c r="E48" s="1128" t="s">
        <v>505</v>
      </c>
      <c r="F48" s="1128"/>
      <c r="G48" s="1128"/>
      <c r="H48" s="1128"/>
      <c r="I48" s="1128"/>
      <c r="J48" s="1129"/>
      <c r="K48" s="255">
        <v>619</v>
      </c>
      <c r="L48" s="256">
        <v>627</v>
      </c>
      <c r="M48" s="256">
        <v>619</v>
      </c>
      <c r="N48" s="256">
        <v>582</v>
      </c>
      <c r="O48" s="257">
        <v>576</v>
      </c>
      <c r="P48" s="240"/>
      <c r="Q48" s="240"/>
      <c r="R48" s="240"/>
      <c r="S48" s="240"/>
      <c r="T48" s="240"/>
      <c r="U48" s="240"/>
    </row>
    <row r="49" spans="1:21" ht="30.75" customHeight="1" x14ac:dyDescent="0.15">
      <c r="A49" s="240"/>
      <c r="B49" s="1151"/>
      <c r="C49" s="1152"/>
      <c r="D49" s="254"/>
      <c r="E49" s="1128" t="s">
        <v>506</v>
      </c>
      <c r="F49" s="1128"/>
      <c r="G49" s="1128"/>
      <c r="H49" s="1128"/>
      <c r="I49" s="1128"/>
      <c r="J49" s="1129"/>
      <c r="K49" s="255">
        <v>17</v>
      </c>
      <c r="L49" s="256">
        <v>16</v>
      </c>
      <c r="M49" s="256">
        <v>23</v>
      </c>
      <c r="N49" s="256">
        <v>15</v>
      </c>
      <c r="O49" s="257">
        <v>18</v>
      </c>
      <c r="P49" s="240"/>
      <c r="Q49" s="240"/>
      <c r="R49" s="240"/>
      <c r="S49" s="240"/>
      <c r="T49" s="240"/>
      <c r="U49" s="240"/>
    </row>
    <row r="50" spans="1:21" ht="30.75" customHeight="1" x14ac:dyDescent="0.15">
      <c r="A50" s="240"/>
      <c r="B50" s="1151"/>
      <c r="C50" s="1152"/>
      <c r="D50" s="254"/>
      <c r="E50" s="1128" t="s">
        <v>507</v>
      </c>
      <c r="F50" s="1128"/>
      <c r="G50" s="1128"/>
      <c r="H50" s="1128"/>
      <c r="I50" s="1128"/>
      <c r="J50" s="1129"/>
      <c r="K50" s="255">
        <v>0</v>
      </c>
      <c r="L50" s="256">
        <v>0</v>
      </c>
      <c r="M50" s="256">
        <v>0</v>
      </c>
      <c r="N50" s="256">
        <v>0</v>
      </c>
      <c r="O50" s="257">
        <v>0</v>
      </c>
      <c r="P50" s="240"/>
      <c r="Q50" s="240"/>
      <c r="R50" s="240"/>
      <c r="S50" s="240"/>
      <c r="T50" s="240"/>
      <c r="U50" s="240"/>
    </row>
    <row r="51" spans="1:21" ht="30.75" customHeight="1" x14ac:dyDescent="0.15">
      <c r="A51" s="240"/>
      <c r="B51" s="1153"/>
      <c r="C51" s="1154"/>
      <c r="D51" s="258"/>
      <c r="E51" s="1128" t="s">
        <v>508</v>
      </c>
      <c r="F51" s="1128"/>
      <c r="G51" s="1128"/>
      <c r="H51" s="1128"/>
      <c r="I51" s="1128"/>
      <c r="J51" s="1129"/>
      <c r="K51" s="255" t="s">
        <v>443</v>
      </c>
      <c r="L51" s="256" t="s">
        <v>443</v>
      </c>
      <c r="M51" s="256" t="s">
        <v>443</v>
      </c>
      <c r="N51" s="256" t="s">
        <v>443</v>
      </c>
      <c r="O51" s="257" t="s">
        <v>443</v>
      </c>
      <c r="P51" s="240"/>
      <c r="Q51" s="240"/>
      <c r="R51" s="240"/>
      <c r="S51" s="240"/>
      <c r="T51" s="240"/>
      <c r="U51" s="240"/>
    </row>
    <row r="52" spans="1:21" ht="30.75" customHeight="1" x14ac:dyDescent="0.15">
      <c r="A52" s="240"/>
      <c r="B52" s="1126" t="s">
        <v>509</v>
      </c>
      <c r="C52" s="1127"/>
      <c r="D52" s="258"/>
      <c r="E52" s="1128" t="s">
        <v>510</v>
      </c>
      <c r="F52" s="1128"/>
      <c r="G52" s="1128"/>
      <c r="H52" s="1128"/>
      <c r="I52" s="1128"/>
      <c r="J52" s="1129"/>
      <c r="K52" s="255">
        <v>1351</v>
      </c>
      <c r="L52" s="256">
        <v>1322</v>
      </c>
      <c r="M52" s="256">
        <v>1322</v>
      </c>
      <c r="N52" s="256">
        <v>1345</v>
      </c>
      <c r="O52" s="257">
        <v>1303</v>
      </c>
      <c r="P52" s="240"/>
      <c r="Q52" s="240"/>
      <c r="R52" s="240"/>
      <c r="S52" s="240"/>
      <c r="T52" s="240"/>
      <c r="U52" s="240"/>
    </row>
    <row r="53" spans="1:21" ht="30.75" customHeight="1" thickBot="1" x14ac:dyDescent="0.2">
      <c r="A53" s="240"/>
      <c r="B53" s="1130" t="s">
        <v>511</v>
      </c>
      <c r="C53" s="1131"/>
      <c r="D53" s="259"/>
      <c r="E53" s="1132" t="s">
        <v>512</v>
      </c>
      <c r="F53" s="1132"/>
      <c r="G53" s="1132"/>
      <c r="H53" s="1132"/>
      <c r="I53" s="1132"/>
      <c r="J53" s="1133"/>
      <c r="K53" s="260">
        <v>488</v>
      </c>
      <c r="L53" s="261">
        <v>510</v>
      </c>
      <c r="M53" s="261">
        <v>533</v>
      </c>
      <c r="N53" s="261">
        <v>541</v>
      </c>
      <c r="O53" s="262">
        <v>630</v>
      </c>
      <c r="P53" s="240"/>
      <c r="Q53" s="240"/>
      <c r="R53" s="240"/>
      <c r="S53" s="240"/>
      <c r="T53" s="240"/>
      <c r="U53" s="240"/>
    </row>
    <row r="54" spans="1:21" ht="24" customHeight="1" x14ac:dyDescent="0.15">
      <c r="A54" s="240"/>
      <c r="B54" s="263" t="s">
        <v>513</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514</v>
      </c>
      <c r="C56" s="265"/>
      <c r="D56" s="265"/>
      <c r="E56" s="265"/>
      <c r="F56" s="265"/>
      <c r="G56" s="265"/>
      <c r="H56" s="265"/>
      <c r="I56" s="265"/>
      <c r="J56" s="265"/>
      <c r="K56" s="266"/>
      <c r="L56" s="266"/>
      <c r="M56" s="266"/>
      <c r="N56" s="266"/>
      <c r="O56" s="267" t="s">
        <v>515</v>
      </c>
      <c r="P56" s="240"/>
      <c r="Q56" s="240"/>
      <c r="R56" s="240"/>
      <c r="S56" s="240"/>
      <c r="T56" s="240"/>
      <c r="U56" s="240"/>
    </row>
    <row r="57" spans="1:21" ht="31.5" customHeight="1" thickBot="1" x14ac:dyDescent="0.2">
      <c r="A57" s="240"/>
      <c r="B57" s="268"/>
      <c r="C57" s="269"/>
      <c r="D57" s="269"/>
      <c r="E57" s="270"/>
      <c r="F57" s="270"/>
      <c r="G57" s="270"/>
      <c r="H57" s="270"/>
      <c r="I57" s="270"/>
      <c r="J57" s="271" t="s">
        <v>481</v>
      </c>
      <c r="K57" s="272" t="s">
        <v>516</v>
      </c>
      <c r="L57" s="273" t="s">
        <v>517</v>
      </c>
      <c r="M57" s="273" t="s">
        <v>518</v>
      </c>
      <c r="N57" s="273" t="s">
        <v>519</v>
      </c>
      <c r="O57" s="274" t="s">
        <v>520</v>
      </c>
      <c r="P57" s="240"/>
      <c r="Q57" s="240"/>
      <c r="R57" s="240"/>
      <c r="S57" s="240"/>
      <c r="T57" s="240"/>
      <c r="U57" s="240"/>
    </row>
    <row r="58" spans="1:21" ht="31.5" customHeight="1" x14ac:dyDescent="0.15">
      <c r="B58" s="1134" t="s">
        <v>521</v>
      </c>
      <c r="C58" s="1135"/>
      <c r="D58" s="1140" t="s">
        <v>522</v>
      </c>
      <c r="E58" s="1141"/>
      <c r="F58" s="1141"/>
      <c r="G58" s="1141"/>
      <c r="H58" s="1141"/>
      <c r="I58" s="1141"/>
      <c r="J58" s="1142"/>
      <c r="K58" s="275"/>
      <c r="L58" s="276"/>
      <c r="M58" s="276"/>
      <c r="N58" s="276"/>
      <c r="O58" s="277"/>
    </row>
    <row r="59" spans="1:21" ht="31.5" customHeight="1" x14ac:dyDescent="0.15">
      <c r="B59" s="1136"/>
      <c r="C59" s="1137"/>
      <c r="D59" s="1143" t="s">
        <v>523</v>
      </c>
      <c r="E59" s="1144"/>
      <c r="F59" s="1144"/>
      <c r="G59" s="1144"/>
      <c r="H59" s="1144"/>
      <c r="I59" s="1144"/>
      <c r="J59" s="1145"/>
      <c r="K59" s="278"/>
      <c r="L59" s="279"/>
      <c r="M59" s="279"/>
      <c r="N59" s="279"/>
      <c r="O59" s="280"/>
    </row>
    <row r="60" spans="1:21" ht="31.5" customHeight="1" thickBot="1" x14ac:dyDescent="0.2">
      <c r="B60" s="1138"/>
      <c r="C60" s="1139"/>
      <c r="D60" s="1146" t="s">
        <v>524</v>
      </c>
      <c r="E60" s="1147"/>
      <c r="F60" s="1147"/>
      <c r="G60" s="1147"/>
      <c r="H60" s="1147"/>
      <c r="I60" s="1147"/>
      <c r="J60" s="1148"/>
      <c r="K60" s="281"/>
      <c r="L60" s="282"/>
      <c r="M60" s="282"/>
      <c r="N60" s="282"/>
      <c r="O60" s="283"/>
    </row>
    <row r="61" spans="1:21" ht="24" customHeight="1" x14ac:dyDescent="0.15">
      <c r="B61" s="284"/>
      <c r="C61" s="284"/>
      <c r="D61" s="285" t="s">
        <v>525</v>
      </c>
      <c r="E61" s="286"/>
      <c r="F61" s="286"/>
      <c r="G61" s="286"/>
      <c r="H61" s="286"/>
      <c r="I61" s="286"/>
      <c r="J61" s="286"/>
      <c r="K61" s="286"/>
      <c r="L61" s="286"/>
      <c r="M61" s="286"/>
      <c r="N61" s="286"/>
      <c r="O61" s="286"/>
    </row>
    <row r="62" spans="1:21" ht="24" customHeight="1" x14ac:dyDescent="0.15">
      <c r="B62" s="287"/>
      <c r="C62" s="287"/>
      <c r="D62" s="285" t="s">
        <v>526</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NX7M8YWenOHU6rLTb9O5p9wWPbPw7jeqwQSCMgCoWzodgN8ri1c01sLrRcZWLsV9/IWIlMyP4cGL0kyfMpJFNA==" saltValue="li+8//agNhLcMuw+2P77Z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499</v>
      </c>
    </row>
    <row r="40" spans="2:13" ht="27.75" customHeight="1" thickBot="1" x14ac:dyDescent="0.2">
      <c r="B40" s="290" t="s">
        <v>500</v>
      </c>
      <c r="C40" s="291"/>
      <c r="D40" s="291"/>
      <c r="E40" s="292"/>
      <c r="F40" s="292"/>
      <c r="G40" s="292"/>
      <c r="H40" s="293" t="s">
        <v>481</v>
      </c>
      <c r="I40" s="294" t="s">
        <v>3</v>
      </c>
      <c r="J40" s="295" t="s">
        <v>4</v>
      </c>
      <c r="K40" s="295" t="s">
        <v>5</v>
      </c>
      <c r="L40" s="295" t="s">
        <v>6</v>
      </c>
      <c r="M40" s="296" t="s">
        <v>7</v>
      </c>
    </row>
    <row r="41" spans="2:13" ht="27.75" customHeight="1" x14ac:dyDescent="0.15">
      <c r="B41" s="1169" t="s">
        <v>527</v>
      </c>
      <c r="C41" s="1170"/>
      <c r="D41" s="297"/>
      <c r="E41" s="1171" t="s">
        <v>528</v>
      </c>
      <c r="F41" s="1171"/>
      <c r="G41" s="1171"/>
      <c r="H41" s="1172"/>
      <c r="I41" s="298">
        <v>12149</v>
      </c>
      <c r="J41" s="299">
        <v>12901</v>
      </c>
      <c r="K41" s="299">
        <v>12928</v>
      </c>
      <c r="L41" s="299">
        <v>13097</v>
      </c>
      <c r="M41" s="300">
        <v>12983</v>
      </c>
    </row>
    <row r="42" spans="2:13" ht="27.75" customHeight="1" x14ac:dyDescent="0.15">
      <c r="B42" s="1159"/>
      <c r="C42" s="1160"/>
      <c r="D42" s="301"/>
      <c r="E42" s="1163" t="s">
        <v>529</v>
      </c>
      <c r="F42" s="1163"/>
      <c r="G42" s="1163"/>
      <c r="H42" s="1164"/>
      <c r="I42" s="302" t="s">
        <v>443</v>
      </c>
      <c r="J42" s="303" t="s">
        <v>443</v>
      </c>
      <c r="K42" s="303" t="s">
        <v>443</v>
      </c>
      <c r="L42" s="303" t="s">
        <v>443</v>
      </c>
      <c r="M42" s="304" t="s">
        <v>443</v>
      </c>
    </row>
    <row r="43" spans="2:13" ht="27.75" customHeight="1" x14ac:dyDescent="0.15">
      <c r="B43" s="1159"/>
      <c r="C43" s="1160"/>
      <c r="D43" s="301"/>
      <c r="E43" s="1163" t="s">
        <v>530</v>
      </c>
      <c r="F43" s="1163"/>
      <c r="G43" s="1163"/>
      <c r="H43" s="1164"/>
      <c r="I43" s="302">
        <v>4508</v>
      </c>
      <c r="J43" s="303">
        <v>4194</v>
      </c>
      <c r="K43" s="303">
        <v>3836</v>
      </c>
      <c r="L43" s="303">
        <v>3351</v>
      </c>
      <c r="M43" s="304">
        <v>3139</v>
      </c>
    </row>
    <row r="44" spans="2:13" ht="27.75" customHeight="1" x14ac:dyDescent="0.15">
      <c r="B44" s="1159"/>
      <c r="C44" s="1160"/>
      <c r="D44" s="301"/>
      <c r="E44" s="1163" t="s">
        <v>531</v>
      </c>
      <c r="F44" s="1163"/>
      <c r="G44" s="1163"/>
      <c r="H44" s="1164"/>
      <c r="I44" s="302">
        <v>177</v>
      </c>
      <c r="J44" s="303">
        <v>170</v>
      </c>
      <c r="K44" s="303">
        <v>169</v>
      </c>
      <c r="L44" s="303">
        <v>158</v>
      </c>
      <c r="M44" s="304">
        <v>173</v>
      </c>
    </row>
    <row r="45" spans="2:13" ht="27.75" customHeight="1" x14ac:dyDescent="0.15">
      <c r="B45" s="1159"/>
      <c r="C45" s="1160"/>
      <c r="D45" s="301"/>
      <c r="E45" s="1163" t="s">
        <v>532</v>
      </c>
      <c r="F45" s="1163"/>
      <c r="G45" s="1163"/>
      <c r="H45" s="1164"/>
      <c r="I45" s="302">
        <v>728</v>
      </c>
      <c r="J45" s="303">
        <v>739</v>
      </c>
      <c r="K45" s="303">
        <v>774</v>
      </c>
      <c r="L45" s="303">
        <v>794</v>
      </c>
      <c r="M45" s="304">
        <v>816</v>
      </c>
    </row>
    <row r="46" spans="2:13" ht="27.75" customHeight="1" x14ac:dyDescent="0.15">
      <c r="B46" s="1159"/>
      <c r="C46" s="1160"/>
      <c r="D46" s="305"/>
      <c r="E46" s="1163" t="s">
        <v>533</v>
      </c>
      <c r="F46" s="1163"/>
      <c r="G46" s="1163"/>
      <c r="H46" s="1164"/>
      <c r="I46" s="302">
        <v>0</v>
      </c>
      <c r="J46" s="303" t="s">
        <v>443</v>
      </c>
      <c r="K46" s="303" t="s">
        <v>443</v>
      </c>
      <c r="L46" s="303" t="s">
        <v>443</v>
      </c>
      <c r="M46" s="304" t="s">
        <v>443</v>
      </c>
    </row>
    <row r="47" spans="2:13" ht="27.75" customHeight="1" x14ac:dyDescent="0.15">
      <c r="B47" s="1159"/>
      <c r="C47" s="1160"/>
      <c r="D47" s="306"/>
      <c r="E47" s="1173" t="s">
        <v>534</v>
      </c>
      <c r="F47" s="1174"/>
      <c r="G47" s="1174"/>
      <c r="H47" s="1175"/>
      <c r="I47" s="302" t="s">
        <v>443</v>
      </c>
      <c r="J47" s="303" t="s">
        <v>443</v>
      </c>
      <c r="K47" s="303" t="s">
        <v>443</v>
      </c>
      <c r="L47" s="303" t="s">
        <v>443</v>
      </c>
      <c r="M47" s="304" t="s">
        <v>443</v>
      </c>
    </row>
    <row r="48" spans="2:13" ht="27.75" customHeight="1" x14ac:dyDescent="0.15">
      <c r="B48" s="1159"/>
      <c r="C48" s="1160"/>
      <c r="D48" s="301"/>
      <c r="E48" s="1163" t="s">
        <v>535</v>
      </c>
      <c r="F48" s="1163"/>
      <c r="G48" s="1163"/>
      <c r="H48" s="1164"/>
      <c r="I48" s="302" t="s">
        <v>443</v>
      </c>
      <c r="J48" s="303" t="s">
        <v>443</v>
      </c>
      <c r="K48" s="303" t="s">
        <v>443</v>
      </c>
      <c r="L48" s="303" t="s">
        <v>443</v>
      </c>
      <c r="M48" s="304" t="s">
        <v>443</v>
      </c>
    </row>
    <row r="49" spans="2:13" ht="27.75" customHeight="1" x14ac:dyDescent="0.15">
      <c r="B49" s="1161"/>
      <c r="C49" s="1162"/>
      <c r="D49" s="301"/>
      <c r="E49" s="1163" t="s">
        <v>536</v>
      </c>
      <c r="F49" s="1163"/>
      <c r="G49" s="1163"/>
      <c r="H49" s="1164"/>
      <c r="I49" s="302" t="s">
        <v>443</v>
      </c>
      <c r="J49" s="303" t="s">
        <v>443</v>
      </c>
      <c r="K49" s="303" t="s">
        <v>443</v>
      </c>
      <c r="L49" s="303" t="s">
        <v>443</v>
      </c>
      <c r="M49" s="304" t="s">
        <v>443</v>
      </c>
    </row>
    <row r="50" spans="2:13" ht="27.75" customHeight="1" x14ac:dyDescent="0.15">
      <c r="B50" s="1157" t="s">
        <v>537</v>
      </c>
      <c r="C50" s="1158"/>
      <c r="D50" s="307"/>
      <c r="E50" s="1163" t="s">
        <v>538</v>
      </c>
      <c r="F50" s="1163"/>
      <c r="G50" s="1163"/>
      <c r="H50" s="1164"/>
      <c r="I50" s="302">
        <v>4217</v>
      </c>
      <c r="J50" s="303">
        <v>4289</v>
      </c>
      <c r="K50" s="303">
        <v>4276</v>
      </c>
      <c r="L50" s="303">
        <v>4208</v>
      </c>
      <c r="M50" s="304">
        <v>4247</v>
      </c>
    </row>
    <row r="51" spans="2:13" ht="27.75" customHeight="1" x14ac:dyDescent="0.15">
      <c r="B51" s="1159"/>
      <c r="C51" s="1160"/>
      <c r="D51" s="301"/>
      <c r="E51" s="1163" t="s">
        <v>539</v>
      </c>
      <c r="F51" s="1163"/>
      <c r="G51" s="1163"/>
      <c r="H51" s="1164"/>
      <c r="I51" s="302">
        <v>102</v>
      </c>
      <c r="J51" s="303">
        <v>126</v>
      </c>
      <c r="K51" s="303">
        <v>152</v>
      </c>
      <c r="L51" s="303">
        <v>193</v>
      </c>
      <c r="M51" s="304">
        <v>215</v>
      </c>
    </row>
    <row r="52" spans="2:13" ht="27.75" customHeight="1" x14ac:dyDescent="0.15">
      <c r="B52" s="1161"/>
      <c r="C52" s="1162"/>
      <c r="D52" s="301"/>
      <c r="E52" s="1163" t="s">
        <v>540</v>
      </c>
      <c r="F52" s="1163"/>
      <c r="G52" s="1163"/>
      <c r="H52" s="1164"/>
      <c r="I52" s="302">
        <v>12390</v>
      </c>
      <c r="J52" s="303">
        <v>12452</v>
      </c>
      <c r="K52" s="303">
        <v>12112</v>
      </c>
      <c r="L52" s="303">
        <v>11833</v>
      </c>
      <c r="M52" s="304">
        <v>11513</v>
      </c>
    </row>
    <row r="53" spans="2:13" ht="27.75" customHeight="1" thickBot="1" x14ac:dyDescent="0.2">
      <c r="B53" s="1165" t="s">
        <v>511</v>
      </c>
      <c r="C53" s="1166"/>
      <c r="D53" s="308"/>
      <c r="E53" s="1167" t="s">
        <v>541</v>
      </c>
      <c r="F53" s="1167"/>
      <c r="G53" s="1167"/>
      <c r="H53" s="1168"/>
      <c r="I53" s="309">
        <v>853</v>
      </c>
      <c r="J53" s="310">
        <v>1137</v>
      </c>
      <c r="K53" s="310">
        <v>1165</v>
      </c>
      <c r="L53" s="310">
        <v>1165</v>
      </c>
      <c r="M53" s="311">
        <v>1135</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FtWoRpFfRALnxKhRN81mO717Tj3umHwFx7M67ygJKhQmNsEdoYWLD496RLSm/PcJtcCy1kT9DBfWdj7RbzkL4A==" saltValue="EEZe70lXJVPubn5JLQsLl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542</v>
      </c>
    </row>
    <row r="54" spans="2:8" ht="29.25" customHeight="1" thickBot="1" x14ac:dyDescent="0.25">
      <c r="B54" s="317" t="s">
        <v>22</v>
      </c>
      <c r="C54" s="318"/>
      <c r="D54" s="318"/>
      <c r="E54" s="319" t="s">
        <v>481</v>
      </c>
      <c r="F54" s="320" t="s">
        <v>5</v>
      </c>
      <c r="G54" s="320" t="s">
        <v>6</v>
      </c>
      <c r="H54" s="321" t="s">
        <v>7</v>
      </c>
    </row>
    <row r="55" spans="2:8" ht="52.5" customHeight="1" x14ac:dyDescent="0.15">
      <c r="B55" s="322"/>
      <c r="C55" s="1184" t="s">
        <v>116</v>
      </c>
      <c r="D55" s="1184"/>
      <c r="E55" s="1185"/>
      <c r="F55" s="323">
        <v>3301</v>
      </c>
      <c r="G55" s="323">
        <v>3203</v>
      </c>
      <c r="H55" s="324">
        <v>3206</v>
      </c>
    </row>
    <row r="56" spans="2:8" ht="52.5" customHeight="1" x14ac:dyDescent="0.15">
      <c r="B56" s="325"/>
      <c r="C56" s="1186" t="s">
        <v>543</v>
      </c>
      <c r="D56" s="1186"/>
      <c r="E56" s="1187"/>
      <c r="F56" s="326">
        <v>970</v>
      </c>
      <c r="G56" s="326">
        <v>999</v>
      </c>
      <c r="H56" s="327">
        <v>1035</v>
      </c>
    </row>
    <row r="57" spans="2:8" ht="53.25" customHeight="1" x14ac:dyDescent="0.15">
      <c r="B57" s="325"/>
      <c r="C57" s="1188" t="s">
        <v>121</v>
      </c>
      <c r="D57" s="1188"/>
      <c r="E57" s="1189"/>
      <c r="F57" s="328">
        <v>2461</v>
      </c>
      <c r="G57" s="328">
        <v>2545</v>
      </c>
      <c r="H57" s="329">
        <v>2695</v>
      </c>
    </row>
    <row r="58" spans="2:8" ht="45.75" customHeight="1" x14ac:dyDescent="0.15">
      <c r="B58" s="330"/>
      <c r="C58" s="1176" t="s">
        <v>544</v>
      </c>
      <c r="D58" s="1177"/>
      <c r="E58" s="1178"/>
      <c r="F58" s="331">
        <v>1840</v>
      </c>
      <c r="G58" s="331">
        <v>1841</v>
      </c>
      <c r="H58" s="332">
        <v>1842</v>
      </c>
    </row>
    <row r="59" spans="2:8" ht="45.75" customHeight="1" x14ac:dyDescent="0.15">
      <c r="B59" s="330"/>
      <c r="C59" s="1176" t="s">
        <v>545</v>
      </c>
      <c r="D59" s="1177"/>
      <c r="E59" s="1178"/>
      <c r="F59" s="331">
        <v>273</v>
      </c>
      <c r="G59" s="331">
        <v>423</v>
      </c>
      <c r="H59" s="332">
        <v>588</v>
      </c>
    </row>
    <row r="60" spans="2:8" ht="45.75" customHeight="1" x14ac:dyDescent="0.15">
      <c r="B60" s="330"/>
      <c r="C60" s="1176" t="s">
        <v>546</v>
      </c>
      <c r="D60" s="1177"/>
      <c r="E60" s="1178"/>
      <c r="F60" s="331">
        <v>200</v>
      </c>
      <c r="G60" s="331">
        <v>200</v>
      </c>
      <c r="H60" s="332">
        <v>200</v>
      </c>
    </row>
    <row r="61" spans="2:8" ht="45.75" customHeight="1" x14ac:dyDescent="0.15">
      <c r="B61" s="330"/>
      <c r="C61" s="1176" t="s">
        <v>547</v>
      </c>
      <c r="D61" s="1177"/>
      <c r="E61" s="1178"/>
      <c r="F61" s="331">
        <v>26</v>
      </c>
      <c r="G61" s="331">
        <v>27</v>
      </c>
      <c r="H61" s="332">
        <v>52</v>
      </c>
    </row>
    <row r="62" spans="2:8" ht="45.75" customHeight="1" thickBot="1" x14ac:dyDescent="0.2">
      <c r="B62" s="333"/>
      <c r="C62" s="1179" t="s">
        <v>548</v>
      </c>
      <c r="D62" s="1180"/>
      <c r="E62" s="1181"/>
      <c r="F62" s="334">
        <v>16</v>
      </c>
      <c r="G62" s="334">
        <v>12</v>
      </c>
      <c r="H62" s="335">
        <v>8</v>
      </c>
    </row>
    <row r="63" spans="2:8" ht="52.5" customHeight="1" thickBot="1" x14ac:dyDescent="0.2">
      <c r="B63" s="336"/>
      <c r="C63" s="1182" t="s">
        <v>549</v>
      </c>
      <c r="D63" s="1182"/>
      <c r="E63" s="1183"/>
      <c r="F63" s="337">
        <v>6732</v>
      </c>
      <c r="G63" s="337">
        <v>6747</v>
      </c>
      <c r="H63" s="338">
        <v>6936</v>
      </c>
    </row>
    <row r="64" spans="2:8" x14ac:dyDescent="0.15"/>
  </sheetData>
  <sheetProtection algorithmName="SHA-512" hashValue="obhNuh1yZrjA/q7SPCJUwoxbuW1kI3+dR02Wp3P56AXCz+36FaDQos1JEXf/+moNWjZyFEdorvS6z2u6MIb8VQ==" saltValue="znz7k2BbSGZvu/YcUhDKk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7" t="s">
        <v>550</v>
      </c>
      <c r="AO43" s="1198"/>
      <c r="AP43" s="1198"/>
      <c r="AQ43" s="1198"/>
      <c r="AR43" s="1198"/>
      <c r="AS43" s="1198"/>
      <c r="AT43" s="1198"/>
      <c r="AU43" s="1198"/>
      <c r="AV43" s="1198"/>
      <c r="AW43" s="1198"/>
      <c r="AX43" s="1198"/>
      <c r="AY43" s="1198"/>
      <c r="AZ43" s="1198"/>
      <c r="BA43" s="1198"/>
      <c r="BB43" s="1198"/>
      <c r="BC43" s="1198"/>
      <c r="BD43" s="1198"/>
      <c r="BE43" s="1198"/>
      <c r="BF43" s="1198"/>
      <c r="BG43" s="1198"/>
      <c r="BH43" s="1198"/>
      <c r="BI43" s="1198"/>
      <c r="BJ43" s="1198"/>
      <c r="BK43" s="1198"/>
      <c r="BL43" s="1198"/>
      <c r="BM43" s="1198"/>
      <c r="BN43" s="1198"/>
      <c r="BO43" s="1198"/>
      <c r="BP43" s="1198"/>
      <c r="BQ43" s="1198"/>
      <c r="BR43" s="1198"/>
      <c r="BS43" s="1198"/>
      <c r="BT43" s="1198"/>
      <c r="BU43" s="1198"/>
      <c r="BV43" s="1198"/>
      <c r="BW43" s="1198"/>
      <c r="BX43" s="1198"/>
      <c r="BY43" s="1198"/>
      <c r="BZ43" s="1198"/>
      <c r="CA43" s="1198"/>
      <c r="CB43" s="1198"/>
      <c r="CC43" s="1198"/>
      <c r="CD43" s="1198"/>
      <c r="CE43" s="1198"/>
      <c r="CF43" s="1198"/>
      <c r="CG43" s="1198"/>
      <c r="CH43" s="1198"/>
      <c r="CI43" s="1198"/>
      <c r="CJ43" s="1198"/>
      <c r="CK43" s="1198"/>
      <c r="CL43" s="1198"/>
      <c r="CM43" s="1198"/>
      <c r="CN43" s="1198"/>
      <c r="CO43" s="1198"/>
      <c r="CP43" s="1198"/>
      <c r="CQ43" s="1198"/>
      <c r="CR43" s="1198"/>
      <c r="CS43" s="1198"/>
      <c r="CT43" s="1198"/>
      <c r="CU43" s="1198"/>
      <c r="CV43" s="1198"/>
      <c r="CW43" s="1198"/>
      <c r="CX43" s="1198"/>
      <c r="CY43" s="1198"/>
      <c r="CZ43" s="1198"/>
      <c r="DA43" s="1198"/>
      <c r="DB43" s="1198"/>
      <c r="DC43" s="1199"/>
    </row>
    <row r="44" spans="2:109" x14ac:dyDescent="0.15">
      <c r="B44" s="10"/>
      <c r="AN44" s="1200"/>
      <c r="AO44" s="1201"/>
      <c r="AP44" s="1201"/>
      <c r="AQ44" s="1201"/>
      <c r="AR44" s="1201"/>
      <c r="AS44" s="1201"/>
      <c r="AT44" s="1201"/>
      <c r="AU44" s="1201"/>
      <c r="AV44" s="1201"/>
      <c r="AW44" s="1201"/>
      <c r="AX44" s="1201"/>
      <c r="AY44" s="1201"/>
      <c r="AZ44" s="1201"/>
      <c r="BA44" s="1201"/>
      <c r="BB44" s="1201"/>
      <c r="BC44" s="1201"/>
      <c r="BD44" s="1201"/>
      <c r="BE44" s="1201"/>
      <c r="BF44" s="1201"/>
      <c r="BG44" s="1201"/>
      <c r="BH44" s="1201"/>
      <c r="BI44" s="1201"/>
      <c r="BJ44" s="1201"/>
      <c r="BK44" s="1201"/>
      <c r="BL44" s="1201"/>
      <c r="BM44" s="1201"/>
      <c r="BN44" s="1201"/>
      <c r="BO44" s="1201"/>
      <c r="BP44" s="1201"/>
      <c r="BQ44" s="1201"/>
      <c r="BR44" s="1201"/>
      <c r="BS44" s="1201"/>
      <c r="BT44" s="1201"/>
      <c r="BU44" s="1201"/>
      <c r="BV44" s="1201"/>
      <c r="BW44" s="1201"/>
      <c r="BX44" s="1201"/>
      <c r="BY44" s="1201"/>
      <c r="BZ44" s="1201"/>
      <c r="CA44" s="1201"/>
      <c r="CB44" s="1201"/>
      <c r="CC44" s="1201"/>
      <c r="CD44" s="1201"/>
      <c r="CE44" s="1201"/>
      <c r="CF44" s="1201"/>
      <c r="CG44" s="1201"/>
      <c r="CH44" s="1201"/>
      <c r="CI44" s="1201"/>
      <c r="CJ44" s="1201"/>
      <c r="CK44" s="1201"/>
      <c r="CL44" s="1201"/>
      <c r="CM44" s="1201"/>
      <c r="CN44" s="1201"/>
      <c r="CO44" s="1201"/>
      <c r="CP44" s="1201"/>
      <c r="CQ44" s="1201"/>
      <c r="CR44" s="1201"/>
      <c r="CS44" s="1201"/>
      <c r="CT44" s="1201"/>
      <c r="CU44" s="1201"/>
      <c r="CV44" s="1201"/>
      <c r="CW44" s="1201"/>
      <c r="CX44" s="1201"/>
      <c r="CY44" s="1201"/>
      <c r="CZ44" s="1201"/>
      <c r="DA44" s="1201"/>
      <c r="DB44" s="1201"/>
      <c r="DC44" s="1202"/>
    </row>
    <row r="45" spans="2:109" x14ac:dyDescent="0.15">
      <c r="B45" s="10"/>
      <c r="AN45" s="1200"/>
      <c r="AO45" s="1201"/>
      <c r="AP45" s="1201"/>
      <c r="AQ45" s="1201"/>
      <c r="AR45" s="1201"/>
      <c r="AS45" s="1201"/>
      <c r="AT45" s="1201"/>
      <c r="AU45" s="1201"/>
      <c r="AV45" s="1201"/>
      <c r="AW45" s="1201"/>
      <c r="AX45" s="1201"/>
      <c r="AY45" s="1201"/>
      <c r="AZ45" s="1201"/>
      <c r="BA45" s="1201"/>
      <c r="BB45" s="1201"/>
      <c r="BC45" s="1201"/>
      <c r="BD45" s="1201"/>
      <c r="BE45" s="1201"/>
      <c r="BF45" s="1201"/>
      <c r="BG45" s="1201"/>
      <c r="BH45" s="1201"/>
      <c r="BI45" s="1201"/>
      <c r="BJ45" s="1201"/>
      <c r="BK45" s="1201"/>
      <c r="BL45" s="1201"/>
      <c r="BM45" s="1201"/>
      <c r="BN45" s="1201"/>
      <c r="BO45" s="1201"/>
      <c r="BP45" s="1201"/>
      <c r="BQ45" s="1201"/>
      <c r="BR45" s="1201"/>
      <c r="BS45" s="1201"/>
      <c r="BT45" s="1201"/>
      <c r="BU45" s="1201"/>
      <c r="BV45" s="1201"/>
      <c r="BW45" s="1201"/>
      <c r="BX45" s="1201"/>
      <c r="BY45" s="1201"/>
      <c r="BZ45" s="1201"/>
      <c r="CA45" s="1201"/>
      <c r="CB45" s="1201"/>
      <c r="CC45" s="1201"/>
      <c r="CD45" s="1201"/>
      <c r="CE45" s="1201"/>
      <c r="CF45" s="1201"/>
      <c r="CG45" s="1201"/>
      <c r="CH45" s="1201"/>
      <c r="CI45" s="1201"/>
      <c r="CJ45" s="1201"/>
      <c r="CK45" s="1201"/>
      <c r="CL45" s="1201"/>
      <c r="CM45" s="1201"/>
      <c r="CN45" s="1201"/>
      <c r="CO45" s="1201"/>
      <c r="CP45" s="1201"/>
      <c r="CQ45" s="1201"/>
      <c r="CR45" s="1201"/>
      <c r="CS45" s="1201"/>
      <c r="CT45" s="1201"/>
      <c r="CU45" s="1201"/>
      <c r="CV45" s="1201"/>
      <c r="CW45" s="1201"/>
      <c r="CX45" s="1201"/>
      <c r="CY45" s="1201"/>
      <c r="CZ45" s="1201"/>
      <c r="DA45" s="1201"/>
      <c r="DB45" s="1201"/>
      <c r="DC45" s="1202"/>
    </row>
    <row r="46" spans="2:109" x14ac:dyDescent="0.15">
      <c r="B46" s="10"/>
      <c r="AN46" s="1200"/>
      <c r="AO46" s="1201"/>
      <c r="AP46" s="1201"/>
      <c r="AQ46" s="1201"/>
      <c r="AR46" s="1201"/>
      <c r="AS46" s="1201"/>
      <c r="AT46" s="1201"/>
      <c r="AU46" s="1201"/>
      <c r="AV46" s="1201"/>
      <c r="AW46" s="1201"/>
      <c r="AX46" s="1201"/>
      <c r="AY46" s="1201"/>
      <c r="AZ46" s="1201"/>
      <c r="BA46" s="1201"/>
      <c r="BB46" s="1201"/>
      <c r="BC46" s="1201"/>
      <c r="BD46" s="1201"/>
      <c r="BE46" s="1201"/>
      <c r="BF46" s="1201"/>
      <c r="BG46" s="1201"/>
      <c r="BH46" s="1201"/>
      <c r="BI46" s="1201"/>
      <c r="BJ46" s="1201"/>
      <c r="BK46" s="1201"/>
      <c r="BL46" s="1201"/>
      <c r="BM46" s="1201"/>
      <c r="BN46" s="1201"/>
      <c r="BO46" s="1201"/>
      <c r="BP46" s="1201"/>
      <c r="BQ46" s="1201"/>
      <c r="BR46" s="1201"/>
      <c r="BS46" s="1201"/>
      <c r="BT46" s="1201"/>
      <c r="BU46" s="1201"/>
      <c r="BV46" s="1201"/>
      <c r="BW46" s="1201"/>
      <c r="BX46" s="1201"/>
      <c r="BY46" s="1201"/>
      <c r="BZ46" s="1201"/>
      <c r="CA46" s="1201"/>
      <c r="CB46" s="1201"/>
      <c r="CC46" s="1201"/>
      <c r="CD46" s="1201"/>
      <c r="CE46" s="1201"/>
      <c r="CF46" s="1201"/>
      <c r="CG46" s="1201"/>
      <c r="CH46" s="1201"/>
      <c r="CI46" s="1201"/>
      <c r="CJ46" s="1201"/>
      <c r="CK46" s="1201"/>
      <c r="CL46" s="1201"/>
      <c r="CM46" s="1201"/>
      <c r="CN46" s="1201"/>
      <c r="CO46" s="1201"/>
      <c r="CP46" s="1201"/>
      <c r="CQ46" s="1201"/>
      <c r="CR46" s="1201"/>
      <c r="CS46" s="1201"/>
      <c r="CT46" s="1201"/>
      <c r="CU46" s="1201"/>
      <c r="CV46" s="1201"/>
      <c r="CW46" s="1201"/>
      <c r="CX46" s="1201"/>
      <c r="CY46" s="1201"/>
      <c r="CZ46" s="1201"/>
      <c r="DA46" s="1201"/>
      <c r="DB46" s="1201"/>
      <c r="DC46" s="1202"/>
    </row>
    <row r="47" spans="2:109" x14ac:dyDescent="0.15">
      <c r="B47" s="10"/>
      <c r="AN47" s="1203"/>
      <c r="AO47" s="1204"/>
      <c r="AP47" s="1204"/>
      <c r="AQ47" s="1204"/>
      <c r="AR47" s="1204"/>
      <c r="AS47" s="1204"/>
      <c r="AT47" s="1204"/>
      <c r="AU47" s="1204"/>
      <c r="AV47" s="1204"/>
      <c r="AW47" s="1204"/>
      <c r="AX47" s="1204"/>
      <c r="AY47" s="1204"/>
      <c r="AZ47" s="1204"/>
      <c r="BA47" s="1204"/>
      <c r="BB47" s="1204"/>
      <c r="BC47" s="1204"/>
      <c r="BD47" s="1204"/>
      <c r="BE47" s="1204"/>
      <c r="BF47" s="1204"/>
      <c r="BG47" s="1204"/>
      <c r="BH47" s="1204"/>
      <c r="BI47" s="1204"/>
      <c r="BJ47" s="1204"/>
      <c r="BK47" s="1204"/>
      <c r="BL47" s="1204"/>
      <c r="BM47" s="1204"/>
      <c r="BN47" s="1204"/>
      <c r="BO47" s="1204"/>
      <c r="BP47" s="1204"/>
      <c r="BQ47" s="1204"/>
      <c r="BR47" s="1204"/>
      <c r="BS47" s="1204"/>
      <c r="BT47" s="1204"/>
      <c r="BU47" s="1204"/>
      <c r="BV47" s="1204"/>
      <c r="BW47" s="1204"/>
      <c r="BX47" s="1204"/>
      <c r="BY47" s="1204"/>
      <c r="BZ47" s="1204"/>
      <c r="CA47" s="1204"/>
      <c r="CB47" s="1204"/>
      <c r="CC47" s="1204"/>
      <c r="CD47" s="1204"/>
      <c r="CE47" s="1204"/>
      <c r="CF47" s="1204"/>
      <c r="CG47" s="1204"/>
      <c r="CH47" s="1204"/>
      <c r="CI47" s="1204"/>
      <c r="CJ47" s="1204"/>
      <c r="CK47" s="1204"/>
      <c r="CL47" s="1204"/>
      <c r="CM47" s="1204"/>
      <c r="CN47" s="1204"/>
      <c r="CO47" s="1204"/>
      <c r="CP47" s="1204"/>
      <c r="CQ47" s="1204"/>
      <c r="CR47" s="1204"/>
      <c r="CS47" s="1204"/>
      <c r="CT47" s="1204"/>
      <c r="CU47" s="1204"/>
      <c r="CV47" s="1204"/>
      <c r="CW47" s="1204"/>
      <c r="CX47" s="1204"/>
      <c r="CY47" s="1204"/>
      <c r="CZ47" s="1204"/>
      <c r="DA47" s="1204"/>
      <c r="DB47" s="1204"/>
      <c r="DC47" s="1205"/>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191"/>
      <c r="AO50" s="1192"/>
      <c r="AP50" s="1192"/>
      <c r="AQ50" s="1192"/>
      <c r="AR50" s="1192"/>
      <c r="AS50" s="1192"/>
      <c r="AT50" s="1192"/>
      <c r="AU50" s="1192"/>
      <c r="AV50" s="1192"/>
      <c r="AW50" s="1192"/>
      <c r="AX50" s="1192"/>
      <c r="AY50" s="1192"/>
      <c r="AZ50" s="1192"/>
      <c r="BA50" s="1192"/>
      <c r="BB50" s="1192"/>
      <c r="BC50" s="1192"/>
      <c r="BD50" s="1192"/>
      <c r="BE50" s="1192"/>
      <c r="BF50" s="1192"/>
      <c r="BG50" s="1192"/>
      <c r="BH50" s="1192"/>
      <c r="BI50" s="1192"/>
      <c r="BJ50" s="1192"/>
      <c r="BK50" s="1192"/>
      <c r="BL50" s="1192"/>
      <c r="BM50" s="1192"/>
      <c r="BN50" s="1192"/>
      <c r="BO50" s="1193"/>
      <c r="BP50" s="1194" t="s">
        <v>3</v>
      </c>
      <c r="BQ50" s="1194"/>
      <c r="BR50" s="1194"/>
      <c r="BS50" s="1194"/>
      <c r="BT50" s="1194"/>
      <c r="BU50" s="1194"/>
      <c r="BV50" s="1194"/>
      <c r="BW50" s="1194"/>
      <c r="BX50" s="1194" t="s">
        <v>4</v>
      </c>
      <c r="BY50" s="1194"/>
      <c r="BZ50" s="1194"/>
      <c r="CA50" s="1194"/>
      <c r="CB50" s="1194"/>
      <c r="CC50" s="1194"/>
      <c r="CD50" s="1194"/>
      <c r="CE50" s="1194"/>
      <c r="CF50" s="1194" t="s">
        <v>5</v>
      </c>
      <c r="CG50" s="1194"/>
      <c r="CH50" s="1194"/>
      <c r="CI50" s="1194"/>
      <c r="CJ50" s="1194"/>
      <c r="CK50" s="1194"/>
      <c r="CL50" s="1194"/>
      <c r="CM50" s="1194"/>
      <c r="CN50" s="1194" t="s">
        <v>6</v>
      </c>
      <c r="CO50" s="1194"/>
      <c r="CP50" s="1194"/>
      <c r="CQ50" s="1194"/>
      <c r="CR50" s="1194"/>
      <c r="CS50" s="1194"/>
      <c r="CT50" s="1194"/>
      <c r="CU50" s="1194"/>
      <c r="CV50" s="1194" t="s">
        <v>7</v>
      </c>
      <c r="CW50" s="1194"/>
      <c r="CX50" s="1194"/>
      <c r="CY50" s="1194"/>
      <c r="CZ50" s="1194"/>
      <c r="DA50" s="1194"/>
      <c r="DB50" s="1194"/>
      <c r="DC50" s="1194"/>
    </row>
    <row r="51" spans="1:109" ht="13.5" customHeight="1" x14ac:dyDescent="0.15">
      <c r="B51" s="10"/>
      <c r="G51" s="1207"/>
      <c r="H51" s="1207"/>
      <c r="I51" s="1208"/>
      <c r="J51" s="1208"/>
      <c r="K51" s="1206"/>
      <c r="L51" s="1206"/>
      <c r="M51" s="1206"/>
      <c r="N51" s="1206"/>
      <c r="AM51" s="19"/>
      <c r="AN51" s="1196" t="s">
        <v>8</v>
      </c>
      <c r="AO51" s="1196"/>
      <c r="AP51" s="1196"/>
      <c r="AQ51" s="1196"/>
      <c r="AR51" s="1196"/>
      <c r="AS51" s="1196"/>
      <c r="AT51" s="1196"/>
      <c r="AU51" s="1196"/>
      <c r="AV51" s="1196"/>
      <c r="AW51" s="1196"/>
      <c r="AX51" s="1196"/>
      <c r="AY51" s="1196"/>
      <c r="AZ51" s="1196"/>
      <c r="BA51" s="1196"/>
      <c r="BB51" s="1196" t="s">
        <v>9</v>
      </c>
      <c r="BC51" s="1196"/>
      <c r="BD51" s="1196"/>
      <c r="BE51" s="1196"/>
      <c r="BF51" s="1196"/>
      <c r="BG51" s="1196"/>
      <c r="BH51" s="1196"/>
      <c r="BI51" s="1196"/>
      <c r="BJ51" s="1196"/>
      <c r="BK51" s="1196"/>
      <c r="BL51" s="1196"/>
      <c r="BM51" s="1196"/>
      <c r="BN51" s="1196"/>
      <c r="BO51" s="1196"/>
      <c r="BP51" s="1195">
        <v>15.7</v>
      </c>
      <c r="BQ51" s="1195"/>
      <c r="BR51" s="1195"/>
      <c r="BS51" s="1195"/>
      <c r="BT51" s="1195"/>
      <c r="BU51" s="1195"/>
      <c r="BV51" s="1195"/>
      <c r="BW51" s="1195"/>
      <c r="BX51" s="1195">
        <v>19.8</v>
      </c>
      <c r="BY51" s="1195"/>
      <c r="BZ51" s="1195"/>
      <c r="CA51" s="1195"/>
      <c r="CB51" s="1195"/>
      <c r="CC51" s="1195"/>
      <c r="CD51" s="1195"/>
      <c r="CE51" s="1195"/>
      <c r="CF51" s="1195">
        <v>20.7</v>
      </c>
      <c r="CG51" s="1195"/>
      <c r="CH51" s="1195"/>
      <c r="CI51" s="1195"/>
      <c r="CJ51" s="1195"/>
      <c r="CK51" s="1195"/>
      <c r="CL51" s="1195"/>
      <c r="CM51" s="1195"/>
      <c r="CN51" s="1195">
        <v>20.7</v>
      </c>
      <c r="CO51" s="1195"/>
      <c r="CP51" s="1195"/>
      <c r="CQ51" s="1195"/>
      <c r="CR51" s="1195"/>
      <c r="CS51" s="1195"/>
      <c r="CT51" s="1195"/>
      <c r="CU51" s="1195"/>
      <c r="CV51" s="1195">
        <v>19.8</v>
      </c>
      <c r="CW51" s="1195"/>
      <c r="CX51" s="1195"/>
      <c r="CY51" s="1195"/>
      <c r="CZ51" s="1195"/>
      <c r="DA51" s="1195"/>
      <c r="DB51" s="1195"/>
      <c r="DC51" s="1195"/>
    </row>
    <row r="52" spans="1:109" x14ac:dyDescent="0.15">
      <c r="B52" s="10"/>
      <c r="G52" s="1207"/>
      <c r="H52" s="1207"/>
      <c r="I52" s="1208"/>
      <c r="J52" s="1208"/>
      <c r="K52" s="1206"/>
      <c r="L52" s="1206"/>
      <c r="M52" s="1206"/>
      <c r="N52" s="1206"/>
      <c r="AM52" s="19"/>
      <c r="AN52" s="1196"/>
      <c r="AO52" s="1196"/>
      <c r="AP52" s="1196"/>
      <c r="AQ52" s="1196"/>
      <c r="AR52" s="1196"/>
      <c r="AS52" s="1196"/>
      <c r="AT52" s="1196"/>
      <c r="AU52" s="1196"/>
      <c r="AV52" s="1196"/>
      <c r="AW52" s="1196"/>
      <c r="AX52" s="1196"/>
      <c r="AY52" s="1196"/>
      <c r="AZ52" s="1196"/>
      <c r="BA52" s="1196"/>
      <c r="BB52" s="1196"/>
      <c r="BC52" s="1196"/>
      <c r="BD52" s="1196"/>
      <c r="BE52" s="1196"/>
      <c r="BF52" s="1196"/>
      <c r="BG52" s="1196"/>
      <c r="BH52" s="1196"/>
      <c r="BI52" s="1196"/>
      <c r="BJ52" s="1196"/>
      <c r="BK52" s="1196"/>
      <c r="BL52" s="1196"/>
      <c r="BM52" s="1196"/>
      <c r="BN52" s="1196"/>
      <c r="BO52" s="1196"/>
      <c r="BP52" s="1195"/>
      <c r="BQ52" s="1195"/>
      <c r="BR52" s="1195"/>
      <c r="BS52" s="1195"/>
      <c r="BT52" s="1195"/>
      <c r="BU52" s="1195"/>
      <c r="BV52" s="1195"/>
      <c r="BW52" s="1195"/>
      <c r="BX52" s="1195"/>
      <c r="BY52" s="1195"/>
      <c r="BZ52" s="1195"/>
      <c r="CA52" s="1195"/>
      <c r="CB52" s="1195"/>
      <c r="CC52" s="1195"/>
      <c r="CD52" s="1195"/>
      <c r="CE52" s="1195"/>
      <c r="CF52" s="1195"/>
      <c r="CG52" s="1195"/>
      <c r="CH52" s="1195"/>
      <c r="CI52" s="1195"/>
      <c r="CJ52" s="1195"/>
      <c r="CK52" s="1195"/>
      <c r="CL52" s="1195"/>
      <c r="CM52" s="1195"/>
      <c r="CN52" s="1195"/>
      <c r="CO52" s="1195"/>
      <c r="CP52" s="1195"/>
      <c r="CQ52" s="1195"/>
      <c r="CR52" s="1195"/>
      <c r="CS52" s="1195"/>
      <c r="CT52" s="1195"/>
      <c r="CU52" s="1195"/>
      <c r="CV52" s="1195"/>
      <c r="CW52" s="1195"/>
      <c r="CX52" s="1195"/>
      <c r="CY52" s="1195"/>
      <c r="CZ52" s="1195"/>
      <c r="DA52" s="1195"/>
      <c r="DB52" s="1195"/>
      <c r="DC52" s="1195"/>
    </row>
    <row r="53" spans="1:109" x14ac:dyDescent="0.15">
      <c r="A53" s="18"/>
      <c r="B53" s="10"/>
      <c r="G53" s="1207"/>
      <c r="H53" s="1207"/>
      <c r="I53" s="1190"/>
      <c r="J53" s="1190"/>
      <c r="K53" s="1206"/>
      <c r="L53" s="1206"/>
      <c r="M53" s="1206"/>
      <c r="N53" s="1206"/>
      <c r="AM53" s="19"/>
      <c r="AN53" s="1196"/>
      <c r="AO53" s="1196"/>
      <c r="AP53" s="1196"/>
      <c r="AQ53" s="1196"/>
      <c r="AR53" s="1196"/>
      <c r="AS53" s="1196"/>
      <c r="AT53" s="1196"/>
      <c r="AU53" s="1196"/>
      <c r="AV53" s="1196"/>
      <c r="AW53" s="1196"/>
      <c r="AX53" s="1196"/>
      <c r="AY53" s="1196"/>
      <c r="AZ53" s="1196"/>
      <c r="BA53" s="1196"/>
      <c r="BB53" s="1196" t="s">
        <v>10</v>
      </c>
      <c r="BC53" s="1196"/>
      <c r="BD53" s="1196"/>
      <c r="BE53" s="1196"/>
      <c r="BF53" s="1196"/>
      <c r="BG53" s="1196"/>
      <c r="BH53" s="1196"/>
      <c r="BI53" s="1196"/>
      <c r="BJ53" s="1196"/>
      <c r="BK53" s="1196"/>
      <c r="BL53" s="1196"/>
      <c r="BM53" s="1196"/>
      <c r="BN53" s="1196"/>
      <c r="BO53" s="1196"/>
      <c r="BP53" s="1195">
        <v>67.900000000000006</v>
      </c>
      <c r="BQ53" s="1195"/>
      <c r="BR53" s="1195"/>
      <c r="BS53" s="1195"/>
      <c r="BT53" s="1195"/>
      <c r="BU53" s="1195"/>
      <c r="BV53" s="1195"/>
      <c r="BW53" s="1195"/>
      <c r="BX53" s="1195">
        <v>69</v>
      </c>
      <c r="BY53" s="1195"/>
      <c r="BZ53" s="1195"/>
      <c r="CA53" s="1195"/>
      <c r="CB53" s="1195"/>
      <c r="CC53" s="1195"/>
      <c r="CD53" s="1195"/>
      <c r="CE53" s="1195"/>
      <c r="CF53" s="1195">
        <v>70</v>
      </c>
      <c r="CG53" s="1195"/>
      <c r="CH53" s="1195"/>
      <c r="CI53" s="1195"/>
      <c r="CJ53" s="1195"/>
      <c r="CK53" s="1195"/>
      <c r="CL53" s="1195"/>
      <c r="CM53" s="1195"/>
      <c r="CN53" s="1195">
        <v>71.599999999999994</v>
      </c>
      <c r="CO53" s="1195"/>
      <c r="CP53" s="1195"/>
      <c r="CQ53" s="1195"/>
      <c r="CR53" s="1195"/>
      <c r="CS53" s="1195"/>
      <c r="CT53" s="1195"/>
      <c r="CU53" s="1195"/>
      <c r="CV53" s="1195">
        <v>73</v>
      </c>
      <c r="CW53" s="1195"/>
      <c r="CX53" s="1195"/>
      <c r="CY53" s="1195"/>
      <c r="CZ53" s="1195"/>
      <c r="DA53" s="1195"/>
      <c r="DB53" s="1195"/>
      <c r="DC53" s="1195"/>
    </row>
    <row r="54" spans="1:109" x14ac:dyDescent="0.15">
      <c r="A54" s="18"/>
      <c r="B54" s="10"/>
      <c r="G54" s="1207"/>
      <c r="H54" s="1207"/>
      <c r="I54" s="1190"/>
      <c r="J54" s="1190"/>
      <c r="K54" s="1206"/>
      <c r="L54" s="1206"/>
      <c r="M54" s="1206"/>
      <c r="N54" s="1206"/>
      <c r="AM54" s="19"/>
      <c r="AN54" s="1196"/>
      <c r="AO54" s="1196"/>
      <c r="AP54" s="1196"/>
      <c r="AQ54" s="1196"/>
      <c r="AR54" s="1196"/>
      <c r="AS54" s="1196"/>
      <c r="AT54" s="1196"/>
      <c r="AU54" s="1196"/>
      <c r="AV54" s="1196"/>
      <c r="AW54" s="1196"/>
      <c r="AX54" s="1196"/>
      <c r="AY54" s="1196"/>
      <c r="AZ54" s="1196"/>
      <c r="BA54" s="1196"/>
      <c r="BB54" s="1196"/>
      <c r="BC54" s="1196"/>
      <c r="BD54" s="1196"/>
      <c r="BE54" s="1196"/>
      <c r="BF54" s="1196"/>
      <c r="BG54" s="1196"/>
      <c r="BH54" s="1196"/>
      <c r="BI54" s="1196"/>
      <c r="BJ54" s="1196"/>
      <c r="BK54" s="1196"/>
      <c r="BL54" s="1196"/>
      <c r="BM54" s="1196"/>
      <c r="BN54" s="1196"/>
      <c r="BO54" s="1196"/>
      <c r="BP54" s="1195"/>
      <c r="BQ54" s="1195"/>
      <c r="BR54" s="1195"/>
      <c r="BS54" s="1195"/>
      <c r="BT54" s="1195"/>
      <c r="BU54" s="1195"/>
      <c r="BV54" s="1195"/>
      <c r="BW54" s="1195"/>
      <c r="BX54" s="1195"/>
      <c r="BY54" s="1195"/>
      <c r="BZ54" s="1195"/>
      <c r="CA54" s="1195"/>
      <c r="CB54" s="1195"/>
      <c r="CC54" s="1195"/>
      <c r="CD54" s="1195"/>
      <c r="CE54" s="1195"/>
      <c r="CF54" s="1195"/>
      <c r="CG54" s="1195"/>
      <c r="CH54" s="1195"/>
      <c r="CI54" s="1195"/>
      <c r="CJ54" s="1195"/>
      <c r="CK54" s="1195"/>
      <c r="CL54" s="1195"/>
      <c r="CM54" s="1195"/>
      <c r="CN54" s="1195"/>
      <c r="CO54" s="1195"/>
      <c r="CP54" s="1195"/>
      <c r="CQ54" s="1195"/>
      <c r="CR54" s="1195"/>
      <c r="CS54" s="1195"/>
      <c r="CT54" s="1195"/>
      <c r="CU54" s="1195"/>
      <c r="CV54" s="1195"/>
      <c r="CW54" s="1195"/>
      <c r="CX54" s="1195"/>
      <c r="CY54" s="1195"/>
      <c r="CZ54" s="1195"/>
      <c r="DA54" s="1195"/>
      <c r="DB54" s="1195"/>
      <c r="DC54" s="1195"/>
    </row>
    <row r="55" spans="1:109" x14ac:dyDescent="0.15">
      <c r="A55" s="18"/>
      <c r="B55" s="10"/>
      <c r="G55" s="1190"/>
      <c r="H55" s="1190"/>
      <c r="I55" s="1190"/>
      <c r="J55" s="1190"/>
      <c r="K55" s="1206"/>
      <c r="L55" s="1206"/>
      <c r="M55" s="1206"/>
      <c r="N55" s="1206"/>
      <c r="AN55" s="1194" t="s">
        <v>11</v>
      </c>
      <c r="AO55" s="1194"/>
      <c r="AP55" s="1194"/>
      <c r="AQ55" s="1194"/>
      <c r="AR55" s="1194"/>
      <c r="AS55" s="1194"/>
      <c r="AT55" s="1194"/>
      <c r="AU55" s="1194"/>
      <c r="AV55" s="1194"/>
      <c r="AW55" s="1194"/>
      <c r="AX55" s="1194"/>
      <c r="AY55" s="1194"/>
      <c r="AZ55" s="1194"/>
      <c r="BA55" s="1194"/>
      <c r="BB55" s="1196" t="s">
        <v>9</v>
      </c>
      <c r="BC55" s="1196"/>
      <c r="BD55" s="1196"/>
      <c r="BE55" s="1196"/>
      <c r="BF55" s="1196"/>
      <c r="BG55" s="1196"/>
      <c r="BH55" s="1196"/>
      <c r="BI55" s="1196"/>
      <c r="BJ55" s="1196"/>
      <c r="BK55" s="1196"/>
      <c r="BL55" s="1196"/>
      <c r="BM55" s="1196"/>
      <c r="BN55" s="1196"/>
      <c r="BO55" s="1196"/>
      <c r="BP55" s="1195">
        <v>13.5</v>
      </c>
      <c r="BQ55" s="1195"/>
      <c r="BR55" s="1195"/>
      <c r="BS55" s="1195"/>
      <c r="BT55" s="1195"/>
      <c r="BU55" s="1195"/>
      <c r="BV55" s="1195"/>
      <c r="BW55" s="1195"/>
      <c r="BX55" s="1195">
        <v>0</v>
      </c>
      <c r="BY55" s="1195"/>
      <c r="BZ55" s="1195"/>
      <c r="CA55" s="1195"/>
      <c r="CB55" s="1195"/>
      <c r="CC55" s="1195"/>
      <c r="CD55" s="1195"/>
      <c r="CE55" s="1195"/>
      <c r="CF55" s="1195">
        <v>0</v>
      </c>
      <c r="CG55" s="1195"/>
      <c r="CH55" s="1195"/>
      <c r="CI55" s="1195"/>
      <c r="CJ55" s="1195"/>
      <c r="CK55" s="1195"/>
      <c r="CL55" s="1195"/>
      <c r="CM55" s="1195"/>
      <c r="CN55" s="1195">
        <v>0</v>
      </c>
      <c r="CO55" s="1195"/>
      <c r="CP55" s="1195"/>
      <c r="CQ55" s="1195"/>
      <c r="CR55" s="1195"/>
      <c r="CS55" s="1195"/>
      <c r="CT55" s="1195"/>
      <c r="CU55" s="1195"/>
      <c r="CV55" s="1195">
        <v>0</v>
      </c>
      <c r="CW55" s="1195"/>
      <c r="CX55" s="1195"/>
      <c r="CY55" s="1195"/>
      <c r="CZ55" s="1195"/>
      <c r="DA55" s="1195"/>
      <c r="DB55" s="1195"/>
      <c r="DC55" s="1195"/>
    </row>
    <row r="56" spans="1:109" x14ac:dyDescent="0.15">
      <c r="A56" s="18"/>
      <c r="B56" s="10"/>
      <c r="G56" s="1190"/>
      <c r="H56" s="1190"/>
      <c r="I56" s="1190"/>
      <c r="J56" s="1190"/>
      <c r="K56" s="1206"/>
      <c r="L56" s="1206"/>
      <c r="M56" s="1206"/>
      <c r="N56" s="1206"/>
      <c r="AN56" s="1194"/>
      <c r="AO56" s="1194"/>
      <c r="AP56" s="1194"/>
      <c r="AQ56" s="1194"/>
      <c r="AR56" s="1194"/>
      <c r="AS56" s="1194"/>
      <c r="AT56" s="1194"/>
      <c r="AU56" s="1194"/>
      <c r="AV56" s="1194"/>
      <c r="AW56" s="1194"/>
      <c r="AX56" s="1194"/>
      <c r="AY56" s="1194"/>
      <c r="AZ56" s="1194"/>
      <c r="BA56" s="1194"/>
      <c r="BB56" s="1196"/>
      <c r="BC56" s="1196"/>
      <c r="BD56" s="1196"/>
      <c r="BE56" s="1196"/>
      <c r="BF56" s="1196"/>
      <c r="BG56" s="1196"/>
      <c r="BH56" s="1196"/>
      <c r="BI56" s="1196"/>
      <c r="BJ56" s="1196"/>
      <c r="BK56" s="1196"/>
      <c r="BL56" s="1196"/>
      <c r="BM56" s="1196"/>
      <c r="BN56" s="1196"/>
      <c r="BO56" s="1196"/>
      <c r="BP56" s="1195"/>
      <c r="BQ56" s="1195"/>
      <c r="BR56" s="1195"/>
      <c r="BS56" s="1195"/>
      <c r="BT56" s="1195"/>
      <c r="BU56" s="1195"/>
      <c r="BV56" s="1195"/>
      <c r="BW56" s="1195"/>
      <c r="BX56" s="1195"/>
      <c r="BY56" s="1195"/>
      <c r="BZ56" s="1195"/>
      <c r="CA56" s="1195"/>
      <c r="CB56" s="1195"/>
      <c r="CC56" s="1195"/>
      <c r="CD56" s="1195"/>
      <c r="CE56" s="1195"/>
      <c r="CF56" s="1195"/>
      <c r="CG56" s="1195"/>
      <c r="CH56" s="1195"/>
      <c r="CI56" s="1195"/>
      <c r="CJ56" s="1195"/>
      <c r="CK56" s="1195"/>
      <c r="CL56" s="1195"/>
      <c r="CM56" s="1195"/>
      <c r="CN56" s="1195"/>
      <c r="CO56" s="1195"/>
      <c r="CP56" s="1195"/>
      <c r="CQ56" s="1195"/>
      <c r="CR56" s="1195"/>
      <c r="CS56" s="1195"/>
      <c r="CT56" s="1195"/>
      <c r="CU56" s="1195"/>
      <c r="CV56" s="1195"/>
      <c r="CW56" s="1195"/>
      <c r="CX56" s="1195"/>
      <c r="CY56" s="1195"/>
      <c r="CZ56" s="1195"/>
      <c r="DA56" s="1195"/>
      <c r="DB56" s="1195"/>
      <c r="DC56" s="1195"/>
    </row>
    <row r="57" spans="1:109" s="18" customFormat="1" x14ac:dyDescent="0.15">
      <c r="B57" s="22"/>
      <c r="G57" s="1190"/>
      <c r="H57" s="1190"/>
      <c r="I57" s="1209"/>
      <c r="J57" s="1209"/>
      <c r="K57" s="1206"/>
      <c r="L57" s="1206"/>
      <c r="M57" s="1206"/>
      <c r="N57" s="1206"/>
      <c r="AM57" s="3"/>
      <c r="AN57" s="1194"/>
      <c r="AO57" s="1194"/>
      <c r="AP57" s="1194"/>
      <c r="AQ57" s="1194"/>
      <c r="AR57" s="1194"/>
      <c r="AS57" s="1194"/>
      <c r="AT57" s="1194"/>
      <c r="AU57" s="1194"/>
      <c r="AV57" s="1194"/>
      <c r="AW57" s="1194"/>
      <c r="AX57" s="1194"/>
      <c r="AY57" s="1194"/>
      <c r="AZ57" s="1194"/>
      <c r="BA57" s="1194"/>
      <c r="BB57" s="1196" t="s">
        <v>10</v>
      </c>
      <c r="BC57" s="1196"/>
      <c r="BD57" s="1196"/>
      <c r="BE57" s="1196"/>
      <c r="BF57" s="1196"/>
      <c r="BG57" s="1196"/>
      <c r="BH57" s="1196"/>
      <c r="BI57" s="1196"/>
      <c r="BJ57" s="1196"/>
      <c r="BK57" s="1196"/>
      <c r="BL57" s="1196"/>
      <c r="BM57" s="1196"/>
      <c r="BN57" s="1196"/>
      <c r="BO57" s="1196"/>
      <c r="BP57" s="1195">
        <v>65.099999999999994</v>
      </c>
      <c r="BQ57" s="1195"/>
      <c r="BR57" s="1195"/>
      <c r="BS57" s="1195"/>
      <c r="BT57" s="1195"/>
      <c r="BU57" s="1195"/>
      <c r="BV57" s="1195"/>
      <c r="BW57" s="1195"/>
      <c r="BX57" s="1195">
        <v>64.3</v>
      </c>
      <c r="BY57" s="1195"/>
      <c r="BZ57" s="1195"/>
      <c r="CA57" s="1195"/>
      <c r="CB57" s="1195"/>
      <c r="CC57" s="1195"/>
      <c r="CD57" s="1195"/>
      <c r="CE57" s="1195"/>
      <c r="CF57" s="1195">
        <v>65.7</v>
      </c>
      <c r="CG57" s="1195"/>
      <c r="CH57" s="1195"/>
      <c r="CI57" s="1195"/>
      <c r="CJ57" s="1195"/>
      <c r="CK57" s="1195"/>
      <c r="CL57" s="1195"/>
      <c r="CM57" s="1195"/>
      <c r="CN57" s="1195">
        <v>67</v>
      </c>
      <c r="CO57" s="1195"/>
      <c r="CP57" s="1195"/>
      <c r="CQ57" s="1195"/>
      <c r="CR57" s="1195"/>
      <c r="CS57" s="1195"/>
      <c r="CT57" s="1195"/>
      <c r="CU57" s="1195"/>
      <c r="CV57" s="1195">
        <v>67.599999999999994</v>
      </c>
      <c r="CW57" s="1195"/>
      <c r="CX57" s="1195"/>
      <c r="CY57" s="1195"/>
      <c r="CZ57" s="1195"/>
      <c r="DA57" s="1195"/>
      <c r="DB57" s="1195"/>
      <c r="DC57" s="1195"/>
      <c r="DD57" s="23"/>
      <c r="DE57" s="22"/>
    </row>
    <row r="58" spans="1:109" s="18" customFormat="1" x14ac:dyDescent="0.15">
      <c r="A58" s="3"/>
      <c r="B58" s="22"/>
      <c r="G58" s="1190"/>
      <c r="H58" s="1190"/>
      <c r="I58" s="1209"/>
      <c r="J58" s="1209"/>
      <c r="K58" s="1206"/>
      <c r="L58" s="1206"/>
      <c r="M58" s="1206"/>
      <c r="N58" s="1206"/>
      <c r="AM58" s="3"/>
      <c r="AN58" s="1194"/>
      <c r="AO58" s="1194"/>
      <c r="AP58" s="1194"/>
      <c r="AQ58" s="1194"/>
      <c r="AR58" s="1194"/>
      <c r="AS58" s="1194"/>
      <c r="AT58" s="1194"/>
      <c r="AU58" s="1194"/>
      <c r="AV58" s="1194"/>
      <c r="AW58" s="1194"/>
      <c r="AX58" s="1194"/>
      <c r="AY58" s="1194"/>
      <c r="AZ58" s="1194"/>
      <c r="BA58" s="1194"/>
      <c r="BB58" s="1196"/>
      <c r="BC58" s="1196"/>
      <c r="BD58" s="1196"/>
      <c r="BE58" s="1196"/>
      <c r="BF58" s="1196"/>
      <c r="BG58" s="1196"/>
      <c r="BH58" s="1196"/>
      <c r="BI58" s="1196"/>
      <c r="BJ58" s="1196"/>
      <c r="BK58" s="1196"/>
      <c r="BL58" s="1196"/>
      <c r="BM58" s="1196"/>
      <c r="BN58" s="1196"/>
      <c r="BO58" s="1196"/>
      <c r="BP58" s="1195"/>
      <c r="BQ58" s="1195"/>
      <c r="BR58" s="1195"/>
      <c r="BS58" s="1195"/>
      <c r="BT58" s="1195"/>
      <c r="BU58" s="1195"/>
      <c r="BV58" s="1195"/>
      <c r="BW58" s="1195"/>
      <c r="BX58" s="1195"/>
      <c r="BY58" s="1195"/>
      <c r="BZ58" s="1195"/>
      <c r="CA58" s="1195"/>
      <c r="CB58" s="1195"/>
      <c r="CC58" s="1195"/>
      <c r="CD58" s="1195"/>
      <c r="CE58" s="1195"/>
      <c r="CF58" s="1195"/>
      <c r="CG58" s="1195"/>
      <c r="CH58" s="1195"/>
      <c r="CI58" s="1195"/>
      <c r="CJ58" s="1195"/>
      <c r="CK58" s="1195"/>
      <c r="CL58" s="1195"/>
      <c r="CM58" s="1195"/>
      <c r="CN58" s="1195"/>
      <c r="CO58" s="1195"/>
      <c r="CP58" s="1195"/>
      <c r="CQ58" s="1195"/>
      <c r="CR58" s="1195"/>
      <c r="CS58" s="1195"/>
      <c r="CT58" s="1195"/>
      <c r="CU58" s="1195"/>
      <c r="CV58" s="1195"/>
      <c r="CW58" s="1195"/>
      <c r="CX58" s="1195"/>
      <c r="CY58" s="1195"/>
      <c r="CZ58" s="1195"/>
      <c r="DA58" s="1195"/>
      <c r="DB58" s="1195"/>
      <c r="DC58" s="1195"/>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7" t="s">
        <v>551</v>
      </c>
      <c r="AO65" s="1198"/>
      <c r="AP65" s="1198"/>
      <c r="AQ65" s="1198"/>
      <c r="AR65" s="1198"/>
      <c r="AS65" s="1198"/>
      <c r="AT65" s="1198"/>
      <c r="AU65" s="1198"/>
      <c r="AV65" s="1198"/>
      <c r="AW65" s="1198"/>
      <c r="AX65" s="1198"/>
      <c r="AY65" s="1198"/>
      <c r="AZ65" s="1198"/>
      <c r="BA65" s="1198"/>
      <c r="BB65" s="1198"/>
      <c r="BC65" s="1198"/>
      <c r="BD65" s="1198"/>
      <c r="BE65" s="1198"/>
      <c r="BF65" s="1198"/>
      <c r="BG65" s="1198"/>
      <c r="BH65" s="1198"/>
      <c r="BI65" s="1198"/>
      <c r="BJ65" s="1198"/>
      <c r="BK65" s="1198"/>
      <c r="BL65" s="1198"/>
      <c r="BM65" s="1198"/>
      <c r="BN65" s="1198"/>
      <c r="BO65" s="1198"/>
      <c r="BP65" s="1198"/>
      <c r="BQ65" s="1198"/>
      <c r="BR65" s="1198"/>
      <c r="BS65" s="1198"/>
      <c r="BT65" s="1198"/>
      <c r="BU65" s="1198"/>
      <c r="BV65" s="1198"/>
      <c r="BW65" s="1198"/>
      <c r="BX65" s="1198"/>
      <c r="BY65" s="1198"/>
      <c r="BZ65" s="1198"/>
      <c r="CA65" s="1198"/>
      <c r="CB65" s="1198"/>
      <c r="CC65" s="1198"/>
      <c r="CD65" s="1198"/>
      <c r="CE65" s="1198"/>
      <c r="CF65" s="1198"/>
      <c r="CG65" s="1198"/>
      <c r="CH65" s="1198"/>
      <c r="CI65" s="1198"/>
      <c r="CJ65" s="1198"/>
      <c r="CK65" s="1198"/>
      <c r="CL65" s="1198"/>
      <c r="CM65" s="1198"/>
      <c r="CN65" s="1198"/>
      <c r="CO65" s="1198"/>
      <c r="CP65" s="1198"/>
      <c r="CQ65" s="1198"/>
      <c r="CR65" s="1198"/>
      <c r="CS65" s="1198"/>
      <c r="CT65" s="1198"/>
      <c r="CU65" s="1198"/>
      <c r="CV65" s="1198"/>
      <c r="CW65" s="1198"/>
      <c r="CX65" s="1198"/>
      <c r="CY65" s="1198"/>
      <c r="CZ65" s="1198"/>
      <c r="DA65" s="1198"/>
      <c r="DB65" s="1198"/>
      <c r="DC65" s="1199"/>
    </row>
    <row r="66" spans="2:107" x14ac:dyDescent="0.15">
      <c r="B66" s="10"/>
      <c r="AN66" s="1200"/>
      <c r="AO66" s="1201"/>
      <c r="AP66" s="1201"/>
      <c r="AQ66" s="1201"/>
      <c r="AR66" s="1201"/>
      <c r="AS66" s="1201"/>
      <c r="AT66" s="1201"/>
      <c r="AU66" s="1201"/>
      <c r="AV66" s="1201"/>
      <c r="AW66" s="1201"/>
      <c r="AX66" s="1201"/>
      <c r="AY66" s="1201"/>
      <c r="AZ66" s="1201"/>
      <c r="BA66" s="1201"/>
      <c r="BB66" s="1201"/>
      <c r="BC66" s="1201"/>
      <c r="BD66" s="1201"/>
      <c r="BE66" s="1201"/>
      <c r="BF66" s="1201"/>
      <c r="BG66" s="1201"/>
      <c r="BH66" s="1201"/>
      <c r="BI66" s="1201"/>
      <c r="BJ66" s="1201"/>
      <c r="BK66" s="1201"/>
      <c r="BL66" s="1201"/>
      <c r="BM66" s="1201"/>
      <c r="BN66" s="1201"/>
      <c r="BO66" s="1201"/>
      <c r="BP66" s="1201"/>
      <c r="BQ66" s="1201"/>
      <c r="BR66" s="1201"/>
      <c r="BS66" s="1201"/>
      <c r="BT66" s="1201"/>
      <c r="BU66" s="1201"/>
      <c r="BV66" s="1201"/>
      <c r="BW66" s="1201"/>
      <c r="BX66" s="1201"/>
      <c r="BY66" s="1201"/>
      <c r="BZ66" s="1201"/>
      <c r="CA66" s="1201"/>
      <c r="CB66" s="1201"/>
      <c r="CC66" s="1201"/>
      <c r="CD66" s="1201"/>
      <c r="CE66" s="1201"/>
      <c r="CF66" s="1201"/>
      <c r="CG66" s="1201"/>
      <c r="CH66" s="1201"/>
      <c r="CI66" s="1201"/>
      <c r="CJ66" s="1201"/>
      <c r="CK66" s="1201"/>
      <c r="CL66" s="1201"/>
      <c r="CM66" s="1201"/>
      <c r="CN66" s="1201"/>
      <c r="CO66" s="1201"/>
      <c r="CP66" s="1201"/>
      <c r="CQ66" s="1201"/>
      <c r="CR66" s="1201"/>
      <c r="CS66" s="1201"/>
      <c r="CT66" s="1201"/>
      <c r="CU66" s="1201"/>
      <c r="CV66" s="1201"/>
      <c r="CW66" s="1201"/>
      <c r="CX66" s="1201"/>
      <c r="CY66" s="1201"/>
      <c r="CZ66" s="1201"/>
      <c r="DA66" s="1201"/>
      <c r="DB66" s="1201"/>
      <c r="DC66" s="1202"/>
    </row>
    <row r="67" spans="2:107" x14ac:dyDescent="0.15">
      <c r="B67" s="10"/>
      <c r="AN67" s="1200"/>
      <c r="AO67" s="1201"/>
      <c r="AP67" s="1201"/>
      <c r="AQ67" s="1201"/>
      <c r="AR67" s="1201"/>
      <c r="AS67" s="1201"/>
      <c r="AT67" s="1201"/>
      <c r="AU67" s="1201"/>
      <c r="AV67" s="1201"/>
      <c r="AW67" s="1201"/>
      <c r="AX67" s="1201"/>
      <c r="AY67" s="1201"/>
      <c r="AZ67" s="1201"/>
      <c r="BA67" s="1201"/>
      <c r="BB67" s="1201"/>
      <c r="BC67" s="1201"/>
      <c r="BD67" s="1201"/>
      <c r="BE67" s="1201"/>
      <c r="BF67" s="1201"/>
      <c r="BG67" s="1201"/>
      <c r="BH67" s="1201"/>
      <c r="BI67" s="1201"/>
      <c r="BJ67" s="1201"/>
      <c r="BK67" s="1201"/>
      <c r="BL67" s="1201"/>
      <c r="BM67" s="1201"/>
      <c r="BN67" s="1201"/>
      <c r="BO67" s="1201"/>
      <c r="BP67" s="1201"/>
      <c r="BQ67" s="1201"/>
      <c r="BR67" s="1201"/>
      <c r="BS67" s="1201"/>
      <c r="BT67" s="1201"/>
      <c r="BU67" s="1201"/>
      <c r="BV67" s="1201"/>
      <c r="BW67" s="1201"/>
      <c r="BX67" s="1201"/>
      <c r="BY67" s="1201"/>
      <c r="BZ67" s="1201"/>
      <c r="CA67" s="1201"/>
      <c r="CB67" s="1201"/>
      <c r="CC67" s="1201"/>
      <c r="CD67" s="1201"/>
      <c r="CE67" s="1201"/>
      <c r="CF67" s="1201"/>
      <c r="CG67" s="1201"/>
      <c r="CH67" s="1201"/>
      <c r="CI67" s="1201"/>
      <c r="CJ67" s="1201"/>
      <c r="CK67" s="1201"/>
      <c r="CL67" s="1201"/>
      <c r="CM67" s="1201"/>
      <c r="CN67" s="1201"/>
      <c r="CO67" s="1201"/>
      <c r="CP67" s="1201"/>
      <c r="CQ67" s="1201"/>
      <c r="CR67" s="1201"/>
      <c r="CS67" s="1201"/>
      <c r="CT67" s="1201"/>
      <c r="CU67" s="1201"/>
      <c r="CV67" s="1201"/>
      <c r="CW67" s="1201"/>
      <c r="CX67" s="1201"/>
      <c r="CY67" s="1201"/>
      <c r="CZ67" s="1201"/>
      <c r="DA67" s="1201"/>
      <c r="DB67" s="1201"/>
      <c r="DC67" s="1202"/>
    </row>
    <row r="68" spans="2:107" x14ac:dyDescent="0.15">
      <c r="B68" s="10"/>
      <c r="AN68" s="1200"/>
      <c r="AO68" s="1201"/>
      <c r="AP68" s="1201"/>
      <c r="AQ68" s="1201"/>
      <c r="AR68" s="1201"/>
      <c r="AS68" s="1201"/>
      <c r="AT68" s="1201"/>
      <c r="AU68" s="1201"/>
      <c r="AV68" s="1201"/>
      <c r="AW68" s="1201"/>
      <c r="AX68" s="1201"/>
      <c r="AY68" s="1201"/>
      <c r="AZ68" s="1201"/>
      <c r="BA68" s="1201"/>
      <c r="BB68" s="1201"/>
      <c r="BC68" s="1201"/>
      <c r="BD68" s="1201"/>
      <c r="BE68" s="1201"/>
      <c r="BF68" s="1201"/>
      <c r="BG68" s="1201"/>
      <c r="BH68" s="1201"/>
      <c r="BI68" s="1201"/>
      <c r="BJ68" s="1201"/>
      <c r="BK68" s="1201"/>
      <c r="BL68" s="1201"/>
      <c r="BM68" s="1201"/>
      <c r="BN68" s="1201"/>
      <c r="BO68" s="1201"/>
      <c r="BP68" s="1201"/>
      <c r="BQ68" s="1201"/>
      <c r="BR68" s="1201"/>
      <c r="BS68" s="1201"/>
      <c r="BT68" s="1201"/>
      <c r="BU68" s="1201"/>
      <c r="BV68" s="1201"/>
      <c r="BW68" s="1201"/>
      <c r="BX68" s="1201"/>
      <c r="BY68" s="1201"/>
      <c r="BZ68" s="1201"/>
      <c r="CA68" s="1201"/>
      <c r="CB68" s="1201"/>
      <c r="CC68" s="1201"/>
      <c r="CD68" s="1201"/>
      <c r="CE68" s="1201"/>
      <c r="CF68" s="1201"/>
      <c r="CG68" s="1201"/>
      <c r="CH68" s="1201"/>
      <c r="CI68" s="1201"/>
      <c r="CJ68" s="1201"/>
      <c r="CK68" s="1201"/>
      <c r="CL68" s="1201"/>
      <c r="CM68" s="1201"/>
      <c r="CN68" s="1201"/>
      <c r="CO68" s="1201"/>
      <c r="CP68" s="1201"/>
      <c r="CQ68" s="1201"/>
      <c r="CR68" s="1201"/>
      <c r="CS68" s="1201"/>
      <c r="CT68" s="1201"/>
      <c r="CU68" s="1201"/>
      <c r="CV68" s="1201"/>
      <c r="CW68" s="1201"/>
      <c r="CX68" s="1201"/>
      <c r="CY68" s="1201"/>
      <c r="CZ68" s="1201"/>
      <c r="DA68" s="1201"/>
      <c r="DB68" s="1201"/>
      <c r="DC68" s="1202"/>
    </row>
    <row r="69" spans="2:107" x14ac:dyDescent="0.15">
      <c r="B69" s="10"/>
      <c r="AN69" s="1203"/>
      <c r="AO69" s="1204"/>
      <c r="AP69" s="1204"/>
      <c r="AQ69" s="1204"/>
      <c r="AR69" s="1204"/>
      <c r="AS69" s="1204"/>
      <c r="AT69" s="1204"/>
      <c r="AU69" s="1204"/>
      <c r="AV69" s="1204"/>
      <c r="AW69" s="1204"/>
      <c r="AX69" s="1204"/>
      <c r="AY69" s="1204"/>
      <c r="AZ69" s="1204"/>
      <c r="BA69" s="1204"/>
      <c r="BB69" s="1204"/>
      <c r="BC69" s="1204"/>
      <c r="BD69" s="1204"/>
      <c r="BE69" s="1204"/>
      <c r="BF69" s="1204"/>
      <c r="BG69" s="1204"/>
      <c r="BH69" s="1204"/>
      <c r="BI69" s="1204"/>
      <c r="BJ69" s="1204"/>
      <c r="BK69" s="1204"/>
      <c r="BL69" s="1204"/>
      <c r="BM69" s="1204"/>
      <c r="BN69" s="1204"/>
      <c r="BO69" s="1204"/>
      <c r="BP69" s="1204"/>
      <c r="BQ69" s="1204"/>
      <c r="BR69" s="1204"/>
      <c r="BS69" s="1204"/>
      <c r="BT69" s="1204"/>
      <c r="BU69" s="1204"/>
      <c r="BV69" s="1204"/>
      <c r="BW69" s="1204"/>
      <c r="BX69" s="1204"/>
      <c r="BY69" s="1204"/>
      <c r="BZ69" s="1204"/>
      <c r="CA69" s="1204"/>
      <c r="CB69" s="1204"/>
      <c r="CC69" s="1204"/>
      <c r="CD69" s="1204"/>
      <c r="CE69" s="1204"/>
      <c r="CF69" s="1204"/>
      <c r="CG69" s="1204"/>
      <c r="CH69" s="1204"/>
      <c r="CI69" s="1204"/>
      <c r="CJ69" s="1204"/>
      <c r="CK69" s="1204"/>
      <c r="CL69" s="1204"/>
      <c r="CM69" s="1204"/>
      <c r="CN69" s="1204"/>
      <c r="CO69" s="1204"/>
      <c r="CP69" s="1204"/>
      <c r="CQ69" s="1204"/>
      <c r="CR69" s="1204"/>
      <c r="CS69" s="1204"/>
      <c r="CT69" s="1204"/>
      <c r="CU69" s="1204"/>
      <c r="CV69" s="1204"/>
      <c r="CW69" s="1204"/>
      <c r="CX69" s="1204"/>
      <c r="CY69" s="1204"/>
      <c r="CZ69" s="1204"/>
      <c r="DA69" s="1204"/>
      <c r="DB69" s="1204"/>
      <c r="DC69" s="1205"/>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191"/>
      <c r="AO72" s="1192"/>
      <c r="AP72" s="1192"/>
      <c r="AQ72" s="1192"/>
      <c r="AR72" s="1192"/>
      <c r="AS72" s="1192"/>
      <c r="AT72" s="1192"/>
      <c r="AU72" s="1192"/>
      <c r="AV72" s="1192"/>
      <c r="AW72" s="1192"/>
      <c r="AX72" s="1192"/>
      <c r="AY72" s="1192"/>
      <c r="AZ72" s="1192"/>
      <c r="BA72" s="1192"/>
      <c r="BB72" s="1192"/>
      <c r="BC72" s="1192"/>
      <c r="BD72" s="1192"/>
      <c r="BE72" s="1192"/>
      <c r="BF72" s="1192"/>
      <c r="BG72" s="1192"/>
      <c r="BH72" s="1192"/>
      <c r="BI72" s="1192"/>
      <c r="BJ72" s="1192"/>
      <c r="BK72" s="1192"/>
      <c r="BL72" s="1192"/>
      <c r="BM72" s="1192"/>
      <c r="BN72" s="1192"/>
      <c r="BO72" s="1193"/>
      <c r="BP72" s="1194" t="s">
        <v>3</v>
      </c>
      <c r="BQ72" s="1194"/>
      <c r="BR72" s="1194"/>
      <c r="BS72" s="1194"/>
      <c r="BT72" s="1194"/>
      <c r="BU72" s="1194"/>
      <c r="BV72" s="1194"/>
      <c r="BW72" s="1194"/>
      <c r="BX72" s="1194" t="s">
        <v>4</v>
      </c>
      <c r="BY72" s="1194"/>
      <c r="BZ72" s="1194"/>
      <c r="CA72" s="1194"/>
      <c r="CB72" s="1194"/>
      <c r="CC72" s="1194"/>
      <c r="CD72" s="1194"/>
      <c r="CE72" s="1194"/>
      <c r="CF72" s="1194" t="s">
        <v>5</v>
      </c>
      <c r="CG72" s="1194"/>
      <c r="CH72" s="1194"/>
      <c r="CI72" s="1194"/>
      <c r="CJ72" s="1194"/>
      <c r="CK72" s="1194"/>
      <c r="CL72" s="1194"/>
      <c r="CM72" s="1194"/>
      <c r="CN72" s="1194" t="s">
        <v>6</v>
      </c>
      <c r="CO72" s="1194"/>
      <c r="CP72" s="1194"/>
      <c r="CQ72" s="1194"/>
      <c r="CR72" s="1194"/>
      <c r="CS72" s="1194"/>
      <c r="CT72" s="1194"/>
      <c r="CU72" s="1194"/>
      <c r="CV72" s="1194" t="s">
        <v>7</v>
      </c>
      <c r="CW72" s="1194"/>
      <c r="CX72" s="1194"/>
      <c r="CY72" s="1194"/>
      <c r="CZ72" s="1194"/>
      <c r="DA72" s="1194"/>
      <c r="DB72" s="1194"/>
      <c r="DC72" s="1194"/>
    </row>
    <row r="73" spans="2:107" x14ac:dyDescent="0.15">
      <c r="B73" s="10"/>
      <c r="G73" s="1207"/>
      <c r="H73" s="1207"/>
      <c r="I73" s="1207"/>
      <c r="J73" s="1207"/>
      <c r="K73" s="1210"/>
      <c r="L73" s="1210"/>
      <c r="M73" s="1210"/>
      <c r="N73" s="1210"/>
      <c r="AM73" s="19"/>
      <c r="AN73" s="1196" t="s">
        <v>8</v>
      </c>
      <c r="AO73" s="1196"/>
      <c r="AP73" s="1196"/>
      <c r="AQ73" s="1196"/>
      <c r="AR73" s="1196"/>
      <c r="AS73" s="1196"/>
      <c r="AT73" s="1196"/>
      <c r="AU73" s="1196"/>
      <c r="AV73" s="1196"/>
      <c r="AW73" s="1196"/>
      <c r="AX73" s="1196"/>
      <c r="AY73" s="1196"/>
      <c r="AZ73" s="1196"/>
      <c r="BA73" s="1196"/>
      <c r="BB73" s="1196" t="s">
        <v>9</v>
      </c>
      <c r="BC73" s="1196"/>
      <c r="BD73" s="1196"/>
      <c r="BE73" s="1196"/>
      <c r="BF73" s="1196"/>
      <c r="BG73" s="1196"/>
      <c r="BH73" s="1196"/>
      <c r="BI73" s="1196"/>
      <c r="BJ73" s="1196"/>
      <c r="BK73" s="1196"/>
      <c r="BL73" s="1196"/>
      <c r="BM73" s="1196"/>
      <c r="BN73" s="1196"/>
      <c r="BO73" s="1196"/>
      <c r="BP73" s="1195">
        <v>15.7</v>
      </c>
      <c r="BQ73" s="1195"/>
      <c r="BR73" s="1195"/>
      <c r="BS73" s="1195"/>
      <c r="BT73" s="1195"/>
      <c r="BU73" s="1195"/>
      <c r="BV73" s="1195"/>
      <c r="BW73" s="1195"/>
      <c r="BX73" s="1195">
        <v>19.8</v>
      </c>
      <c r="BY73" s="1195"/>
      <c r="BZ73" s="1195"/>
      <c r="CA73" s="1195"/>
      <c r="CB73" s="1195"/>
      <c r="CC73" s="1195"/>
      <c r="CD73" s="1195"/>
      <c r="CE73" s="1195"/>
      <c r="CF73" s="1195">
        <v>20.7</v>
      </c>
      <c r="CG73" s="1195"/>
      <c r="CH73" s="1195"/>
      <c r="CI73" s="1195"/>
      <c r="CJ73" s="1195"/>
      <c r="CK73" s="1195"/>
      <c r="CL73" s="1195"/>
      <c r="CM73" s="1195"/>
      <c r="CN73" s="1195">
        <v>20.7</v>
      </c>
      <c r="CO73" s="1195"/>
      <c r="CP73" s="1195"/>
      <c r="CQ73" s="1195"/>
      <c r="CR73" s="1195"/>
      <c r="CS73" s="1195"/>
      <c r="CT73" s="1195"/>
      <c r="CU73" s="1195"/>
      <c r="CV73" s="1195">
        <v>19.8</v>
      </c>
      <c r="CW73" s="1195"/>
      <c r="CX73" s="1195"/>
      <c r="CY73" s="1195"/>
      <c r="CZ73" s="1195"/>
      <c r="DA73" s="1195"/>
      <c r="DB73" s="1195"/>
      <c r="DC73" s="1195"/>
    </row>
    <row r="74" spans="2:107" x14ac:dyDescent="0.15">
      <c r="B74" s="10"/>
      <c r="G74" s="1207"/>
      <c r="H74" s="1207"/>
      <c r="I74" s="1207"/>
      <c r="J74" s="1207"/>
      <c r="K74" s="1210"/>
      <c r="L74" s="1210"/>
      <c r="M74" s="1210"/>
      <c r="N74" s="1210"/>
      <c r="AM74" s="19"/>
      <c r="AN74" s="1196"/>
      <c r="AO74" s="1196"/>
      <c r="AP74" s="1196"/>
      <c r="AQ74" s="1196"/>
      <c r="AR74" s="1196"/>
      <c r="AS74" s="1196"/>
      <c r="AT74" s="1196"/>
      <c r="AU74" s="1196"/>
      <c r="AV74" s="1196"/>
      <c r="AW74" s="1196"/>
      <c r="AX74" s="1196"/>
      <c r="AY74" s="1196"/>
      <c r="AZ74" s="1196"/>
      <c r="BA74" s="1196"/>
      <c r="BB74" s="1196"/>
      <c r="BC74" s="1196"/>
      <c r="BD74" s="1196"/>
      <c r="BE74" s="1196"/>
      <c r="BF74" s="1196"/>
      <c r="BG74" s="1196"/>
      <c r="BH74" s="1196"/>
      <c r="BI74" s="1196"/>
      <c r="BJ74" s="1196"/>
      <c r="BK74" s="1196"/>
      <c r="BL74" s="1196"/>
      <c r="BM74" s="1196"/>
      <c r="BN74" s="1196"/>
      <c r="BO74" s="1196"/>
      <c r="BP74" s="1195"/>
      <c r="BQ74" s="1195"/>
      <c r="BR74" s="1195"/>
      <c r="BS74" s="1195"/>
      <c r="BT74" s="1195"/>
      <c r="BU74" s="1195"/>
      <c r="BV74" s="1195"/>
      <c r="BW74" s="1195"/>
      <c r="BX74" s="1195"/>
      <c r="BY74" s="1195"/>
      <c r="BZ74" s="1195"/>
      <c r="CA74" s="1195"/>
      <c r="CB74" s="1195"/>
      <c r="CC74" s="1195"/>
      <c r="CD74" s="1195"/>
      <c r="CE74" s="1195"/>
      <c r="CF74" s="1195"/>
      <c r="CG74" s="1195"/>
      <c r="CH74" s="1195"/>
      <c r="CI74" s="1195"/>
      <c r="CJ74" s="1195"/>
      <c r="CK74" s="1195"/>
      <c r="CL74" s="1195"/>
      <c r="CM74" s="1195"/>
      <c r="CN74" s="1195"/>
      <c r="CO74" s="1195"/>
      <c r="CP74" s="1195"/>
      <c r="CQ74" s="1195"/>
      <c r="CR74" s="1195"/>
      <c r="CS74" s="1195"/>
      <c r="CT74" s="1195"/>
      <c r="CU74" s="1195"/>
      <c r="CV74" s="1195"/>
      <c r="CW74" s="1195"/>
      <c r="CX74" s="1195"/>
      <c r="CY74" s="1195"/>
      <c r="CZ74" s="1195"/>
      <c r="DA74" s="1195"/>
      <c r="DB74" s="1195"/>
      <c r="DC74" s="1195"/>
    </row>
    <row r="75" spans="2:107" x14ac:dyDescent="0.15">
      <c r="B75" s="10"/>
      <c r="G75" s="1207"/>
      <c r="H75" s="1207"/>
      <c r="I75" s="1190"/>
      <c r="J75" s="1190"/>
      <c r="K75" s="1206"/>
      <c r="L75" s="1206"/>
      <c r="M75" s="1206"/>
      <c r="N75" s="1206"/>
      <c r="AM75" s="19"/>
      <c r="AN75" s="1196"/>
      <c r="AO75" s="1196"/>
      <c r="AP75" s="1196"/>
      <c r="AQ75" s="1196"/>
      <c r="AR75" s="1196"/>
      <c r="AS75" s="1196"/>
      <c r="AT75" s="1196"/>
      <c r="AU75" s="1196"/>
      <c r="AV75" s="1196"/>
      <c r="AW75" s="1196"/>
      <c r="AX75" s="1196"/>
      <c r="AY75" s="1196"/>
      <c r="AZ75" s="1196"/>
      <c r="BA75" s="1196"/>
      <c r="BB75" s="1196" t="s">
        <v>13</v>
      </c>
      <c r="BC75" s="1196"/>
      <c r="BD75" s="1196"/>
      <c r="BE75" s="1196"/>
      <c r="BF75" s="1196"/>
      <c r="BG75" s="1196"/>
      <c r="BH75" s="1196"/>
      <c r="BI75" s="1196"/>
      <c r="BJ75" s="1196"/>
      <c r="BK75" s="1196"/>
      <c r="BL75" s="1196"/>
      <c r="BM75" s="1196"/>
      <c r="BN75" s="1196"/>
      <c r="BO75" s="1196"/>
      <c r="BP75" s="1195">
        <v>9.4</v>
      </c>
      <c r="BQ75" s="1195"/>
      <c r="BR75" s="1195"/>
      <c r="BS75" s="1195"/>
      <c r="BT75" s="1195"/>
      <c r="BU75" s="1195"/>
      <c r="BV75" s="1195"/>
      <c r="BW75" s="1195"/>
      <c r="BX75" s="1195">
        <v>9.1999999999999993</v>
      </c>
      <c r="BY75" s="1195"/>
      <c r="BZ75" s="1195"/>
      <c r="CA75" s="1195"/>
      <c r="CB75" s="1195"/>
      <c r="CC75" s="1195"/>
      <c r="CD75" s="1195"/>
      <c r="CE75" s="1195"/>
      <c r="CF75" s="1195">
        <v>9.1</v>
      </c>
      <c r="CG75" s="1195"/>
      <c r="CH75" s="1195"/>
      <c r="CI75" s="1195"/>
      <c r="CJ75" s="1195"/>
      <c r="CK75" s="1195"/>
      <c r="CL75" s="1195"/>
      <c r="CM75" s="1195"/>
      <c r="CN75" s="1195">
        <v>9.3000000000000007</v>
      </c>
      <c r="CO75" s="1195"/>
      <c r="CP75" s="1195"/>
      <c r="CQ75" s="1195"/>
      <c r="CR75" s="1195"/>
      <c r="CS75" s="1195"/>
      <c r="CT75" s="1195"/>
      <c r="CU75" s="1195"/>
      <c r="CV75" s="1195">
        <v>10</v>
      </c>
      <c r="CW75" s="1195"/>
      <c r="CX75" s="1195"/>
      <c r="CY75" s="1195"/>
      <c r="CZ75" s="1195"/>
      <c r="DA75" s="1195"/>
      <c r="DB75" s="1195"/>
      <c r="DC75" s="1195"/>
    </row>
    <row r="76" spans="2:107" x14ac:dyDescent="0.15">
      <c r="B76" s="10"/>
      <c r="G76" s="1207"/>
      <c r="H76" s="1207"/>
      <c r="I76" s="1190"/>
      <c r="J76" s="1190"/>
      <c r="K76" s="1206"/>
      <c r="L76" s="1206"/>
      <c r="M76" s="1206"/>
      <c r="N76" s="1206"/>
      <c r="AM76" s="19"/>
      <c r="AN76" s="1196"/>
      <c r="AO76" s="1196"/>
      <c r="AP76" s="1196"/>
      <c r="AQ76" s="1196"/>
      <c r="AR76" s="1196"/>
      <c r="AS76" s="1196"/>
      <c r="AT76" s="1196"/>
      <c r="AU76" s="1196"/>
      <c r="AV76" s="1196"/>
      <c r="AW76" s="1196"/>
      <c r="AX76" s="1196"/>
      <c r="AY76" s="1196"/>
      <c r="AZ76" s="1196"/>
      <c r="BA76" s="1196"/>
      <c r="BB76" s="1196"/>
      <c r="BC76" s="1196"/>
      <c r="BD76" s="1196"/>
      <c r="BE76" s="1196"/>
      <c r="BF76" s="1196"/>
      <c r="BG76" s="1196"/>
      <c r="BH76" s="1196"/>
      <c r="BI76" s="1196"/>
      <c r="BJ76" s="1196"/>
      <c r="BK76" s="1196"/>
      <c r="BL76" s="1196"/>
      <c r="BM76" s="1196"/>
      <c r="BN76" s="1196"/>
      <c r="BO76" s="1196"/>
      <c r="BP76" s="1195"/>
      <c r="BQ76" s="1195"/>
      <c r="BR76" s="1195"/>
      <c r="BS76" s="1195"/>
      <c r="BT76" s="1195"/>
      <c r="BU76" s="1195"/>
      <c r="BV76" s="1195"/>
      <c r="BW76" s="1195"/>
      <c r="BX76" s="1195"/>
      <c r="BY76" s="1195"/>
      <c r="BZ76" s="1195"/>
      <c r="CA76" s="1195"/>
      <c r="CB76" s="1195"/>
      <c r="CC76" s="1195"/>
      <c r="CD76" s="1195"/>
      <c r="CE76" s="1195"/>
      <c r="CF76" s="1195"/>
      <c r="CG76" s="1195"/>
      <c r="CH76" s="1195"/>
      <c r="CI76" s="1195"/>
      <c r="CJ76" s="1195"/>
      <c r="CK76" s="1195"/>
      <c r="CL76" s="1195"/>
      <c r="CM76" s="1195"/>
      <c r="CN76" s="1195"/>
      <c r="CO76" s="1195"/>
      <c r="CP76" s="1195"/>
      <c r="CQ76" s="1195"/>
      <c r="CR76" s="1195"/>
      <c r="CS76" s="1195"/>
      <c r="CT76" s="1195"/>
      <c r="CU76" s="1195"/>
      <c r="CV76" s="1195"/>
      <c r="CW76" s="1195"/>
      <c r="CX76" s="1195"/>
      <c r="CY76" s="1195"/>
      <c r="CZ76" s="1195"/>
      <c r="DA76" s="1195"/>
      <c r="DB76" s="1195"/>
      <c r="DC76" s="1195"/>
    </row>
    <row r="77" spans="2:107" x14ac:dyDescent="0.15">
      <c r="B77" s="10"/>
      <c r="G77" s="1190"/>
      <c r="H77" s="1190"/>
      <c r="I77" s="1190"/>
      <c r="J77" s="1190"/>
      <c r="K77" s="1210"/>
      <c r="L77" s="1210"/>
      <c r="M77" s="1210"/>
      <c r="N77" s="1210"/>
      <c r="AN77" s="1194" t="s">
        <v>11</v>
      </c>
      <c r="AO77" s="1194"/>
      <c r="AP77" s="1194"/>
      <c r="AQ77" s="1194"/>
      <c r="AR77" s="1194"/>
      <c r="AS77" s="1194"/>
      <c r="AT77" s="1194"/>
      <c r="AU77" s="1194"/>
      <c r="AV77" s="1194"/>
      <c r="AW77" s="1194"/>
      <c r="AX77" s="1194"/>
      <c r="AY77" s="1194"/>
      <c r="AZ77" s="1194"/>
      <c r="BA77" s="1194"/>
      <c r="BB77" s="1196" t="s">
        <v>9</v>
      </c>
      <c r="BC77" s="1196"/>
      <c r="BD77" s="1196"/>
      <c r="BE77" s="1196"/>
      <c r="BF77" s="1196"/>
      <c r="BG77" s="1196"/>
      <c r="BH77" s="1196"/>
      <c r="BI77" s="1196"/>
      <c r="BJ77" s="1196"/>
      <c r="BK77" s="1196"/>
      <c r="BL77" s="1196"/>
      <c r="BM77" s="1196"/>
      <c r="BN77" s="1196"/>
      <c r="BO77" s="1196"/>
      <c r="BP77" s="1195">
        <v>13.5</v>
      </c>
      <c r="BQ77" s="1195"/>
      <c r="BR77" s="1195"/>
      <c r="BS77" s="1195"/>
      <c r="BT77" s="1195"/>
      <c r="BU77" s="1195"/>
      <c r="BV77" s="1195"/>
      <c r="BW77" s="1195"/>
      <c r="BX77" s="1195">
        <v>0</v>
      </c>
      <c r="BY77" s="1195"/>
      <c r="BZ77" s="1195"/>
      <c r="CA77" s="1195"/>
      <c r="CB77" s="1195"/>
      <c r="CC77" s="1195"/>
      <c r="CD77" s="1195"/>
      <c r="CE77" s="1195"/>
      <c r="CF77" s="1195">
        <v>0</v>
      </c>
      <c r="CG77" s="1195"/>
      <c r="CH77" s="1195"/>
      <c r="CI77" s="1195"/>
      <c r="CJ77" s="1195"/>
      <c r="CK77" s="1195"/>
      <c r="CL77" s="1195"/>
      <c r="CM77" s="1195"/>
      <c r="CN77" s="1195">
        <v>0</v>
      </c>
      <c r="CO77" s="1195"/>
      <c r="CP77" s="1195"/>
      <c r="CQ77" s="1195"/>
      <c r="CR77" s="1195"/>
      <c r="CS77" s="1195"/>
      <c r="CT77" s="1195"/>
      <c r="CU77" s="1195"/>
      <c r="CV77" s="1195">
        <v>0</v>
      </c>
      <c r="CW77" s="1195"/>
      <c r="CX77" s="1195"/>
      <c r="CY77" s="1195"/>
      <c r="CZ77" s="1195"/>
      <c r="DA77" s="1195"/>
      <c r="DB77" s="1195"/>
      <c r="DC77" s="1195"/>
    </row>
    <row r="78" spans="2:107" x14ac:dyDescent="0.15">
      <c r="B78" s="10"/>
      <c r="G78" s="1190"/>
      <c r="H78" s="1190"/>
      <c r="I78" s="1190"/>
      <c r="J78" s="1190"/>
      <c r="K78" s="1210"/>
      <c r="L78" s="1210"/>
      <c r="M78" s="1210"/>
      <c r="N78" s="1210"/>
      <c r="AN78" s="1194"/>
      <c r="AO78" s="1194"/>
      <c r="AP78" s="1194"/>
      <c r="AQ78" s="1194"/>
      <c r="AR78" s="1194"/>
      <c r="AS78" s="1194"/>
      <c r="AT78" s="1194"/>
      <c r="AU78" s="1194"/>
      <c r="AV78" s="1194"/>
      <c r="AW78" s="1194"/>
      <c r="AX78" s="1194"/>
      <c r="AY78" s="1194"/>
      <c r="AZ78" s="1194"/>
      <c r="BA78" s="1194"/>
      <c r="BB78" s="1196"/>
      <c r="BC78" s="1196"/>
      <c r="BD78" s="1196"/>
      <c r="BE78" s="1196"/>
      <c r="BF78" s="1196"/>
      <c r="BG78" s="1196"/>
      <c r="BH78" s="1196"/>
      <c r="BI78" s="1196"/>
      <c r="BJ78" s="1196"/>
      <c r="BK78" s="1196"/>
      <c r="BL78" s="1196"/>
      <c r="BM78" s="1196"/>
      <c r="BN78" s="1196"/>
      <c r="BO78" s="1196"/>
      <c r="BP78" s="1195"/>
      <c r="BQ78" s="1195"/>
      <c r="BR78" s="1195"/>
      <c r="BS78" s="1195"/>
      <c r="BT78" s="1195"/>
      <c r="BU78" s="1195"/>
      <c r="BV78" s="1195"/>
      <c r="BW78" s="1195"/>
      <c r="BX78" s="1195"/>
      <c r="BY78" s="1195"/>
      <c r="BZ78" s="1195"/>
      <c r="CA78" s="1195"/>
      <c r="CB78" s="1195"/>
      <c r="CC78" s="1195"/>
      <c r="CD78" s="1195"/>
      <c r="CE78" s="1195"/>
      <c r="CF78" s="1195"/>
      <c r="CG78" s="1195"/>
      <c r="CH78" s="1195"/>
      <c r="CI78" s="1195"/>
      <c r="CJ78" s="1195"/>
      <c r="CK78" s="1195"/>
      <c r="CL78" s="1195"/>
      <c r="CM78" s="1195"/>
      <c r="CN78" s="1195"/>
      <c r="CO78" s="1195"/>
      <c r="CP78" s="1195"/>
      <c r="CQ78" s="1195"/>
      <c r="CR78" s="1195"/>
      <c r="CS78" s="1195"/>
      <c r="CT78" s="1195"/>
      <c r="CU78" s="1195"/>
      <c r="CV78" s="1195"/>
      <c r="CW78" s="1195"/>
      <c r="CX78" s="1195"/>
      <c r="CY78" s="1195"/>
      <c r="CZ78" s="1195"/>
      <c r="DA78" s="1195"/>
      <c r="DB78" s="1195"/>
      <c r="DC78" s="1195"/>
    </row>
    <row r="79" spans="2:107" x14ac:dyDescent="0.15">
      <c r="B79" s="10"/>
      <c r="G79" s="1190"/>
      <c r="H79" s="1190"/>
      <c r="I79" s="1209"/>
      <c r="J79" s="1209"/>
      <c r="K79" s="1211"/>
      <c r="L79" s="1211"/>
      <c r="M79" s="1211"/>
      <c r="N79" s="1211"/>
      <c r="AN79" s="1194"/>
      <c r="AO79" s="1194"/>
      <c r="AP79" s="1194"/>
      <c r="AQ79" s="1194"/>
      <c r="AR79" s="1194"/>
      <c r="AS79" s="1194"/>
      <c r="AT79" s="1194"/>
      <c r="AU79" s="1194"/>
      <c r="AV79" s="1194"/>
      <c r="AW79" s="1194"/>
      <c r="AX79" s="1194"/>
      <c r="AY79" s="1194"/>
      <c r="AZ79" s="1194"/>
      <c r="BA79" s="1194"/>
      <c r="BB79" s="1196" t="s">
        <v>13</v>
      </c>
      <c r="BC79" s="1196"/>
      <c r="BD79" s="1196"/>
      <c r="BE79" s="1196"/>
      <c r="BF79" s="1196"/>
      <c r="BG79" s="1196"/>
      <c r="BH79" s="1196"/>
      <c r="BI79" s="1196"/>
      <c r="BJ79" s="1196"/>
      <c r="BK79" s="1196"/>
      <c r="BL79" s="1196"/>
      <c r="BM79" s="1196"/>
      <c r="BN79" s="1196"/>
      <c r="BO79" s="1196"/>
      <c r="BP79" s="1195">
        <v>8.3000000000000007</v>
      </c>
      <c r="BQ79" s="1195"/>
      <c r="BR79" s="1195"/>
      <c r="BS79" s="1195"/>
      <c r="BT79" s="1195"/>
      <c r="BU79" s="1195"/>
      <c r="BV79" s="1195"/>
      <c r="BW79" s="1195"/>
      <c r="BX79" s="1195">
        <v>8</v>
      </c>
      <c r="BY79" s="1195"/>
      <c r="BZ79" s="1195"/>
      <c r="CA79" s="1195"/>
      <c r="CB79" s="1195"/>
      <c r="CC79" s="1195"/>
      <c r="CD79" s="1195"/>
      <c r="CE79" s="1195"/>
      <c r="CF79" s="1195">
        <v>8.1</v>
      </c>
      <c r="CG79" s="1195"/>
      <c r="CH79" s="1195"/>
      <c r="CI79" s="1195"/>
      <c r="CJ79" s="1195"/>
      <c r="CK79" s="1195"/>
      <c r="CL79" s="1195"/>
      <c r="CM79" s="1195"/>
      <c r="CN79" s="1195">
        <v>8.1</v>
      </c>
      <c r="CO79" s="1195"/>
      <c r="CP79" s="1195"/>
      <c r="CQ79" s="1195"/>
      <c r="CR79" s="1195"/>
      <c r="CS79" s="1195"/>
      <c r="CT79" s="1195"/>
      <c r="CU79" s="1195"/>
      <c r="CV79" s="1195">
        <v>8</v>
      </c>
      <c r="CW79" s="1195"/>
      <c r="CX79" s="1195"/>
      <c r="CY79" s="1195"/>
      <c r="CZ79" s="1195"/>
      <c r="DA79" s="1195"/>
      <c r="DB79" s="1195"/>
      <c r="DC79" s="1195"/>
    </row>
    <row r="80" spans="2:107" x14ac:dyDescent="0.15">
      <c r="B80" s="10"/>
      <c r="G80" s="1190"/>
      <c r="H80" s="1190"/>
      <c r="I80" s="1209"/>
      <c r="J80" s="1209"/>
      <c r="K80" s="1211"/>
      <c r="L80" s="1211"/>
      <c r="M80" s="1211"/>
      <c r="N80" s="1211"/>
      <c r="AN80" s="1194"/>
      <c r="AO80" s="1194"/>
      <c r="AP80" s="1194"/>
      <c r="AQ80" s="1194"/>
      <c r="AR80" s="1194"/>
      <c r="AS80" s="1194"/>
      <c r="AT80" s="1194"/>
      <c r="AU80" s="1194"/>
      <c r="AV80" s="1194"/>
      <c r="AW80" s="1194"/>
      <c r="AX80" s="1194"/>
      <c r="AY80" s="1194"/>
      <c r="AZ80" s="1194"/>
      <c r="BA80" s="1194"/>
      <c r="BB80" s="1196"/>
      <c r="BC80" s="1196"/>
      <c r="BD80" s="1196"/>
      <c r="BE80" s="1196"/>
      <c r="BF80" s="1196"/>
      <c r="BG80" s="1196"/>
      <c r="BH80" s="1196"/>
      <c r="BI80" s="1196"/>
      <c r="BJ80" s="1196"/>
      <c r="BK80" s="1196"/>
      <c r="BL80" s="1196"/>
      <c r="BM80" s="1196"/>
      <c r="BN80" s="1196"/>
      <c r="BO80" s="1196"/>
      <c r="BP80" s="1195"/>
      <c r="BQ80" s="1195"/>
      <c r="BR80" s="1195"/>
      <c r="BS80" s="1195"/>
      <c r="BT80" s="1195"/>
      <c r="BU80" s="1195"/>
      <c r="BV80" s="1195"/>
      <c r="BW80" s="1195"/>
      <c r="BX80" s="1195"/>
      <c r="BY80" s="1195"/>
      <c r="BZ80" s="1195"/>
      <c r="CA80" s="1195"/>
      <c r="CB80" s="1195"/>
      <c r="CC80" s="1195"/>
      <c r="CD80" s="1195"/>
      <c r="CE80" s="1195"/>
      <c r="CF80" s="1195"/>
      <c r="CG80" s="1195"/>
      <c r="CH80" s="1195"/>
      <c r="CI80" s="1195"/>
      <c r="CJ80" s="1195"/>
      <c r="CK80" s="1195"/>
      <c r="CL80" s="1195"/>
      <c r="CM80" s="1195"/>
      <c r="CN80" s="1195"/>
      <c r="CO80" s="1195"/>
      <c r="CP80" s="1195"/>
      <c r="CQ80" s="1195"/>
      <c r="CR80" s="1195"/>
      <c r="CS80" s="1195"/>
      <c r="CT80" s="1195"/>
      <c r="CU80" s="1195"/>
      <c r="CV80" s="1195"/>
      <c r="CW80" s="1195"/>
      <c r="CX80" s="1195"/>
      <c r="CY80" s="1195"/>
      <c r="CZ80" s="1195"/>
      <c r="DA80" s="1195"/>
      <c r="DB80" s="1195"/>
      <c r="DC80" s="1195"/>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Du6S6ajq/uyeoAiihtSkOSWISNd+EfMM4m2T8JDPcOC5sSyIU32nH1EsNLN/+xQGGJXyb+IegeB/lpZrnWNJBA==" saltValue="TkEy0IpFatZbw941UwyEq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5Zzn0KcF/AoFWhowtNUMkTUsAwQcXWKZ7J3ty+0X34uS9NBYWKxWP8cfUNEwWzCMmYaan4L1f37CHCPbGDD3zQ==" saltValue="Ch2EnRLVZQDmNE5NKjoW/w=="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cE+/gcmIK+x6razdQz9FffKqJ3kllg4+/qD13SD9rZvhpeKOlUreBO0oD/xSOpAm0OWQXp1sh+/uovsDCA11fg==" saltValue="a2JospvST8CH96GEcLzyB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2026-08-20T00:45:15Z</cp:lastPrinted>
  <dcterms:created xsi:type="dcterms:W3CDTF">2026-07-24T00:57:38Z</dcterms:created>
  <dcterms:modified xsi:type="dcterms:W3CDTF">2026-09-18T02:05:21Z</dcterms:modified>
  <cp:category/>
</cp:coreProperties>
</file>