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16.140\share\自治振興課H24以降\自治振興課H24以降\02_財政\03_普通会計決算統計\05_財政状況資料集【H22決算～】\R6決算\07_市町村回答\"/>
    </mc:Choice>
  </mc:AlternateContent>
  <bookViews>
    <workbookView xWindow="-120" yWindow="-120" windowWidth="29040" windowHeight="1572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G43" i="7" l="1"/>
  <c r="CQ43" i="7"/>
  <c r="CO43" i="7" s="1"/>
  <c r="BY43" i="7"/>
  <c r="BW43" i="7" s="1"/>
  <c r="BE43" i="7"/>
  <c r="AM43" i="7"/>
  <c r="U43" i="7"/>
  <c r="E43" i="7"/>
  <c r="C43" i="7" s="1"/>
  <c r="DG42" i="7"/>
  <c r="CQ42" i="7"/>
  <c r="CO42" i="7" s="1"/>
  <c r="BY42" i="7"/>
  <c r="BW42" i="7" s="1"/>
  <c r="BE42" i="7"/>
  <c r="AM42" i="7"/>
  <c r="U42" i="7"/>
  <c r="E42" i="7"/>
  <c r="C42" i="7"/>
  <c r="DG41" i="7"/>
  <c r="CQ41" i="7"/>
  <c r="CO41" i="7" s="1"/>
  <c r="BY41" i="7"/>
  <c r="BW41" i="7" s="1"/>
  <c r="BE41" i="7"/>
  <c r="AM41" i="7"/>
  <c r="U41" i="7"/>
  <c r="E41" i="7"/>
  <c r="C41" i="7" s="1"/>
  <c r="DG40" i="7"/>
  <c r="CQ40" i="7"/>
  <c r="CO40" i="7" s="1"/>
  <c r="BY40" i="7"/>
  <c r="BW40" i="7" s="1"/>
  <c r="BE40" i="7"/>
  <c r="AM40" i="7"/>
  <c r="U40" i="7"/>
  <c r="E40" i="7"/>
  <c r="C40" i="7" s="1"/>
  <c r="DG39" i="7"/>
  <c r="CQ39" i="7"/>
  <c r="CO39" i="7" s="1"/>
  <c r="BY39" i="7"/>
  <c r="BE39" i="7"/>
  <c r="AM39" i="7"/>
  <c r="U39" i="7"/>
  <c r="E39" i="7"/>
  <c r="C39" i="7" s="1"/>
  <c r="DG38" i="7"/>
  <c r="CQ38" i="7"/>
  <c r="CO38" i="7" s="1"/>
  <c r="BY38" i="7"/>
  <c r="BE38" i="7"/>
  <c r="AM38" i="7"/>
  <c r="U38" i="7"/>
  <c r="E38" i="7"/>
  <c r="C38" i="7" s="1"/>
  <c r="DG37" i="7"/>
  <c r="CQ37" i="7"/>
  <c r="CO37" i="7" s="1"/>
  <c r="BY37" i="7"/>
  <c r="BE37" i="7"/>
  <c r="AM37" i="7"/>
  <c r="U37" i="7"/>
  <c r="E37" i="7"/>
  <c r="C37" i="7" s="1"/>
  <c r="DG36" i="7"/>
  <c r="CQ36" i="7"/>
  <c r="BY36" i="7"/>
  <c r="BE36" i="7"/>
  <c r="AO36" i="7"/>
  <c r="W36" i="7"/>
  <c r="E36" i="7"/>
  <c r="DG35" i="7"/>
  <c r="CQ35" i="7"/>
  <c r="BY35" i="7"/>
  <c r="BE35" i="7"/>
  <c r="AO35" i="7"/>
  <c r="W35" i="7"/>
  <c r="E35" i="7"/>
  <c r="DG34" i="7"/>
  <c r="CQ34" i="7"/>
  <c r="BY34" i="7"/>
  <c r="BG34" i="7"/>
  <c r="AO34" i="7"/>
  <c r="W34" i="7"/>
  <c r="E34" i="7"/>
  <c r="C34" i="7" s="1"/>
  <c r="C35" i="7" s="1"/>
  <c r="C36" i="7" s="1"/>
  <c r="U34" i="7" l="1"/>
  <c r="U35" i="7" s="1"/>
  <c r="U36" i="7" s="1"/>
  <c r="AM34" i="7" l="1"/>
  <c r="AM35" i="7" s="1"/>
  <c r="AM36" i="7" s="1"/>
  <c r="BE34" i="7"/>
  <c r="BW34" i="7" s="1"/>
  <c r="BW35" i="7" s="1"/>
  <c r="BW36" i="7" s="1"/>
  <c r="BW37" i="7" s="1"/>
  <c r="BW38" i="7" s="1"/>
  <c r="BW39" i="7" s="1"/>
  <c r="CO34" i="7" l="1"/>
  <c r="CO35" i="7" s="1"/>
  <c r="CO36" i="7" s="1"/>
</calcChain>
</file>

<file path=xl/sharedStrings.xml><?xml version="1.0" encoding="utf-8"?>
<sst xmlns="http://schemas.openxmlformats.org/spreadsheetml/2006/main" count="1063" uniqueCount="550">
  <si>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</si>
  <si>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</si>
  <si>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</si>
  <si>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</si>
  <si>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</si>
  <si>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</si>
  <si>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</si>
  <si>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</si>
  <si>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</si>
  <si>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</si>
  <si>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</si>
  <si>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</si>
  <si>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</si>
  <si>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</si>
  <si>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</si>
  <si>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令和6年度　財政状況資料集</t>
    <phoneticPr fontId="5"/>
  </si>
  <si>
    <t>総括表（市町村）</t>
    <rPh sb="0" eb="2">
      <t>ソウカツ</t>
    </rPh>
    <rPh sb="2" eb="3">
      <t>ヒョウ</t>
    </rPh>
    <rPh sb="4" eb="7">
      <t>シチョウソン</t>
    </rPh>
    <phoneticPr fontId="5"/>
  </si>
  <si>
    <t>都道府県名</t>
    <phoneticPr fontId="5"/>
  </si>
  <si>
    <t>鳥取県</t>
    <phoneticPr fontId="5"/>
  </si>
  <si>
    <t>市町村類型</t>
    <phoneticPr fontId="5"/>
  </si>
  <si>
    <t>Ⅳ－２</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</si>
  <si>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</si>
  <si>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</si>
  <si>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</si>
  <si>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</si>
  <si>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</si>
  <si>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</si>
  <si>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</si>
  <si>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</si>
  <si>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</si>
  <si>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</si>
  <si>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</si>
  <si>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</si>
  <si>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</si>
  <si>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湯梨浜町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</si>
  <si>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</si>
  <si>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</si>
  <si>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</si>
  <si>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</si>
  <si>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</si>
  <si>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</si>
  <si>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</si>
  <si>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</si>
  <si>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</si>
  <si>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</si>
  <si>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</si>
  <si>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</si>
  <si>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</si>
  <si>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</si>
  <si>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</si>
  <si>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</si>
  <si>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</si>
  <si>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</si>
  <si>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</si>
  <si>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</si>
  <si>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</si>
  <si>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</si>
  <si>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</si>
  <si>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-3.0</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</si>
  <si>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</si>
  <si>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</si>
  <si>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</si>
  <si>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</si>
  <si>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</si>
  <si>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</si>
  <si>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</si>
  <si>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</si>
  <si>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</si>
  <si>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</si>
  <si>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</si>
  <si>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</si>
  <si>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</si>
  <si>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</si>
  <si>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</si>
  <si>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</si>
  <si>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</si>
  <si>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</si>
  <si>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</si>
  <si>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</si>
  <si>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</si>
  <si>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</si>
  <si>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</si>
  <si>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</si>
  <si>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</si>
  <si>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</si>
  <si>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</si>
  <si>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</si>
  <si>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</si>
  <si>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</si>
  <si>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</si>
  <si>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</si>
  <si>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</si>
  <si>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</si>
  <si>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</si>
  <si>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</si>
  <si>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</si>
  <si>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</si>
  <si>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</si>
  <si>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</si>
  <si>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</si>
  <si>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</si>
  <si>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</si>
  <si>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</si>
  <si>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</si>
  <si>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</si>
  <si>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</si>
  <si>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</si>
  <si>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</si>
  <si>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</si>
  <si>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</si>
  <si>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</si>
  <si>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</si>
  <si>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</si>
  <si>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</si>
  <si>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</si>
  <si>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</si>
  <si>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</si>
  <si>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</si>
  <si>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</si>
  <si>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</si>
  <si>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</si>
  <si>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</si>
  <si>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</si>
  <si>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</si>
  <si>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</si>
  <si>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</si>
  <si>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</si>
  <si>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</si>
  <si>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</si>
  <si>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</si>
  <si>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</si>
  <si>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</si>
  <si>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</si>
  <si>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</si>
  <si>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</si>
  <si>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</si>
  <si>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</si>
  <si>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</si>
  <si>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</si>
  <si>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</si>
  <si>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</si>
  <si>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</si>
  <si>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</si>
  <si>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※8：職員の状況については、調査対象年度の地方公務員給与実態調査に基づいている。</t>
    <phoneticPr fontId="18"/>
  </si>
  <si>
    <t>令和6年度</t>
    <phoneticPr fontId="14"/>
  </si>
  <si>
    <t>鳥取県湯梨浜町</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</si>
  <si>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</si>
  <si>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</si>
  <si>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</si>
  <si>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</si>
  <si>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</si>
  <si>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</si>
  <si>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</si>
  <si>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</si>
  <si>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</si>
  <si>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</si>
  <si>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</si>
  <si>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</si>
  <si>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</si>
  <si>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</si>
  <si>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</si>
  <si>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</si>
  <si>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</si>
  <si>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</si>
  <si>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</si>
  <si>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</si>
  <si>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</si>
  <si>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</si>
  <si>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</si>
  <si>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</si>
  <si>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</si>
  <si>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</si>
  <si>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</si>
  <si>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</si>
  <si>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</si>
  <si>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</si>
  <si>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</si>
  <si>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</si>
  <si>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</si>
  <si>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</si>
  <si>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</si>
  <si>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</si>
  <si>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</si>
  <si>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</si>
  <si>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</si>
  <si>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</si>
  <si>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</si>
  <si>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</si>
  <si>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</si>
  <si>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</si>
  <si>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</si>
  <si>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</si>
  <si>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</si>
  <si>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</si>
  <si>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</si>
  <si>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</si>
  <si>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</si>
  <si>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</si>
  <si>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</si>
  <si>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</si>
  <si>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4"/>
  </si>
  <si>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</si>
  <si>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</si>
  <si>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</si>
  <si>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</si>
  <si>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</si>
  <si>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</si>
  <si>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</si>
  <si>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</si>
  <si>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</si>
  <si>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</si>
  <si>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</si>
  <si>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</si>
  <si>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</si>
  <si>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</si>
  <si>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</si>
  <si>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</si>
  <si>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</si>
  <si>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</si>
  <si>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震災復興特別交付税</t>
    <phoneticPr fontId="14"/>
  </si>
  <si>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</si>
  <si>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</si>
  <si>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</si>
  <si>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</si>
  <si>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</si>
  <si>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</si>
  <si>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</si>
  <si>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</si>
  <si>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</si>
  <si>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</si>
  <si>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</si>
  <si>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</si>
  <si>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</si>
  <si>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</si>
  <si>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</si>
  <si>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</si>
  <si>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</si>
  <si>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</si>
  <si>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</si>
  <si>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4"/>
  </si>
  <si>
    <t>国有提供交付金(特別区財調交付金)</t>
  </si>
  <si>
    <t>徴収率
(％)</t>
    <rPh sb="0" eb="2">
      <t>チョウシュウ</t>
    </rPh>
    <rPh sb="2" eb="3">
      <t>リツ</t>
    </rPh>
    <phoneticPr fontId="5"/>
  </si>
  <si>
    <t>現年</t>
    <rPh sb="0" eb="1">
      <t>ゲン</t>
    </rPh>
    <rPh sb="1" eb="2">
      <t>ネン</t>
    </rPh>
    <phoneticPr fontId="5"/>
  </si>
  <si>
    <t>　うち利子</t>
    <phoneticPr fontId="14"/>
  </si>
  <si>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</si>
  <si>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</si>
  <si>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</si>
  <si>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</si>
  <si>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</si>
  <si>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</si>
  <si>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</si>
  <si>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</si>
  <si>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</si>
  <si>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</si>
  <si>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</si>
  <si>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</si>
  <si>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</si>
  <si>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</si>
  <si>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</si>
  <si>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</si>
  <si>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</si>
  <si>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</si>
  <si>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</si>
  <si>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</si>
  <si>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</si>
  <si>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</si>
  <si>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観光施設</t>
    <phoneticPr fontId="5"/>
  </si>
  <si>
    <t>加入世帯数(世帯)</t>
  </si>
  <si>
    <t>　繰出金</t>
    <phoneticPr fontId="5"/>
  </si>
  <si>
    <t>　うち減収補塡債(特例分)</t>
    <rPh sb="4" eb="5">
      <t>シュウ</t>
    </rPh>
    <rPh sb="9" eb="10">
      <t>トク</t>
    </rPh>
    <rPh sb="10" eb="11">
      <t>レイ</t>
    </rPh>
    <rPh sb="11" eb="12">
      <t>ブン</t>
    </rPh>
    <phoneticPr fontId="1"/>
  </si>
  <si>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</si>
  <si>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</si>
  <si>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</si>
  <si>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</si>
  <si>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</si>
  <si>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</si>
  <si>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</si>
  <si>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</si>
  <si>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</si>
  <si>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</si>
  <si>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</si>
  <si>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</si>
  <si>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</si>
  <si>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</si>
  <si>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</si>
  <si>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</si>
  <si>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</si>
  <si>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</si>
  <si>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</si>
  <si>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</si>
  <si>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</si>
  <si>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</si>
  <si>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</si>
  <si>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</si>
  <si>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</si>
  <si>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</si>
  <si>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</si>
  <si>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鳥取県湯梨浜町</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</si>
  <si>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</si>
  <si>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</si>
  <si>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</si>
  <si>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</si>
  <si>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</si>
  <si>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</si>
  <si>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</si>
  <si>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</si>
  <si>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</si>
  <si>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</si>
  <si>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</si>
  <si>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</si>
  <si>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</si>
  <si>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</si>
  <si>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</si>
  <si>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</si>
  <si>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</si>
  <si>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</si>
  <si>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</si>
  <si>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</si>
  <si>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湯梨浜町土地開発公社</t>
    <rPh sb="0" eb="10">
      <t>ユリハマチョウトチカイハツコウシャ</t>
    </rPh>
    <phoneticPr fontId="25"/>
  </si>
  <si>
    <t>-</t>
    <phoneticPr fontId="2"/>
  </si>
  <si>
    <t>住宅新築資金等貸付事業特別会計</t>
    <phoneticPr fontId="5"/>
  </si>
  <si>
    <t>一般財団法人ゆりはま温泉公社</t>
    <rPh sb="0" eb="6">
      <t>イッパンザイダンホウジン</t>
    </rPh>
    <rPh sb="10" eb="14">
      <t>オンセンコウシャ</t>
    </rPh>
    <phoneticPr fontId="25"/>
  </si>
  <si>
    <t>高齢者及び障がい者住宅整備資金貸付事業特別会計</t>
    <phoneticPr fontId="5"/>
  </si>
  <si>
    <t>鳥取中央有線放送株式会社</t>
    <rPh sb="0" eb="8">
      <t>トットリチュウオウユウセンホウソウ</t>
    </rPh>
    <rPh sb="8" eb="12">
      <t>カブシキカイシャ</t>
    </rPh>
    <phoneticPr fontId="2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</si>
  <si>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</si>
  <si>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</si>
  <si>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</si>
  <si>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</si>
  <si>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</si>
  <si>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</si>
  <si>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</si>
  <si>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</si>
  <si>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</si>
  <si>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</si>
  <si>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</si>
  <si>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</si>
  <si>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</si>
  <si>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</si>
  <si>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</si>
  <si>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介護保険特別会計</t>
    <phoneticPr fontId="5"/>
  </si>
  <si>
    <t>国民宿舎事業特別会計</t>
    <phoneticPr fontId="5"/>
  </si>
  <si>
    <t>法適用企業</t>
    <phoneticPr fontId="5"/>
  </si>
  <si>
    <t>水道事業会計</t>
    <phoneticPr fontId="5"/>
  </si>
  <si>
    <t>下水道事業会計</t>
    <phoneticPr fontId="5"/>
  </si>
  <si>
    <t>温泉事業特別会計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</si>
  <si>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</si>
  <si>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</si>
  <si>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</si>
  <si>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</si>
  <si>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</si>
  <si>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</si>
  <si>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鳥取県町村総合事務組合</t>
  </si>
  <si>
    <t>鳥取中部ふるさと広域連合</t>
  </si>
  <si>
    <t>一般会計</t>
    <rPh sb="0" eb="4">
      <t>イッパンカイケイ</t>
    </rPh>
    <phoneticPr fontId="2"/>
  </si>
  <si>
    <t>中部ふるさと市町村圏振興事業特別会計</t>
  </si>
  <si>
    <t>交通災害共済事業特別会計</t>
  </si>
  <si>
    <t>鳥取県後期高齢者医療広域連合</t>
  </si>
  <si>
    <t>一般会計</t>
  </si>
  <si>
    <t>後期高齢者医療特別会計</t>
  </si>
  <si>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</si>
  <si>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</si>
  <si>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</si>
  <si>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</si>
  <si>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</si>
  <si>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</si>
  <si>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</si>
  <si>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</si>
  <si>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</si>
  <si>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</si>
  <si>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</si>
  <si>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</si>
  <si>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</si>
  <si>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</si>
  <si>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</si>
  <si>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</si>
  <si>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</si>
  <si>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</si>
  <si>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</si>
  <si>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</si>
  <si>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</si>
  <si>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</si>
  <si>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</si>
  <si>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</si>
  <si>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</si>
  <si>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</si>
  <si>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</si>
  <si>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</si>
  <si>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</si>
  <si>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</si>
  <si>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</si>
  <si>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</si>
  <si>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</si>
  <si>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</si>
  <si>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</si>
  <si>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</si>
  <si>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</si>
  <si>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</si>
  <si>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</si>
  <si>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</si>
  <si>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</si>
  <si>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</si>
  <si>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</si>
  <si>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</si>
  <si>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</si>
  <si>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</si>
  <si>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</si>
  <si>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</si>
  <si>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</si>
  <si>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</si>
  <si>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</si>
  <si>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</si>
  <si>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</si>
  <si>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</si>
  <si>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</si>
  <si>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</si>
  <si>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</si>
  <si>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</si>
  <si>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令和6年度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</si>
  <si>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</si>
  <si>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</si>
  <si>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</si>
  <si>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</si>
  <si>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</si>
  <si>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</si>
  <si>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</si>
  <si>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</si>
  <si>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</si>
  <si>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</si>
  <si>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</si>
  <si>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</si>
  <si>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</si>
  <si>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</si>
  <si>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</si>
  <si>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</si>
  <si>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</si>
  <si>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</si>
  <si>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</si>
  <si>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</si>
  <si>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</si>
  <si>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</si>
  <si>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</si>
  <si>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</si>
  <si>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</si>
  <si>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</si>
  <si>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</si>
  <si>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</si>
  <si>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</si>
  <si>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</si>
  <si>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</si>
  <si>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</si>
  <si>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</si>
  <si>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</si>
  <si>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</si>
  <si>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</si>
  <si>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</si>
  <si>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</si>
  <si>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</si>
  <si>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</si>
  <si>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</si>
  <si>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</si>
  <si>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</si>
  <si>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</si>
  <si>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</si>
  <si>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</si>
  <si>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</si>
  <si>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</si>
  <si>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</si>
  <si>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</si>
  <si>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</si>
  <si>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</si>
  <si>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</si>
  <si>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</si>
  <si>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</si>
  <si>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</si>
  <si>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</si>
  <si>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</si>
  <si>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</si>
  <si>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</si>
  <si>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</si>
  <si>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</si>
  <si>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</si>
  <si>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</si>
  <si>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</si>
  <si>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</si>
  <si>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</si>
  <si>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</si>
  <si>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</si>
  <si>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</si>
  <si>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</si>
  <si>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水道事業会計</t>
  </si>
  <si>
    <t>介護保険特別会計</t>
  </si>
  <si>
    <t>下水道事業会計</t>
  </si>
  <si>
    <t>国民健康保険事業特別会計</t>
  </si>
  <si>
    <t>温泉事業特別会計</t>
  </si>
  <si>
    <t>住宅新築資金等貸付事業特別会計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</si>
  <si>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</si>
  <si>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</si>
  <si>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</si>
  <si>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</si>
  <si>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</si>
  <si>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</si>
  <si>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</si>
  <si>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</si>
  <si>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</si>
  <si>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</si>
  <si>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</si>
  <si>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</si>
  <si>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</si>
  <si>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</si>
  <si>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</si>
  <si>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</si>
  <si>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</si>
  <si>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</si>
  <si>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</si>
  <si>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</si>
  <si>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</si>
  <si>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</si>
  <si>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</si>
  <si>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</si>
  <si>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</si>
  <si>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</si>
  <si>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</si>
  <si>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</si>
  <si>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</si>
  <si>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</si>
  <si>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</si>
  <si>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</si>
  <si>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</si>
  <si>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</si>
  <si>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</si>
  <si>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</si>
  <si>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</si>
  <si>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</si>
  <si>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</si>
  <si>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</si>
  <si>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</si>
  <si>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</si>
  <si>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</si>
  <si>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</si>
  <si>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</si>
  <si>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</si>
  <si>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</si>
  <si>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ふるさと振興まちづくり基金</t>
    <phoneticPr fontId="2"/>
  </si>
  <si>
    <t>定住促進住宅整備基金</t>
    <phoneticPr fontId="2"/>
  </si>
  <si>
    <t>ふるさと湯梨浜応援基金</t>
    <phoneticPr fontId="2"/>
  </si>
  <si>
    <t>公共施設等建設基金</t>
    <phoneticPr fontId="2"/>
  </si>
  <si>
    <t>ふるさと農村活性化基金</t>
    <phoneticPr fontId="2"/>
  </si>
  <si>
    <t>基金残高合計</t>
    <rPh sb="0" eb="2">
      <t>キキン</t>
    </rPh>
    <rPh sb="2" eb="4">
      <t>ザンダカ</t>
    </rPh>
    <rPh sb="4" eb="6">
      <t>ゴウケイ</t>
    </rPh>
    <phoneticPr fontId="5"/>
  </si>
  <si>
    <t>繰上償還や借換債によって、将来負担比率は減少傾向である。一方、有形固定資産減価償却率は近年上昇傾向にあり、令和6年度では園舎や公営住宅の更新によって一時的に横ばいとなったものの、図書館等の減価償却率が90％を超えているなど、老朽化対策が必要となっている。
更新費用等の支出の平準化も考慮し、公共施設等総合管理計画等に基づき、優先順位を定めながら適正な管理に努める。</t>
    <rPh sb="0" eb="4">
      <t>クリアゲショウカン</t>
    </rPh>
    <rPh sb="5" eb="7">
      <t>カリカ</t>
    </rPh>
    <rPh sb="7" eb="8">
      <t>サイ</t>
    </rPh>
    <rPh sb="28" eb="30">
      <t>イッポウ</t>
    </rPh>
    <rPh sb="53" eb="55">
      <t>レイワ</t>
    </rPh>
    <rPh sb="56" eb="58">
      <t>ネンド</t>
    </rPh>
    <rPh sb="78" eb="79">
      <t>ヨコ</t>
    </rPh>
    <rPh sb="89" eb="92">
      <t>トショカン</t>
    </rPh>
    <rPh sb="92" eb="93">
      <t>トウ</t>
    </rPh>
    <rPh sb="94" eb="99">
      <t>ゲンカショウキャクリツ</t>
    </rPh>
    <rPh sb="104" eb="105">
      <t>コ</t>
    </rPh>
    <rPh sb="112" eb="117">
      <t>ロウキュウカタイサク</t>
    </rPh>
    <rPh sb="118" eb="120">
      <t>ヒツヨウ</t>
    </rPh>
    <rPh sb="141" eb="143">
      <t>コウリョ</t>
    </rPh>
    <rPh sb="167" eb="168">
      <t>サダ</t>
    </rPh>
    <phoneticPr fontId="5"/>
  </si>
  <si>
    <t>繰上償還や借換債によって、近年は将来負担比率の低減が図られている。
前年度わずかに悪化した実質公債費率についても、元利償還に充当可能な特定財源が増加したこと等により改善し、類似団体と比較しても低い水準にある。
地方債発行の抑制を基本としつつ、発行を行う際は交付税算入率の高い起債の活用・見直しにより、後年度の負担軽減・抑制を図る。</t>
    <rPh sb="34" eb="37">
      <t>ゼンネンド</t>
    </rPh>
    <rPh sb="41" eb="43">
      <t>アッカ</t>
    </rPh>
    <rPh sb="45" eb="51">
      <t>ジッシツコウサイヒリツ</t>
    </rPh>
    <rPh sb="57" eb="61">
      <t>ガンリショウカン</t>
    </rPh>
    <rPh sb="62" eb="66">
      <t>ジュウトウカノウ</t>
    </rPh>
    <rPh sb="67" eb="71">
      <t>トクテイザイゲン</t>
    </rPh>
    <rPh sb="72" eb="74">
      <t>ゾウカ</t>
    </rPh>
    <rPh sb="78" eb="79">
      <t>トウ</t>
    </rPh>
    <rPh sb="82" eb="84">
      <t>カイゼン</t>
    </rPh>
    <rPh sb="86" eb="90">
      <t>ルイジダンタイ</t>
    </rPh>
    <rPh sb="91" eb="93">
      <t>ヒカク</t>
    </rPh>
    <rPh sb="96" eb="97">
      <t>ヒク</t>
    </rPh>
    <rPh sb="98" eb="100">
      <t>スイジュン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</si>
</sst>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8"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z val="11"/>
      <color theme="1"/>
      <name val="ＭＳ 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8" xfId="7"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0" fontId="9" fillId="0" borderId="27" xfId="7" applyFont="1" applyBorder="1" applyAlignment="1">
      <alignment horizontal="left" vertical="center"/>
    </xf>
    <xf numFmtId="49" fontId="9" fillId="0" borderId="0" xfId="7" applyNumberFormat="1" applyFont="1" applyAlignment="1">
      <alignment horizontal="center" vertical="center"/>
    </xf>
    <xf numFmtId="0" fontId="9" fillId="0" borderId="45" xfId="7" applyFont="1" applyBorder="1" applyAlignment="1">
      <alignment horizontal="center"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13" fillId="0" borderId="42" xfId="9"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49" fontId="19" fillId="0" borderId="0" xfId="11" applyNumberFormat="1" applyFont="1">
      <alignment vertical="center"/>
    </xf>
    <xf numFmtId="49" fontId="9" fillId="0" borderId="0" xfId="11" applyNumberFormat="1" applyFont="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0" xfId="11" applyFont="1" applyAlignment="1">
      <alignment horizontal="center" vertical="center" wrapText="1"/>
    </xf>
    <xf numFmtId="0" fontId="9" fillId="0" borderId="7" xfId="11" applyFont="1" applyBorder="1" applyAlignment="1">
      <alignment horizontal="center" vertical="center" wrapText="1"/>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lignment vertical="center"/>
    </xf>
    <xf numFmtId="0" fontId="9" fillId="2" borderId="0" xfId="12" applyFont="1" applyFill="1">
      <alignment vertical="center"/>
    </xf>
    <xf numFmtId="0" fontId="9" fillId="2" borderId="46" xfId="12" applyFont="1" applyFill="1" applyBorder="1">
      <alignment vertical="center"/>
    </xf>
    <xf numFmtId="0" fontId="3" fillId="2" borderId="0" xfId="13" applyFill="1">
      <alignment vertical="center"/>
    </xf>
    <xf numFmtId="0" fontId="3" fillId="0" borderId="0" xfId="13">
      <alignment vertical="center"/>
    </xf>
    <xf numFmtId="0" fontId="4" fillId="2" borderId="0" xfId="12" applyFont="1" applyFill="1">
      <alignment vertical="center"/>
    </xf>
    <xf numFmtId="0" fontId="24" fillId="2" borderId="0" xfId="12" applyFont="1" applyFill="1">
      <alignment vertical="center"/>
    </xf>
    <xf numFmtId="0" fontId="4" fillId="2" borderId="46" xfId="12" applyFont="1" applyFill="1" applyBorder="1">
      <alignment vertical="center"/>
    </xf>
    <xf numFmtId="0" fontId="24" fillId="2" borderId="0" xfId="13" applyFont="1" applyFill="1">
      <alignment vertical="center"/>
    </xf>
    <xf numFmtId="0" fontId="24" fillId="0" borderId="0" xfId="13" applyFont="1">
      <alignment vertical="center"/>
    </xf>
    <xf numFmtId="0" fontId="4" fillId="0" borderId="81" xfId="12" applyFont="1" applyBorder="1" applyAlignment="1" applyProtection="1">
      <alignment horizontal="center" vertical="center" shrinkToFit="1"/>
      <protection locked="0"/>
    </xf>
    <xf numFmtId="0" fontId="4" fillId="0" borderId="93" xfId="15" applyFont="1" applyBorder="1" applyAlignment="1" applyProtection="1">
      <alignment horizontal="center" vertical="center" shrinkToFit="1"/>
      <protection locked="0"/>
    </xf>
    <xf numFmtId="0" fontId="4" fillId="0" borderId="95" xfId="12" applyFont="1" applyBorder="1" applyAlignment="1" applyProtection="1">
      <alignment horizontal="center" vertical="center" shrinkToFit="1"/>
      <protection locked="0"/>
    </xf>
    <xf numFmtId="0" fontId="4" fillId="0" borderId="106" xfId="15" applyFont="1" applyBorder="1" applyAlignment="1" applyProtection="1">
      <alignment horizontal="center" vertical="center" shrinkToFit="1"/>
      <protection locked="0"/>
    </xf>
    <xf numFmtId="0" fontId="4" fillId="5" borderId="112" xfId="12" applyFont="1" applyFill="1" applyBorder="1" applyAlignment="1" applyProtection="1">
      <alignment horizontal="center" vertical="center" shrinkToFit="1"/>
      <protection locked="0"/>
    </xf>
    <xf numFmtId="0" fontId="16" fillId="2" borderId="0" xfId="12" applyFont="1" applyFill="1">
      <alignment vertical="center"/>
    </xf>
    <xf numFmtId="0" fontId="4" fillId="0" borderId="120" xfId="12" applyFont="1" applyBorder="1" applyAlignment="1" applyProtection="1">
      <alignment horizontal="center" vertical="center" shrinkToFit="1"/>
      <protection locked="0"/>
    </xf>
    <xf numFmtId="0" fontId="4" fillId="2" borderId="106" xfId="12" applyFont="1" applyFill="1" applyBorder="1" applyAlignment="1" applyProtection="1">
      <alignment horizontal="center" vertical="center" shrinkToFit="1"/>
      <protection locked="0"/>
    </xf>
    <xf numFmtId="0" fontId="4" fillId="0" borderId="129" xfId="12" applyFont="1" applyBorder="1" applyAlignment="1" applyProtection="1">
      <alignment horizontal="center"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0" fontId="4" fillId="2" borderId="46"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9" xfId="12" applyFont="1" applyFill="1" applyBorder="1">
      <alignment vertical="center"/>
    </xf>
    <xf numFmtId="0" fontId="4" fillId="2" borderId="28" xfId="12" applyFont="1" applyFill="1" applyBorder="1">
      <alignment vertical="center"/>
    </xf>
    <xf numFmtId="0" fontId="4" fillId="2" borderId="0" xfId="12" applyFont="1" applyFill="1" applyAlignment="1">
      <alignment horizontal="center" vertical="center"/>
    </xf>
    <xf numFmtId="0" fontId="24" fillId="2" borderId="0" xfId="12" applyFont="1" applyFill="1" applyAlignment="1">
      <alignment horizontal="center" vertical="center"/>
    </xf>
    <xf numFmtId="0" fontId="24" fillId="2" borderId="27" xfId="12" applyFont="1" applyFill="1" applyBorder="1">
      <alignment vertical="center"/>
    </xf>
    <xf numFmtId="0" fontId="27" fillId="2" borderId="0" xfId="13" applyFont="1" applyFill="1">
      <alignment vertical="center"/>
    </xf>
    <xf numFmtId="177" fontId="21"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1" fillId="2" borderId="172" xfId="2" applyNumberFormat="1" applyFont="1" applyFill="1" applyBorder="1" applyAlignment="1">
      <alignment horizontal="center" vertical="center"/>
    </xf>
    <xf numFmtId="181" fontId="21" fillId="2" borderId="32"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2" xfId="3" applyNumberFormat="1" applyFont="1" applyFill="1" applyBorder="1" applyAlignment="1">
      <alignment horizontal="right" vertical="center" shrinkToFit="1"/>
    </xf>
    <xf numFmtId="176" fontId="21" fillId="0" borderId="0" xfId="2" applyNumberFormat="1" applyFont="1">
      <alignment vertical="center"/>
    </xf>
    <xf numFmtId="177" fontId="21" fillId="0" borderId="10" xfId="2" applyNumberFormat="1" applyFont="1" applyBorder="1">
      <alignment vertical="center"/>
    </xf>
    <xf numFmtId="177" fontId="21" fillId="0" borderId="9" xfId="2" applyNumberFormat="1" applyFont="1" applyBorder="1">
      <alignment vertical="center"/>
    </xf>
    <xf numFmtId="177" fontId="21" fillId="0" borderId="11" xfId="2" applyNumberFormat="1" applyFont="1" applyBorder="1">
      <alignment vertical="center"/>
    </xf>
    <xf numFmtId="177" fontId="21" fillId="0" borderId="12" xfId="2" applyNumberFormat="1" applyFont="1" applyBorder="1" applyAlignment="1">
      <alignment horizontal="center" vertical="center"/>
    </xf>
    <xf numFmtId="177" fontId="21" fillId="0" borderId="171" xfId="2" applyNumberFormat="1" applyFont="1" applyBorder="1" applyAlignment="1">
      <alignment horizontal="center" vertical="center"/>
    </xf>
    <xf numFmtId="177" fontId="21" fillId="0" borderId="172" xfId="2" applyNumberFormat="1" applyFont="1" applyBorder="1" applyAlignment="1">
      <alignment horizontal="center" vertical="center"/>
    </xf>
    <xf numFmtId="177" fontId="21" fillId="0" borderId="0" xfId="2" applyNumberFormat="1" applyFont="1" applyAlignment="1">
      <alignment horizontal="center" vertical="center"/>
    </xf>
    <xf numFmtId="177" fontId="21"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1" fillId="0" borderId="172" xfId="2" applyNumberFormat="1" applyFont="1" applyBorder="1" applyAlignment="1">
      <alignment horizontal="right" vertical="center" shrinkToFit="1"/>
    </xf>
    <xf numFmtId="177" fontId="21"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1" fillId="0" borderId="172" xfId="2" applyNumberFormat="1" applyFont="1" applyBorder="1" applyAlignment="1">
      <alignment horizontal="right" vertical="center" shrinkToFit="1"/>
    </xf>
    <xf numFmtId="177" fontId="21" fillId="0" borderId="6" xfId="2" applyNumberFormat="1" applyFont="1" applyBorder="1">
      <alignment vertical="center"/>
    </xf>
    <xf numFmtId="177" fontId="21" fillId="0" borderId="7" xfId="2" applyNumberFormat="1" applyFont="1" applyBorder="1">
      <alignment vertical="center"/>
    </xf>
    <xf numFmtId="176" fontId="21" fillId="0" borderId="7" xfId="2" applyNumberFormat="1" applyFont="1" applyBorder="1">
      <alignment vertical="center"/>
    </xf>
    <xf numFmtId="177" fontId="21" fillId="0" borderId="8" xfId="2" applyNumberFormat="1" applyFont="1" applyBorder="1">
      <alignment vertical="center"/>
    </xf>
    <xf numFmtId="0" fontId="21" fillId="0" borderId="0" xfId="2" applyFont="1">
      <alignment vertical="center"/>
    </xf>
    <xf numFmtId="0" fontId="3" fillId="0" borderId="3" xfId="2" applyFont="1" applyBorder="1" applyAlignment="1"/>
    <xf numFmtId="0" fontId="3" fillId="0" borderId="5" xfId="2" applyFont="1" applyBorder="1" applyAlignment="1"/>
    <xf numFmtId="181" fontId="21" fillId="2" borderId="12" xfId="2" applyNumberFormat="1" applyFont="1" applyFill="1" applyBorder="1" applyAlignment="1">
      <alignment horizontal="right" vertical="center" shrinkToFit="1"/>
    </xf>
    <xf numFmtId="181" fontId="21" fillId="2" borderId="171" xfId="2" applyNumberFormat="1" applyFont="1" applyFill="1" applyBorder="1" applyAlignment="1">
      <alignment horizontal="right" vertical="center" shrinkToFit="1"/>
    </xf>
    <xf numFmtId="179" fontId="21" fillId="2" borderId="172" xfId="2" applyNumberFormat="1" applyFont="1" applyFill="1" applyBorder="1" applyAlignment="1">
      <alignment horizontal="right" vertical="center" shrinkToFit="1"/>
    </xf>
    <xf numFmtId="181" fontId="21" fillId="0" borderId="12" xfId="2" applyNumberFormat="1" applyFont="1" applyBorder="1" applyAlignment="1">
      <alignment horizontal="right" vertical="center" shrinkToFit="1"/>
    </xf>
    <xf numFmtId="181" fontId="21" fillId="0" borderId="171" xfId="2" applyNumberFormat="1" applyFont="1" applyBorder="1" applyAlignment="1">
      <alignment horizontal="right" vertical="center" shrinkToFit="1"/>
    </xf>
    <xf numFmtId="0" fontId="21" fillId="0" borderId="0" xfId="2" applyFont="1" applyAlignment="1"/>
    <xf numFmtId="0" fontId="3" fillId="0" borderId="0" xfId="2" applyFont="1" applyAlignment="1"/>
    <xf numFmtId="176" fontId="21" fillId="0" borderId="2" xfId="2" applyNumberFormat="1" applyFont="1" applyBorder="1">
      <alignment vertical="center"/>
    </xf>
    <xf numFmtId="0" fontId="3" fillId="0" borderId="7" xfId="3" applyFont="1" applyBorder="1">
      <alignment vertical="center"/>
    </xf>
    <xf numFmtId="176" fontId="21"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1"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188" fontId="30" fillId="0" borderId="112"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1"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6" xfId="18" applyFont="1" applyBorder="1" applyAlignment="1">
      <alignment vertical="center" wrapText="1"/>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10"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1" xfId="18" applyFont="1" applyBorder="1">
      <alignment vertical="center"/>
    </xf>
    <xf numFmtId="0" fontId="31" fillId="0" borderId="54" xfId="18" applyFont="1" applyBorder="1">
      <alignment vertical="center"/>
    </xf>
    <xf numFmtId="181" fontId="31" fillId="0" borderId="112"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181" fontId="32" fillId="0" borderId="112"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4" fillId="0" borderId="0" xfId="18" applyFont="1" applyAlignment="1">
      <alignment horizontal="center" vertical="center" wrapText="1"/>
    </xf>
    <xf numFmtId="0" fontId="32" fillId="0" borderId="0" xfId="18" applyFont="1" applyAlignment="1">
      <alignment vertical="top"/>
    </xf>
    <xf numFmtId="0" fontId="35" fillId="0" borderId="0" xfId="18" applyFont="1">
      <alignment vertical="center"/>
    </xf>
    <xf numFmtId="0" fontId="34"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vertical="center" wrapText="1"/>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6" fillId="6" borderId="21" xfId="16" applyFont="1" applyFill="1" applyBorder="1" applyAlignment="1"/>
    <xf numFmtId="0" fontId="36" fillId="6" borderId="22" xfId="16" applyFont="1" applyFill="1" applyBorder="1" applyAlignment="1">
      <alignment horizontal="right" vertical="top"/>
    </xf>
    <xf numFmtId="0" fontId="36" fillId="6" borderId="23" xfId="16" applyFont="1" applyFill="1" applyBorder="1" applyAlignment="1">
      <alignment horizontal="right" vertical="top"/>
    </xf>
    <xf numFmtId="0" fontId="37" fillId="8" borderId="15" xfId="20" applyFont="1" applyFill="1" applyBorder="1" applyAlignment="1">
      <alignment horizontal="center" vertical="center"/>
    </xf>
    <xf numFmtId="0" fontId="37" fillId="8" borderId="61" xfId="20" applyFont="1" applyFill="1" applyBorder="1" applyAlignment="1">
      <alignment horizontal="center" vertical="center"/>
    </xf>
    <xf numFmtId="0" fontId="36" fillId="0" borderId="27" xfId="16" applyFont="1" applyBorder="1" applyAlignment="1">
      <alignment horizontal="center" vertical="center" wrapText="1"/>
    </xf>
    <xf numFmtId="181" fontId="36" fillId="0" borderId="15" xfId="20" applyNumberFormat="1" applyFont="1" applyBorder="1" applyAlignment="1">
      <alignment horizontal="right" vertical="center" shrinkToFit="1"/>
    </xf>
    <xf numFmtId="181" fontId="36" fillId="0" borderId="17" xfId="20" applyNumberFormat="1" applyFont="1" applyBorder="1" applyAlignment="1">
      <alignment horizontal="right" vertical="center" shrinkToFit="1"/>
    </xf>
    <xf numFmtId="0" fontId="36" fillId="0" borderId="38" xfId="16" applyFont="1" applyBorder="1" applyAlignment="1">
      <alignment horizontal="center" vertical="center" wrapText="1"/>
    </xf>
    <xf numFmtId="181" fontId="36" fillId="0" borderId="36" xfId="20" applyNumberFormat="1" applyFont="1" applyBorder="1" applyAlignment="1">
      <alignment horizontal="right" vertical="center" shrinkToFit="1"/>
    </xf>
    <xf numFmtId="181" fontId="36" fillId="0" borderId="37" xfId="20" applyNumberFormat="1" applyFont="1" applyBorder="1" applyAlignment="1">
      <alignment horizontal="right" vertical="center" shrinkToFit="1"/>
    </xf>
    <xf numFmtId="181" fontId="36" fillId="0" borderId="12" xfId="20" applyNumberFormat="1" applyFont="1" applyBorder="1" applyAlignment="1">
      <alignment horizontal="right" vertical="center" shrinkToFit="1"/>
    </xf>
    <xf numFmtId="181" fontId="36" fillId="0" borderId="187" xfId="20" applyNumberFormat="1" applyFont="1" applyBorder="1" applyAlignment="1">
      <alignment horizontal="right" vertical="center" shrinkToFit="1"/>
    </xf>
    <xf numFmtId="0" fontId="36" fillId="0" borderId="24" xfId="16" applyFont="1" applyBorder="1" applyAlignment="1">
      <alignment horizontal="center" vertical="center"/>
    </xf>
    <xf numFmtId="181" fontId="36" fillId="0" borderId="12" xfId="20" applyNumberFormat="1" applyFont="1" applyBorder="1" applyAlignment="1" applyProtection="1">
      <alignment horizontal="right" vertical="center" shrinkToFit="1"/>
      <protection locked="0"/>
    </xf>
    <xf numFmtId="181" fontId="36" fillId="0" borderId="187" xfId="20" applyNumberFormat="1" applyFont="1" applyBorder="1" applyAlignment="1" applyProtection="1">
      <alignment horizontal="right" vertical="center" shrinkToFit="1"/>
      <protection locked="0"/>
    </xf>
    <xf numFmtId="0" fontId="36" fillId="0" borderId="40" xfId="16" applyFont="1" applyBorder="1" applyAlignment="1">
      <alignment horizontal="center" vertical="center"/>
    </xf>
    <xf numFmtId="181" fontId="36" fillId="0" borderId="182" xfId="20" applyNumberFormat="1" applyFont="1" applyBorder="1" applyAlignment="1" applyProtection="1">
      <alignment horizontal="right" vertical="center" shrinkToFit="1"/>
      <protection locked="0"/>
    </xf>
    <xf numFmtId="181" fontId="36" fillId="0" borderId="63" xfId="20" applyNumberFormat="1" applyFont="1" applyBorder="1" applyAlignment="1" applyProtection="1">
      <alignment horizontal="right" vertical="center" shrinkToFit="1"/>
      <protection locked="0"/>
    </xf>
    <xf numFmtId="0" fontId="36" fillId="0" borderId="21" xfId="16" applyFont="1" applyBorder="1" applyAlignment="1">
      <alignment horizontal="center" vertical="center"/>
    </xf>
    <xf numFmtId="181" fontId="36" fillId="0" borderId="59" xfId="20" applyNumberFormat="1" applyFont="1" applyBorder="1" applyAlignment="1">
      <alignment horizontal="right" vertical="center" shrinkToFit="1"/>
    </xf>
    <xf numFmtId="181" fontId="36" fillId="0" borderId="61" xfId="20" applyNumberFormat="1" applyFont="1" applyBorder="1" applyAlignment="1">
      <alignment horizontal="right" vertical="center" shrinkToFit="1"/>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20" xfId="7" applyFont="1" applyBorder="1" applyAlignment="1">
      <alignment horizontal="center" vertical="center"/>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31" xfId="7" applyFont="1" applyBorder="1" applyAlignment="1">
      <alignment horizontal="center" vertical="center"/>
    </xf>
    <xf numFmtId="0" fontId="9" fillId="0" borderId="8"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6" xfId="7" applyFont="1" applyBorder="1" applyAlignment="1">
      <alignment horizontal="center" vertical="center"/>
    </xf>
    <xf numFmtId="0" fontId="9" fillId="0" borderId="33" xfId="7" applyFont="1" applyBorder="1" applyAlignment="1">
      <alignment horizontal="center" vertical="center"/>
    </xf>
    <xf numFmtId="0" fontId="9" fillId="0" borderId="27" xfId="7" applyFont="1" applyBorder="1" applyAlignment="1">
      <alignment horizontal="center" vertical="center"/>
    </xf>
    <xf numFmtId="0" fontId="9" fillId="0" borderId="0" xfId="7" applyFont="1" applyAlignment="1">
      <alignment horizontal="center" vertical="center"/>
    </xf>
    <xf numFmtId="0" fontId="9" fillId="0" borderId="29" xfId="7" applyFont="1" applyBorder="1" applyAlignment="1">
      <alignment horizontal="center" vertical="center"/>
    </xf>
    <xf numFmtId="0" fontId="9" fillId="0" borderId="7" xfId="7" applyFont="1" applyBorder="1" applyAlignment="1">
      <alignment horizontal="center" vertical="center"/>
    </xf>
    <xf numFmtId="0" fontId="9" fillId="0" borderId="28" xfId="7" applyFont="1" applyBorder="1" applyAlignment="1">
      <alignment horizontal="center" vertical="center"/>
    </xf>
    <xf numFmtId="0" fontId="9" fillId="0" borderId="30" xfId="7" applyFont="1" applyBorder="1" applyAlignment="1">
      <alignment horizontal="center" vertical="center"/>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23" xfId="7" applyFont="1" applyBorder="1" applyAlignment="1">
      <alignment horizontal="center"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0" fontId="9" fillId="0" borderId="27" xfId="7" applyFont="1" applyBorder="1" applyAlignment="1">
      <alignment horizontal="left" vertical="center"/>
    </xf>
    <xf numFmtId="0" fontId="9" fillId="0" borderId="0" xfId="7" applyFont="1" applyAlignment="1">
      <alignment horizontal="left" vertical="center"/>
    </xf>
    <xf numFmtId="0" fontId="9" fillId="0" borderId="28" xfId="7" applyFont="1" applyBorder="1" applyAlignment="1">
      <alignment horizontal="left" vertical="center"/>
    </xf>
    <xf numFmtId="0" fontId="9" fillId="0" borderId="35" xfId="7" applyFont="1" applyBorder="1" applyAlignment="1">
      <alignment horizontal="center" vertical="center"/>
    </xf>
    <xf numFmtId="0" fontId="9" fillId="0" borderId="3" xfId="7" applyFont="1" applyBorder="1" applyAlignment="1">
      <alignment horizontal="center" vertical="center"/>
    </xf>
    <xf numFmtId="0" fontId="9" fillId="0" borderId="36" xfId="7" applyFont="1" applyBorder="1" applyAlignment="1">
      <alignment horizontal="center" vertical="center"/>
    </xf>
    <xf numFmtId="0" fontId="9" fillId="0" borderId="40" xfId="7" applyFont="1" applyBorder="1" applyAlignment="1">
      <alignment horizontal="center" vertical="center"/>
    </xf>
    <xf numFmtId="0" fontId="9" fillId="0" borderId="41" xfId="7" applyFont="1" applyBorder="1" applyAlignment="1">
      <alignment horizontal="center" vertical="center"/>
    </xf>
    <xf numFmtId="0" fontId="9" fillId="0" borderId="42" xfId="7" applyFont="1" applyBorder="1" applyAlignment="1">
      <alignment horizontal="center" vertical="center"/>
    </xf>
    <xf numFmtId="0" fontId="9" fillId="0" borderId="1" xfId="7" applyFont="1" applyBorder="1" applyAlignment="1">
      <alignment horizontal="center" vertical="center"/>
    </xf>
    <xf numFmtId="0" fontId="9" fillId="0" borderId="37"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0" fontId="9" fillId="0" borderId="38" xfId="7" applyFont="1" applyBorder="1" applyAlignment="1">
      <alignment horizontal="center" vertical="center"/>
    </xf>
    <xf numFmtId="0" fontId="9" fillId="0" borderId="2"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0" xfId="7" applyNumberFormat="1" applyFont="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34" xfId="7" applyFont="1" applyBorder="1">
      <alignment vertical="center"/>
    </xf>
    <xf numFmtId="0" fontId="9" fillId="0" borderId="9" xfId="7" applyFont="1" applyBorder="1">
      <alignment vertical="center"/>
    </xf>
    <xf numFmtId="0" fontId="9" fillId="0" borderId="11" xfId="7" applyFont="1" applyBorder="1">
      <alignment vertical="center"/>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48"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10"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0" fontId="13" fillId="0" borderId="1" xfId="7" applyFont="1" applyBorder="1">
      <alignment vertical="center"/>
    </xf>
    <xf numFmtId="0" fontId="13" fillId="0" borderId="9" xfId="7" applyFont="1" applyBorder="1">
      <alignment vertical="center"/>
    </xf>
    <xf numFmtId="0" fontId="13" fillId="0" borderId="11" xfId="7" applyFont="1" applyBorder="1">
      <alignment vertical="center"/>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9" fillId="0" borderId="11"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2" xfId="7" applyFont="1" applyBorder="1">
      <alignment vertical="center"/>
    </xf>
    <xf numFmtId="0" fontId="13" fillId="0" borderId="3" xfId="7" applyFont="1" applyBorder="1">
      <alignment vertical="center"/>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58" xfId="7" applyFont="1" applyBorder="1" applyAlignment="1">
      <alignment horizontal="center" vertical="center"/>
    </xf>
    <xf numFmtId="0" fontId="9" fillId="0" borderId="59" xfId="7" applyFont="1" applyBorder="1" applyAlignment="1">
      <alignment horizontal="center"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1"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16" fillId="0" borderId="9" xfId="7" applyFont="1" applyBorder="1">
      <alignment vertical="center"/>
    </xf>
    <xf numFmtId="0" fontId="16" fillId="0" borderId="11" xfId="7" applyFont="1" applyBorder="1">
      <alignmen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49" fontId="9" fillId="0" borderId="0" xfId="7" applyNumberFormat="1" applyFont="1" applyAlignment="1">
      <alignment horizontal="lef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0" fontId="9" fillId="0" borderId="38"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wrapText="1"/>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0" xfId="7" applyFont="1" applyAlignment="1">
      <alignment horizontal="center" vertical="center" shrinkToFit="1"/>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pplyProtection="1">
      <alignment horizontal="center" vertical="center" shrinkToFit="1"/>
      <protection hidden="1"/>
    </xf>
    <xf numFmtId="0" fontId="9" fillId="0" borderId="0" xfId="7" applyFont="1">
      <alignment vertical="center"/>
    </xf>
    <xf numFmtId="0" fontId="9" fillId="0" borderId="0" xfId="10">
      <alignment vertical="center"/>
    </xf>
    <xf numFmtId="49" fontId="12" fillId="0" borderId="21" xfId="11" applyNumberFormat="1" applyFont="1" applyBorder="1" applyAlignment="1">
      <alignment horizontal="center" vertical="center"/>
    </xf>
    <xf numFmtId="49" fontId="12" fillId="0" borderId="22" xfId="11" applyNumberFormat="1" applyFont="1" applyBorder="1" applyAlignment="1">
      <alignment horizontal="center" vertical="center"/>
    </xf>
    <xf numFmtId="49" fontId="12" fillId="0" borderId="23" xfId="11" applyNumberFormat="1" applyFont="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Border="1" applyAlignment="1">
      <alignment horizontal="right" vertical="center" shrinkToFit="1"/>
    </xf>
    <xf numFmtId="177" fontId="9" fillId="0" borderId="2" xfId="11" applyNumberFormat="1" applyFont="1" applyBorder="1" applyAlignment="1">
      <alignment horizontal="right" vertical="center" shrinkToFit="1"/>
    </xf>
    <xf numFmtId="177" fontId="9" fillId="0" borderId="66" xfId="11" applyNumberFormat="1" applyFont="1" applyBorder="1" applyAlignment="1">
      <alignment horizontal="right" vertical="center" shrinkToFit="1"/>
    </xf>
    <xf numFmtId="182" fontId="9" fillId="0" borderId="67" xfId="11" applyNumberFormat="1" applyFont="1" applyBorder="1" applyAlignment="1">
      <alignment horizontal="right" vertical="center" shrinkToFit="1"/>
    </xf>
    <xf numFmtId="177" fontId="9" fillId="0" borderId="67" xfId="11" applyNumberFormat="1" applyFont="1" applyBorder="1" applyAlignment="1">
      <alignment horizontal="right" vertical="center" shrinkToFit="1"/>
    </xf>
    <xf numFmtId="182" fontId="9" fillId="0" borderId="68" xfId="11" applyNumberFormat="1" applyFont="1" applyBorder="1" applyAlignment="1">
      <alignment horizontal="right" vertical="center" shrinkToFit="1"/>
    </xf>
    <xf numFmtId="182" fontId="9" fillId="0" borderId="2" xfId="11" applyNumberFormat="1" applyFont="1" applyBorder="1" applyAlignment="1">
      <alignment horizontal="right" vertical="center" shrinkToFit="1"/>
    </xf>
    <xf numFmtId="182" fontId="9" fillId="0" borderId="3" xfId="11" applyNumberFormat="1" applyFont="1" applyBorder="1" applyAlignment="1">
      <alignment horizontal="right" vertical="center" shrinkToFit="1"/>
    </xf>
    <xf numFmtId="0" fontId="9" fillId="0" borderId="4" xfId="11" applyFont="1" applyBorder="1">
      <alignment vertical="center"/>
    </xf>
    <xf numFmtId="0" fontId="9" fillId="0" borderId="0" xfId="11" applyFont="1">
      <alignment vertical="center"/>
    </xf>
    <xf numFmtId="0" fontId="9" fillId="0" borderId="5" xfId="11" applyFont="1" applyBorder="1">
      <alignment vertical="center"/>
    </xf>
    <xf numFmtId="177" fontId="9" fillId="0" borderId="4" xfId="11" applyNumberFormat="1" applyFont="1" applyBorder="1" applyAlignment="1">
      <alignment horizontal="right" vertical="center" shrinkToFit="1"/>
    </xf>
    <xf numFmtId="177" fontId="9" fillId="0" borderId="0" xfId="11" applyNumberFormat="1" applyFont="1" applyAlignment="1">
      <alignment horizontal="right" vertical="center" shrinkToFit="1"/>
    </xf>
    <xf numFmtId="177" fontId="9" fillId="0" borderId="69" xfId="11" applyNumberFormat="1" applyFont="1" applyBorder="1" applyAlignment="1">
      <alignment horizontal="right" vertical="center" shrinkToFit="1"/>
    </xf>
    <xf numFmtId="182" fontId="9" fillId="0" borderId="70" xfId="11" applyNumberFormat="1" applyFont="1" applyBorder="1" applyAlignment="1">
      <alignment horizontal="right" vertical="center" shrinkToFit="1"/>
    </xf>
    <xf numFmtId="177" fontId="9" fillId="0" borderId="70" xfId="11" applyNumberFormat="1" applyFont="1" applyBorder="1" applyAlignment="1">
      <alignment horizontal="right" vertical="center" shrinkToFit="1"/>
    </xf>
    <xf numFmtId="182" fontId="9" fillId="0" borderId="72" xfId="11" applyNumberFormat="1" applyFont="1" applyBorder="1" applyAlignment="1">
      <alignment horizontal="right" vertical="center" shrinkToFit="1"/>
    </xf>
    <xf numFmtId="182" fontId="9" fillId="0" borderId="0" xfId="11" applyNumberFormat="1" applyFont="1" applyAlignment="1">
      <alignment horizontal="right" vertical="center" shrinkToFit="1"/>
    </xf>
    <xf numFmtId="182" fontId="9" fillId="0" borderId="5" xfId="11" applyNumberFormat="1" applyFont="1" applyBorder="1" applyAlignment="1">
      <alignment horizontal="right" vertical="center" shrinkToFit="1"/>
    </xf>
    <xf numFmtId="177" fontId="9" fillId="0" borderId="71" xfId="11" applyNumberFormat="1" applyFont="1" applyBorder="1" applyAlignment="1">
      <alignment horizontal="right" vertical="center" shrinkToFit="1"/>
    </xf>
    <xf numFmtId="177" fontId="9" fillId="0" borderId="72" xfId="11" applyNumberFormat="1" applyFont="1" applyBorder="1" applyAlignment="1">
      <alignment horizontal="right" vertical="center" shrinkToFit="1"/>
    </xf>
    <xf numFmtId="177" fontId="9" fillId="0" borderId="5" xfId="11" applyNumberFormat="1" applyFont="1" applyBorder="1" applyAlignment="1">
      <alignment horizontal="right" vertical="center" shrinkToFit="1"/>
    </xf>
    <xf numFmtId="182" fontId="9" fillId="0" borderId="66" xfId="11" applyNumberFormat="1" applyFont="1" applyBorder="1" applyAlignment="1">
      <alignment horizontal="right" vertical="center" shrinkToFit="1"/>
    </xf>
    <xf numFmtId="182" fontId="9" fillId="0" borderId="69" xfId="11" applyNumberFormat="1" applyFont="1" applyBorder="1" applyAlignment="1">
      <alignment horizontal="right" vertical="center" shrinkToFit="1"/>
    </xf>
    <xf numFmtId="0" fontId="15" fillId="0" borderId="4" xfId="11" applyFont="1" applyBorder="1">
      <alignment vertical="center"/>
    </xf>
    <xf numFmtId="0" fontId="15" fillId="0" borderId="0" xfId="11" applyFont="1">
      <alignment vertical="center"/>
    </xf>
    <xf numFmtId="0" fontId="15"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177" fontId="9" fillId="0" borderId="72" xfId="11" applyNumberFormat="1" applyFont="1" applyBorder="1" applyAlignment="1">
      <alignment horizontal="right" vertical="center"/>
    </xf>
    <xf numFmtId="177" fontId="9" fillId="0" borderId="0" xfId="11" applyNumberFormat="1" applyFont="1" applyAlignment="1">
      <alignment horizontal="right" vertical="center"/>
    </xf>
    <xf numFmtId="177" fontId="9" fillId="0" borderId="5" xfId="11" applyNumberFormat="1" applyFont="1" applyBorder="1" applyAlignment="1">
      <alignment horizontal="righ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177" fontId="9" fillId="0" borderId="4" xfId="11" applyNumberFormat="1" applyFont="1" applyBorder="1" applyAlignment="1">
      <alignment horizontal="right" vertical="center"/>
    </xf>
    <xf numFmtId="177" fontId="9" fillId="0" borderId="69" xfId="11" applyNumberFormat="1" applyFont="1" applyBorder="1" applyAlignment="1">
      <alignment horizontal="right" vertical="center"/>
    </xf>
    <xf numFmtId="182" fontId="9" fillId="0" borderId="70" xfId="11" applyNumberFormat="1" applyFont="1" applyBorder="1" applyAlignment="1">
      <alignment horizontal="right" vertical="center"/>
    </xf>
    <xf numFmtId="0" fontId="15" fillId="0" borderId="10" xfId="11" applyFont="1" applyBorder="1" applyAlignment="1">
      <alignment horizontal="center" vertical="center"/>
    </xf>
    <xf numFmtId="0" fontId="15" fillId="0" borderId="9" xfId="11" applyFont="1" applyBorder="1" applyAlignment="1">
      <alignment horizontal="center" vertical="center"/>
    </xf>
    <xf numFmtId="0" fontId="15" fillId="0" borderId="11" xfId="11" applyFont="1" applyBorder="1" applyAlignment="1">
      <alignment horizontal="center" vertical="center"/>
    </xf>
    <xf numFmtId="182" fontId="3" fillId="0" borderId="0" xfId="11" applyNumberFormat="1" applyAlignment="1">
      <alignment horizontal="right" vertical="center" shrinkToFit="1"/>
    </xf>
    <xf numFmtId="182" fontId="3" fillId="0" borderId="5" xfId="11" applyNumberFormat="1" applyBorder="1" applyAlignment="1">
      <alignment horizontal="right" vertical="center" shrinkToFit="1"/>
    </xf>
    <xf numFmtId="177" fontId="9"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69" xfId="11" applyNumberFormat="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3" fillId="0" borderId="5" xfId="11" applyBorder="1" applyAlignment="1">
      <alignment horizontal="right" vertical="center" shrinkToFit="1"/>
    </xf>
    <xf numFmtId="182" fontId="9" fillId="0" borderId="1" xfId="11" applyNumberFormat="1" applyFont="1" applyBorder="1" applyAlignment="1">
      <alignment horizontal="right" vertical="center" shrinkToFit="1"/>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Alignment="1">
      <alignment vertical="center" textRotation="255"/>
    </xf>
    <xf numFmtId="0" fontId="9" fillId="0" borderId="7" xfId="11" applyFont="1" applyBorder="1" applyAlignment="1">
      <alignment vertical="center" textRotation="255"/>
    </xf>
    <xf numFmtId="182" fontId="9" fillId="0" borderId="4" xfId="11" applyNumberFormat="1" applyFont="1" applyBorder="1" applyAlignment="1">
      <alignment horizontal="right" vertical="center" shrinkToFit="1"/>
    </xf>
    <xf numFmtId="182" fontId="9"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9"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177" fontId="9" fillId="0" borderId="3" xfId="11" applyNumberFormat="1" applyFont="1" applyBorder="1" applyAlignment="1">
      <alignment horizontal="right" vertical="center" shrinkToFit="1"/>
    </xf>
    <xf numFmtId="0" fontId="9" fillId="0" borderId="4" xfId="11" applyFont="1" applyBorder="1" applyAlignment="1">
      <alignment horizontal="left" vertical="center"/>
    </xf>
    <xf numFmtId="0" fontId="9" fillId="0" borderId="0" xfId="11" applyFont="1" applyAlignment="1">
      <alignment horizontal="left" vertical="center"/>
    </xf>
    <xf numFmtId="0" fontId="9" fillId="0" borderId="5" xfId="11" applyFont="1" applyBorder="1" applyAlignment="1">
      <alignment horizontal="left" vertical="center"/>
    </xf>
    <xf numFmtId="0" fontId="9" fillId="0" borderId="1" xfId="11" applyFont="1" applyBorder="1" applyAlignment="1">
      <alignment horizontal="left" vertical="center"/>
    </xf>
    <xf numFmtId="0" fontId="9" fillId="0" borderId="2" xfId="11" applyFont="1" applyBorder="1" applyAlignment="1">
      <alignment horizontal="left" vertical="center"/>
    </xf>
    <xf numFmtId="0" fontId="9" fillId="0" borderId="3" xfId="11" applyFont="1" applyBorder="1" applyAlignment="1">
      <alignment horizontal="left" vertical="center"/>
    </xf>
    <xf numFmtId="0" fontId="9" fillId="0" borderId="6" xfId="11" applyFont="1" applyBorder="1" applyAlignment="1">
      <alignment horizontal="left" vertical="center"/>
    </xf>
    <xf numFmtId="0" fontId="9" fillId="0" borderId="7" xfId="11" applyFont="1" applyBorder="1" applyAlignment="1">
      <alignment horizontal="left" vertical="center"/>
    </xf>
    <xf numFmtId="0" fontId="9" fillId="0" borderId="8" xfId="11" applyFont="1" applyBorder="1" applyAlignment="1">
      <alignment horizontal="left" vertical="center"/>
    </xf>
    <xf numFmtId="177" fontId="9" fillId="0" borderId="6" xfId="11" applyNumberFormat="1" applyFont="1" applyBorder="1" applyAlignment="1">
      <alignment horizontal="right" vertical="center" shrinkToFit="1"/>
    </xf>
    <xf numFmtId="177" fontId="9" fillId="0" borderId="7" xfId="11" applyNumberFormat="1" applyFont="1" applyBorder="1" applyAlignment="1">
      <alignment horizontal="right" vertical="center" shrinkToFit="1"/>
    </xf>
    <xf numFmtId="0" fontId="9" fillId="3" borderId="72" xfId="11" applyFont="1" applyFill="1" applyBorder="1" applyAlignment="1">
      <alignment horizontal="right" vertical="center" shrinkToFit="1"/>
    </xf>
    <xf numFmtId="0" fontId="9" fillId="3" borderId="0" xfId="11" applyFont="1" applyFill="1" applyAlignment="1">
      <alignment horizontal="right" vertical="center" shrinkToFit="1"/>
    </xf>
    <xf numFmtId="0" fontId="9" fillId="3" borderId="5" xfId="11" applyFont="1" applyFill="1" applyBorder="1" applyAlignment="1">
      <alignment horizontal="right" vertical="center" shrinkToFit="1"/>
    </xf>
    <xf numFmtId="177" fontId="9" fillId="0" borderId="73" xfId="11" applyNumberFormat="1" applyFont="1" applyBorder="1" applyAlignment="1">
      <alignment horizontal="right" vertical="center" shrinkToFit="1"/>
    </xf>
    <xf numFmtId="182" fontId="9" fillId="0" borderId="74" xfId="11" applyNumberFormat="1" applyFont="1" applyBorder="1" applyAlignment="1">
      <alignment horizontal="right" vertical="center" shrinkToFit="1"/>
    </xf>
    <xf numFmtId="177" fontId="9" fillId="0" borderId="74" xfId="11" applyNumberFormat="1" applyFont="1" applyBorder="1" applyAlignment="1">
      <alignment horizontal="right" vertical="center" shrinkToFit="1"/>
    </xf>
    <xf numFmtId="182" fontId="9" fillId="0" borderId="75" xfId="11" applyNumberFormat="1" applyFont="1" applyBorder="1" applyAlignment="1">
      <alignment horizontal="right" vertical="center" shrinkToFit="1"/>
    </xf>
    <xf numFmtId="182" fontId="9" fillId="0" borderId="8" xfId="11" applyNumberFormat="1" applyFont="1" applyBorder="1" applyAlignment="1">
      <alignment horizontal="right" vertical="center" shrinkToFit="1"/>
    </xf>
    <xf numFmtId="177" fontId="9" fillId="0" borderId="8" xfId="11" applyNumberFormat="1" applyFont="1" applyBorder="1" applyAlignment="1">
      <alignment horizontal="right" vertical="center" shrinkToFit="1"/>
    </xf>
    <xf numFmtId="177" fontId="9" fillId="3" borderId="72" xfId="11" applyNumberFormat="1" applyFont="1" applyFill="1" applyBorder="1" applyAlignment="1">
      <alignment horizontal="right" vertical="center" shrinkToFit="1"/>
    </xf>
    <xf numFmtId="177" fontId="9" fillId="3" borderId="0" xfId="11" applyNumberFormat="1" applyFont="1" applyFill="1" applyAlignment="1">
      <alignment horizontal="right" vertical="center" shrinkToFit="1"/>
    </xf>
    <xf numFmtId="177" fontId="9" fillId="3" borderId="69" xfId="11" applyNumberFormat="1" applyFont="1" applyFill="1" applyBorder="1" applyAlignment="1">
      <alignment horizontal="right" vertical="center" shrinkToFit="1"/>
    </xf>
    <xf numFmtId="0" fontId="13" fillId="0" borderId="0" xfId="11" applyFont="1">
      <alignment vertical="center"/>
    </xf>
    <xf numFmtId="0" fontId="13" fillId="0" borderId="5" xfId="11" applyFont="1" applyBorder="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9" fillId="0" borderId="75" xfId="11" applyNumberFormat="1" applyFont="1" applyBorder="1" applyAlignment="1">
      <alignment horizontal="right" vertical="center" shrinkToFit="1"/>
    </xf>
    <xf numFmtId="177" fontId="9" fillId="3" borderId="75"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0" fontId="9" fillId="3" borderId="75"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22" fillId="2" borderId="0" xfId="12" applyFont="1" applyFill="1">
      <alignment vertical="center"/>
    </xf>
    <xf numFmtId="0" fontId="23" fillId="2" borderId="21" xfId="12" applyFont="1" applyFill="1" applyBorder="1" applyAlignment="1">
      <alignment horizontal="center" vertical="center"/>
    </xf>
    <xf numFmtId="0" fontId="23" fillId="2" borderId="22" xfId="12" applyFont="1" applyFill="1" applyBorder="1" applyAlignment="1">
      <alignment horizontal="center" vertical="center"/>
    </xf>
    <xf numFmtId="0" fontId="23"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46" xfId="12" applyFont="1" applyFill="1" applyBorder="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94" xfId="15" applyFont="1" applyBorder="1" applyAlignment="1" applyProtection="1">
      <alignment horizontal="left"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181" fontId="4" fillId="0" borderId="104"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0" fontId="4" fillId="0" borderId="100" xfId="15" applyFont="1" applyBorder="1" applyAlignment="1" applyProtection="1">
      <alignment horizontal="left" vertical="center" shrinkToFit="1"/>
      <protection locked="0"/>
    </xf>
    <xf numFmtId="0" fontId="4" fillId="0" borderId="105" xfId="15" applyFont="1" applyBorder="1" applyAlignment="1" applyProtection="1">
      <alignment horizontal="left" vertical="center" shrinkToFit="1"/>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0" borderId="96"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0" fontId="4" fillId="0" borderId="103" xfId="15" applyFont="1" applyBorder="1" applyAlignment="1" applyProtection="1">
      <alignment horizontal="left" vertical="center" shrinkToFit="1"/>
      <protection locked="0"/>
    </xf>
    <xf numFmtId="0" fontId="4" fillId="0" borderId="96" xfId="14"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181" fontId="4" fillId="0" borderId="99" xfId="14" applyNumberFormat="1" applyFont="1" applyBorder="1" applyAlignment="1" applyProtection="1">
      <alignment horizontal="righ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97"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3" xfId="15" applyNumberFormat="1" applyFont="1" applyFill="1" applyBorder="1" applyAlignment="1" applyProtection="1">
      <alignment horizontal="righ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0" borderId="107" xfId="14" applyNumberFormat="1" applyFont="1" applyBorder="1" applyAlignment="1" applyProtection="1">
      <alignment horizontal="righ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0" fontId="4" fillId="0" borderId="108" xfId="15" applyFont="1" applyBorder="1" applyAlignment="1" applyProtection="1">
      <alignment horizontal="left" vertical="center" shrinkToFit="1"/>
      <protection locked="0"/>
    </xf>
    <xf numFmtId="0" fontId="4" fillId="0" borderId="111"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2" borderId="19" xfId="12" applyFont="1" applyFill="1" applyBorder="1" applyAlignment="1">
      <alignment horizontal="left" vertical="center"/>
    </xf>
    <xf numFmtId="0" fontId="4" fillId="5" borderId="114" xfId="15" applyFont="1" applyFill="1" applyBorder="1" applyAlignment="1" applyProtection="1">
      <alignment horizontal="left" vertical="center" shrinkToFit="1"/>
      <protection locked="0"/>
    </xf>
    <xf numFmtId="0" fontId="4" fillId="5" borderId="117"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2"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21" xfId="14" applyNumberFormat="1" applyFont="1" applyBorder="1" applyAlignment="1" applyProtection="1">
      <alignment horizontal="righ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81" fontId="4" fillId="0" borderId="122" xfId="12" applyNumberFormat="1" applyFont="1" applyBorder="1" applyAlignment="1" applyProtection="1">
      <alignment horizontal="right" vertical="center" shrinkToFit="1"/>
      <protection locked="0"/>
    </xf>
    <xf numFmtId="179" fontId="4" fillId="0" borderId="122" xfId="12" applyNumberFormat="1" applyFont="1" applyBorder="1" applyAlignment="1" applyProtection="1">
      <alignment horizontal="right" vertical="center" shrinkToFit="1"/>
      <protection locked="0"/>
    </xf>
    <xf numFmtId="181" fontId="4" fillId="0" borderId="100" xfId="12" applyNumberFormat="1" applyFont="1" applyBorder="1" applyAlignment="1" applyProtection="1">
      <alignment horizontal="right" vertical="center" shrinkToFit="1"/>
      <protection locked="0"/>
    </xf>
    <xf numFmtId="179" fontId="4" fillId="0" borderId="100" xfId="12" applyNumberFormat="1" applyFont="1" applyBorder="1" applyAlignment="1" applyProtection="1">
      <alignment horizontal="right" vertical="center" shrinkToFit="1"/>
      <protection locked="0"/>
    </xf>
    <xf numFmtId="0" fontId="4" fillId="0" borderId="100" xfId="12" applyFont="1" applyBorder="1" applyAlignment="1" applyProtection="1">
      <alignment horizontal="left" vertical="center" shrinkToFit="1"/>
      <protection locked="0"/>
    </xf>
    <xf numFmtId="0" fontId="4" fillId="0" borderId="105" xfId="12" applyFont="1" applyBorder="1" applyAlignment="1" applyProtection="1">
      <alignment horizontal="left" vertical="center" shrinkToFit="1"/>
      <protection locked="0"/>
    </xf>
    <xf numFmtId="181" fontId="4" fillId="0" borderId="104" xfId="12" applyNumberFormat="1" applyFont="1" applyBorder="1" applyAlignment="1" applyProtection="1">
      <alignment horizontal="right" vertical="center" shrinkToFit="1"/>
      <protection locked="0"/>
    </xf>
    <xf numFmtId="181" fontId="4" fillId="2" borderId="99" xfId="13" applyNumberFormat="1" applyFont="1" applyFill="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79" fontId="4" fillId="2" borderId="100" xfId="13" applyNumberFormat="1" applyFont="1" applyFill="1" applyBorder="1" applyAlignment="1" applyProtection="1">
      <alignment horizontal="right" vertical="center" shrinkToFit="1"/>
      <protection locked="0"/>
    </xf>
    <xf numFmtId="181" fontId="4" fillId="2" borderId="104" xfId="13" applyNumberFormat="1" applyFont="1" applyFill="1" applyBorder="1" applyAlignment="1" applyProtection="1">
      <alignment horizontal="right"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6" xfId="12" applyNumberFormat="1" applyFont="1" applyFill="1" applyBorder="1" applyAlignment="1" applyProtection="1">
      <alignment horizontal="right" vertical="center" shrinkToFit="1"/>
      <protection locked="0"/>
    </xf>
    <xf numFmtId="181" fontId="4" fillId="5" borderId="114"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79" fontId="4" fillId="5" borderId="119" xfId="12" applyNumberFormat="1" applyFont="1" applyFill="1" applyBorder="1" applyAlignment="1" applyProtection="1">
      <alignment horizontal="right" vertical="center" shrinkToFit="1"/>
      <protection locked="0"/>
    </xf>
    <xf numFmtId="0" fontId="4" fillId="5" borderId="114" xfId="12" applyFont="1" applyFill="1" applyBorder="1" applyAlignment="1" applyProtection="1">
      <alignment horizontal="left" vertical="center" shrinkToFit="1"/>
      <protection locked="0"/>
    </xf>
    <xf numFmtId="0" fontId="4" fillId="5" borderId="117"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2" borderId="96" xfId="12" applyFont="1" applyFill="1" applyBorder="1" applyAlignment="1" applyProtection="1">
      <alignment horizontal="left" vertical="center" shrinkToFit="1"/>
      <protection locked="0"/>
    </xf>
    <xf numFmtId="0" fontId="4" fillId="2" borderId="97" xfId="12" applyFont="1" applyFill="1" applyBorder="1" applyAlignment="1" applyProtection="1">
      <alignment horizontal="left" vertical="center" shrinkToFit="1"/>
      <protection locked="0"/>
    </xf>
    <xf numFmtId="0" fontId="4" fillId="2" borderId="103" xfId="12" applyFont="1" applyFill="1" applyBorder="1" applyAlignment="1" applyProtection="1">
      <alignment horizontal="left" vertical="center" shrinkToFit="1"/>
      <protection locked="0"/>
    </xf>
    <xf numFmtId="181" fontId="4" fillId="2" borderId="96" xfId="12" applyNumberFormat="1" applyFont="1" applyFill="1" applyBorder="1" applyAlignment="1" applyProtection="1">
      <alignment horizontal="righ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0" fontId="4" fillId="2" borderId="98" xfId="12" applyFont="1" applyFill="1" applyBorder="1" applyAlignment="1" applyProtection="1">
      <alignment horizontal="lef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0" fontId="4" fillId="0" borderId="96"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181" fontId="4" fillId="0" borderId="99" xfId="12" applyNumberFormat="1" applyFont="1" applyBorder="1" applyAlignment="1" applyProtection="1">
      <alignment horizontal="right" vertical="center" shrinkToFit="1"/>
      <protection locked="0"/>
    </xf>
    <xf numFmtId="181" fontId="4" fillId="0" borderId="96"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7" xfId="12" applyNumberFormat="1" applyFont="1" applyFill="1" applyBorder="1" applyAlignment="1" applyProtection="1">
      <alignment horizontal="right" vertical="center" shrinkToFit="1"/>
      <protection locked="0"/>
    </xf>
    <xf numFmtId="181" fontId="4" fillId="2" borderId="108" xfId="12" applyNumberFormat="1" applyFont="1" applyFill="1" applyBorder="1" applyAlignment="1" applyProtection="1">
      <alignment horizontal="right" vertical="center" shrinkToFit="1"/>
      <protection locked="0"/>
    </xf>
    <xf numFmtId="0" fontId="4" fillId="2" borderId="108" xfId="12" applyFont="1" applyFill="1" applyBorder="1" applyAlignment="1" applyProtection="1">
      <alignment horizontal="left" vertical="center" shrinkToFit="1"/>
      <protection locked="0"/>
    </xf>
    <xf numFmtId="0" fontId="4" fillId="2" borderId="111" xfId="12" applyFont="1" applyFill="1" applyBorder="1" applyAlignment="1" applyProtection="1">
      <alignment horizontal="left" vertical="center" shrinkToFit="1"/>
      <protection locked="0"/>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2" borderId="10"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34" xfId="12" applyFont="1" applyFill="1" applyBorder="1" applyAlignment="1">
      <alignment horizontal="center" vertical="center"/>
    </xf>
    <xf numFmtId="0" fontId="4" fillId="2" borderId="12" xfId="12" applyFont="1" applyFill="1" applyBorder="1" applyAlignment="1">
      <alignment horizontal="center" vertical="center"/>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181" fontId="4" fillId="2" borderId="6" xfId="14" applyNumberFormat="1" applyFont="1" applyFill="1" applyBorder="1" applyAlignment="1">
      <alignment horizontal="right" vertical="center" shrinkToFit="1"/>
    </xf>
    <xf numFmtId="0" fontId="26" fillId="2" borderId="11" xfId="12" applyFont="1" applyFill="1" applyBorder="1" applyAlignment="1">
      <alignment horizontal="center" vertical="center"/>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0" fontId="4" fillId="2" borderId="38" xfId="12" applyFont="1" applyFill="1" applyBorder="1" applyAlignment="1">
      <alignment horizontal="center" vertical="center" wrapText="1"/>
    </xf>
    <xf numFmtId="0" fontId="4" fillId="2" borderId="27" xfId="12" applyFont="1" applyFill="1" applyBorder="1" applyAlignment="1">
      <alignment horizontal="center" vertical="center" wrapTex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179" fontId="4" fillId="2" borderId="114"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0" fontId="4" fillId="2" borderId="52" xfId="12" applyFont="1" applyFill="1" applyBorder="1" applyAlignment="1">
      <alignment horizontal="center" vertical="center"/>
    </xf>
    <xf numFmtId="0" fontId="4" fillId="2" borderId="38" xfId="12" applyFont="1" applyFill="1" applyBorder="1" applyAlignment="1">
      <alignment horizontal="center" vertical="center" textRotation="255" wrapText="1"/>
    </xf>
    <xf numFmtId="0" fontId="4" fillId="2" borderId="27" xfId="12" applyFont="1" applyFill="1" applyBorder="1" applyAlignment="1">
      <alignment horizontal="center" vertical="center" textRotation="255" wrapText="1"/>
    </xf>
    <xf numFmtId="0" fontId="4" fillId="2" borderId="29" xfId="12" applyFont="1" applyFill="1" applyBorder="1" applyAlignment="1">
      <alignment horizontal="center" vertical="center" textRotation="255" wrapTex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3" xfId="14" applyNumberFormat="1" applyFont="1" applyFill="1" applyBorder="1" applyAlignment="1">
      <alignment horizontal="right" vertical="center" shrinkToFi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5"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177" fontId="21" fillId="0" borderId="2" xfId="2" applyNumberFormat="1" applyFont="1" applyBorder="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Border="1" applyAlignment="1">
      <alignment vertical="center" wrapText="1"/>
    </xf>
    <xf numFmtId="177" fontId="21" fillId="0" borderId="9" xfId="2" applyNumberFormat="1" applyFont="1" applyBorder="1" applyAlignment="1">
      <alignment vertical="center" wrapText="1"/>
    </xf>
    <xf numFmtId="177" fontId="21" fillId="0" borderId="11" xfId="2" applyNumberFormat="1" applyFont="1" applyBorder="1" applyAlignment="1">
      <alignment vertical="center" wrapText="1"/>
    </xf>
    <xf numFmtId="0" fontId="21" fillId="2" borderId="10" xfId="2" applyFont="1" applyFill="1" applyBorder="1">
      <alignment vertical="center"/>
    </xf>
    <xf numFmtId="0" fontId="21" fillId="2" borderId="9" xfId="2" applyFont="1" applyFill="1" applyBorder="1">
      <alignment vertical="center"/>
    </xf>
    <xf numFmtId="0" fontId="21" fillId="2" borderId="11" xfId="2" applyFont="1" applyFill="1" applyBorder="1">
      <alignment vertical="center"/>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0" fontId="31" fillId="0" borderId="9" xfId="18" applyFont="1" applyBorder="1">
      <alignment vertical="center"/>
    </xf>
    <xf numFmtId="0" fontId="31" fillId="0" borderId="53" xfId="18" applyFont="1" applyBorder="1">
      <alignment vertical="center"/>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62" xfId="18" applyFont="1" applyBorder="1">
      <alignment vertical="center"/>
    </xf>
    <xf numFmtId="0" fontId="31" fillId="0" borderId="56" xfId="18" applyFont="1" applyBorder="1">
      <alignment vertical="center"/>
    </xf>
    <xf numFmtId="0" fontId="31" fillId="0" borderId="55" xfId="18" applyFont="1" applyBorder="1">
      <alignment vertical="center"/>
    </xf>
    <xf numFmtId="0" fontId="31" fillId="0" borderId="57" xfId="18" applyFont="1" applyBorder="1">
      <alignment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12" xfId="18" applyFont="1" applyBorder="1" applyAlignment="1">
      <alignment horizontal="center" vertical="center" wrapText="1"/>
    </xf>
    <xf numFmtId="0" fontId="32" fillId="0" borderId="182" xfId="18" applyFont="1" applyBorder="1" applyAlignment="1">
      <alignment horizontal="center" vertical="center" wrapText="1"/>
    </xf>
    <xf numFmtId="0" fontId="25" fillId="0" borderId="49" xfId="18" applyFont="1" applyBorder="1">
      <alignment vertical="center"/>
    </xf>
    <xf numFmtId="0" fontId="25" fillId="0" borderId="50" xfId="18" applyFont="1" applyBorder="1">
      <alignment vertical="center"/>
    </xf>
    <xf numFmtId="0" fontId="25" fillId="0" borderId="51" xfId="18" applyFont="1" applyBorder="1">
      <alignment vertical="center"/>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0" fontId="31" fillId="0" borderId="9" xfId="19" applyFont="1" applyBorder="1" applyAlignment="1">
      <alignment horizontal="left" vertical="center"/>
    </xf>
    <xf numFmtId="0" fontId="31" fillId="0" borderId="53" xfId="19" applyFont="1" applyBorder="1" applyAlignment="1">
      <alignment horizontal="lef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62" xfId="19" applyFont="1" applyBorder="1">
      <alignment vertical="center"/>
    </xf>
    <xf numFmtId="0" fontId="31" fillId="0" borderId="56"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0" fontId="36" fillId="0" borderId="10" xfId="16" applyFont="1" applyBorder="1" applyAlignment="1" applyProtection="1">
      <alignment horizontal="left" vertical="center" wrapText="1"/>
      <protection locked="0"/>
    </xf>
    <xf numFmtId="0" fontId="36" fillId="0" borderId="9" xfId="16" applyFont="1" applyBorder="1" applyAlignment="1" applyProtection="1">
      <alignment horizontal="left" vertical="center" wrapText="1"/>
      <protection locked="0"/>
    </xf>
    <xf numFmtId="0" fontId="36" fillId="0" borderId="53" xfId="16" applyFont="1" applyBorder="1" applyAlignment="1" applyProtection="1">
      <alignment horizontal="left" vertical="center" wrapText="1"/>
      <protection locked="0"/>
    </xf>
    <xf numFmtId="0" fontId="36" fillId="0" borderId="54" xfId="16" applyFont="1" applyBorder="1" applyAlignment="1" applyProtection="1">
      <alignment horizontal="left" vertical="center" wrapText="1"/>
      <protection locked="0"/>
    </xf>
    <xf numFmtId="0" fontId="36" fillId="0" borderId="55" xfId="16" applyFont="1" applyBorder="1" applyAlignment="1" applyProtection="1">
      <alignment horizontal="left" vertical="center" wrapText="1"/>
      <protection locked="0"/>
    </xf>
    <xf numFmtId="0" fontId="36" fillId="0" borderId="57" xfId="16" applyFont="1" applyBorder="1" applyAlignment="1" applyProtection="1">
      <alignment horizontal="left" vertical="center" wrapText="1"/>
      <protection locked="0"/>
    </xf>
    <xf numFmtId="0" fontId="36" fillId="0" borderId="22" xfId="16" applyFont="1" applyBorder="1" applyAlignment="1">
      <alignment horizontal="left" vertical="center"/>
    </xf>
    <xf numFmtId="0" fontId="36" fillId="0" borderId="23" xfId="16" applyFont="1" applyBorder="1" applyAlignment="1">
      <alignment horizontal="left" vertical="center"/>
    </xf>
    <xf numFmtId="0" fontId="36" fillId="0" borderId="19" xfId="16" applyFont="1" applyBorder="1" applyAlignment="1">
      <alignment horizontal="left" vertical="center" wrapText="1"/>
    </xf>
    <xf numFmtId="0" fontId="36" fillId="0" borderId="20" xfId="16" applyFont="1" applyBorder="1" applyAlignment="1">
      <alignment horizontal="left" vertical="center" wrapText="1"/>
    </xf>
    <xf numFmtId="0" fontId="36" fillId="0" borderId="2" xfId="16" applyFont="1" applyBorder="1" applyAlignment="1">
      <alignment horizontal="left" vertical="center"/>
    </xf>
    <xf numFmtId="0" fontId="36" fillId="0" borderId="39" xfId="16" applyFont="1" applyBorder="1" applyAlignment="1">
      <alignment horizontal="left" vertical="center"/>
    </xf>
    <xf numFmtId="0" fontId="36" fillId="0" borderId="9" xfId="16" applyFont="1" applyBorder="1" applyAlignment="1">
      <alignment horizontal="left" vertical="center"/>
    </xf>
    <xf numFmtId="0" fontId="36" fillId="0" borderId="53" xfId="16"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6223-4270-9A72-D3182FC6E2E3}"/>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112795</c:v>
                </c:pt>
                <c:pt idx="1">
                  <c:v>66922</c:v>
                </c:pt>
                <c:pt idx="2">
                  <c:v>75582</c:v>
                </c:pt>
                <c:pt idx="3">
                  <c:v>102788</c:v>
                </c:pt>
                <c:pt idx="4">
                  <c:v>119890</c:v>
                </c:pt>
              </c:numCache>
            </c:numRef>
          </c:val>
          <c:smooth val="0"/>
          <c:extLst>
            <c:ext xmlns:c16="http://schemas.microsoft.com/office/drawing/2014/chart" uri="{C3380CC4-5D6E-409C-BE32-E72D297353CC}">
              <c16:uniqueId val="{00000001-6223-4270-9A72-D3182FC6E2E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4.3600000000000003</c:v>
                </c:pt>
                <c:pt idx="1">
                  <c:v>4.8099999999999996</c:v>
                </c:pt>
                <c:pt idx="2">
                  <c:v>5.15</c:v>
                </c:pt>
                <c:pt idx="3">
                  <c:v>3.99</c:v>
                </c:pt>
                <c:pt idx="4">
                  <c:v>4.34</c:v>
                </c:pt>
              </c:numCache>
            </c:numRef>
          </c:val>
          <c:extLst>
            <c:ext xmlns:c16="http://schemas.microsoft.com/office/drawing/2014/chart" uri="{C3380CC4-5D6E-409C-BE32-E72D297353CC}">
              <c16:uniqueId val="{00000000-1979-4BEE-AB90-85DEBE40C7ED}"/>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38.72</c:v>
                </c:pt>
                <c:pt idx="1">
                  <c:v>37.49</c:v>
                </c:pt>
                <c:pt idx="2">
                  <c:v>38.15</c:v>
                </c:pt>
                <c:pt idx="3">
                  <c:v>38.31</c:v>
                </c:pt>
                <c:pt idx="4">
                  <c:v>35.85</c:v>
                </c:pt>
              </c:numCache>
            </c:numRef>
          </c:val>
          <c:extLst>
            <c:ext xmlns:c16="http://schemas.microsoft.com/office/drawing/2014/chart" uri="{C3380CC4-5D6E-409C-BE32-E72D297353CC}">
              <c16:uniqueId val="{00000001-1979-4BEE-AB90-85DEBE40C7E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6.5</c:v>
                </c:pt>
                <c:pt idx="1">
                  <c:v>4.58</c:v>
                </c:pt>
                <c:pt idx="2">
                  <c:v>3.91</c:v>
                </c:pt>
                <c:pt idx="3">
                  <c:v>3.17</c:v>
                </c:pt>
                <c:pt idx="4">
                  <c:v>1.79</c:v>
                </c:pt>
              </c:numCache>
            </c:numRef>
          </c:val>
          <c:smooth val="0"/>
          <c:extLst>
            <c:ext xmlns:c16="http://schemas.microsoft.com/office/drawing/2014/chart" uri="{C3380CC4-5D6E-409C-BE32-E72D297353CC}">
              <c16:uniqueId val="{00000002-1979-4BEE-AB90-85DEBE40C7E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#N/A</c:v>
                </c:pt>
                <c:pt idx="1">
                  <c:v>0</c:v>
                </c:pt>
                <c:pt idx="2">
                  <c:v>#N/A</c:v>
                </c:pt>
                <c:pt idx="3">
                  <c:v>1.89</c:v>
                </c:pt>
                <c:pt idx="4">
                  <c:v>#N/A</c:v>
                </c:pt>
                <c:pt idx="5">
                  <c:v>0</c:v>
                </c:pt>
                <c:pt idx="6">
                  <c:v>#N/A</c:v>
                </c:pt>
                <c:pt idx="7">
                  <c:v>0</c:v>
                </c:pt>
                <c:pt idx="8">
                  <c:v>#N/A</c:v>
                </c:pt>
                <c:pt idx="9">
                  <c:v>0</c:v>
                </c:pt>
              </c:numCache>
            </c:numRef>
          </c:val>
          <c:extLst>
            <c:ext xmlns:c16="http://schemas.microsoft.com/office/drawing/2014/chart" uri="{C3380CC4-5D6E-409C-BE32-E72D297353CC}">
              <c16:uniqueId val="{00000000-E2A2-4FE8-892A-76C2198EBA06}"/>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2A2-4FE8-892A-76C2198EBA06}"/>
            </c:ext>
          </c:extLst>
        </c:ser>
        <c:ser>
          <c:idx val="2"/>
          <c:order val="2"/>
          <c:tx>
            <c:strRef>
              <c:f>[1]データシート!$A$29</c:f>
              <c:strCache>
                <c:ptCount val="1"/>
                <c:pt idx="0">
                  <c:v>住宅新築資金等貸付事業特別会計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E2A2-4FE8-892A-76C2198EBA06}"/>
            </c:ext>
          </c:extLst>
        </c:ser>
        <c:ser>
          <c:idx val="3"/>
          <c:order val="3"/>
          <c:tx>
            <c:strRef>
              <c:f>[1]データシート!$A$30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E2A2-4FE8-892A-76C2198EBA06}"/>
            </c:ext>
          </c:extLst>
        </c:ser>
        <c:ser>
          <c:idx val="4"/>
          <c:order val="4"/>
          <c:tx>
            <c:strRef>
              <c:f>[1]データシート!$A$31</c:f>
              <c:strCache>
                <c:ptCount val="1"/>
                <c:pt idx="0">
                  <c:v>温泉事業特別会計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0.03</c:v>
                </c:pt>
                <c:pt idx="2">
                  <c:v>#N/A</c:v>
                </c:pt>
                <c:pt idx="3">
                  <c:v>0.03</c:v>
                </c:pt>
                <c:pt idx="4">
                  <c:v>#N/A</c:v>
                </c:pt>
                <c:pt idx="5">
                  <c:v>0.03</c:v>
                </c:pt>
                <c:pt idx="6">
                  <c:v>#N/A</c:v>
                </c:pt>
                <c:pt idx="7">
                  <c:v>0.02</c:v>
                </c:pt>
                <c:pt idx="8">
                  <c:v>#N/A</c:v>
                </c:pt>
                <c:pt idx="9">
                  <c:v>0.02</c:v>
                </c:pt>
              </c:numCache>
            </c:numRef>
          </c:val>
          <c:extLst>
            <c:ext xmlns:c16="http://schemas.microsoft.com/office/drawing/2014/chart" uri="{C3380CC4-5D6E-409C-BE32-E72D297353CC}">
              <c16:uniqueId val="{00000004-E2A2-4FE8-892A-76C2198EBA06}"/>
            </c:ext>
          </c:extLst>
        </c:ser>
        <c:ser>
          <c:idx val="5"/>
          <c:order val="5"/>
          <c:tx>
            <c:strRef>
              <c:f>[1]データシート!$A$32</c:f>
              <c:strCache>
                <c:ptCount val="1"/>
                <c:pt idx="0">
                  <c:v>国民健康保険事業特別会計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0.04</c:v>
                </c:pt>
                <c:pt idx="2">
                  <c:v>#N/A</c:v>
                </c:pt>
                <c:pt idx="3">
                  <c:v>0.36</c:v>
                </c:pt>
                <c:pt idx="4">
                  <c:v>#N/A</c:v>
                </c:pt>
                <c:pt idx="5">
                  <c:v>0.39</c:v>
                </c:pt>
                <c:pt idx="6">
                  <c:v>#N/A</c:v>
                </c:pt>
                <c:pt idx="7">
                  <c:v>0.11</c:v>
                </c:pt>
                <c:pt idx="8">
                  <c:v>#N/A</c:v>
                </c:pt>
                <c:pt idx="9">
                  <c:v>0.22</c:v>
                </c:pt>
              </c:numCache>
            </c:numRef>
          </c:val>
          <c:extLst>
            <c:ext xmlns:c16="http://schemas.microsoft.com/office/drawing/2014/chart" uri="{C3380CC4-5D6E-409C-BE32-E72D297353CC}">
              <c16:uniqueId val="{00000005-E2A2-4FE8-892A-76C2198EBA06}"/>
            </c:ext>
          </c:extLst>
        </c:ser>
        <c:ser>
          <c:idx val="6"/>
          <c:order val="6"/>
          <c:tx>
            <c:strRef>
              <c:f>[1]データシート!$A$33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0</c:v>
                </c:pt>
                <c:pt idx="1">
                  <c:v>0</c:v>
                </c:pt>
                <c:pt idx="2">
                  <c:v>0</c:v>
                </c:pt>
                <c:pt idx="3">
                  <c:v>0</c:v>
                </c:pt>
                <c:pt idx="4">
                  <c:v>#N/A</c:v>
                </c:pt>
                <c:pt idx="5">
                  <c:v>0.85</c:v>
                </c:pt>
                <c:pt idx="6">
                  <c:v>#N/A</c:v>
                </c:pt>
                <c:pt idx="7">
                  <c:v>1.08</c:v>
                </c:pt>
                <c:pt idx="8">
                  <c:v>#N/A</c:v>
                </c:pt>
                <c:pt idx="9">
                  <c:v>1.45</c:v>
                </c:pt>
              </c:numCache>
            </c:numRef>
          </c:val>
          <c:extLst>
            <c:ext xmlns:c16="http://schemas.microsoft.com/office/drawing/2014/chart" uri="{C3380CC4-5D6E-409C-BE32-E72D297353CC}">
              <c16:uniqueId val="{00000006-E2A2-4FE8-892A-76C2198EBA06}"/>
            </c:ext>
          </c:extLst>
        </c:ser>
        <c:ser>
          <c:idx val="7"/>
          <c:order val="7"/>
          <c:tx>
            <c:strRef>
              <c:f>[1]データシート!$A$34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0.45</c:v>
                </c:pt>
                <c:pt idx="2">
                  <c:v>#N/A</c:v>
                </c:pt>
                <c:pt idx="3">
                  <c:v>7.0000000000000007E-2</c:v>
                </c:pt>
                <c:pt idx="4">
                  <c:v>#N/A</c:v>
                </c:pt>
                <c:pt idx="5">
                  <c:v>0.59</c:v>
                </c:pt>
                <c:pt idx="6">
                  <c:v>#N/A</c:v>
                </c:pt>
                <c:pt idx="7">
                  <c:v>1.37</c:v>
                </c:pt>
                <c:pt idx="8">
                  <c:v>#N/A</c:v>
                </c:pt>
                <c:pt idx="9">
                  <c:v>1.77</c:v>
                </c:pt>
              </c:numCache>
            </c:numRef>
          </c:val>
          <c:extLst>
            <c:ext xmlns:c16="http://schemas.microsoft.com/office/drawing/2014/chart" uri="{C3380CC4-5D6E-409C-BE32-E72D297353CC}">
              <c16:uniqueId val="{00000007-E2A2-4FE8-892A-76C2198EBA06}"/>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4.3600000000000003</c:v>
                </c:pt>
                <c:pt idx="2">
                  <c:v>#N/A</c:v>
                </c:pt>
                <c:pt idx="3">
                  <c:v>4.8</c:v>
                </c:pt>
                <c:pt idx="4">
                  <c:v>#N/A</c:v>
                </c:pt>
                <c:pt idx="5">
                  <c:v>5.14</c:v>
                </c:pt>
                <c:pt idx="6">
                  <c:v>#N/A</c:v>
                </c:pt>
                <c:pt idx="7">
                  <c:v>3.98</c:v>
                </c:pt>
                <c:pt idx="8">
                  <c:v>#N/A</c:v>
                </c:pt>
                <c:pt idx="9">
                  <c:v>4.34</c:v>
                </c:pt>
              </c:numCache>
            </c:numRef>
          </c:val>
          <c:extLst>
            <c:ext xmlns:c16="http://schemas.microsoft.com/office/drawing/2014/chart" uri="{C3380CC4-5D6E-409C-BE32-E72D297353CC}">
              <c16:uniqueId val="{00000008-E2A2-4FE8-892A-76C2198EBA06}"/>
            </c:ext>
          </c:extLst>
        </c:ser>
        <c:ser>
          <c:idx val="9"/>
          <c:order val="9"/>
          <c:tx>
            <c:strRef>
              <c:f>[1]データシート!$A$36</c:f>
              <c:strCache>
                <c:ptCount val="1"/>
                <c:pt idx="0">
                  <c:v>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7.4</c:v>
                </c:pt>
                <c:pt idx="2">
                  <c:v>#N/A</c:v>
                </c:pt>
                <c:pt idx="3">
                  <c:v>7.4</c:v>
                </c:pt>
                <c:pt idx="4">
                  <c:v>#N/A</c:v>
                </c:pt>
                <c:pt idx="5">
                  <c:v>8.0299999999999994</c:v>
                </c:pt>
                <c:pt idx="6">
                  <c:v>#N/A</c:v>
                </c:pt>
                <c:pt idx="7">
                  <c:v>7.43</c:v>
                </c:pt>
                <c:pt idx="8">
                  <c:v>#N/A</c:v>
                </c:pt>
                <c:pt idx="9">
                  <c:v>6.57</c:v>
                </c:pt>
              </c:numCache>
            </c:numRef>
          </c:val>
          <c:extLst>
            <c:ext xmlns:c16="http://schemas.microsoft.com/office/drawing/2014/chart" uri="{C3380CC4-5D6E-409C-BE32-E72D297353CC}">
              <c16:uniqueId val="{00000009-E2A2-4FE8-892A-76C2198EBA0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1178</c:v>
                </c:pt>
                <c:pt idx="5">
                  <c:v>1097</c:v>
                </c:pt>
                <c:pt idx="8">
                  <c:v>1140</c:v>
                </c:pt>
                <c:pt idx="11">
                  <c:v>1176</c:v>
                </c:pt>
                <c:pt idx="14">
                  <c:v>1171</c:v>
                </c:pt>
              </c:numCache>
            </c:numRef>
          </c:val>
          <c:extLst>
            <c:ext xmlns:c16="http://schemas.microsoft.com/office/drawing/2014/chart" uri="{C3380CC4-5D6E-409C-BE32-E72D297353CC}">
              <c16:uniqueId val="{00000000-FA12-47BF-B9FF-B60A134D3EF5}"/>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A12-47BF-B9FF-B60A134D3EF5}"/>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1</c:v>
                </c:pt>
                <c:pt idx="3">
                  <c:v>1</c:v>
                </c:pt>
                <c:pt idx="6">
                  <c:v>1</c:v>
                </c:pt>
                <c:pt idx="9">
                  <c:v>1</c:v>
                </c:pt>
                <c:pt idx="12">
                  <c:v>1</c:v>
                </c:pt>
              </c:numCache>
            </c:numRef>
          </c:val>
          <c:extLst>
            <c:ext xmlns:c16="http://schemas.microsoft.com/office/drawing/2014/chart" uri="{C3380CC4-5D6E-409C-BE32-E72D297353CC}">
              <c16:uniqueId val="{00000002-FA12-47BF-B9FF-B60A134D3EF5}"/>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30</c:v>
                </c:pt>
                <c:pt idx="3">
                  <c:v>33</c:v>
                </c:pt>
                <c:pt idx="6">
                  <c:v>40</c:v>
                </c:pt>
                <c:pt idx="9">
                  <c:v>48</c:v>
                </c:pt>
                <c:pt idx="12">
                  <c:v>37</c:v>
                </c:pt>
              </c:numCache>
            </c:numRef>
          </c:val>
          <c:extLst>
            <c:ext xmlns:c16="http://schemas.microsoft.com/office/drawing/2014/chart" uri="{C3380CC4-5D6E-409C-BE32-E72D297353CC}">
              <c16:uniqueId val="{00000003-FA12-47BF-B9FF-B60A134D3EF5}"/>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517</c:v>
                </c:pt>
                <c:pt idx="3">
                  <c:v>527</c:v>
                </c:pt>
                <c:pt idx="6">
                  <c:v>371</c:v>
                </c:pt>
                <c:pt idx="9">
                  <c:v>365</c:v>
                </c:pt>
                <c:pt idx="12">
                  <c:v>357</c:v>
                </c:pt>
              </c:numCache>
            </c:numRef>
          </c:val>
          <c:extLst>
            <c:ext xmlns:c16="http://schemas.microsoft.com/office/drawing/2014/chart" uri="{C3380CC4-5D6E-409C-BE32-E72D297353CC}">
              <c16:uniqueId val="{00000004-FA12-47BF-B9FF-B60A134D3EF5}"/>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A12-47BF-B9FF-B60A134D3EF5}"/>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A12-47BF-B9FF-B60A134D3EF5}"/>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934</c:v>
                </c:pt>
                <c:pt idx="3">
                  <c:v>918</c:v>
                </c:pt>
                <c:pt idx="6">
                  <c:v>1028</c:v>
                </c:pt>
                <c:pt idx="9">
                  <c:v>1106</c:v>
                </c:pt>
                <c:pt idx="12">
                  <c:v>1125</c:v>
                </c:pt>
              </c:numCache>
            </c:numRef>
          </c:val>
          <c:extLst>
            <c:ext xmlns:c16="http://schemas.microsoft.com/office/drawing/2014/chart" uri="{C3380CC4-5D6E-409C-BE32-E72D297353CC}">
              <c16:uniqueId val="{00000007-FA12-47BF-B9FF-B60A134D3EF5}"/>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304</c:v>
                </c:pt>
                <c:pt idx="2">
                  <c:v>#N/A</c:v>
                </c:pt>
                <c:pt idx="3">
                  <c:v>#N/A</c:v>
                </c:pt>
                <c:pt idx="4">
                  <c:v>382</c:v>
                </c:pt>
                <c:pt idx="5">
                  <c:v>#N/A</c:v>
                </c:pt>
                <c:pt idx="6">
                  <c:v>#N/A</c:v>
                </c:pt>
                <c:pt idx="7">
                  <c:v>300</c:v>
                </c:pt>
                <c:pt idx="8">
                  <c:v>#N/A</c:v>
                </c:pt>
                <c:pt idx="9">
                  <c:v>#N/A</c:v>
                </c:pt>
                <c:pt idx="10">
                  <c:v>344</c:v>
                </c:pt>
                <c:pt idx="11">
                  <c:v>#N/A</c:v>
                </c:pt>
                <c:pt idx="12">
                  <c:v>#N/A</c:v>
                </c:pt>
                <c:pt idx="13">
                  <c:v>349</c:v>
                </c:pt>
                <c:pt idx="14">
                  <c:v>#N/A</c:v>
                </c:pt>
              </c:numCache>
            </c:numRef>
          </c:val>
          <c:smooth val="0"/>
          <c:extLst>
            <c:ext xmlns:c16="http://schemas.microsoft.com/office/drawing/2014/chart" uri="{C3380CC4-5D6E-409C-BE32-E72D297353CC}">
              <c16:uniqueId val="{00000008-FA12-47BF-B9FF-B60A134D3EF5}"/>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12753</c:v>
                </c:pt>
                <c:pt idx="5">
                  <c:v>12710</c:v>
                </c:pt>
                <c:pt idx="8">
                  <c:v>12034</c:v>
                </c:pt>
                <c:pt idx="11">
                  <c:v>11418</c:v>
                </c:pt>
                <c:pt idx="14">
                  <c:v>11358</c:v>
                </c:pt>
              </c:numCache>
            </c:numRef>
          </c:val>
          <c:extLst>
            <c:ext xmlns:c16="http://schemas.microsoft.com/office/drawing/2014/chart" uri="{C3380CC4-5D6E-409C-BE32-E72D297353CC}">
              <c16:uniqueId val="{00000000-256B-4596-9FAC-80BD682B0614}"/>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75</c:v>
                </c:pt>
                <c:pt idx="5">
                  <c:v>75</c:v>
                </c:pt>
                <c:pt idx="8">
                  <c:v>97</c:v>
                </c:pt>
                <c:pt idx="11">
                  <c:v>84</c:v>
                </c:pt>
                <c:pt idx="14">
                  <c:v>72</c:v>
                </c:pt>
              </c:numCache>
            </c:numRef>
          </c:val>
          <c:extLst>
            <c:ext xmlns:c16="http://schemas.microsoft.com/office/drawing/2014/chart" uri="{C3380CC4-5D6E-409C-BE32-E72D297353CC}">
              <c16:uniqueId val="{00000001-256B-4596-9FAC-80BD682B0614}"/>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4105</c:v>
                </c:pt>
                <c:pt idx="5">
                  <c:v>4309</c:v>
                </c:pt>
                <c:pt idx="8">
                  <c:v>4299</c:v>
                </c:pt>
                <c:pt idx="11">
                  <c:v>4375</c:v>
                </c:pt>
                <c:pt idx="14">
                  <c:v>4243</c:v>
                </c:pt>
              </c:numCache>
            </c:numRef>
          </c:val>
          <c:extLst>
            <c:ext xmlns:c16="http://schemas.microsoft.com/office/drawing/2014/chart" uri="{C3380CC4-5D6E-409C-BE32-E72D297353CC}">
              <c16:uniqueId val="{00000002-256B-4596-9FAC-80BD682B0614}"/>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56B-4596-9FAC-80BD682B0614}"/>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56B-4596-9FAC-80BD682B0614}"/>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56B-4596-9FAC-80BD682B0614}"/>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894</c:v>
                </c:pt>
                <c:pt idx="3">
                  <c:v>878</c:v>
                </c:pt>
                <c:pt idx="6">
                  <c:v>845</c:v>
                </c:pt>
                <c:pt idx="9">
                  <c:v>808</c:v>
                </c:pt>
                <c:pt idx="12">
                  <c:v>801</c:v>
                </c:pt>
              </c:numCache>
            </c:numRef>
          </c:val>
          <c:extLst>
            <c:ext xmlns:c16="http://schemas.microsoft.com/office/drawing/2014/chart" uri="{C3380CC4-5D6E-409C-BE32-E72D297353CC}">
              <c16:uniqueId val="{00000006-256B-4596-9FAC-80BD682B0614}"/>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303</c:v>
                </c:pt>
                <c:pt idx="3">
                  <c:v>265</c:v>
                </c:pt>
                <c:pt idx="6">
                  <c:v>241</c:v>
                </c:pt>
                <c:pt idx="9">
                  <c:v>235</c:v>
                </c:pt>
                <c:pt idx="12">
                  <c:v>251</c:v>
                </c:pt>
              </c:numCache>
            </c:numRef>
          </c:val>
          <c:extLst>
            <c:ext xmlns:c16="http://schemas.microsoft.com/office/drawing/2014/chart" uri="{C3380CC4-5D6E-409C-BE32-E72D297353CC}">
              <c16:uniqueId val="{00000007-256B-4596-9FAC-80BD682B0614}"/>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3618</c:v>
                </c:pt>
                <c:pt idx="3">
                  <c:v>3362</c:v>
                </c:pt>
                <c:pt idx="6">
                  <c:v>2791</c:v>
                </c:pt>
                <c:pt idx="9">
                  <c:v>2293</c:v>
                </c:pt>
                <c:pt idx="12">
                  <c:v>1857</c:v>
                </c:pt>
              </c:numCache>
            </c:numRef>
          </c:val>
          <c:extLst>
            <c:ext xmlns:c16="http://schemas.microsoft.com/office/drawing/2014/chart" uri="{C3380CC4-5D6E-409C-BE32-E72D297353CC}">
              <c16:uniqueId val="{00000008-256B-4596-9FAC-80BD682B0614}"/>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4</c:v>
                </c:pt>
                <c:pt idx="3">
                  <c:v>3</c:v>
                </c:pt>
                <c:pt idx="6">
                  <c:v>1</c:v>
                </c:pt>
                <c:pt idx="9">
                  <c:v>2</c:v>
                </c:pt>
                <c:pt idx="12">
                  <c:v>1</c:v>
                </c:pt>
              </c:numCache>
            </c:numRef>
          </c:val>
          <c:extLst>
            <c:ext xmlns:c16="http://schemas.microsoft.com/office/drawing/2014/chart" uri="{C3380CC4-5D6E-409C-BE32-E72D297353CC}">
              <c16:uniqueId val="{00000009-256B-4596-9FAC-80BD682B0614}"/>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12960</c:v>
                </c:pt>
                <c:pt idx="3">
                  <c:v>13127</c:v>
                </c:pt>
                <c:pt idx="6">
                  <c:v>12717</c:v>
                </c:pt>
                <c:pt idx="9">
                  <c:v>12650</c:v>
                </c:pt>
                <c:pt idx="12">
                  <c:v>12779</c:v>
                </c:pt>
              </c:numCache>
            </c:numRef>
          </c:val>
          <c:extLst>
            <c:ext xmlns:c16="http://schemas.microsoft.com/office/drawing/2014/chart" uri="{C3380CC4-5D6E-409C-BE32-E72D297353CC}">
              <c16:uniqueId val="{0000000A-256B-4596-9FAC-80BD682B0614}"/>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847</c:v>
                </c:pt>
                <c:pt idx="2">
                  <c:v>#N/A</c:v>
                </c:pt>
                <c:pt idx="3">
                  <c:v>#N/A</c:v>
                </c:pt>
                <c:pt idx="4">
                  <c:v>540</c:v>
                </c:pt>
                <c:pt idx="5">
                  <c:v>#N/A</c:v>
                </c:pt>
                <c:pt idx="6">
                  <c:v>#N/A</c:v>
                </c:pt>
                <c:pt idx="7">
                  <c:v>164</c:v>
                </c:pt>
                <c:pt idx="8">
                  <c:v>#N/A</c:v>
                </c:pt>
                <c:pt idx="9">
                  <c:v>#N/A</c:v>
                </c:pt>
                <c:pt idx="10">
                  <c:v>111</c:v>
                </c:pt>
                <c:pt idx="11">
                  <c:v>#N/A</c:v>
                </c:pt>
                <c:pt idx="12">
                  <c:v>#N/A</c:v>
                </c:pt>
                <c:pt idx="13">
                  <c:v>17</c:v>
                </c:pt>
                <c:pt idx="14">
                  <c:v>#N/A</c:v>
                </c:pt>
              </c:numCache>
            </c:numRef>
          </c:val>
          <c:smooth val="0"/>
          <c:extLst>
            <c:ext xmlns:c16="http://schemas.microsoft.com/office/drawing/2014/chart" uri="{C3380CC4-5D6E-409C-BE32-E72D297353CC}">
              <c16:uniqueId val="{0000000B-256B-4596-9FAC-80BD682B0614}"/>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2392</c:v>
                </c:pt>
                <c:pt idx="1">
                  <c:v>2446</c:v>
                </c:pt>
                <c:pt idx="2">
                  <c:v>2328</c:v>
                </c:pt>
              </c:numCache>
            </c:numRef>
          </c:val>
          <c:extLst>
            <c:ext xmlns:c16="http://schemas.microsoft.com/office/drawing/2014/chart" uri="{C3380CC4-5D6E-409C-BE32-E72D297353CC}">
              <c16:uniqueId val="{00000000-C350-420F-825F-46F63555C7EF}"/>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1212</c:v>
                </c:pt>
                <c:pt idx="1">
                  <c:v>1238</c:v>
                </c:pt>
                <c:pt idx="2">
                  <c:v>1159</c:v>
                </c:pt>
              </c:numCache>
            </c:numRef>
          </c:val>
          <c:extLst>
            <c:ext xmlns:c16="http://schemas.microsoft.com/office/drawing/2014/chart" uri="{C3380CC4-5D6E-409C-BE32-E72D297353CC}">
              <c16:uniqueId val="{00000001-C350-420F-825F-46F63555C7EF}"/>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2230</c:v>
                </c:pt>
                <c:pt idx="1">
                  <c:v>2208</c:v>
                </c:pt>
                <c:pt idx="2">
                  <c:v>2263</c:v>
                </c:pt>
              </c:numCache>
            </c:numRef>
          </c:val>
          <c:extLst>
            <c:ext xmlns:c16="http://schemas.microsoft.com/office/drawing/2014/chart" uri="{C3380CC4-5D6E-409C-BE32-E72D297353CC}">
              <c16:uniqueId val="{00000002-C350-420F-825F-46F63555C7E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{AD7D8031-1093-428C-B9B7-457E82578BFF}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81C-48A0-B159-10D62AF2D0D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{2F446361-15D6-4B18-AFB5-5E2808E7C1A6}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81C-48A0-B159-10D62AF2D0D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{A33E4465-748B-42CB-9091-288C38CF5D77}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81C-48A0-B159-10D62AF2D0D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{8F320E53-69DC-4F08-9ED8-642F05F9BF2B}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81C-48A0-B159-10D62AF2D0D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{7C54815F-71CC-4FAB-8F6B-7B0DEE53AFA0}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81C-48A0-B159-10D62AF2D0DB}"/>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{B33305D4-51F6-41A9-8C1C-E1D167956C8A}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81C-48A0-B159-10D62AF2D0DB}"/>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{5FD93381-2409-4784-B72F-7F4F9150439E}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81C-48A0-B159-10D62AF2D0DB}"/>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{A78CAE71-EA5F-42C2-802E-C62AEDB4FEF2}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81C-48A0-B159-10D62AF2D0DB}"/>
                </c:ext>
              </c:extLst>
            </c:dLbl>
            <c:dLbl>
              <c:idx val="32"/>
              <c:layout>
                <c:manualLayout>
                  <c:x val="-2.4619710212964611E-2"/>
                  <c:y val="-6.473904210586517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{99DF957B-3BB9-4803-8B94-8835B5FB4E3E}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81C-48A0-B159-10D62AF2D0D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60</c:v>
                </c:pt>
                <c:pt idx="8">
                  <c:v>60.9</c:v>
                </c:pt>
                <c:pt idx="16">
                  <c:v>62.6</c:v>
                </c:pt>
                <c:pt idx="24">
                  <c:v>63</c:v>
                </c:pt>
                <c:pt idx="32">
                  <c:v>63</c:v>
                </c:pt>
              </c:numCache>
            </c:numRef>
          </c:xVal>
          <c:yVal>
            <c:numRef>
              <c:f>公会計指標分析・財政指標組合せ分析表!$BP$51:$DC$51</c:f>
              <c:numCache>
                <c:formatCode>#,##0.0;"▲ "#,##0.0</c:formatCode>
                <c:ptCount val="40"/>
                <c:pt idx="0">
                  <c:v>16.899999999999999</c:v>
                </c:pt>
                <c:pt idx="8">
                  <c:v>10.199999999999999</c:v>
                </c:pt>
                <c:pt idx="16">
                  <c:v>3.2</c:v>
                </c:pt>
                <c:pt idx="24">
                  <c:v>2.1</c:v>
                </c:pt>
                <c:pt idx="32">
                  <c:v>0.3</c:v>
                </c:pt>
              </c:numCache>
            </c:numRef>
          </c:yVal>
          <c:smooth val="0"/>
          <c:extLst>
            <c:ext xmlns:c16="http://schemas.microsoft.com/office/drawing/2014/chart" uri="{C3380CC4-5D6E-409C-BE32-E72D297353CC}">
              <c16:uniqueId val="{00000009-281C-48A0-B159-10D62AF2D0D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{DD0448F2-FE9A-49C9-BD37-A098CB5D8EED}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81C-48A0-B159-10D62AF2D0D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{B1E33A66-881B-4F2C-BD87-2270A0A3E565}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81C-48A0-B159-10D62AF2D0D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{DEE75256-957C-44E1-BBBC-18AC1C913133}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81C-48A0-B159-10D62AF2D0D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{4698B9A8-AE9E-4985-9876-1AFDCE78E4AF}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81C-48A0-B159-10D62AF2D0D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{20CB5B4C-8903-4290-AECD-F46F6E4C83DE}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81C-48A0-B159-10D62AF2D0DB}"/>
                </c:ext>
              </c:extLst>
            </c:dLbl>
            <c:dLbl>
              <c:idx val="8"/>
              <c:layout>
                <c:manualLayout>
                  <c:x val="-3.9411791087503777E-2"/>
                  <c:y val="-6.4739042105865174E-2"/>
                </c:manualLayout>
              </c:layout>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{D248A178-7D05-43C8-955D-14BDED622BFC}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81C-48A0-B159-10D62AF2D0DB}"/>
                </c:ext>
              </c:extLst>
            </c:dLbl>
            <c:dLbl>
              <c:idx val="16"/>
              <c:layout>
                <c:manualLayout>
                  <c:x val="-4.5538669966447926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{A5EF5882-2517-4F25-A562-A9A5CCC7E1E2}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81C-48A0-B159-10D62AF2D0DB}"/>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{25AA0094-BFD2-4CE9-BAEC-44C1A1858656}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81C-48A0-B159-10D62AF2D0DB}"/>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{4A475414-A8A7-4DCB-9EEF-4C7E0C200998}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81C-48A0-B159-10D62AF2D0D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281C-48A0-B159-10D62AF2D0DB}"/>
            </c:ext>
          </c:extLst>
        </c:ser>
        <c:dLbls>
          <c:showLegendKey val="0"/>
          <c:showVal val="1"/>
          <c:showCatName val="0"/>
          <c:showSerName val="0"/>
          <c:showPercent val="0"/>
          <c:showBubbleSize val="0"/>
        </c:dLbls>
        <c:axId val="46179840"/>
        <c:axId val="46181760"/>
      </c:scatterChart>
      <c:valAx>
        <c:axId val="46179840"/>
        <c:scaling>
          <c:orientation val="maxMin"/>
          <c:max val="66"/>
          <c:min val="59"/>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{69D5AD44-2665-48BF-85A3-8459801C6A99}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B892-4FF2-A00B-ED83A427DBA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{02E579F5-D45A-4E1C-A5FF-094F38CEE439}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892-4FF2-A00B-ED83A427DBA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{635BBDDD-CB10-40D2-9D82-2B7561DE04BF}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892-4FF2-A00B-ED83A427DBA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{AB3F4863-1A42-457A-9978-A0DDF40241D4}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892-4FF2-A00B-ED83A427DBA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{9AF9CE00-9751-4A58-AB00-BE947E3412BB}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892-4FF2-A00B-ED83A427DBA8}"/>
                </c:ext>
              </c:extLst>
            </c:dLbl>
            <c:dLbl>
              <c:idx val="8"/>
              <c:layout/>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{34ABFD80-966E-4CFD-AC9C-605FAAB49CA6}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B892-4FF2-A00B-ED83A427DBA8}"/>
                </c:ext>
              </c:extLst>
            </c:dLbl>
            <c:dLbl>
              <c:idx val="16"/>
              <c:layout/>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{53241902-A1F6-413E-BCF9-429C3597B552}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B892-4FF2-A00B-ED83A427DBA8}"/>
                </c:ext>
              </c:extLst>
            </c:dLbl>
            <c:dLbl>
              <c:idx val="24"/>
              <c:layout/>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{44764ABB-DA4E-4BA2-A077-8D3C43CA1709}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B892-4FF2-A00B-ED83A427DBA8}"/>
                </c:ext>
              </c:extLst>
            </c:dLbl>
            <c:dLbl>
              <c:idx val="32"/>
              <c:layout/>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{016B0DB6-6FA2-4896-9237-FB984800A3D0}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B892-4FF2-A00B-ED83A427DBA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c:v>
                </c:pt>
                <c:pt idx="8">
                  <c:v>7.6</c:v>
                </c:pt>
                <c:pt idx="16">
                  <c:v>6.3</c:v>
                </c:pt>
                <c:pt idx="24">
                  <c:v>6.5</c:v>
                </c:pt>
                <c:pt idx="32">
                  <c:v>6.3</c:v>
                </c:pt>
              </c:numCache>
            </c:numRef>
          </c:xVal>
          <c:yVal>
            <c:numRef>
              <c:f>公会計指標分析・財政指標組合せ分析表!$BP$73:$DC$73</c:f>
              <c:numCache>
                <c:formatCode>#,##0.0;"▲ "#,##0.0</c:formatCode>
                <c:ptCount val="40"/>
                <c:pt idx="0">
                  <c:v>16.899999999999999</c:v>
                </c:pt>
                <c:pt idx="8">
                  <c:v>10.199999999999999</c:v>
                </c:pt>
                <c:pt idx="16">
                  <c:v>3.2</c:v>
                </c:pt>
                <c:pt idx="24">
                  <c:v>2.1</c:v>
                </c:pt>
                <c:pt idx="32">
                  <c:v>0.3</c:v>
                </c:pt>
              </c:numCache>
            </c:numRef>
          </c:yVal>
          <c:smooth val="0"/>
          <c:extLst>
            <c:ext xmlns:c16="http://schemas.microsoft.com/office/drawing/2014/chart" uri="{C3380CC4-5D6E-409C-BE32-E72D297353CC}">
              <c16:uniqueId val="{00000009-B892-4FF2-A00B-ED83A427DBA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{FB2EB482-62D7-4B8C-BCD3-91CED0895CA0}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B892-4FF2-A00B-ED83A427DBA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{3D70CB66-1824-4B9C-8D2B-82A417DFCD4D}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892-4FF2-A00B-ED83A427DBA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{80340A14-1259-4910-8406-5AD00D5291E4}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892-4FF2-A00B-ED83A427DBA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{D9548B8A-D218-4787-87DC-D8361112E6EB}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892-4FF2-A00B-ED83A427DBA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{7A72D4D5-4DB5-4512-864B-7FFBFC9E6508}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892-4FF2-A00B-ED83A427DBA8}"/>
                </c:ext>
              </c:extLst>
            </c:dLbl>
            <c:dLbl>
              <c:idx val="8"/>
              <c:layout>
                <c:manualLayout>
                  <c:x val="0"/>
                  <c:y val="-1.8920725772258135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{8E26437B-6A32-4E3D-80C5-831D61DBFA06}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B892-4FF2-A00B-ED83A427DBA8}"/>
                </c:ext>
              </c:extLst>
            </c:dLbl>
            <c:dLbl>
              <c:idx val="16"/>
              <c:layout>
                <c:manualLayout>
                  <c:x val="0"/>
                  <c:y val="1.892072577225809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{00ECF41A-E314-4834-A831-700C9D5F465F}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B892-4FF2-A00B-ED83A427DBA8}"/>
                </c:ext>
              </c:extLst>
            </c:dLbl>
            <c:dLbl>
              <c:idx val="24"/>
              <c:layout>
                <c:manualLayout>
                  <c:x val="0"/>
                  <c:y val="-1.8920725772258135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{0D782DE9-7134-4F4C-9325-DC80D21CC871}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B892-4FF2-A00B-ED83A427DBA8}"/>
                </c:ext>
              </c:extLst>
            </c:dLbl>
            <c:dLbl>
              <c:idx val="32"/>
              <c:layout>
                <c:manualLayout>
                  <c:x val="0"/>
                  <c:y val="1.892072577225809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{64461E9D-7102-401D-ACEB-9C6E182636B1}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B892-4FF2-A00B-ED83A427DBA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B892-4FF2-A00B-ED83A427DBA8}"/>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鳥取県湯梨浜町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16,219
16,132
77.93
12,101,183
11,707,882
282,128
6,494,331
12,779,064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全国平均を上回る高齢化率（令和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年度国勢調査で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32.1</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％）に加え、小規模の農林水産業者や商工業者が多いことから、財政基盤が弱く、類似団体平均を大きく下回っています。今後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は</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既存産業の強靭化とともに、企業誘致を進めることで、長期かつ持続的な自主財源の確保</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を進めます</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lang="ja-JP" altLang="ja-JP" sz="1300">
            <a:effectLst/>
            <a:latin typeface="ＭＳ ゴシック" panose="020B0609070205080204" pitchFamily="49" charset="-128"/>
            <a:ea typeface="ＭＳ ゴシック" panose="020B0609070205080204" pitchFamily="49" charset="-128"/>
          </a:endParaRPr>
        </a:p>
        <a:p>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財政力指数＝標準的な行政サービスに必要な財源をどれくらい自力で調達できるかを示した指標のことです。数値が高い自治体ほど、自主財源の割合が高く、財政状況に余裕があります。</a:t>
          </a:r>
          <a:endParaRPr lang="ja-JP" altLang="ja-JP" sz="1300">
            <a:effectLst/>
            <a:latin typeface="ＭＳ ゴシック" panose="020B0609070205080204" pitchFamily="49" charset="-128"/>
            <a:ea typeface="ＭＳ ゴシック" panose="020B0609070205080204" pitchFamily="49" charset="-128"/>
          </a:endParaRPr>
        </a:p>
        <a:p>
          <a:endParaRPr lang="ja-JP" altLang="ja-JP" sz="13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74613</xdr:rowOff>
    </xdr:from>
    <xdr:to>
      <xdr:col>23</xdr:col>
      <xdr:colOff>133350</xdr:colOff>
      <xdr:row>44</xdr:row>
      <xdr:rowOff>74613</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61841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131885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74613</xdr:rowOff>
    </xdr:from>
    <xdr:to>
      <xdr:col>19</xdr:col>
      <xdr:colOff>133350</xdr:colOff>
      <xdr:row>44</xdr:row>
      <xdr:rowOff>74613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6184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74613</xdr:rowOff>
    </xdr:from>
    <xdr:to>
      <xdr:col>15</xdr:col>
      <xdr:colOff>82550</xdr:colOff>
      <xdr:row>44</xdr:row>
      <xdr:rowOff>74613</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6184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74613</xdr:rowOff>
    </xdr:from>
    <xdr:to>
      <xdr:col>11</xdr:col>
      <xdr:colOff>31750</xdr:colOff>
      <xdr:row>44</xdr:row>
      <xdr:rowOff>74613</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6184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45631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25523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23813</xdr:rowOff>
    </xdr:from>
    <xdr:to>
      <xdr:col>23</xdr:col>
      <xdr:colOff>184150</xdr:colOff>
      <xdr:row>44</xdr:row>
      <xdr:rowOff>125413</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56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91140</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463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23813</xdr:rowOff>
    </xdr:from>
    <xdr:to>
      <xdr:col>19</xdr:col>
      <xdr:colOff>184150</xdr:colOff>
      <xdr:row>44</xdr:row>
      <xdr:rowOff>125413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56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110190</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6539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23813</xdr:rowOff>
    </xdr:from>
    <xdr:to>
      <xdr:col>15</xdr:col>
      <xdr:colOff>133350</xdr:colOff>
      <xdr:row>44</xdr:row>
      <xdr:rowOff>125413</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56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110190</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653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23813</xdr:rowOff>
    </xdr:from>
    <xdr:to>
      <xdr:col>11</xdr:col>
      <xdr:colOff>82550</xdr:colOff>
      <xdr:row>44</xdr:row>
      <xdr:rowOff>125413</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56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110190</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653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23813</xdr:rowOff>
    </xdr:from>
    <xdr:to>
      <xdr:col>7</xdr:col>
      <xdr:colOff>31750</xdr:colOff>
      <xdr:row>44</xdr:row>
      <xdr:rowOff>125413</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567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110190</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653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価高騰や給与改定による人件費の引き上げの対応により、数値が悪化傾向にあります。今後は公債費の抑制とともに、施設の集約・複合・廃止や事業の統合・縮小・廃止を進めて、経常経費の抑制に努めます。</a:t>
          </a:r>
        </a:p>
        <a:p>
          <a:endParaRPr kumimoji="1" lang="ja-JP" altLang="en-US"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経常収支比率＝税金などの収入に対し、人件費や社会保障費など削減が難しい支出が、どの程度占めるかを表す指標です。数値が高いほど自由に使えるお金が少ないことを示します。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12700</xdr:rowOff>
    </xdr:from>
    <xdr:to>
      <xdr:col>23</xdr:col>
      <xdr:colOff>133350</xdr:colOff>
      <xdr:row>65</xdr:row>
      <xdr:rowOff>157480</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156950"/>
          <a:ext cx="838200" cy="144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161942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63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135890</xdr:rowOff>
    </xdr:from>
    <xdr:to>
      <xdr:col>19</xdr:col>
      <xdr:colOff>133350</xdr:colOff>
      <xdr:row>65</xdr:row>
      <xdr:rowOff>12700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10869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35348</xdr:rowOff>
    </xdr:from>
    <xdr:to>
      <xdr:col>15</xdr:col>
      <xdr:colOff>82550</xdr:colOff>
      <xdr:row>64</xdr:row>
      <xdr:rowOff>135890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1008148"/>
          <a:ext cx="8890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16104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6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35348</xdr:rowOff>
    </xdr:from>
    <xdr:to>
      <xdr:col>11</xdr:col>
      <xdr:colOff>31750</xdr:colOff>
      <xdr:row>64</xdr:row>
      <xdr:rowOff>139912</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008148"/>
          <a:ext cx="8890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92515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3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106680</xdr:rowOff>
    </xdr:from>
    <xdr:to>
      <xdr:col>23</xdr:col>
      <xdr:colOff>184150</xdr:colOff>
      <xdr:row>66</xdr:row>
      <xdr:rowOff>36830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25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78757</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223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133350</xdr:rowOff>
    </xdr:from>
    <xdr:to>
      <xdr:col>19</xdr:col>
      <xdr:colOff>184150</xdr:colOff>
      <xdr:row>65</xdr:row>
      <xdr:rowOff>63500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10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48277</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19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85090</xdr:rowOff>
    </xdr:from>
    <xdr:to>
      <xdr:col>15</xdr:col>
      <xdr:colOff>133350</xdr:colOff>
      <xdr:row>65</xdr:row>
      <xdr:rowOff>15240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05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25417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826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155998</xdr:rowOff>
    </xdr:from>
    <xdr:to>
      <xdr:col>11</xdr:col>
      <xdr:colOff>82550</xdr:colOff>
      <xdr:row>64</xdr:row>
      <xdr:rowOff>86148</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95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70925</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043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89112</xdr:rowOff>
    </xdr:from>
    <xdr:to>
      <xdr:col>7</xdr:col>
      <xdr:colOff>31750</xdr:colOff>
      <xdr:row>65</xdr:row>
      <xdr:rowOff>19262</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061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29439</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8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[211,320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物価高騰や給与改定による人件費の引き上げの対応の影響で、数値が高止まり傾向にあります。今後は長期的な視点で施設の集約化・複合化や廃止を行うことで、経費の削減を進めます。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71878</xdr:rowOff>
    </xdr:from>
    <xdr:to>
      <xdr:col>23</xdr:col>
      <xdr:colOff>133350</xdr:colOff>
      <xdr:row>81</xdr:row>
      <xdr:rowOff>98582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959328"/>
          <a:ext cx="838200" cy="26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83358</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9708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71878</xdr:rowOff>
    </xdr:from>
    <xdr:to>
      <xdr:col>19</xdr:col>
      <xdr:colOff>133350</xdr:colOff>
      <xdr:row>81</xdr:row>
      <xdr:rowOff>91483</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flipV="1">
          <a:off x="3225800" y="13959328"/>
          <a:ext cx="889000" cy="1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115478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002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84975</xdr:rowOff>
    </xdr:from>
    <xdr:to>
      <xdr:col>15</xdr:col>
      <xdr:colOff>82550</xdr:colOff>
      <xdr:row>81</xdr:row>
      <xdr:rowOff>91483</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2336800" y="13972425"/>
          <a:ext cx="889000" cy="6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138310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368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60637</xdr:rowOff>
    </xdr:from>
    <xdr:to>
      <xdr:col>11</xdr:col>
      <xdr:colOff>31750</xdr:colOff>
      <xdr:row>81</xdr:row>
      <xdr:rowOff>84975</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948087"/>
          <a:ext cx="889000" cy="24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128469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673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119901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664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47782</xdr:rowOff>
    </xdr:from>
    <xdr:to>
      <xdr:col>23</xdr:col>
      <xdr:colOff>184150</xdr:colOff>
      <xdr:row>81</xdr:row>
      <xdr:rowOff>149382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935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140509</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85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21078</xdr:rowOff>
    </xdr:from>
    <xdr:to>
      <xdr:col>19</xdr:col>
      <xdr:colOff>184150</xdr:colOff>
      <xdr:row>81</xdr:row>
      <xdr:rowOff>122678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90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132855</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67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40683</xdr:rowOff>
    </xdr:from>
    <xdr:to>
      <xdr:col>15</xdr:col>
      <xdr:colOff>133350</xdr:colOff>
      <xdr:row>81</xdr:row>
      <xdr:rowOff>142283</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928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127060</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4014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34175</xdr:rowOff>
    </xdr:from>
    <xdr:to>
      <xdr:col>11</xdr:col>
      <xdr:colOff>82550</xdr:colOff>
      <xdr:row>81</xdr:row>
      <xdr:rowOff>135775</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921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120552</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4008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9837</xdr:rowOff>
    </xdr:from>
    <xdr:to>
      <xdr:col>7</xdr:col>
      <xdr:colOff>31750</xdr:colOff>
      <xdr:row>81</xdr:row>
      <xdr:rowOff>111437</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9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96214</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983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全国町村平均や類似団体平均と比較して、低い数値で推移しています。</a:t>
          </a:r>
        </a:p>
        <a:p>
          <a:r>
            <a:rPr kumimoji="1" lang="ja-JP" altLang="en-US" sz="1300">
              <a:latin typeface="ＭＳ Ｐゴシック" panose="020B0600070205080204" pitchFamily="50" charset="-128"/>
              <a:ea typeface="ＭＳ Ｐゴシック" panose="020B0600070205080204" pitchFamily="50" charset="-128"/>
            </a:rPr>
            <a:t>今後はアンバランスな年齢構成とならないように、適正な職員管理と給与水準の維持に努めます。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62593</xdr:rowOff>
    </xdr:from>
    <xdr:to>
      <xdr:col>81</xdr:col>
      <xdr:colOff>44450</xdr:colOff>
      <xdr:row>81</xdr:row>
      <xdr:rowOff>108555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3950043"/>
          <a:ext cx="8382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32554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434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81</xdr:row>
      <xdr:rowOff>97064</xdr:rowOff>
    </xdr:from>
    <xdr:to>
      <xdr:col>77</xdr:col>
      <xdr:colOff>44450</xdr:colOff>
      <xdr:row>81</xdr:row>
      <xdr:rowOff>108555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3984514"/>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158343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60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81</xdr:row>
      <xdr:rowOff>97064</xdr:rowOff>
    </xdr:from>
    <xdr:to>
      <xdr:col>72</xdr:col>
      <xdr:colOff>203200</xdr:colOff>
      <xdr:row>81</xdr:row>
      <xdr:rowOff>131536</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398451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169834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81</xdr:row>
      <xdr:rowOff>131536</xdr:rowOff>
    </xdr:from>
    <xdr:to>
      <xdr:col>68</xdr:col>
      <xdr:colOff>152400</xdr:colOff>
      <xdr:row>81</xdr:row>
      <xdr:rowOff>143027</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018986"/>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158343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169834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11793</xdr:rowOff>
    </xdr:from>
    <xdr:to>
      <xdr:col>81</xdr:col>
      <xdr:colOff>95250</xdr:colOff>
      <xdr:row>81</xdr:row>
      <xdr:rowOff>113393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389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104520</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3820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57755</xdr:rowOff>
    </xdr:from>
    <xdr:to>
      <xdr:col>77</xdr:col>
      <xdr:colOff>95250</xdr:colOff>
      <xdr:row>81</xdr:row>
      <xdr:rowOff>159355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394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169532</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3714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81</xdr:row>
      <xdr:rowOff>46264</xdr:rowOff>
    </xdr:from>
    <xdr:to>
      <xdr:col>73</xdr:col>
      <xdr:colOff>44450</xdr:colOff>
      <xdr:row>81</xdr:row>
      <xdr:rowOff>147864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3933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79</xdr:row>
      <xdr:rowOff>158041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370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81</xdr:row>
      <xdr:rowOff>80736</xdr:rowOff>
    </xdr:from>
    <xdr:to>
      <xdr:col>68</xdr:col>
      <xdr:colOff>203200</xdr:colOff>
      <xdr:row>82</xdr:row>
      <xdr:rowOff>10886</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396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80</xdr:row>
      <xdr:rowOff>21063</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3737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81</xdr:row>
      <xdr:rowOff>92227</xdr:rowOff>
    </xdr:from>
    <xdr:to>
      <xdr:col>64</xdr:col>
      <xdr:colOff>152400</xdr:colOff>
      <xdr:row>82</xdr:row>
      <xdr:rowOff>22377</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3979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32554</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3748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適正化計画に基づく定員管理に努めていますが、類似団体平均値を上回っています。さらに、質の高い行政サービスを提供するためには、保育士や調理員の確保が必要な状態です。</a:t>
          </a:r>
        </a:p>
        <a:p>
          <a:r>
            <a:rPr kumimoji="1" lang="ja-JP" altLang="en-US" sz="1300">
              <a:latin typeface="ＭＳ Ｐゴシック" panose="020B0600070205080204" pitchFamily="50" charset="-128"/>
              <a:ea typeface="ＭＳ Ｐゴシック" panose="020B0600070205080204" pitchFamily="50" charset="-128"/>
            </a:rPr>
            <a:t>今後は事業の縮小・廃止・統合を進め、適切な人員配置に基づく定員管理に努めます。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107315</xdr:rowOff>
    </xdr:from>
    <xdr:to>
      <xdr:col>81</xdr:col>
      <xdr:colOff>44450</xdr:colOff>
      <xdr:row>62</xdr:row>
      <xdr:rowOff>36406</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565765"/>
          <a:ext cx="8382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145291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260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107315</xdr:rowOff>
    </xdr:from>
    <xdr:to>
      <xdr:col>77</xdr:col>
      <xdr:colOff>44450</xdr:colOff>
      <xdr:row>61</xdr:row>
      <xdr:rowOff>132786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flipV="1">
          <a:off x="15290800" y="10565765"/>
          <a:ext cx="889000" cy="25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35577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151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132786</xdr:rowOff>
    </xdr:from>
    <xdr:to>
      <xdr:col>72</xdr:col>
      <xdr:colOff>203200</xdr:colOff>
      <xdr:row>61</xdr:row>
      <xdr:rowOff>144851</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flipV="1">
          <a:off x="14401800" y="10591236"/>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34237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149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136807</xdr:rowOff>
    </xdr:from>
    <xdr:to>
      <xdr:col>68</xdr:col>
      <xdr:colOff>152400</xdr:colOff>
      <xdr:row>61</xdr:row>
      <xdr:rowOff>144851</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595257"/>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26193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141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22172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13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157056</xdr:rowOff>
    </xdr:from>
    <xdr:to>
      <xdr:col>81</xdr:col>
      <xdr:colOff>95250</xdr:colOff>
      <xdr:row>62</xdr:row>
      <xdr:rowOff>87206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61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129133</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587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56515</xdr:rowOff>
    </xdr:from>
    <xdr:to>
      <xdr:col>77</xdr:col>
      <xdr:colOff>95250</xdr:colOff>
      <xdr:row>61</xdr:row>
      <xdr:rowOff>158115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51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142892</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106013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81986</xdr:rowOff>
    </xdr:from>
    <xdr:to>
      <xdr:col>73</xdr:col>
      <xdr:colOff>44450</xdr:colOff>
      <xdr:row>62</xdr:row>
      <xdr:rowOff>12136</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540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168363</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1062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94051</xdr:rowOff>
    </xdr:from>
    <xdr:to>
      <xdr:col>68</xdr:col>
      <xdr:colOff>203200</xdr:colOff>
      <xdr:row>62</xdr:row>
      <xdr:rowOff>24201</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552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8978</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10638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86007</xdr:rowOff>
    </xdr:from>
    <xdr:to>
      <xdr:col>64</xdr:col>
      <xdr:colOff>152400</xdr:colOff>
      <xdr:row>62</xdr:row>
      <xdr:rowOff>16157</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54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934</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1063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大規模事業に活用した地方債の償還を開始したものの、法適用による公営企業の公債費に占める普通会計からの繰出金の割合が減少したことから、比率がわずかに改善しました。今後も同様に大規模な普通建設事業費に活用した地方債の償還が始まることから、数値の悪化が予想されます。交付税措置が有利な地方債を発行するなど、比率の急激な悪化の防止に努めます。</a:t>
          </a:r>
        </a:p>
        <a:p>
          <a:endParaRPr kumimoji="1" lang="ja-JP" altLang="en-US"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実質公債費比率＝財政規模に対する借金の返済額の割合のことです。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60113</xdr:rowOff>
    </xdr:from>
    <xdr:to>
      <xdr:col>81</xdr:col>
      <xdr:colOff>44450</xdr:colOff>
      <xdr:row>41</xdr:row>
      <xdr:rowOff>76200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089563"/>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37694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7067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60113</xdr:rowOff>
    </xdr:from>
    <xdr:to>
      <xdr:col>77</xdr:col>
      <xdr:colOff>44450</xdr:colOff>
      <xdr:row>41</xdr:row>
      <xdr:rowOff>76200</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5290800" y="708956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151994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718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60113</xdr:rowOff>
    </xdr:from>
    <xdr:to>
      <xdr:col>72</xdr:col>
      <xdr:colOff>203200</xdr:colOff>
      <xdr:row>41</xdr:row>
      <xdr:rowOff>164677</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7089563"/>
          <a:ext cx="889000" cy="10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164677</xdr:rowOff>
    </xdr:from>
    <xdr:to>
      <xdr:col>68</xdr:col>
      <xdr:colOff>152400</xdr:colOff>
      <xdr:row>42</xdr:row>
      <xdr:rowOff>105833</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194127"/>
          <a:ext cx="8890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9313</xdr:rowOff>
    </xdr:from>
    <xdr:to>
      <xdr:col>81</xdr:col>
      <xdr:colOff>95250</xdr:colOff>
      <xdr:row>41</xdr:row>
      <xdr:rowOff>110913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25840</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688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25400</xdr:rowOff>
    </xdr:from>
    <xdr:to>
      <xdr:col>77</xdr:col>
      <xdr:colOff>95250</xdr:colOff>
      <xdr:row>41</xdr:row>
      <xdr:rowOff>127000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05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137177</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682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9313</xdr:rowOff>
    </xdr:from>
    <xdr:to>
      <xdr:col>73</xdr:col>
      <xdr:colOff>44450</xdr:colOff>
      <xdr:row>41</xdr:row>
      <xdr:rowOff>110913</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038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121090</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680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113877</xdr:rowOff>
    </xdr:from>
    <xdr:to>
      <xdr:col>68</xdr:col>
      <xdr:colOff>203200</xdr:colOff>
      <xdr:row>42</xdr:row>
      <xdr:rowOff>44027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28804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229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55033</xdr:rowOff>
    </xdr:from>
    <xdr:to>
      <xdr:col>64</xdr:col>
      <xdr:colOff>152400</xdr:colOff>
      <xdr:row>42</xdr:row>
      <xdr:rowOff>156633</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141410</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一般会計等に係る地方債の現在高は増加したものの、公営企業等繰入見込額が減少したため、前年度と比較して将来負担比率が減少しました。近年、将来負担が少なくなる方向に数値が推移していますが、今後は地方債発行額の増加と、取り崩しによる基金残高の減少による数値の悪化が見込まれます。計画的に将来負担額を管理し、財政の健全化に努めます。</a:t>
          </a:r>
        </a:p>
        <a:p>
          <a:endParaRPr kumimoji="1" lang="ja-JP" altLang="en-US"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将来負担比率＝財政規模に対する将来の負担などの割合を示します。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87812</xdr:rowOff>
    </xdr:from>
    <xdr:to>
      <xdr:col>81</xdr:col>
      <xdr:colOff>44450</xdr:colOff>
      <xdr:row>13</xdr:row>
      <xdr:rowOff>108494</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6179800" y="2316662"/>
          <a:ext cx="8382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2" name="将来負担の状況平均値テキスト">
          <a:extLst>
            <a:ext uri="{FF2B5EF4-FFF2-40B4-BE49-F238E27FC236}">
              <a16:creationId xmlns:a16="http://schemas.microsoft.com/office/drawing/2014/main" id="{00000000-0008-0000-0300-0000C4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108494</xdr:rowOff>
    </xdr:from>
    <xdr:to>
      <xdr:col>77</xdr:col>
      <xdr:colOff>44450</xdr:colOff>
      <xdr:row>13</xdr:row>
      <xdr:rowOff>121134</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flipV="1">
          <a:off x="15290800" y="2337344"/>
          <a:ext cx="889000" cy="12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13</xdr:row>
      <xdr:rowOff>121134</xdr:rowOff>
    </xdr:from>
    <xdr:to>
      <xdr:col>72</xdr:col>
      <xdr:colOff>203200</xdr:colOff>
      <xdr:row>14</xdr:row>
      <xdr:rowOff>30117</xdr:rowOff>
    </xdr:to>
    <xdr:cxnSp macro="">
      <xdr:nvCxnSpPr>
        <xdr:cNvPr id="457" name="直線コネクタ 456">
          <a:extLst>
            <a:ext uri="{FF2B5EF4-FFF2-40B4-BE49-F238E27FC236}">
              <a16:creationId xmlns:a16="http://schemas.microsoft.com/office/drawing/2014/main" id="{00000000-0008-0000-0300-0000C9010000}"/>
            </a:ext>
          </a:extLst>
        </xdr:cNvPr>
        <xdr:cNvCxnSpPr/>
      </xdr:nvCxnSpPr>
      <xdr:spPr>
        <a:xfrm flipV="1">
          <a:off x="14401800" y="2349984"/>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33564</xdr:rowOff>
    </xdr:from>
    <xdr:to>
      <xdr:col>73</xdr:col>
      <xdr:colOff>44450</xdr:colOff>
      <xdr:row>13</xdr:row>
      <xdr:rowOff>135164</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30117</xdr:rowOff>
    </xdr:from>
    <xdr:to>
      <xdr:col>68</xdr:col>
      <xdr:colOff>152400</xdr:colOff>
      <xdr:row>14</xdr:row>
      <xdr:rowOff>107103</xdr:rowOff>
    </xdr:to>
    <xdr:cxnSp macro="">
      <xdr:nvCxnSpPr>
        <xdr:cNvPr id="460" name="直線コネクタ 459">
          <a:extLst>
            <a:ext uri="{FF2B5EF4-FFF2-40B4-BE49-F238E27FC236}">
              <a16:creationId xmlns:a16="http://schemas.microsoft.com/office/drawing/2014/main" id="{00000000-0008-0000-0300-0000CC010000}"/>
            </a:ext>
          </a:extLst>
        </xdr:cNvPr>
        <xdr:cNvCxnSpPr/>
      </xdr:nvCxnSpPr>
      <xdr:spPr>
        <a:xfrm flipV="1">
          <a:off x="13512800" y="2430417"/>
          <a:ext cx="889000" cy="7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33564</xdr:rowOff>
    </xdr:from>
    <xdr:to>
      <xdr:col>68</xdr:col>
      <xdr:colOff>203200</xdr:colOff>
      <xdr:row>13</xdr:row>
      <xdr:rowOff>135164</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63" name="フローチャート: 判断 462">
          <a:extLst>
            <a:ext uri="{FF2B5EF4-FFF2-40B4-BE49-F238E27FC236}">
              <a16:creationId xmlns:a16="http://schemas.microsoft.com/office/drawing/2014/main" id="{00000000-0008-0000-0300-0000CF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37012</xdr:rowOff>
    </xdr:from>
    <xdr:to>
      <xdr:col>81</xdr:col>
      <xdr:colOff>95250</xdr:colOff>
      <xdr:row>13</xdr:row>
      <xdr:rowOff>138612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967200" y="2265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9089</xdr:rowOff>
    </xdr:from>
    <xdr:ext cx="762000" cy="259045"/>
    <xdr:sp macro="" textlink="">
      <xdr:nvSpPr>
        <xdr:cNvPr id="471" name="将来負担の状況該当値テキスト">
          <a:extLst>
            <a:ext uri="{FF2B5EF4-FFF2-40B4-BE49-F238E27FC236}">
              <a16:creationId xmlns:a16="http://schemas.microsoft.com/office/drawing/2014/main" id="{00000000-0008-0000-0300-0000D7010000}"/>
            </a:ext>
          </a:extLst>
        </xdr:cNvPr>
        <xdr:cNvSpPr txBox="1"/>
      </xdr:nvSpPr>
      <xdr:spPr>
        <a:xfrm>
          <a:off x="17106900" y="2237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57694</xdr:rowOff>
    </xdr:from>
    <xdr:to>
      <xdr:col>77</xdr:col>
      <xdr:colOff>95250</xdr:colOff>
      <xdr:row>13</xdr:row>
      <xdr:rowOff>159294</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6129000" y="228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144071</xdr:rowOff>
    </xdr:from>
    <xdr:ext cx="7366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5798800" y="2372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70334</xdr:rowOff>
    </xdr:from>
    <xdr:to>
      <xdr:col>73</xdr:col>
      <xdr:colOff>44450</xdr:colOff>
      <xdr:row>14</xdr:row>
      <xdr:rowOff>484</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5240000" y="2299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156711</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909800" y="2385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150767</xdr:rowOff>
    </xdr:from>
    <xdr:to>
      <xdr:col>68</xdr:col>
      <xdr:colOff>203200</xdr:colOff>
      <xdr:row>14</xdr:row>
      <xdr:rowOff>80917</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4351000" y="2379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65694</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4020800" y="2465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56303</xdr:rowOff>
    </xdr:from>
    <xdr:to>
      <xdr:col>64</xdr:col>
      <xdr:colOff>152400</xdr:colOff>
      <xdr:row>14</xdr:row>
      <xdr:rowOff>157903</xdr:rowOff>
    </xdr:to>
    <xdr:sp macro="" textlink="">
      <xdr:nvSpPr>
        <xdr:cNvPr id="478" name="楕円 477">
          <a:extLst>
            <a:ext uri="{FF2B5EF4-FFF2-40B4-BE49-F238E27FC236}">
              <a16:creationId xmlns:a16="http://schemas.microsoft.com/office/drawing/2014/main" id="{00000000-0008-0000-0300-0000DE010000}"/>
            </a:ext>
          </a:extLst>
        </xdr:cNvPr>
        <xdr:cNvSpPr/>
      </xdr:nvSpPr>
      <xdr:spPr>
        <a:xfrm>
          <a:off x="13462000" y="245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142680</xdr:rowOff>
    </xdr:from>
    <xdr:ext cx="762000" cy="259045"/>
    <xdr:sp macro="" textlink="">
      <xdr:nvSpPr>
        <xdr:cNvPr id="479" name="テキスト ボックス 478">
          <a:extLst>
            <a:ext uri="{FF2B5EF4-FFF2-40B4-BE49-F238E27FC236}">
              <a16:creationId xmlns:a16="http://schemas.microsoft.com/office/drawing/2014/main" id="{00000000-0008-0000-0300-0000DF010000}"/>
            </a:ext>
          </a:extLst>
        </xdr:cNvPr>
        <xdr:cNvSpPr txBox="1"/>
      </xdr:nvSpPr>
      <xdr:spPr>
        <a:xfrm>
          <a:off x="13131800" y="25429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鳥取県湯梨浜町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16,219
16,132
77.93
12,101,183
11,707,882
282,128
6,494,331
12,779,064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給与改定の影響で、前年度と比較して</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ポイント増となりました。類似団体平均より上回っている状態も続いています。</a:t>
          </a:r>
        </a:p>
        <a:p>
          <a:r>
            <a:rPr kumimoji="1" lang="ja-JP" altLang="en-US" sz="1300">
              <a:latin typeface="ＭＳ Ｐゴシック" panose="020B0600070205080204" pitchFamily="50" charset="-128"/>
              <a:ea typeface="ＭＳ Ｐゴシック" panose="020B0600070205080204" pitchFamily="50" charset="-128"/>
            </a:rPr>
            <a:t>今後は事業の統合・縮小・廃止を進めて、適切な人事配置に基づく人件費の抑制に努めます。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124278</xdr:rowOff>
    </xdr:from>
    <xdr:to>
      <xdr:col>24</xdr:col>
      <xdr:colOff>25400</xdr:colOff>
      <xdr:row>39</xdr:row>
      <xdr:rowOff>9978</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467928"/>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152599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153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113393</xdr:rowOff>
    </xdr:from>
    <xdr:to>
      <xdr:col>19</xdr:col>
      <xdr:colOff>187325</xdr:colOff>
      <xdr:row>37</xdr:row>
      <xdr:rowOff>124278</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a:off x="3098800" y="64570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138991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968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69850</xdr:rowOff>
    </xdr:from>
    <xdr:to>
      <xdr:col>15</xdr:col>
      <xdr:colOff>98425</xdr:colOff>
      <xdr:row>37</xdr:row>
      <xdr:rowOff>113393</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4135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117220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946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69850</xdr:rowOff>
    </xdr:from>
    <xdr:to>
      <xdr:col>11</xdr:col>
      <xdr:colOff>9525</xdr:colOff>
      <xdr:row>37</xdr:row>
      <xdr:rowOff>156936</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413500"/>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62791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119941</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120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130628</xdr:rowOff>
    </xdr:from>
    <xdr:to>
      <xdr:col>24</xdr:col>
      <xdr:colOff>76200</xdr:colOff>
      <xdr:row>39</xdr:row>
      <xdr:rowOff>60778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645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102705</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617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73478</xdr:rowOff>
    </xdr:from>
    <xdr:to>
      <xdr:col>20</xdr:col>
      <xdr:colOff>38100</xdr:colOff>
      <xdr:row>38</xdr:row>
      <xdr:rowOff>3628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41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159855</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503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62593</xdr:rowOff>
    </xdr:from>
    <xdr:to>
      <xdr:col>15</xdr:col>
      <xdr:colOff>149225</xdr:colOff>
      <xdr:row>37</xdr:row>
      <xdr:rowOff>164193</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40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148970</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492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19050</xdr:rowOff>
    </xdr:from>
    <xdr:to>
      <xdr:col>11</xdr:col>
      <xdr:colOff>60325</xdr:colOff>
      <xdr:row>37</xdr:row>
      <xdr:rowOff>120650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105427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106136</xdr:rowOff>
    </xdr:from>
    <xdr:to>
      <xdr:col>6</xdr:col>
      <xdr:colOff>171450</xdr:colOff>
      <xdr:row>38</xdr:row>
      <xdr:rowOff>36286</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44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21062</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536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物価高騰や委託料の増の影響を受け、前年度より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ポイント増となりました。</a:t>
          </a:r>
        </a:p>
        <a:p>
          <a:r>
            <a:rPr kumimoji="1" lang="ja-JP" altLang="en-US" sz="1300">
              <a:latin typeface="ＭＳ Ｐゴシック" panose="020B0600070205080204" pitchFamily="50" charset="-128"/>
              <a:ea typeface="ＭＳ Ｐゴシック" panose="020B0600070205080204" pitchFamily="50" charset="-128"/>
            </a:rPr>
            <a:t>今後は長期的に公共施設等総合管理計画に基づく施設の統廃合などを進め、施設維持管理経費の削減に努めます。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96520</xdr:rowOff>
    </xdr:from>
    <xdr:to>
      <xdr:col>82</xdr:col>
      <xdr:colOff>107950</xdr:colOff>
      <xdr:row>21</xdr:row>
      <xdr:rowOff>92710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4968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64787</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6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92710</xdr:rowOff>
    </xdr:from>
    <xdr:to>
      <xdr:col>82</xdr:col>
      <xdr:colOff>196850</xdr:colOff>
      <xdr:row>21</xdr:row>
      <xdr:rowOff>92710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93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11447</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2240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96520</xdr:rowOff>
    </xdr:from>
    <xdr:to>
      <xdr:col>82</xdr:col>
      <xdr:colOff>196850</xdr:colOff>
      <xdr:row>14</xdr:row>
      <xdr:rowOff>96520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49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127000</xdr:rowOff>
    </xdr:from>
    <xdr:to>
      <xdr:col>82</xdr:col>
      <xdr:colOff>107950</xdr:colOff>
      <xdr:row>15</xdr:row>
      <xdr:rowOff>1270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52730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162577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90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127000</xdr:rowOff>
    </xdr:from>
    <xdr:to>
      <xdr:col>78</xdr:col>
      <xdr:colOff>69850</xdr:colOff>
      <xdr:row>15</xdr:row>
      <xdr:rowOff>1270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flipV="1">
          <a:off x="14782800" y="25273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81280</xdr:rowOff>
    </xdr:from>
    <xdr:to>
      <xdr:col>73</xdr:col>
      <xdr:colOff>180975</xdr:colOff>
      <xdr:row>15</xdr:row>
      <xdr:rowOff>1270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4815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160020</xdr:rowOff>
    </xdr:from>
    <xdr:to>
      <xdr:col>74</xdr:col>
      <xdr:colOff>31750</xdr:colOff>
      <xdr:row>17</xdr:row>
      <xdr:rowOff>90170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90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74947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81280</xdr:rowOff>
    </xdr:from>
    <xdr:to>
      <xdr:col>69</xdr:col>
      <xdr:colOff>92075</xdr:colOff>
      <xdr:row>14</xdr:row>
      <xdr:rowOff>134620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flipV="1">
          <a:off x="13004800" y="24815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68580</xdr:rowOff>
    </xdr:from>
    <xdr:to>
      <xdr:col>69</xdr:col>
      <xdr:colOff>142875</xdr:colOff>
      <xdr:row>16</xdr:row>
      <xdr:rowOff>170180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81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154957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89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129540</xdr:rowOff>
    </xdr:from>
    <xdr:to>
      <xdr:col>65</xdr:col>
      <xdr:colOff>53975</xdr:colOff>
      <xdr:row>17</xdr:row>
      <xdr:rowOff>59690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872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44467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95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121920</xdr:rowOff>
    </xdr:from>
    <xdr:to>
      <xdr:col>82</xdr:col>
      <xdr:colOff>158750</xdr:colOff>
      <xdr:row>15</xdr:row>
      <xdr:rowOff>52070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30497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430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76200</xdr:rowOff>
    </xdr:from>
    <xdr:to>
      <xdr:col>78</xdr:col>
      <xdr:colOff>120650</xdr:colOff>
      <xdr:row>15</xdr:row>
      <xdr:rowOff>6350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16527</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245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121920</xdr:rowOff>
    </xdr:from>
    <xdr:to>
      <xdr:col>74</xdr:col>
      <xdr:colOff>31750</xdr:colOff>
      <xdr:row>15</xdr:row>
      <xdr:rowOff>52070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62247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30480</xdr:rowOff>
    </xdr:from>
    <xdr:to>
      <xdr:col>69</xdr:col>
      <xdr:colOff>142875</xdr:colOff>
      <xdr:row>14</xdr:row>
      <xdr:rowOff>132080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142257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199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83820</xdr:rowOff>
    </xdr:from>
    <xdr:to>
      <xdr:col>65</xdr:col>
      <xdr:colOff>53975</xdr:colOff>
      <xdr:row>15</xdr:row>
      <xdr:rowOff>13970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48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24147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25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扶助費が類似団体平均を上回っている要因として、町に福祉事務所を設置し、生活保護費を支給していることがあります。</a:t>
          </a:r>
        </a:p>
        <a:p>
          <a:r>
            <a:rPr kumimoji="1" lang="ja-JP" altLang="en-US" sz="1300">
              <a:latin typeface="ＭＳ Ｐゴシック" panose="020B0600070205080204" pitchFamily="50" charset="-128"/>
              <a:ea typeface="ＭＳ Ｐゴシック" panose="020B0600070205080204" pitchFamily="50" charset="-128"/>
            </a:rPr>
            <a:t>今後も増加が見込まれますが、急増することがないように資格審査や給付と負担の適正化を進めて、上昇傾向に歯止めをかけるように努めます。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6" name="扶助費グラフ枠">
          <a:extLst>
            <a:ext uri="{FF2B5EF4-FFF2-40B4-BE49-F238E27FC236}">
              <a16:creationId xmlns:a16="http://schemas.microsoft.com/office/drawing/2014/main" id="{00000000-0008-0000-0400-0000BA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8" name="扶助費最小値テキスト">
          <a:extLst>
            <a:ext uri="{FF2B5EF4-FFF2-40B4-BE49-F238E27FC236}">
              <a16:creationId xmlns:a16="http://schemas.microsoft.com/office/drawing/2014/main" id="{00000000-0008-0000-0400-0000BC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90" name="扶助費最大値テキスト">
          <a:extLst>
            <a:ext uri="{FF2B5EF4-FFF2-40B4-BE49-F238E27FC236}">
              <a16:creationId xmlns:a16="http://schemas.microsoft.com/office/drawing/2014/main" id="{00000000-0008-0000-0400-0000BE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67128</xdr:rowOff>
    </xdr:from>
    <xdr:to>
      <xdr:col>24</xdr:col>
      <xdr:colOff>25400</xdr:colOff>
      <xdr:row>56</xdr:row>
      <xdr:rowOff>110672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3987800" y="9668328"/>
          <a:ext cx="838200" cy="43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93" name="扶助費平均値テキスト">
          <a:extLst>
            <a:ext uri="{FF2B5EF4-FFF2-40B4-BE49-F238E27FC236}">
              <a16:creationId xmlns:a16="http://schemas.microsoft.com/office/drawing/2014/main" id="{00000000-0008-0000-0400-0000C1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1815</xdr:rowOff>
    </xdr:from>
    <xdr:to>
      <xdr:col>19</xdr:col>
      <xdr:colOff>187325</xdr:colOff>
      <xdr:row>56</xdr:row>
      <xdr:rowOff>67128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3098800" y="9603015"/>
          <a:ext cx="889000" cy="65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1815</xdr:rowOff>
    </xdr:from>
    <xdr:to>
      <xdr:col>15</xdr:col>
      <xdr:colOff>98425</xdr:colOff>
      <xdr:row>56</xdr:row>
      <xdr:rowOff>132443</xdr:rowOff>
    </xdr:to>
    <xdr:cxnSp macro="">
      <xdr:nvCxnSpPr>
        <xdr:cNvPr id="198" name="直線コネクタ 197">
          <a:extLst>
            <a:ext uri="{FF2B5EF4-FFF2-40B4-BE49-F238E27FC236}">
              <a16:creationId xmlns:a16="http://schemas.microsoft.com/office/drawing/2014/main" id="{00000000-0008-0000-0400-0000C6000000}"/>
            </a:ext>
          </a:extLst>
        </xdr:cNvPr>
        <xdr:cNvCxnSpPr/>
      </xdr:nvCxnSpPr>
      <xdr:spPr>
        <a:xfrm flipV="1">
          <a:off x="2209800" y="9603015"/>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9" name="フローチャート: 判断 198">
          <a:extLst>
            <a:ext uri="{FF2B5EF4-FFF2-40B4-BE49-F238E27FC236}">
              <a16:creationId xmlns:a16="http://schemas.microsoft.com/office/drawing/2014/main" id="{00000000-0008-0000-0400-0000C7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132443</xdr:rowOff>
    </xdr:from>
    <xdr:to>
      <xdr:col>11</xdr:col>
      <xdr:colOff>9525</xdr:colOff>
      <xdr:row>56</xdr:row>
      <xdr:rowOff>154215</xdr:rowOff>
    </xdr:to>
    <xdr:cxnSp macro="">
      <xdr:nvCxnSpPr>
        <xdr:cNvPr id="201" name="直線コネクタ 200">
          <a:extLst>
            <a:ext uri="{FF2B5EF4-FFF2-40B4-BE49-F238E27FC236}">
              <a16:creationId xmlns:a16="http://schemas.microsoft.com/office/drawing/2014/main" id="{00000000-0008-0000-0400-0000C9000000}"/>
            </a:ext>
          </a:extLst>
        </xdr:cNvPr>
        <xdr:cNvCxnSpPr/>
      </xdr:nvCxnSpPr>
      <xdr:spPr>
        <a:xfrm flipV="1">
          <a:off x="1320800" y="9733643"/>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59872</xdr:rowOff>
    </xdr:from>
    <xdr:to>
      <xdr:col>24</xdr:col>
      <xdr:colOff>76200</xdr:colOff>
      <xdr:row>56</xdr:row>
      <xdr:rowOff>161472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47752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31949</xdr:rowOff>
    </xdr:from>
    <xdr:ext cx="762000" cy="259045"/>
    <xdr:sp macro="" textlink="">
      <xdr:nvSpPr>
        <xdr:cNvPr id="212" name="扶助費該当値テキスト">
          <a:extLst>
            <a:ext uri="{FF2B5EF4-FFF2-40B4-BE49-F238E27FC236}">
              <a16:creationId xmlns:a16="http://schemas.microsoft.com/office/drawing/2014/main" id="{00000000-0008-0000-0400-0000D4000000}"/>
            </a:ext>
          </a:extLst>
        </xdr:cNvPr>
        <xdr:cNvSpPr txBox="1"/>
      </xdr:nvSpPr>
      <xdr:spPr>
        <a:xfrm>
          <a:off x="49149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16328</xdr:rowOff>
    </xdr:from>
    <xdr:to>
      <xdr:col>20</xdr:col>
      <xdr:colOff>38100</xdr:colOff>
      <xdr:row>56</xdr:row>
      <xdr:rowOff>117928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937000" y="961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102705</xdr:rowOff>
    </xdr:from>
    <xdr:ext cx="7366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3606800" y="9703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122465</xdr:rowOff>
    </xdr:from>
    <xdr:to>
      <xdr:col>15</xdr:col>
      <xdr:colOff>149225</xdr:colOff>
      <xdr:row>56</xdr:row>
      <xdr:rowOff>52615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048000" y="95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37392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2717800" y="9638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81643</xdr:rowOff>
    </xdr:from>
    <xdr:to>
      <xdr:col>11</xdr:col>
      <xdr:colOff>60325</xdr:colOff>
      <xdr:row>57</xdr:row>
      <xdr:rowOff>11793</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2159000" y="9682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168020</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1828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103415</xdr:rowOff>
    </xdr:from>
    <xdr:to>
      <xdr:col>6</xdr:col>
      <xdr:colOff>171450</xdr:colOff>
      <xdr:row>57</xdr:row>
      <xdr:rowOff>33565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1270000" y="9704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18342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9398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1" name="テキスト ボックス 230">
          <a:extLst>
            <a:ext uri="{FF2B5EF4-FFF2-40B4-BE49-F238E27FC236}">
              <a16:creationId xmlns:a16="http://schemas.microsoft.com/office/drawing/2014/main" id="{00000000-0008-0000-0400-0000E7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緊急工事を行った下水道事業会計への支出が臨時的に増となったため、前年度より</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ポイント増となりました。</a:t>
          </a:r>
        </a:p>
        <a:p>
          <a:r>
            <a:rPr kumimoji="1" lang="ja-JP" altLang="en-US" sz="1300">
              <a:latin typeface="ＭＳ Ｐゴシック" panose="020B0600070205080204" pitchFamily="50" charset="-128"/>
              <a:ea typeface="ＭＳ Ｐゴシック" panose="020B0600070205080204" pitchFamily="50" charset="-128"/>
            </a:rPr>
            <a:t>今後は維持補修費や特別会計への繰出金の内容を精査し、負担額を減らしていくように努めます。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99785</xdr:rowOff>
    </xdr:from>
    <xdr:to>
      <xdr:col>82</xdr:col>
      <xdr:colOff>107950</xdr:colOff>
      <xdr:row>60</xdr:row>
      <xdr:rowOff>78015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6510000" y="9015185"/>
          <a:ext cx="0" cy="1349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50092</xdr:rowOff>
    </xdr:from>
    <xdr:ext cx="762000" cy="259045"/>
    <xdr:sp macro="" textlink="">
      <xdr:nvSpPr>
        <xdr:cNvPr id="251" name="その他最小値テキスト">
          <a:extLst>
            <a:ext uri="{FF2B5EF4-FFF2-40B4-BE49-F238E27FC236}">
              <a16:creationId xmlns:a16="http://schemas.microsoft.com/office/drawing/2014/main" id="{00000000-0008-0000-0400-0000FB000000}"/>
            </a:ext>
          </a:extLst>
        </xdr:cNvPr>
        <xdr:cNvSpPr txBox="1"/>
      </xdr:nvSpPr>
      <xdr:spPr>
        <a:xfrm>
          <a:off x="16598900" y="10337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78015</xdr:rowOff>
    </xdr:from>
    <xdr:to>
      <xdr:col>82</xdr:col>
      <xdr:colOff>196850</xdr:colOff>
      <xdr:row>60</xdr:row>
      <xdr:rowOff>78015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10365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14712</xdr:rowOff>
    </xdr:from>
    <xdr:ext cx="762000" cy="259045"/>
    <xdr:sp macro="" textlink="">
      <xdr:nvSpPr>
        <xdr:cNvPr id="253" name="その他最大値テキスト">
          <a:extLst>
            <a:ext uri="{FF2B5EF4-FFF2-40B4-BE49-F238E27FC236}">
              <a16:creationId xmlns:a16="http://schemas.microsoft.com/office/drawing/2014/main" id="{00000000-0008-0000-0400-0000FD000000}"/>
            </a:ext>
          </a:extLst>
        </xdr:cNvPr>
        <xdr:cNvSpPr txBox="1"/>
      </xdr:nvSpPr>
      <xdr:spPr>
        <a:xfrm>
          <a:off x="16598900" y="8758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99785</xdr:rowOff>
    </xdr:from>
    <xdr:to>
      <xdr:col>82</xdr:col>
      <xdr:colOff>196850</xdr:colOff>
      <xdr:row>52</xdr:row>
      <xdr:rowOff>99785</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6421100" y="90151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37193</xdr:rowOff>
    </xdr:from>
    <xdr:to>
      <xdr:col>82</xdr:col>
      <xdr:colOff>107950</xdr:colOff>
      <xdr:row>57</xdr:row>
      <xdr:rowOff>102507</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5671800" y="9809843"/>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87284</xdr:rowOff>
    </xdr:from>
    <xdr:ext cx="762000" cy="259045"/>
    <xdr:sp macro="" textlink="">
      <xdr:nvSpPr>
        <xdr:cNvPr id="256" name="その他平均値テキスト">
          <a:extLst>
            <a:ext uri="{FF2B5EF4-FFF2-40B4-BE49-F238E27FC236}">
              <a16:creationId xmlns:a16="http://schemas.microsoft.com/office/drawing/2014/main" id="{00000000-0008-0000-0400-000000010000}"/>
            </a:ext>
          </a:extLst>
        </xdr:cNvPr>
        <xdr:cNvSpPr txBox="1"/>
      </xdr:nvSpPr>
      <xdr:spPr>
        <a:xfrm>
          <a:off x="16598900" y="95170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70757</xdr:rowOff>
    </xdr:from>
    <xdr:to>
      <xdr:col>82</xdr:col>
      <xdr:colOff>158750</xdr:colOff>
      <xdr:row>57</xdr:row>
      <xdr:rowOff>907</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6459200" y="967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37193</xdr:rowOff>
    </xdr:from>
    <xdr:to>
      <xdr:col>78</xdr:col>
      <xdr:colOff>69850</xdr:colOff>
      <xdr:row>57</xdr:row>
      <xdr:rowOff>167822</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4782800" y="9809843"/>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40822</xdr:rowOff>
    </xdr:from>
    <xdr:to>
      <xdr:col>78</xdr:col>
      <xdr:colOff>120650</xdr:colOff>
      <xdr:row>57</xdr:row>
      <xdr:rowOff>142422</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5621000" y="981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127199</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9899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167822</xdr:rowOff>
    </xdr:from>
    <xdr:to>
      <xdr:col>73</xdr:col>
      <xdr:colOff>180975</xdr:colOff>
      <xdr:row>61</xdr:row>
      <xdr:rowOff>26307</xdr:rowOff>
    </xdr:to>
    <xdr:cxnSp macro="">
      <xdr:nvCxnSpPr>
        <xdr:cNvPr id="261" name="直線コネクタ 260">
          <a:extLst>
            <a:ext uri="{FF2B5EF4-FFF2-40B4-BE49-F238E27FC236}">
              <a16:creationId xmlns:a16="http://schemas.microsoft.com/office/drawing/2014/main" id="{00000000-0008-0000-0400-000005010000}"/>
            </a:ext>
          </a:extLst>
        </xdr:cNvPr>
        <xdr:cNvCxnSpPr/>
      </xdr:nvCxnSpPr>
      <xdr:spPr>
        <a:xfrm flipV="1">
          <a:off x="13893800" y="9940472"/>
          <a:ext cx="889000" cy="544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19050</xdr:rowOff>
    </xdr:from>
    <xdr:to>
      <xdr:col>74</xdr:col>
      <xdr:colOff>31750</xdr:colOff>
      <xdr:row>57</xdr:row>
      <xdr:rowOff>120650</xdr:rowOff>
    </xdr:to>
    <xdr:sp macro="" textlink="">
      <xdr:nvSpPr>
        <xdr:cNvPr id="262" name="フローチャート: 判断 261">
          <a:extLst>
            <a:ext uri="{FF2B5EF4-FFF2-40B4-BE49-F238E27FC236}">
              <a16:creationId xmlns:a16="http://schemas.microsoft.com/office/drawing/2014/main" id="{00000000-0008-0000-0400-000006010000}"/>
            </a:ext>
          </a:extLst>
        </xdr:cNvPr>
        <xdr:cNvSpPr/>
      </xdr:nvSpPr>
      <xdr:spPr>
        <a:xfrm>
          <a:off x="14732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130827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401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61</xdr:row>
      <xdr:rowOff>15422</xdr:rowOff>
    </xdr:from>
    <xdr:to>
      <xdr:col>69</xdr:col>
      <xdr:colOff>92075</xdr:colOff>
      <xdr:row>61</xdr:row>
      <xdr:rowOff>26307</xdr:rowOff>
    </xdr:to>
    <xdr:cxnSp macro="">
      <xdr:nvCxnSpPr>
        <xdr:cNvPr id="264" name="直線コネクタ 263">
          <a:extLst>
            <a:ext uri="{FF2B5EF4-FFF2-40B4-BE49-F238E27FC236}">
              <a16:creationId xmlns:a16="http://schemas.microsoft.com/office/drawing/2014/main" id="{00000000-0008-0000-0400-000008010000}"/>
            </a:ext>
          </a:extLst>
        </xdr:cNvPr>
        <xdr:cNvCxnSpPr/>
      </xdr:nvCxnSpPr>
      <xdr:spPr>
        <a:xfrm>
          <a:off x="13004800" y="104738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19050</xdr:rowOff>
    </xdr:from>
    <xdr:to>
      <xdr:col>69</xdr:col>
      <xdr:colOff>142875</xdr:colOff>
      <xdr:row>57</xdr:row>
      <xdr:rowOff>120650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3843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130827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512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117022</xdr:rowOff>
    </xdr:from>
    <xdr:to>
      <xdr:col>65</xdr:col>
      <xdr:colOff>53975</xdr:colOff>
      <xdr:row>58</xdr:row>
      <xdr:rowOff>47172</xdr:rowOff>
    </xdr:to>
    <xdr:sp macro="" textlink="">
      <xdr:nvSpPr>
        <xdr:cNvPr id="267" name="フローチャート: 判断 266">
          <a:extLst>
            <a:ext uri="{FF2B5EF4-FFF2-40B4-BE49-F238E27FC236}">
              <a16:creationId xmlns:a16="http://schemas.microsoft.com/office/drawing/2014/main" id="{00000000-0008-0000-0400-00000B010000}"/>
            </a:ext>
          </a:extLst>
        </xdr:cNvPr>
        <xdr:cNvSpPr/>
      </xdr:nvSpPr>
      <xdr:spPr>
        <a:xfrm>
          <a:off x="12954000" y="988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57349</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2623800" y="965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51707</xdr:rowOff>
    </xdr:from>
    <xdr:to>
      <xdr:col>82</xdr:col>
      <xdr:colOff>158750</xdr:colOff>
      <xdr:row>57</xdr:row>
      <xdr:rowOff>153307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6459200" y="9824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23784</xdr:rowOff>
    </xdr:from>
    <xdr:ext cx="762000" cy="259045"/>
    <xdr:sp macro="" textlink="">
      <xdr:nvSpPr>
        <xdr:cNvPr id="275" name="その他該当値テキスト">
          <a:extLst>
            <a:ext uri="{FF2B5EF4-FFF2-40B4-BE49-F238E27FC236}">
              <a16:creationId xmlns:a16="http://schemas.microsoft.com/office/drawing/2014/main" id="{00000000-0008-0000-0400-000013010000}"/>
            </a:ext>
          </a:extLst>
        </xdr:cNvPr>
        <xdr:cNvSpPr txBox="1"/>
      </xdr:nvSpPr>
      <xdr:spPr>
        <a:xfrm>
          <a:off x="165989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157843</xdr:rowOff>
    </xdr:from>
    <xdr:to>
      <xdr:col>78</xdr:col>
      <xdr:colOff>120650</xdr:colOff>
      <xdr:row>57</xdr:row>
      <xdr:rowOff>87993</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5621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98170</xdr:rowOff>
    </xdr:from>
    <xdr:ext cx="7366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5290800" y="9527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117022</xdr:rowOff>
    </xdr:from>
    <xdr:to>
      <xdr:col>74</xdr:col>
      <xdr:colOff>31750</xdr:colOff>
      <xdr:row>58</xdr:row>
      <xdr:rowOff>47172</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4732000" y="9889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31949</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4401800" y="997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146957</xdr:rowOff>
    </xdr:from>
    <xdr:to>
      <xdr:col>69</xdr:col>
      <xdr:colOff>142875</xdr:colOff>
      <xdr:row>61</xdr:row>
      <xdr:rowOff>77107</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3843000" y="1043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61884</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3512800" y="1052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136072</xdr:rowOff>
    </xdr:from>
    <xdr:to>
      <xdr:col>65</xdr:col>
      <xdr:colOff>53975</xdr:colOff>
      <xdr:row>61</xdr:row>
      <xdr:rowOff>66222</xdr:rowOff>
    </xdr:to>
    <xdr:sp macro="" textlink="">
      <xdr:nvSpPr>
        <xdr:cNvPr id="282" name="楕円 281">
          <a:extLst>
            <a:ext uri="{FF2B5EF4-FFF2-40B4-BE49-F238E27FC236}">
              <a16:creationId xmlns:a16="http://schemas.microsoft.com/office/drawing/2014/main" id="{00000000-0008-0000-0400-00001A010000}"/>
            </a:ext>
          </a:extLst>
        </xdr:cNvPr>
        <xdr:cNvSpPr/>
      </xdr:nvSpPr>
      <xdr:spPr>
        <a:xfrm>
          <a:off x="12954000" y="10423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50999</xdr:rowOff>
    </xdr:from>
    <xdr:ext cx="762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623800" y="10509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年度の下水道事業会計の地方公営企業法適用以降、類似団体平均をわずかに下回っている状態です。</a:t>
          </a:r>
        </a:p>
        <a:p>
          <a:r>
            <a:rPr kumimoji="1" lang="ja-JP" altLang="en-US" sz="1300">
              <a:latin typeface="ＭＳ Ｐゴシック" panose="020B0600070205080204" pitchFamily="50" charset="-128"/>
              <a:ea typeface="ＭＳ Ｐゴシック" panose="020B0600070205080204" pitchFamily="50" charset="-128"/>
            </a:rPr>
            <a:t>今後も事業の見直し、各種補助金・負担金や公営企業会計への負担が適切なものかを精査しながら抑制に努めます。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a:extLst>
            <a:ext uri="{FF2B5EF4-FFF2-40B4-BE49-F238E27FC236}">
              <a16:creationId xmlns:a16="http://schemas.microsoft.com/office/drawing/2014/main" id="{00000000-0008-0000-0400-000032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8" name="補助費等最小値テキスト">
          <a:extLst>
            <a:ext uri="{FF2B5EF4-FFF2-40B4-BE49-F238E27FC236}">
              <a16:creationId xmlns:a16="http://schemas.microsoft.com/office/drawing/2014/main" id="{00000000-0008-0000-0400-000034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10" name="補助費等最大値テキスト">
          <a:extLst>
            <a:ext uri="{FF2B5EF4-FFF2-40B4-BE49-F238E27FC236}">
              <a16:creationId xmlns:a16="http://schemas.microsoft.com/office/drawing/2014/main" id="{00000000-0008-0000-0400-000036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121285</xdr:rowOff>
    </xdr:from>
    <xdr:to>
      <xdr:col>82</xdr:col>
      <xdr:colOff>107950</xdr:colOff>
      <xdr:row>35</xdr:row>
      <xdr:rowOff>127000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5671800" y="612203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99712</xdr:rowOff>
    </xdr:from>
    <xdr:ext cx="762000" cy="259045"/>
    <xdr:sp macro="" textlink="">
      <xdr:nvSpPr>
        <xdr:cNvPr id="313" name="補助費等平均値テキスト">
          <a:extLst>
            <a:ext uri="{FF2B5EF4-FFF2-40B4-BE49-F238E27FC236}">
              <a16:creationId xmlns:a16="http://schemas.microsoft.com/office/drawing/2014/main" id="{00000000-0008-0000-0400-000039010000}"/>
            </a:ext>
          </a:extLst>
        </xdr:cNvPr>
        <xdr:cNvSpPr txBox="1"/>
      </xdr:nvSpPr>
      <xdr:spPr>
        <a:xfrm>
          <a:off x="16598900" y="6100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35560</xdr:rowOff>
    </xdr:from>
    <xdr:to>
      <xdr:col>78</xdr:col>
      <xdr:colOff>69850</xdr:colOff>
      <xdr:row>35</xdr:row>
      <xdr:rowOff>121285</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4782800" y="6036310"/>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8272</xdr:rowOff>
    </xdr:from>
    <xdr:ext cx="7366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5290800" y="61804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81280</xdr:rowOff>
    </xdr:from>
    <xdr:to>
      <xdr:col>73</xdr:col>
      <xdr:colOff>180975</xdr:colOff>
      <xdr:row>35</xdr:row>
      <xdr:rowOff>35560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a:off x="13893800" y="573913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151147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401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81280</xdr:rowOff>
    </xdr:from>
    <xdr:to>
      <xdr:col>69</xdr:col>
      <xdr:colOff>92075</xdr:colOff>
      <xdr:row>33</xdr:row>
      <xdr:rowOff>92710</xdr:rowOff>
    </xdr:to>
    <xdr:cxnSp macro="">
      <xdr:nvCxnSpPr>
        <xdr:cNvPr id="321" name="直線コネクタ 320">
          <a:extLst>
            <a:ext uri="{FF2B5EF4-FFF2-40B4-BE49-F238E27FC236}">
              <a16:creationId xmlns:a16="http://schemas.microsoft.com/office/drawing/2014/main" id="{00000000-0008-0000-0400-000041010000}"/>
            </a:ext>
          </a:extLst>
        </xdr:cNvPr>
        <xdr:cNvCxnSpPr/>
      </xdr:nvCxnSpPr>
      <xdr:spPr>
        <a:xfrm flipV="1">
          <a:off x="13004800" y="573913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88282</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3512800" y="608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162577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623800" y="6163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76200</xdr:rowOff>
    </xdr:from>
    <xdr:to>
      <xdr:col>82</xdr:col>
      <xdr:colOff>158750</xdr:colOff>
      <xdr:row>36</xdr:row>
      <xdr:rowOff>6350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6459200" y="6076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92727</xdr:rowOff>
    </xdr:from>
    <xdr:ext cx="762000" cy="259045"/>
    <xdr:sp macro="" textlink="">
      <xdr:nvSpPr>
        <xdr:cNvPr id="332" name="補助費等該当値テキスト">
          <a:extLst>
            <a:ext uri="{FF2B5EF4-FFF2-40B4-BE49-F238E27FC236}">
              <a16:creationId xmlns:a16="http://schemas.microsoft.com/office/drawing/2014/main" id="{00000000-0008-0000-0400-00004C010000}"/>
            </a:ext>
          </a:extLst>
        </xdr:cNvPr>
        <xdr:cNvSpPr txBox="1"/>
      </xdr:nvSpPr>
      <xdr:spPr>
        <a:xfrm>
          <a:off x="16598900" y="592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70485</xdr:rowOff>
    </xdr:from>
    <xdr:to>
      <xdr:col>78</xdr:col>
      <xdr:colOff>120650</xdr:colOff>
      <xdr:row>36</xdr:row>
      <xdr:rowOff>635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5621000" y="607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10812</xdr:rowOff>
    </xdr:from>
    <xdr:ext cx="7366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5290800" y="5840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156210</xdr:rowOff>
    </xdr:from>
    <xdr:to>
      <xdr:col>74</xdr:col>
      <xdr:colOff>31750</xdr:colOff>
      <xdr:row>35</xdr:row>
      <xdr:rowOff>86360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4732000" y="598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96537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4401800" y="5754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30480</xdr:rowOff>
    </xdr:from>
    <xdr:to>
      <xdr:col>69</xdr:col>
      <xdr:colOff>142875</xdr:colOff>
      <xdr:row>33</xdr:row>
      <xdr:rowOff>132080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3843000" y="568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142257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3512800" y="545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41910</xdr:rowOff>
    </xdr:from>
    <xdr:to>
      <xdr:col>65</xdr:col>
      <xdr:colOff>53975</xdr:colOff>
      <xdr:row>33</xdr:row>
      <xdr:rowOff>143510</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2954000" y="569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31</xdr:row>
      <xdr:rowOff>153687</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2623800" y="546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大規模事業の財源とした地方債の償還を開始したため、増加傾向にあります。</a:t>
          </a:r>
        </a:p>
        <a:p>
          <a:r>
            <a:rPr kumimoji="1" lang="ja-JP" altLang="en-US" sz="1300">
              <a:latin typeface="ＭＳ Ｐゴシック" panose="020B0600070205080204" pitchFamily="50" charset="-128"/>
              <a:ea typeface="ＭＳ Ｐゴシック" panose="020B0600070205080204" pitchFamily="50" charset="-128"/>
            </a:rPr>
            <a:t>今後は地方債現在高が一定水準を超えないように事業の優先順位を設定することで年度間調整を進め、計画性のある地方債の発行に努めます。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152146</xdr:rowOff>
    </xdr:from>
    <xdr:to>
      <xdr:col>24</xdr:col>
      <xdr:colOff>25400</xdr:colOff>
      <xdr:row>77</xdr:row>
      <xdr:rowOff>161289</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3353796"/>
          <a:ext cx="8382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124713</xdr:rowOff>
    </xdr:from>
    <xdr:to>
      <xdr:col>19</xdr:col>
      <xdr:colOff>187325</xdr:colOff>
      <xdr:row>77</xdr:row>
      <xdr:rowOff>161289</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098800" y="13326363"/>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103395</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37846</xdr:rowOff>
    </xdr:from>
    <xdr:to>
      <xdr:col>15</xdr:col>
      <xdr:colOff>98425</xdr:colOff>
      <xdr:row>77</xdr:row>
      <xdr:rowOff>124713</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2209800" y="13239496"/>
          <a:ext cx="889000" cy="86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37846</xdr:rowOff>
    </xdr:from>
    <xdr:to>
      <xdr:col>11</xdr:col>
      <xdr:colOff>9525</xdr:colOff>
      <xdr:row>77</xdr:row>
      <xdr:rowOff>74422</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323949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98823</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121683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101346</xdr:rowOff>
    </xdr:from>
    <xdr:to>
      <xdr:col>24</xdr:col>
      <xdr:colOff>76200</xdr:colOff>
      <xdr:row>78</xdr:row>
      <xdr:rowOff>31496</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73423</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110489</xdr:rowOff>
    </xdr:from>
    <xdr:to>
      <xdr:col>20</xdr:col>
      <xdr:colOff>38100</xdr:colOff>
      <xdr:row>78</xdr:row>
      <xdr:rowOff>40639</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25416</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3398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73913</xdr:rowOff>
    </xdr:from>
    <xdr:to>
      <xdr:col>15</xdr:col>
      <xdr:colOff>149225</xdr:colOff>
      <xdr:row>78</xdr:row>
      <xdr:rowOff>4063</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160290</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3361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158496</xdr:rowOff>
    </xdr:from>
    <xdr:to>
      <xdr:col>11</xdr:col>
      <xdr:colOff>60325</xdr:colOff>
      <xdr:row>77</xdr:row>
      <xdr:rowOff>88646</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188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73423</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23622</xdr:rowOff>
    </xdr:from>
    <xdr:to>
      <xdr:col>6</xdr:col>
      <xdr:colOff>171450</xdr:colOff>
      <xdr:row>77</xdr:row>
      <xdr:rowOff>125222</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22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109999</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331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前年度より</a:t>
          </a:r>
          <a:r>
            <a:rPr kumimoji="1" lang="en-US" altLang="ja-JP" sz="1300">
              <a:latin typeface="ＭＳ Ｐゴシック" panose="020B0600070205080204" pitchFamily="50" charset="-128"/>
              <a:ea typeface="ＭＳ Ｐゴシック" panose="020B0600070205080204" pitchFamily="50" charset="-128"/>
            </a:rPr>
            <a:t>3.8</a:t>
          </a:r>
          <a:r>
            <a:rPr kumimoji="1" lang="ja-JP" altLang="en-US" sz="1300">
              <a:latin typeface="ＭＳ Ｐゴシック" panose="020B0600070205080204" pitchFamily="50" charset="-128"/>
              <a:ea typeface="ＭＳ Ｐゴシック" panose="020B0600070205080204" pitchFamily="50" charset="-128"/>
            </a:rPr>
            <a:t>ポイント増となり、類似団体平均とほぼ同程度となりました。</a:t>
          </a:r>
        </a:p>
        <a:p>
          <a:r>
            <a:rPr kumimoji="1" lang="ja-JP" altLang="en-US" sz="1300">
              <a:latin typeface="ＭＳ Ｐゴシック" panose="020B0600070205080204" pitchFamily="50" charset="-128"/>
              <a:ea typeface="ＭＳ Ｐゴシック" panose="020B0600070205080204" pitchFamily="50" charset="-128"/>
            </a:rPr>
            <a:t>今後は事業の統合・縮小・廃止と業務の効率化を進め、経常経費の削減に努めます。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104139</xdr:rowOff>
    </xdr:from>
    <xdr:to>
      <xdr:col>82</xdr:col>
      <xdr:colOff>107950</xdr:colOff>
      <xdr:row>77</xdr:row>
      <xdr:rowOff>106426</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3134339"/>
          <a:ext cx="838200" cy="173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58438</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85852</xdr:rowOff>
    </xdr:from>
    <xdr:to>
      <xdr:col>78</xdr:col>
      <xdr:colOff>69850</xdr:colOff>
      <xdr:row>76</xdr:row>
      <xdr:rowOff>104139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3116052"/>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77995</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3279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58420</xdr:rowOff>
    </xdr:from>
    <xdr:to>
      <xdr:col>73</xdr:col>
      <xdr:colOff>180975</xdr:colOff>
      <xdr:row>76</xdr:row>
      <xdr:rowOff>85852</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30886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23131</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3224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58420</xdr:rowOff>
    </xdr:from>
    <xdr:to>
      <xdr:col>69</xdr:col>
      <xdr:colOff>92075</xdr:colOff>
      <xdr:row>76</xdr:row>
      <xdr:rowOff>140715</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3088620"/>
          <a:ext cx="889000" cy="82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119142</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55626</xdr:rowOff>
    </xdr:from>
    <xdr:to>
      <xdr:col>82</xdr:col>
      <xdr:colOff>158750</xdr:colOff>
      <xdr:row>77</xdr:row>
      <xdr:rowOff>157226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257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27703</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3229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53339</xdr:rowOff>
    </xdr:from>
    <xdr:to>
      <xdr:col>78</xdr:col>
      <xdr:colOff>120650</xdr:colOff>
      <xdr:row>76</xdr:row>
      <xdr:rowOff>154939</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308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165117</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285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35052</xdr:rowOff>
    </xdr:from>
    <xdr:to>
      <xdr:col>74</xdr:col>
      <xdr:colOff>31750</xdr:colOff>
      <xdr:row>76</xdr:row>
      <xdr:rowOff>136652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146829</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283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7620</xdr:rowOff>
    </xdr:from>
    <xdr:to>
      <xdr:col>69</xdr:col>
      <xdr:colOff>142875</xdr:colOff>
      <xdr:row>76</xdr:row>
      <xdr:rowOff>109220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93997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89915</xdr:rowOff>
    </xdr:from>
    <xdr:to>
      <xdr:col>65</xdr:col>
      <xdr:colOff>53975</xdr:colOff>
      <xdr:row>77</xdr:row>
      <xdr:rowOff>20065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30243</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888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鳥取県湯梨浜町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157807</xdr:rowOff>
    </xdr:from>
    <xdr:to>
      <xdr:col>29</xdr:col>
      <xdr:colOff>127000</xdr:colOff>
      <xdr:row>16</xdr:row>
      <xdr:rowOff>147367</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2777182"/>
          <a:ext cx="647700" cy="16101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128113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918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147367</xdr:rowOff>
    </xdr:from>
    <xdr:to>
      <xdr:col>26</xdr:col>
      <xdr:colOff>50800</xdr:colOff>
      <xdr:row>16</xdr:row>
      <xdr:rowOff>159559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938192"/>
          <a:ext cx="698500" cy="121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170894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31331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159559</xdr:rowOff>
    </xdr:from>
    <xdr:to>
      <xdr:col>22</xdr:col>
      <xdr:colOff>114300</xdr:colOff>
      <xdr:row>16</xdr:row>
      <xdr:rowOff>166374</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950384"/>
          <a:ext cx="698500" cy="68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34659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316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166374</xdr:rowOff>
    </xdr:from>
    <xdr:to>
      <xdr:col>18</xdr:col>
      <xdr:colOff>177800</xdr:colOff>
      <xdr:row>17</xdr:row>
      <xdr:rowOff>21703</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2957199"/>
          <a:ext cx="698500" cy="267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50607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3184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61198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319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107007</xdr:rowOff>
    </xdr:from>
    <xdr:to>
      <xdr:col>29</xdr:col>
      <xdr:colOff>177800</xdr:colOff>
      <xdr:row>16</xdr:row>
      <xdr:rowOff>37157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27263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123534</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2571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96567</xdr:rowOff>
    </xdr:from>
    <xdr:to>
      <xdr:col>26</xdr:col>
      <xdr:colOff>101600</xdr:colOff>
      <xdr:row>17</xdr:row>
      <xdr:rowOff>26717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8873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36894</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26562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108759</xdr:rowOff>
    </xdr:from>
    <xdr:to>
      <xdr:col>22</xdr:col>
      <xdr:colOff>165100</xdr:colOff>
      <xdr:row>17</xdr:row>
      <xdr:rowOff>38909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8995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49086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2668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115574</xdr:rowOff>
    </xdr:from>
    <xdr:to>
      <xdr:col>19</xdr:col>
      <xdr:colOff>38100</xdr:colOff>
      <xdr:row>17</xdr:row>
      <xdr:rowOff>45724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9063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55901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675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142353</xdr:rowOff>
    </xdr:from>
    <xdr:to>
      <xdr:col>15</xdr:col>
      <xdr:colOff>101600</xdr:colOff>
      <xdr:row>17</xdr:row>
      <xdr:rowOff>72503</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9331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82680</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70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156184</xdr:rowOff>
    </xdr:from>
    <xdr:to>
      <xdr:col>29</xdr:col>
      <xdr:colOff>127000</xdr:colOff>
      <xdr:row>35</xdr:row>
      <xdr:rowOff>164491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766534"/>
          <a:ext cx="647700" cy="83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140961</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5131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164491</xdr:rowOff>
    </xdr:from>
    <xdr:to>
      <xdr:col>26</xdr:col>
      <xdr:colOff>50800</xdr:colOff>
      <xdr:row>35</xdr:row>
      <xdr:rowOff>218897</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774841"/>
          <a:ext cx="698500" cy="544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208392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8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127533</xdr:rowOff>
    </xdr:from>
    <xdr:to>
      <xdr:col>22</xdr:col>
      <xdr:colOff>114300</xdr:colOff>
      <xdr:row>35</xdr:row>
      <xdr:rowOff>218897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3606800" y="6737883"/>
          <a:ext cx="698500" cy="913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224762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492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127533</xdr:rowOff>
    </xdr:from>
    <xdr:to>
      <xdr:col>18</xdr:col>
      <xdr:colOff>177800</xdr:colOff>
      <xdr:row>35</xdr:row>
      <xdr:rowOff>221107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737883"/>
          <a:ext cx="698500" cy="935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223290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270177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37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105384</xdr:rowOff>
    </xdr:from>
    <xdr:to>
      <xdr:col>29</xdr:col>
      <xdr:colOff>177800</xdr:colOff>
      <xdr:row>35</xdr:row>
      <xdr:rowOff>206984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7157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293361</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560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113691</xdr:rowOff>
    </xdr:from>
    <xdr:to>
      <xdr:col>26</xdr:col>
      <xdr:colOff>101600</xdr:colOff>
      <xdr:row>35</xdr:row>
      <xdr:rowOff>215291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72404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225468</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4929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168097</xdr:rowOff>
    </xdr:from>
    <xdr:to>
      <xdr:col>22</xdr:col>
      <xdr:colOff>165100</xdr:colOff>
      <xdr:row>35</xdr:row>
      <xdr:rowOff>269697</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7784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254474</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864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76733</xdr:rowOff>
    </xdr:from>
    <xdr:to>
      <xdr:col>19</xdr:col>
      <xdr:colOff>38100</xdr:colOff>
      <xdr:row>35</xdr:row>
      <xdr:rowOff>178333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6870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188510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455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170307</xdr:rowOff>
    </xdr:from>
    <xdr:to>
      <xdr:col>15</xdr:col>
      <xdr:colOff>101600</xdr:colOff>
      <xdr:row>35</xdr:row>
      <xdr:rowOff>271907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7806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256684</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86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鳥取県湯梨浜町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16,219
16,132
77.93
12,101,183
11,707,882
282,128
6,494,331
12,779,064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60668</xdr:rowOff>
    </xdr:from>
    <xdr:to>
      <xdr:col>24</xdr:col>
      <xdr:colOff>63500</xdr:colOff>
      <xdr:row>35</xdr:row>
      <xdr:rowOff>63640</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889968"/>
          <a:ext cx="838200" cy="174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118063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118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63640</xdr:rowOff>
    </xdr:from>
    <xdr:to>
      <xdr:col>19</xdr:col>
      <xdr:colOff>177800</xdr:colOff>
      <xdr:row>35</xdr:row>
      <xdr:rowOff>100178</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64390"/>
          <a:ext cx="889000" cy="36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169664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34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88265</xdr:rowOff>
    </xdr:from>
    <xdr:to>
      <xdr:col>15</xdr:col>
      <xdr:colOff>50800</xdr:colOff>
      <xdr:row>35</xdr:row>
      <xdr:rowOff>100178</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089015"/>
          <a:ext cx="889000" cy="119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22991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366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88265</xdr:rowOff>
    </xdr:from>
    <xdr:to>
      <xdr:col>10</xdr:col>
      <xdr:colOff>114300</xdr:colOff>
      <xdr:row>35</xdr:row>
      <xdr:rowOff>115405</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089015"/>
          <a:ext cx="889000" cy="27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24147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36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43159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386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9868</xdr:rowOff>
    </xdr:from>
    <xdr:to>
      <xdr:col>24</xdr:col>
      <xdr:colOff>114300</xdr:colOff>
      <xdr:row>34</xdr:row>
      <xdr:rowOff>111468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839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32745</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690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12840</xdr:rowOff>
    </xdr:from>
    <xdr:to>
      <xdr:col>20</xdr:col>
      <xdr:colOff>38100</xdr:colOff>
      <xdr:row>35</xdr:row>
      <xdr:rowOff>114440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01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130967</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788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49378</xdr:rowOff>
    </xdr:from>
    <xdr:to>
      <xdr:col>15</xdr:col>
      <xdr:colOff>101600</xdr:colOff>
      <xdr:row>35</xdr:row>
      <xdr:rowOff>150978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50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167505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825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37465</xdr:rowOff>
    </xdr:from>
    <xdr:to>
      <xdr:col>10</xdr:col>
      <xdr:colOff>165100</xdr:colOff>
      <xdr:row>35</xdr:row>
      <xdr:rowOff>139065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3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155592</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813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64605</xdr:rowOff>
    </xdr:from>
    <xdr:to>
      <xdr:col>6</xdr:col>
      <xdr:colOff>38100</xdr:colOff>
      <xdr:row>35</xdr:row>
      <xdr:rowOff>166205</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065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11282</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840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108893</xdr:rowOff>
    </xdr:from>
    <xdr:to>
      <xdr:col>24</xdr:col>
      <xdr:colOff>63500</xdr:colOff>
      <xdr:row>58</xdr:row>
      <xdr:rowOff>118649</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2993"/>
          <a:ext cx="838200" cy="9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36548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809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94756</xdr:rowOff>
    </xdr:from>
    <xdr:to>
      <xdr:col>19</xdr:col>
      <xdr:colOff>177800</xdr:colOff>
      <xdr:row>58</xdr:row>
      <xdr:rowOff>118649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38856"/>
          <a:ext cx="889000" cy="23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160981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6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94756</xdr:rowOff>
    </xdr:from>
    <xdr:to>
      <xdr:col>15</xdr:col>
      <xdr:colOff>50800</xdr:colOff>
      <xdr:row>58</xdr:row>
      <xdr:rowOff>102465</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38856"/>
          <a:ext cx="889000" cy="7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160060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76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102465</xdr:rowOff>
    </xdr:from>
    <xdr:to>
      <xdr:col>10</xdr:col>
      <xdr:colOff>114300</xdr:colOff>
      <xdr:row>58</xdr:row>
      <xdr:rowOff>125399</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46565"/>
          <a:ext cx="889000" cy="22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144693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5532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7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58093</xdr:rowOff>
    </xdr:from>
    <xdr:to>
      <xdr:col>24</xdr:col>
      <xdr:colOff>114300</xdr:colOff>
      <xdr:row>58</xdr:row>
      <xdr:rowOff>159693</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163549</xdr:rowOff>
    </xdr:from>
    <xdr:ext cx="534377"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93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67849</xdr:rowOff>
    </xdr:from>
    <xdr:to>
      <xdr:col>20</xdr:col>
      <xdr:colOff>38100</xdr:colOff>
      <xdr:row>58</xdr:row>
      <xdr:rowOff>169449</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11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160576</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10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43956</xdr:rowOff>
    </xdr:from>
    <xdr:to>
      <xdr:col>15</xdr:col>
      <xdr:colOff>101600</xdr:colOff>
      <xdr:row>58</xdr:row>
      <xdr:rowOff>145556</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8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136683</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080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51665</xdr:rowOff>
    </xdr:from>
    <xdr:to>
      <xdr:col>10</xdr:col>
      <xdr:colOff>165100</xdr:colOff>
      <xdr:row>58</xdr:row>
      <xdr:rowOff>153265</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9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169792</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770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74599</xdr:rowOff>
    </xdr:from>
    <xdr:to>
      <xdr:col>6</xdr:col>
      <xdr:colOff>38100</xdr:colOff>
      <xdr:row>59</xdr:row>
      <xdr:rowOff>4749</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18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167326</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1114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140089</xdr:rowOff>
    </xdr:from>
    <xdr:to>
      <xdr:col>24</xdr:col>
      <xdr:colOff>63500</xdr:colOff>
      <xdr:row>77</xdr:row>
      <xdr:rowOff>150192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flipV="1">
          <a:off x="3797300" y="13341739"/>
          <a:ext cx="838200" cy="10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143266</xdr:rowOff>
    </xdr:from>
    <xdr:to>
      <xdr:col>19</xdr:col>
      <xdr:colOff>177800</xdr:colOff>
      <xdr:row>77</xdr:row>
      <xdr:rowOff>150192</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344916"/>
          <a:ext cx="889000" cy="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143266</xdr:rowOff>
    </xdr:from>
    <xdr:to>
      <xdr:col>15</xdr:col>
      <xdr:colOff>50800</xdr:colOff>
      <xdr:row>77</xdr:row>
      <xdr:rowOff>146672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019300" y="13344916"/>
          <a:ext cx="889000" cy="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146672</xdr:rowOff>
    </xdr:from>
    <xdr:to>
      <xdr:col>10</xdr:col>
      <xdr:colOff>114300</xdr:colOff>
      <xdr:row>77</xdr:row>
      <xdr:rowOff>149392</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348322"/>
          <a:ext cx="889000" cy="2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89289</xdr:rowOff>
    </xdr:from>
    <xdr:to>
      <xdr:col>24</xdr:col>
      <xdr:colOff>114300</xdr:colOff>
      <xdr:row>78</xdr:row>
      <xdr:rowOff>19439</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29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67716</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269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99392</xdr:rowOff>
    </xdr:from>
    <xdr:to>
      <xdr:col>20</xdr:col>
      <xdr:colOff>38100</xdr:colOff>
      <xdr:row>78</xdr:row>
      <xdr:rowOff>29542</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01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20669</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393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92466</xdr:rowOff>
    </xdr:from>
    <xdr:to>
      <xdr:col>15</xdr:col>
      <xdr:colOff>101600</xdr:colOff>
      <xdr:row>78</xdr:row>
      <xdr:rowOff>22616</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294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13743</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386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95872</xdr:rowOff>
    </xdr:from>
    <xdr:to>
      <xdr:col>10</xdr:col>
      <xdr:colOff>165100</xdr:colOff>
      <xdr:row>78</xdr:row>
      <xdr:rowOff>26022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297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17149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39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98592</xdr:rowOff>
    </xdr:from>
    <xdr:to>
      <xdr:col>6</xdr:col>
      <xdr:colOff>38100</xdr:colOff>
      <xdr:row>78</xdr:row>
      <xdr:rowOff>28742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300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19869</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39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10987</xdr:rowOff>
    </xdr:from>
    <xdr:to>
      <xdr:col>24</xdr:col>
      <xdr:colOff>63500</xdr:colOff>
      <xdr:row>94</xdr:row>
      <xdr:rowOff>118277</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127287"/>
          <a:ext cx="838200" cy="107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89033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05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118277</xdr:rowOff>
    </xdr:from>
    <xdr:to>
      <xdr:col>19</xdr:col>
      <xdr:colOff>177800</xdr:colOff>
      <xdr:row>95</xdr:row>
      <xdr:rowOff>21513</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234577"/>
          <a:ext cx="889000" cy="7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119764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40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165390</xdr:rowOff>
    </xdr:from>
    <xdr:to>
      <xdr:col>15</xdr:col>
      <xdr:colOff>50800</xdr:colOff>
      <xdr:row>95</xdr:row>
      <xdr:rowOff>21513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110240"/>
          <a:ext cx="889000" cy="199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42791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5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165390</xdr:rowOff>
    </xdr:from>
    <xdr:to>
      <xdr:col>10</xdr:col>
      <xdr:colOff>114300</xdr:colOff>
      <xdr:row>95</xdr:row>
      <xdr:rowOff>114238</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110240"/>
          <a:ext cx="889000" cy="291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9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25657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131637</xdr:rowOff>
    </xdr:from>
    <xdr:to>
      <xdr:col>24</xdr:col>
      <xdr:colOff>114300</xdr:colOff>
      <xdr:row>94</xdr:row>
      <xdr:rowOff>61787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076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154514</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927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67477</xdr:rowOff>
    </xdr:from>
    <xdr:to>
      <xdr:col>20</xdr:col>
      <xdr:colOff>38100</xdr:colOff>
      <xdr:row>94</xdr:row>
      <xdr:rowOff>169077</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183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14154</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95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142163</xdr:rowOff>
    </xdr:from>
    <xdr:to>
      <xdr:col>15</xdr:col>
      <xdr:colOff>101600</xdr:colOff>
      <xdr:row>95</xdr:row>
      <xdr:rowOff>72313</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25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88840</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033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114590</xdr:rowOff>
    </xdr:from>
    <xdr:to>
      <xdr:col>10</xdr:col>
      <xdr:colOff>165100</xdr:colOff>
      <xdr:row>94</xdr:row>
      <xdr:rowOff>44740</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059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61267</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834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63438</xdr:rowOff>
    </xdr:from>
    <xdr:to>
      <xdr:col>6</xdr:col>
      <xdr:colOff>38100</xdr:colOff>
      <xdr:row>95</xdr:row>
      <xdr:rowOff>165038</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35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10115</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126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28105</xdr:rowOff>
    </xdr:from>
    <xdr:to>
      <xdr:col>55</xdr:col>
      <xdr:colOff>0</xdr:colOff>
      <xdr:row>37</xdr:row>
      <xdr:rowOff>31519</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371755"/>
          <a:ext cx="838200" cy="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127173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27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28105</xdr:rowOff>
    </xdr:from>
    <xdr:to>
      <xdr:col>50</xdr:col>
      <xdr:colOff>114300</xdr:colOff>
      <xdr:row>37</xdr:row>
      <xdr:rowOff>35835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371755"/>
          <a:ext cx="889000" cy="7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84562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08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35835</xdr:rowOff>
    </xdr:from>
    <xdr:to>
      <xdr:col>45</xdr:col>
      <xdr:colOff>177800</xdr:colOff>
      <xdr:row>37</xdr:row>
      <xdr:rowOff>128384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379485"/>
          <a:ext cx="889000" cy="92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86437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087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85011</xdr:rowOff>
    </xdr:from>
    <xdr:to>
      <xdr:col>41</xdr:col>
      <xdr:colOff>50800</xdr:colOff>
      <xdr:row>37</xdr:row>
      <xdr:rowOff>128384</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085761"/>
          <a:ext cx="889000" cy="386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123668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12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72180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3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152169</xdr:rowOff>
    </xdr:from>
    <xdr:to>
      <xdr:col>55</xdr:col>
      <xdr:colOff>50800</xdr:colOff>
      <xdr:row>37</xdr:row>
      <xdr:rowOff>82319</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32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130596</xdr:rowOff>
    </xdr:from>
    <xdr:ext cx="534377"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302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148755</xdr:rowOff>
    </xdr:from>
    <xdr:to>
      <xdr:col>50</xdr:col>
      <xdr:colOff>165100</xdr:colOff>
      <xdr:row>37</xdr:row>
      <xdr:rowOff>78905</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32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70032</xdr:rowOff>
    </xdr:from>
    <xdr:ext cx="534377"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72111" y="6413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156485</xdr:rowOff>
    </xdr:from>
    <xdr:to>
      <xdr:col>46</xdr:col>
      <xdr:colOff>38100</xdr:colOff>
      <xdr:row>37</xdr:row>
      <xdr:rowOff>86635</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32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77762</xdr:rowOff>
    </xdr:from>
    <xdr:ext cx="534377"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83111" y="642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77584</xdr:rowOff>
    </xdr:from>
    <xdr:to>
      <xdr:col>41</xdr:col>
      <xdr:colOff>101600</xdr:colOff>
      <xdr:row>38</xdr:row>
      <xdr:rowOff>7734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21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170311</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513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34211</xdr:rowOff>
    </xdr:from>
    <xdr:to>
      <xdr:col>36</xdr:col>
      <xdr:colOff>165100</xdr:colOff>
      <xdr:row>35</xdr:row>
      <xdr:rowOff>135811</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03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126938</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127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105913</xdr:rowOff>
    </xdr:from>
    <xdr:to>
      <xdr:col>55</xdr:col>
      <xdr:colOff>0</xdr:colOff>
      <xdr:row>56</xdr:row>
      <xdr:rowOff>12653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9535663"/>
          <a:ext cx="838200" cy="78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39173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640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12653</xdr:rowOff>
    </xdr:from>
    <xdr:to>
      <xdr:col>50</xdr:col>
      <xdr:colOff>114300</xdr:colOff>
      <xdr:row>56</xdr:row>
      <xdr:rowOff>137039</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613853"/>
          <a:ext cx="889000" cy="124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42981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81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137039</xdr:rowOff>
    </xdr:from>
    <xdr:to>
      <xdr:col>45</xdr:col>
      <xdr:colOff>177800</xdr:colOff>
      <xdr:row>57</xdr:row>
      <xdr:rowOff>5183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7861300" y="9738239"/>
          <a:ext cx="889000" cy="3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49126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821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138351</xdr:rowOff>
    </xdr:from>
    <xdr:to>
      <xdr:col>41</xdr:col>
      <xdr:colOff>50800</xdr:colOff>
      <xdr:row>57</xdr:row>
      <xdr:rowOff>5183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6972300" y="9568101"/>
          <a:ext cx="889000" cy="209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29117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458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84481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68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55113</xdr:rowOff>
    </xdr:from>
    <xdr:to>
      <xdr:col>55</xdr:col>
      <xdr:colOff>50800</xdr:colOff>
      <xdr:row>55</xdr:row>
      <xdr:rowOff>156713</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948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77990</xdr:rowOff>
    </xdr:from>
    <xdr:ext cx="599010"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9336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133303</xdr:rowOff>
    </xdr:from>
    <xdr:to>
      <xdr:col>50</xdr:col>
      <xdr:colOff>165100</xdr:colOff>
      <xdr:row>56</xdr:row>
      <xdr:rowOff>63453</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563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79980</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39795" y="9338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86239</xdr:rowOff>
    </xdr:from>
    <xdr:to>
      <xdr:col>46</xdr:col>
      <xdr:colOff>38100</xdr:colOff>
      <xdr:row>57</xdr:row>
      <xdr:rowOff>16389</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687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32916</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46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125833</xdr:rowOff>
    </xdr:from>
    <xdr:to>
      <xdr:col>41</xdr:col>
      <xdr:colOff>101600</xdr:colOff>
      <xdr:row>57</xdr:row>
      <xdr:rowOff>55983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727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47110</xdr:rowOff>
    </xdr:from>
    <xdr:ext cx="534377"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94111" y="9819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87551</xdr:rowOff>
    </xdr:from>
    <xdr:to>
      <xdr:col>36</xdr:col>
      <xdr:colOff>165100</xdr:colOff>
      <xdr:row>56</xdr:row>
      <xdr:rowOff>17701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517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34228</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92925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157389</xdr:rowOff>
    </xdr:from>
    <xdr:to>
      <xdr:col>55</xdr:col>
      <xdr:colOff>0</xdr:colOff>
      <xdr:row>78</xdr:row>
      <xdr:rowOff>66439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359039"/>
          <a:ext cx="838200" cy="8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166431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68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66439</xdr:rowOff>
    </xdr:from>
    <xdr:to>
      <xdr:col>50</xdr:col>
      <xdr:colOff>114300</xdr:colOff>
      <xdr:row>79</xdr:row>
      <xdr:rowOff>94208</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39539"/>
          <a:ext cx="889000" cy="199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162948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3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92348</xdr:rowOff>
    </xdr:from>
    <xdr:to>
      <xdr:col>45</xdr:col>
      <xdr:colOff>177800</xdr:colOff>
      <xdr:row>79</xdr:row>
      <xdr:rowOff>94208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636898"/>
          <a:ext cx="889000" cy="1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4020</xdr:rowOff>
    </xdr:from>
    <xdr:to>
      <xdr:col>41</xdr:col>
      <xdr:colOff>50800</xdr:colOff>
      <xdr:row>79</xdr:row>
      <xdr:rowOff>92348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48570"/>
          <a:ext cx="889000" cy="88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12369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106589</xdr:rowOff>
    </xdr:from>
    <xdr:to>
      <xdr:col>55</xdr:col>
      <xdr:colOff>50800</xdr:colOff>
      <xdr:row>78</xdr:row>
      <xdr:rowOff>36739</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308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129466</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159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15639</xdr:rowOff>
    </xdr:from>
    <xdr:to>
      <xdr:col>50</xdr:col>
      <xdr:colOff>165100</xdr:colOff>
      <xdr:row>78</xdr:row>
      <xdr:rowOff>117239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88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133766</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72111" y="13163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43408</xdr:rowOff>
    </xdr:from>
    <xdr:to>
      <xdr:col>46</xdr:col>
      <xdr:colOff>38100</xdr:colOff>
      <xdr:row>79</xdr:row>
      <xdr:rowOff>145008</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87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136135</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61017" y="136806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41548</xdr:rowOff>
    </xdr:from>
    <xdr:to>
      <xdr:col>41</xdr:col>
      <xdr:colOff>101600</xdr:colOff>
      <xdr:row>79</xdr:row>
      <xdr:rowOff>143148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86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134275</xdr:rowOff>
    </xdr:from>
    <xdr:ext cx="378565"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2017" y="136788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124670</xdr:rowOff>
    </xdr:from>
    <xdr:to>
      <xdr:col>36</xdr:col>
      <xdr:colOff>165100</xdr:colOff>
      <xdr:row>79</xdr:row>
      <xdr:rowOff>54820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9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45947</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9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40717</xdr:rowOff>
    </xdr:from>
    <xdr:to>
      <xdr:col>55</xdr:col>
      <xdr:colOff>0</xdr:colOff>
      <xdr:row>95</xdr:row>
      <xdr:rowOff>68748</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6328467"/>
          <a:ext cx="838200" cy="28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167916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455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68748</xdr:rowOff>
    </xdr:from>
    <xdr:to>
      <xdr:col>50</xdr:col>
      <xdr:colOff>114300</xdr:colOff>
      <xdr:row>96</xdr:row>
      <xdr:rowOff>49905</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356498"/>
          <a:ext cx="889000" cy="152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159921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61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169086</xdr:rowOff>
    </xdr:from>
    <xdr:to>
      <xdr:col>45</xdr:col>
      <xdr:colOff>177800</xdr:colOff>
      <xdr:row>96</xdr:row>
      <xdr:rowOff>49905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456836"/>
          <a:ext cx="889000" cy="52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167912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627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166943</xdr:rowOff>
    </xdr:from>
    <xdr:to>
      <xdr:col>41</xdr:col>
      <xdr:colOff>50800</xdr:colOff>
      <xdr:row>95</xdr:row>
      <xdr:rowOff>169086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283243"/>
          <a:ext cx="889000" cy="17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140107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599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99993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55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161367</xdr:rowOff>
    </xdr:from>
    <xdr:to>
      <xdr:col>55</xdr:col>
      <xdr:colOff>50800</xdr:colOff>
      <xdr:row>95</xdr:row>
      <xdr:rowOff>91517</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62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12794</xdr:rowOff>
    </xdr:from>
    <xdr:ext cx="534377"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6129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17948</xdr:rowOff>
    </xdr:from>
    <xdr:to>
      <xdr:col>50</xdr:col>
      <xdr:colOff>165100</xdr:colOff>
      <xdr:row>95</xdr:row>
      <xdr:rowOff>119548</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305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136075</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080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170555</xdr:rowOff>
    </xdr:from>
    <xdr:to>
      <xdr:col>46</xdr:col>
      <xdr:colOff>38100</xdr:colOff>
      <xdr:row>96</xdr:row>
      <xdr:rowOff>100705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45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117232</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23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118286</xdr:rowOff>
    </xdr:from>
    <xdr:to>
      <xdr:col>41</xdr:col>
      <xdr:colOff>101600</xdr:colOff>
      <xdr:row>96</xdr:row>
      <xdr:rowOff>48436</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40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64963</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181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116143</xdr:rowOff>
    </xdr:from>
    <xdr:to>
      <xdr:col>36</xdr:col>
      <xdr:colOff>165100</xdr:colOff>
      <xdr:row>95</xdr:row>
      <xdr:rowOff>46293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23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62820</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007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10770</xdr:rowOff>
    </xdr:from>
    <xdr:to>
      <xdr:col>85</xdr:col>
      <xdr:colOff>127000</xdr:colOff>
      <xdr:row>39</xdr:row>
      <xdr:rowOff>32441</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5481300" y="6697320"/>
          <a:ext cx="838200" cy="21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165193</xdr:rowOff>
    </xdr:from>
    <xdr:to>
      <xdr:col>81</xdr:col>
      <xdr:colOff>50800</xdr:colOff>
      <xdr:row>39</xdr:row>
      <xdr:rowOff>32441</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4592300" y="6680293"/>
          <a:ext cx="889000" cy="38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163642</xdr:rowOff>
    </xdr:from>
    <xdr:to>
      <xdr:col>76</xdr:col>
      <xdr:colOff>114300</xdr:colOff>
      <xdr:row>38</xdr:row>
      <xdr:rowOff>165193</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3703300" y="6678742"/>
          <a:ext cx="889000" cy="1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69472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756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163642</xdr:rowOff>
    </xdr:from>
    <xdr:to>
      <xdr:col>71</xdr:col>
      <xdr:colOff>177800</xdr:colOff>
      <xdr:row>39</xdr:row>
      <xdr:rowOff>41108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2814300" y="6678742"/>
          <a:ext cx="889000" cy="48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73050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759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93249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131420</xdr:rowOff>
    </xdr:from>
    <xdr:to>
      <xdr:col>85</xdr:col>
      <xdr:colOff>177800</xdr:colOff>
      <xdr:row>39</xdr:row>
      <xdr:rowOff>61570</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4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469744"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153091</xdr:rowOff>
    </xdr:from>
    <xdr:to>
      <xdr:col>81</xdr:col>
      <xdr:colOff>101600</xdr:colOff>
      <xdr:row>39</xdr:row>
      <xdr:rowOff>83241</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68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74368</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46428" y="6760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114393</xdr:rowOff>
    </xdr:from>
    <xdr:to>
      <xdr:col>76</xdr:col>
      <xdr:colOff>165100</xdr:colOff>
      <xdr:row>39</xdr:row>
      <xdr:rowOff>44543</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29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61070</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325111" y="6404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112842</xdr:rowOff>
    </xdr:from>
    <xdr:to>
      <xdr:col>72</xdr:col>
      <xdr:colOff>38100</xdr:colOff>
      <xdr:row>39</xdr:row>
      <xdr:rowOff>42992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27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59519</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36111" y="640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161758</xdr:rowOff>
    </xdr:from>
    <xdr:to>
      <xdr:col>67</xdr:col>
      <xdr:colOff>101600</xdr:colOff>
      <xdr:row>39</xdr:row>
      <xdr:rowOff>91908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76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83035</xdr:rowOff>
    </xdr:from>
    <xdr:ext cx="378565"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5017" y="67695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74668</xdr:rowOff>
    </xdr:from>
    <xdr:to>
      <xdr:col>85</xdr:col>
      <xdr:colOff>127000</xdr:colOff>
      <xdr:row>74</xdr:row>
      <xdr:rowOff>84681</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2761968"/>
          <a:ext cx="838200" cy="10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101818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960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84681</xdr:rowOff>
    </xdr:from>
    <xdr:to>
      <xdr:col>81</xdr:col>
      <xdr:colOff>50800</xdr:colOff>
      <xdr:row>74</xdr:row>
      <xdr:rowOff>129294</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2771981"/>
          <a:ext cx="889000" cy="44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41222</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307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129294</xdr:rowOff>
    </xdr:from>
    <xdr:to>
      <xdr:col>76</xdr:col>
      <xdr:colOff>114300</xdr:colOff>
      <xdr:row>75</xdr:row>
      <xdr:rowOff>9855</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2816594"/>
          <a:ext cx="889000" cy="5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4791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303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119519</xdr:rowOff>
    </xdr:from>
    <xdr:to>
      <xdr:col>71</xdr:col>
      <xdr:colOff>177800</xdr:colOff>
      <xdr:row>75</xdr:row>
      <xdr:rowOff>9855</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814300" y="12806819"/>
          <a:ext cx="889000" cy="61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25520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305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48189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307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23868</xdr:rowOff>
    </xdr:from>
    <xdr:to>
      <xdr:col>85</xdr:col>
      <xdr:colOff>177800</xdr:colOff>
      <xdr:row>74</xdr:row>
      <xdr:rowOff>125468</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2711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46745</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562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33881</xdr:rowOff>
    </xdr:from>
    <xdr:to>
      <xdr:col>81</xdr:col>
      <xdr:colOff>101600</xdr:colOff>
      <xdr:row>74</xdr:row>
      <xdr:rowOff>135481</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2721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152008</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49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78494</xdr:rowOff>
    </xdr:from>
    <xdr:to>
      <xdr:col>76</xdr:col>
      <xdr:colOff>165100</xdr:colOff>
      <xdr:row>75</xdr:row>
      <xdr:rowOff>8644</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276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25171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541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130505</xdr:rowOff>
    </xdr:from>
    <xdr:to>
      <xdr:col>72</xdr:col>
      <xdr:colOff>38100</xdr:colOff>
      <xdr:row>75</xdr:row>
      <xdr:rowOff>60655</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2817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77182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593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68719</xdr:rowOff>
    </xdr:from>
    <xdr:to>
      <xdr:col>67</xdr:col>
      <xdr:colOff>101600</xdr:colOff>
      <xdr:row>74</xdr:row>
      <xdr:rowOff>170319</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2756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15396</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531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62212</xdr:rowOff>
    </xdr:from>
    <xdr:to>
      <xdr:col>85</xdr:col>
      <xdr:colOff>127000</xdr:colOff>
      <xdr:row>98</xdr:row>
      <xdr:rowOff>99002</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5481300" y="16864312"/>
          <a:ext cx="838200" cy="36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99002</xdr:rowOff>
    </xdr:from>
    <xdr:to>
      <xdr:col>81</xdr:col>
      <xdr:colOff>50800</xdr:colOff>
      <xdr:row>98</xdr:row>
      <xdr:rowOff>130060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901102"/>
          <a:ext cx="889000" cy="31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61785</xdr:rowOff>
    </xdr:from>
    <xdr:to>
      <xdr:col>76</xdr:col>
      <xdr:colOff>114300</xdr:colOff>
      <xdr:row>98</xdr:row>
      <xdr:rowOff>130060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863885"/>
          <a:ext cx="889000" cy="68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149077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4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61785</xdr:rowOff>
    </xdr:from>
    <xdr:to>
      <xdr:col>71</xdr:col>
      <xdr:colOff>177800</xdr:colOff>
      <xdr:row>98</xdr:row>
      <xdr:rowOff>100549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863885"/>
          <a:ext cx="889000" cy="38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100537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3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40141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49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11412</xdr:rowOff>
    </xdr:from>
    <xdr:to>
      <xdr:col>85</xdr:col>
      <xdr:colOff>177800</xdr:colOff>
      <xdr:row>98</xdr:row>
      <xdr:rowOff>113012</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81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161289</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79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48202</xdr:rowOff>
    </xdr:from>
    <xdr:to>
      <xdr:col>81</xdr:col>
      <xdr:colOff>101600</xdr:colOff>
      <xdr:row>98</xdr:row>
      <xdr:rowOff>149802</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850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140929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943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79260</xdr:rowOff>
    </xdr:from>
    <xdr:to>
      <xdr:col>76</xdr:col>
      <xdr:colOff>165100</xdr:colOff>
      <xdr:row>99</xdr:row>
      <xdr:rowOff>9410</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88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537</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974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10985</xdr:rowOff>
    </xdr:from>
    <xdr:to>
      <xdr:col>72</xdr:col>
      <xdr:colOff>38100</xdr:colOff>
      <xdr:row>98</xdr:row>
      <xdr:rowOff>112585</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813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103712</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905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49749</xdr:rowOff>
    </xdr:from>
    <xdr:to>
      <xdr:col>67</xdr:col>
      <xdr:colOff>101600</xdr:colOff>
      <xdr:row>98</xdr:row>
      <xdr:rowOff>151349</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851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142476</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47111" y="16944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64752</xdr:rowOff>
    </xdr:from>
    <xdr:to>
      <xdr:col>116</xdr:col>
      <xdr:colOff>63500</xdr:colOff>
      <xdr:row>38</xdr:row>
      <xdr:rowOff>100054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1323300" y="6579852"/>
          <a:ext cx="838200" cy="35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123579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638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49158</xdr:rowOff>
    </xdr:from>
    <xdr:to>
      <xdr:col>111</xdr:col>
      <xdr:colOff>177800</xdr:colOff>
      <xdr:row>38</xdr:row>
      <xdr:rowOff>100054</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564258"/>
          <a:ext cx="889000" cy="50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83329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769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49158</xdr:rowOff>
    </xdr:from>
    <xdr:to>
      <xdr:col>107</xdr:col>
      <xdr:colOff>50800</xdr:colOff>
      <xdr:row>39</xdr:row>
      <xdr:rowOff>98878</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19545300" y="6564258"/>
          <a:ext cx="889000" cy="221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101552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788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135214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478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13952</xdr:rowOff>
    </xdr:from>
    <xdr:to>
      <xdr:col>116</xdr:col>
      <xdr:colOff>114300</xdr:colOff>
      <xdr:row>38</xdr:row>
      <xdr:rowOff>115552</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529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36829</xdr:rowOff>
    </xdr:from>
    <xdr:ext cx="534377"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38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49254</xdr:rowOff>
    </xdr:from>
    <xdr:to>
      <xdr:col>112</xdr:col>
      <xdr:colOff>38100</xdr:colOff>
      <xdr:row>38</xdr:row>
      <xdr:rowOff>150854</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564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36</xdr:row>
      <xdr:rowOff>167381</xdr:rowOff>
    </xdr:from>
    <xdr:ext cx="534377"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056111" y="6339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169808</xdr:rowOff>
    </xdr:from>
    <xdr:to>
      <xdr:col>107</xdr:col>
      <xdr:colOff>101600</xdr:colOff>
      <xdr:row>38</xdr:row>
      <xdr:rowOff>99958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513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36</xdr:row>
      <xdr:rowOff>116485</xdr:rowOff>
    </xdr:from>
    <xdr:ext cx="534377"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167111" y="6288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25400</xdr:rowOff>
    </xdr:from>
    <xdr:to>
      <xdr:col>120</xdr:col>
      <xdr:colOff>114300</xdr:colOff>
      <xdr:row>58</xdr:row>
      <xdr:rowOff>25400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54627</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82550</xdr:rowOff>
    </xdr:from>
    <xdr:to>
      <xdr:col>120</xdr:col>
      <xdr:colOff>114300</xdr:colOff>
      <xdr:row>51</xdr:row>
      <xdr:rowOff>82550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50</xdr:row>
      <xdr:rowOff>111777</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貸付金グラフ枠">
          <a:extLst>
            <a:ext uri="{FF2B5EF4-FFF2-40B4-BE49-F238E27FC236}">
              <a16:creationId xmlns:a16="http://schemas.microsoft.com/office/drawing/2014/main" id="{00000000-0008-0000-06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103353</xdr:rowOff>
    </xdr:from>
    <xdr:to>
      <xdr:col>116</xdr:col>
      <xdr:colOff>62864</xdr:colOff>
      <xdr:row>58</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2159595" y="8675853"/>
          <a:ext cx="1269" cy="1293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29227</xdr:rowOff>
    </xdr:from>
    <xdr:ext cx="249299" cy="259045"/>
    <xdr:sp macro="" textlink="">
      <xdr:nvSpPr>
        <xdr:cNvPr id="783" name="貸付金最小値テキスト">
          <a:extLst>
            <a:ext uri="{FF2B5EF4-FFF2-40B4-BE49-F238E27FC236}">
              <a16:creationId xmlns:a16="http://schemas.microsoft.com/office/drawing/2014/main" id="{00000000-0008-0000-0600-00000F030000}"/>
            </a:ext>
          </a:extLst>
        </xdr:cNvPr>
        <xdr:cNvSpPr txBox="1"/>
      </xdr:nvSpPr>
      <xdr:spPr>
        <a:xfrm>
          <a:off x="22212300" y="9973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25400</xdr:rowOff>
    </xdr:from>
    <xdr:to>
      <xdr:col>116</xdr:col>
      <xdr:colOff>152400</xdr:colOff>
      <xdr:row>58</xdr:row>
      <xdr:rowOff>25400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22072600" y="996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50030</xdr:rowOff>
    </xdr:from>
    <xdr:ext cx="534377" cy="259045"/>
    <xdr:sp macro="" textlink="">
      <xdr:nvSpPr>
        <xdr:cNvPr id="785" name="貸付金最大値テキスト">
          <a:extLst>
            <a:ext uri="{FF2B5EF4-FFF2-40B4-BE49-F238E27FC236}">
              <a16:creationId xmlns:a16="http://schemas.microsoft.com/office/drawing/2014/main" id="{00000000-0008-0000-0600-000011030000}"/>
            </a:ext>
          </a:extLst>
        </xdr:cNvPr>
        <xdr:cNvSpPr txBox="1"/>
      </xdr:nvSpPr>
      <xdr:spPr>
        <a:xfrm>
          <a:off x="22212300" y="845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103353</xdr:rowOff>
    </xdr:from>
    <xdr:to>
      <xdr:col>116</xdr:col>
      <xdr:colOff>152400</xdr:colOff>
      <xdr:row>50</xdr:row>
      <xdr:rowOff>103353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2072600" y="8675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55918</xdr:rowOff>
    </xdr:from>
    <xdr:to>
      <xdr:col>116</xdr:col>
      <xdr:colOff>63500</xdr:colOff>
      <xdr:row>57</xdr:row>
      <xdr:rowOff>126898</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flipV="1">
          <a:off x="21323300" y="9828568"/>
          <a:ext cx="838200" cy="7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17435</xdr:rowOff>
    </xdr:from>
    <xdr:ext cx="469744" cy="259045"/>
    <xdr:sp macro="" textlink="">
      <xdr:nvSpPr>
        <xdr:cNvPr id="788" name="貸付金平均値テキスト">
          <a:extLst>
            <a:ext uri="{FF2B5EF4-FFF2-40B4-BE49-F238E27FC236}">
              <a16:creationId xmlns:a16="http://schemas.microsoft.com/office/drawing/2014/main" id="{00000000-0008-0000-0600-000014030000}"/>
            </a:ext>
          </a:extLst>
        </xdr:cNvPr>
        <xdr:cNvSpPr txBox="1"/>
      </xdr:nvSpPr>
      <xdr:spPr>
        <a:xfrm>
          <a:off x="22212300" y="979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39008</xdr:rowOff>
    </xdr:from>
    <xdr:to>
      <xdr:col>116</xdr:col>
      <xdr:colOff>114300</xdr:colOff>
      <xdr:row>57</xdr:row>
      <xdr:rowOff>140608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2110700" y="981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23800</xdr:rowOff>
    </xdr:from>
    <xdr:to>
      <xdr:col>111</xdr:col>
      <xdr:colOff>177800</xdr:colOff>
      <xdr:row>57</xdr:row>
      <xdr:rowOff>126898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0434300" y="9796450"/>
          <a:ext cx="889000" cy="103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47981</xdr:rowOff>
    </xdr:from>
    <xdr:to>
      <xdr:col>112</xdr:col>
      <xdr:colOff>38100</xdr:colOff>
      <xdr:row>57</xdr:row>
      <xdr:rowOff>149581</xdr:rowOff>
    </xdr:to>
    <xdr:sp macro="" textlink="">
      <xdr:nvSpPr>
        <xdr:cNvPr id="791" name="フローチャート: 判断 790">
          <a:extLst>
            <a:ext uri="{FF2B5EF4-FFF2-40B4-BE49-F238E27FC236}">
              <a16:creationId xmlns:a16="http://schemas.microsoft.com/office/drawing/2014/main" id="{00000000-0008-0000-0600-000017030000}"/>
            </a:ext>
          </a:extLst>
        </xdr:cNvPr>
        <xdr:cNvSpPr/>
      </xdr:nvSpPr>
      <xdr:spPr>
        <a:xfrm>
          <a:off x="21272500" y="9820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166108</xdr:rowOff>
    </xdr:from>
    <xdr:ext cx="469744"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21088428" y="9595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23800</xdr:rowOff>
    </xdr:from>
    <xdr:to>
      <xdr:col>107</xdr:col>
      <xdr:colOff>50800</xdr:colOff>
      <xdr:row>57</xdr:row>
      <xdr:rowOff>128213</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19545300" y="9796450"/>
          <a:ext cx="889000" cy="104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48209</xdr:rowOff>
    </xdr:from>
    <xdr:to>
      <xdr:col>107</xdr:col>
      <xdr:colOff>101600</xdr:colOff>
      <xdr:row>57</xdr:row>
      <xdr:rowOff>149809</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20383500" y="982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140936</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20199428" y="99135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128213</xdr:rowOff>
    </xdr:from>
    <xdr:to>
      <xdr:col>102</xdr:col>
      <xdr:colOff>114300</xdr:colOff>
      <xdr:row>57</xdr:row>
      <xdr:rowOff>162731</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18656300" y="9900863"/>
          <a:ext cx="889000" cy="34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74726</xdr:rowOff>
    </xdr:from>
    <xdr:to>
      <xdr:col>102</xdr:col>
      <xdr:colOff>165100</xdr:colOff>
      <xdr:row>57</xdr:row>
      <xdr:rowOff>4876</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19494500" y="9675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21403</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9310428" y="945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112846</xdr:rowOff>
    </xdr:from>
    <xdr:to>
      <xdr:col>98</xdr:col>
      <xdr:colOff>38100</xdr:colOff>
      <xdr:row>57</xdr:row>
      <xdr:rowOff>42996</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18605500" y="9714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59523</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21428" y="9489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5118</xdr:rowOff>
    </xdr:from>
    <xdr:to>
      <xdr:col>116</xdr:col>
      <xdr:colOff>114300</xdr:colOff>
      <xdr:row>57</xdr:row>
      <xdr:rowOff>106718</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2110700" y="9777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27995</xdr:rowOff>
    </xdr:from>
    <xdr:ext cx="469744" cy="259045"/>
    <xdr:sp macro="" textlink="">
      <xdr:nvSpPr>
        <xdr:cNvPr id="807" name="貸付金該当値テキスト">
          <a:extLst>
            <a:ext uri="{FF2B5EF4-FFF2-40B4-BE49-F238E27FC236}">
              <a16:creationId xmlns:a16="http://schemas.microsoft.com/office/drawing/2014/main" id="{00000000-0008-0000-0600-000027030000}"/>
            </a:ext>
          </a:extLst>
        </xdr:cNvPr>
        <xdr:cNvSpPr txBox="1"/>
      </xdr:nvSpPr>
      <xdr:spPr>
        <a:xfrm>
          <a:off x="22212300" y="962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76098</xdr:rowOff>
    </xdr:from>
    <xdr:to>
      <xdr:col>112</xdr:col>
      <xdr:colOff>38100</xdr:colOff>
      <xdr:row>58</xdr:row>
      <xdr:rowOff>6248</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21272500" y="984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168825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941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144450</xdr:rowOff>
    </xdr:from>
    <xdr:to>
      <xdr:col>107</xdr:col>
      <xdr:colOff>101600</xdr:colOff>
      <xdr:row>57</xdr:row>
      <xdr:rowOff>74600</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20383500" y="974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91127</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52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77413</xdr:rowOff>
    </xdr:from>
    <xdr:to>
      <xdr:col>102</xdr:col>
      <xdr:colOff>165100</xdr:colOff>
      <xdr:row>58</xdr:row>
      <xdr:rowOff>7563</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19494500" y="985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170140</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942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111931</xdr:rowOff>
    </xdr:from>
    <xdr:to>
      <xdr:col>98</xdr:col>
      <xdr:colOff>38100</xdr:colOff>
      <xdr:row>58</xdr:row>
      <xdr:rowOff>42081</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18605500" y="9884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33208</xdr:rowOff>
    </xdr:from>
    <xdr:ext cx="378565"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67017" y="9977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7" name="繰出金グラフ枠">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39" name="繰出金最小値テキスト">
          <a:extLst>
            <a:ext uri="{FF2B5EF4-FFF2-40B4-BE49-F238E27FC236}">
              <a16:creationId xmlns:a16="http://schemas.microsoft.com/office/drawing/2014/main" id="{00000000-0008-0000-0600-000047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1" name="繰出金最大値テキスト">
          <a:extLst>
            <a:ext uri="{FF2B5EF4-FFF2-40B4-BE49-F238E27FC236}">
              <a16:creationId xmlns:a16="http://schemas.microsoft.com/office/drawing/2014/main" id="{00000000-0008-0000-0600-000049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22840</xdr:rowOff>
    </xdr:from>
    <xdr:to>
      <xdr:col>116</xdr:col>
      <xdr:colOff>63500</xdr:colOff>
      <xdr:row>75</xdr:row>
      <xdr:rowOff>42980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flipV="1">
          <a:off x="21323300" y="12881590"/>
          <a:ext cx="838200" cy="20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156674</xdr:rowOff>
    </xdr:from>
    <xdr:ext cx="534377" cy="259045"/>
    <xdr:sp macro="" textlink="">
      <xdr:nvSpPr>
        <xdr:cNvPr id="844" name="繰出金平均値テキスト">
          <a:extLst>
            <a:ext uri="{FF2B5EF4-FFF2-40B4-BE49-F238E27FC236}">
              <a16:creationId xmlns:a16="http://schemas.microsoft.com/office/drawing/2014/main" id="{00000000-0008-0000-0600-00004C030000}"/>
            </a:ext>
          </a:extLst>
        </xdr:cNvPr>
        <xdr:cNvSpPr txBox="1"/>
      </xdr:nvSpPr>
      <xdr:spPr>
        <a:xfrm>
          <a:off x="22212300" y="12672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42980</xdr:rowOff>
    </xdr:from>
    <xdr:to>
      <xdr:col>111</xdr:col>
      <xdr:colOff>177800</xdr:colOff>
      <xdr:row>75</xdr:row>
      <xdr:rowOff>67851</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0434300" y="12901730"/>
          <a:ext cx="889000" cy="24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47" name="フローチャート: 判断 846">
          <a:extLst>
            <a:ext uri="{FF2B5EF4-FFF2-40B4-BE49-F238E27FC236}">
              <a16:creationId xmlns:a16="http://schemas.microsoft.com/office/drawing/2014/main" id="{00000000-0008-0000-0600-00004F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99493</xdr:rowOff>
    </xdr:from>
    <xdr:ext cx="534377"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21056111" y="124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134145</xdr:rowOff>
    </xdr:from>
    <xdr:to>
      <xdr:col>107</xdr:col>
      <xdr:colOff>50800</xdr:colOff>
      <xdr:row>75</xdr:row>
      <xdr:rowOff>67851</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9545300" y="12135645"/>
          <a:ext cx="889000" cy="79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120959</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0167111" y="1246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134145</xdr:rowOff>
    </xdr:from>
    <xdr:to>
      <xdr:col>102</xdr:col>
      <xdr:colOff>114300</xdr:colOff>
      <xdr:row>70</xdr:row>
      <xdr:rowOff>153599</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8656300" y="12135645"/>
          <a:ext cx="889000" cy="19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104589</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9278111" y="12791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100040</xdr:rowOff>
    </xdr:from>
    <xdr:ext cx="534377"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8389111" y="12787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143490</xdr:rowOff>
    </xdr:from>
    <xdr:to>
      <xdr:col>116</xdr:col>
      <xdr:colOff>114300</xdr:colOff>
      <xdr:row>75</xdr:row>
      <xdr:rowOff>73640</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2110700" y="1283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121917</xdr:rowOff>
    </xdr:from>
    <xdr:ext cx="534377" cy="259045"/>
    <xdr:sp macro="" textlink="">
      <xdr:nvSpPr>
        <xdr:cNvPr id="863" name="繰出金該当値テキスト">
          <a:extLst>
            <a:ext uri="{FF2B5EF4-FFF2-40B4-BE49-F238E27FC236}">
              <a16:creationId xmlns:a16="http://schemas.microsoft.com/office/drawing/2014/main" id="{00000000-0008-0000-0600-00005F030000}"/>
            </a:ext>
          </a:extLst>
        </xdr:cNvPr>
        <xdr:cNvSpPr txBox="1"/>
      </xdr:nvSpPr>
      <xdr:spPr>
        <a:xfrm>
          <a:off x="22212300" y="1280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163630</xdr:rowOff>
    </xdr:from>
    <xdr:to>
      <xdr:col>112</xdr:col>
      <xdr:colOff>38100</xdr:colOff>
      <xdr:row>75</xdr:row>
      <xdr:rowOff>93780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1272500" y="1285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84907</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943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17051</xdr:rowOff>
    </xdr:from>
    <xdr:to>
      <xdr:col>107</xdr:col>
      <xdr:colOff>101600</xdr:colOff>
      <xdr:row>75</xdr:row>
      <xdr:rowOff>118651</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20383500" y="12875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109778</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968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83345</xdr:rowOff>
    </xdr:from>
    <xdr:to>
      <xdr:col>102</xdr:col>
      <xdr:colOff>165100</xdr:colOff>
      <xdr:row>71</xdr:row>
      <xdr:rowOff>13495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9494500" y="1208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30022</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1860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102799</xdr:rowOff>
    </xdr:from>
    <xdr:to>
      <xdr:col>98</xdr:col>
      <xdr:colOff>38100</xdr:colOff>
      <xdr:row>71</xdr:row>
      <xdr:rowOff>32949</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18605500" y="12104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49476</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1879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6" name="前年度繰上充用金グラフ枠">
          <a:extLst>
            <a:ext uri="{FF2B5EF4-FFF2-40B4-BE49-F238E27FC236}">
              <a16:creationId xmlns:a16="http://schemas.microsoft.com/office/drawing/2014/main" id="{00000000-0008-0000-0600-00007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8" name="前年度繰上充用金最小値テキスト">
          <a:extLst>
            <a:ext uri="{FF2B5EF4-FFF2-40B4-BE49-F238E27FC236}">
              <a16:creationId xmlns:a16="http://schemas.microsoft.com/office/drawing/2014/main" id="{00000000-0008-0000-0600-00007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0" name="前年度繰上充用金最大値テキスト">
          <a:extLst>
            <a:ext uri="{FF2B5EF4-FFF2-40B4-BE49-F238E27FC236}">
              <a16:creationId xmlns:a16="http://schemas.microsoft.com/office/drawing/2014/main" id="{00000000-0008-0000-0600-00007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3" name="前年度繰上充用金平均値テキスト">
          <a:extLst>
            <a:ext uri="{FF2B5EF4-FFF2-40B4-BE49-F238E27FC236}">
              <a16:creationId xmlns:a16="http://schemas.microsoft.com/office/drawing/2014/main" id="{00000000-0008-0000-0600-00007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6" name="フローチャート: 判断 895">
          <a:extLst>
            <a:ext uri="{FF2B5EF4-FFF2-40B4-BE49-F238E27FC236}">
              <a16:creationId xmlns:a16="http://schemas.microsoft.com/office/drawing/2014/main" id="{00000000-0008-0000-0600-00008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4" name="フローチャート: 判断 903">
          <a:extLst>
            <a:ext uri="{FF2B5EF4-FFF2-40B4-BE49-F238E27FC236}">
              <a16:creationId xmlns:a16="http://schemas.microsoft.com/office/drawing/2014/main" id="{00000000-0008-0000-0600-00008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2" name="前年度繰上充用金該当値テキスト">
          <a:extLst>
            <a:ext uri="{FF2B5EF4-FFF2-40B4-BE49-F238E27FC236}">
              <a16:creationId xmlns:a16="http://schemas.microsoft.com/office/drawing/2014/main" id="{00000000-0008-0000-0600-00009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2" name="正方形/長方形 921">
          <a:extLst>
            <a:ext uri="{FF2B5EF4-FFF2-40B4-BE49-F238E27FC236}">
              <a16:creationId xmlns:a16="http://schemas.microsoft.com/office/drawing/2014/main" id="{00000000-0008-0000-0600-00009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a:t>
          </a:r>
          <a:r>
            <a:rPr kumimoji="1" lang="en-US" altLang="ja-JP" sz="1300">
              <a:latin typeface="ＭＳ Ｐゴシック" panose="020B0600070205080204" pitchFamily="50" charset="-128"/>
              <a:ea typeface="ＭＳ Ｐゴシック" panose="020B0600070205080204" pitchFamily="50" charset="-128"/>
            </a:rPr>
            <a:t>721,862</a:t>
          </a:r>
          <a:r>
            <a:rPr kumimoji="1" lang="ja-JP" altLang="en-US" sz="1300">
              <a:latin typeface="ＭＳ Ｐゴシック" panose="020B0600070205080204" pitchFamily="50" charset="-128"/>
              <a:ea typeface="ＭＳ Ｐゴシック" panose="020B0600070205080204" pitchFamily="50" charset="-128"/>
            </a:rPr>
            <a:t>円となっています。このうち人件費は近年、類似団体平均を上回って推移しているため、事業の統合・縮小・廃止などにより、その抑制に努めます。扶助費は町に福祉事務所を設置し、生活保護費を支給していることから、類似団体平均上回っています。普通建設事業費は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で大規模事業を行った影響で、類似団体平均より大きくなっています。公債費が類似団体平均を上回って推移している理由の一つに、継続的に繰上償還を行っていることがあります。これに加え、今後は大規模事業で活用した地方債の償還を開始することから、さらなる増加が見込まれます。</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鳥取県湯梨浜町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16,219
16,132
77.93
12,101,183
11,707,882
282,128
6,494,331
12,779,064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5512</xdr:rowOff>
    </xdr:from>
    <xdr:to>
      <xdr:col>24</xdr:col>
      <xdr:colOff>63500</xdr:colOff>
      <xdr:row>35</xdr:row>
      <xdr:rowOff>67234</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6006262"/>
          <a:ext cx="8382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86631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573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135814</xdr:rowOff>
    </xdr:from>
    <xdr:to>
      <xdr:col>19</xdr:col>
      <xdr:colOff>177800</xdr:colOff>
      <xdr:row>35</xdr:row>
      <xdr:rowOff>5512</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596511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29405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515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78892</xdr:rowOff>
    </xdr:from>
    <xdr:to>
      <xdr:col>15</xdr:col>
      <xdr:colOff>50800</xdr:colOff>
      <xdr:row>34</xdr:row>
      <xdr:rowOff>135814</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5736742"/>
          <a:ext cx="889000" cy="228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70095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556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78892</xdr:rowOff>
    </xdr:from>
    <xdr:to>
      <xdr:col>10</xdr:col>
      <xdr:colOff>114300</xdr:colOff>
      <xdr:row>34</xdr:row>
      <xdr:rowOff>131242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736742"/>
          <a:ext cx="889000" cy="223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60240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8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54551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54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16434</xdr:rowOff>
    </xdr:from>
    <xdr:to>
      <xdr:col>24</xdr:col>
      <xdr:colOff>114300</xdr:colOff>
      <xdr:row>35</xdr:row>
      <xdr:rowOff>118034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017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166311</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995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126162</xdr:rowOff>
    </xdr:from>
    <xdr:to>
      <xdr:col>20</xdr:col>
      <xdr:colOff>38100</xdr:colOff>
      <xdr:row>35</xdr:row>
      <xdr:rowOff>56312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955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47439</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048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85014</xdr:rowOff>
    </xdr:from>
    <xdr:to>
      <xdr:col>15</xdr:col>
      <xdr:colOff>101600</xdr:colOff>
      <xdr:row>35</xdr:row>
      <xdr:rowOff>15164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14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6291</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007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28092</xdr:rowOff>
    </xdr:from>
    <xdr:to>
      <xdr:col>10</xdr:col>
      <xdr:colOff>165100</xdr:colOff>
      <xdr:row>33</xdr:row>
      <xdr:rowOff>129692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685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146219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461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80442</xdr:rowOff>
    </xdr:from>
    <xdr:to>
      <xdr:col>6</xdr:col>
      <xdr:colOff>38100</xdr:colOff>
      <xdr:row>35</xdr:row>
      <xdr:rowOff>10592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09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1719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002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96838</xdr:rowOff>
    </xdr:from>
    <xdr:to>
      <xdr:col>24</xdr:col>
      <xdr:colOff>63500</xdr:colOff>
      <xdr:row>57</xdr:row>
      <xdr:rowOff>35291</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98038"/>
          <a:ext cx="838200" cy="109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165635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23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21777</xdr:rowOff>
    </xdr:from>
    <xdr:to>
      <xdr:col>19</xdr:col>
      <xdr:colOff>177800</xdr:colOff>
      <xdr:row>57</xdr:row>
      <xdr:rowOff>35291</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794427"/>
          <a:ext cx="889000" cy="13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136024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94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21777</xdr:rowOff>
    </xdr:from>
    <xdr:to>
      <xdr:col>15</xdr:col>
      <xdr:colOff>50800</xdr:colOff>
      <xdr:row>57</xdr:row>
      <xdr:rowOff>27495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019300" y="9794427"/>
          <a:ext cx="889000" cy="5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171030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42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54166</xdr:rowOff>
    </xdr:from>
    <xdr:to>
      <xdr:col>10</xdr:col>
      <xdr:colOff>114300</xdr:colOff>
      <xdr:row>57</xdr:row>
      <xdr:rowOff>27495</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312466"/>
          <a:ext cx="889000" cy="487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161421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419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116129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3744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46038</xdr:rowOff>
    </xdr:from>
    <xdr:to>
      <xdr:col>24</xdr:col>
      <xdr:colOff>114300</xdr:colOff>
      <xdr:row>56</xdr:row>
      <xdr:rowOff>147638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47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24465</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25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155941</xdr:rowOff>
    </xdr:from>
    <xdr:to>
      <xdr:col>20</xdr:col>
      <xdr:colOff>38100</xdr:colOff>
      <xdr:row>57</xdr:row>
      <xdr:rowOff>86091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5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77218</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49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142427</xdr:rowOff>
    </xdr:from>
    <xdr:to>
      <xdr:col>15</xdr:col>
      <xdr:colOff>101600</xdr:colOff>
      <xdr:row>57</xdr:row>
      <xdr:rowOff>72577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43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63704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83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148145</xdr:rowOff>
    </xdr:from>
    <xdr:to>
      <xdr:col>10</xdr:col>
      <xdr:colOff>165100</xdr:colOff>
      <xdr:row>57</xdr:row>
      <xdr:rowOff>78295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74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69422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842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3366</xdr:rowOff>
    </xdr:from>
    <xdr:to>
      <xdr:col>6</xdr:col>
      <xdr:colOff>38100</xdr:colOff>
      <xdr:row>54</xdr:row>
      <xdr:rowOff>104966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261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121493</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036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234,810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65287</xdr:rowOff>
    </xdr:from>
    <xdr:to>
      <xdr:col>24</xdr:col>
      <xdr:colOff>63500</xdr:colOff>
      <xdr:row>76</xdr:row>
      <xdr:rowOff>52082</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924037"/>
          <a:ext cx="838200" cy="158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114464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44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52082</xdr:rowOff>
    </xdr:from>
    <xdr:to>
      <xdr:col>19</xdr:col>
      <xdr:colOff>177800</xdr:colOff>
      <xdr:row>76</xdr:row>
      <xdr:rowOff>146504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082282"/>
          <a:ext cx="889000" cy="94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110791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127226</xdr:rowOff>
    </xdr:from>
    <xdr:to>
      <xdr:col>15</xdr:col>
      <xdr:colOff>50800</xdr:colOff>
      <xdr:row>76</xdr:row>
      <xdr:rowOff>146504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157426"/>
          <a:ext cx="889000" cy="19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162566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6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127226</xdr:rowOff>
    </xdr:from>
    <xdr:to>
      <xdr:col>10</xdr:col>
      <xdr:colOff>114300</xdr:colOff>
      <xdr:row>77</xdr:row>
      <xdr:rowOff>52360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57426"/>
          <a:ext cx="889000" cy="96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134512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3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53367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26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14487</xdr:rowOff>
    </xdr:from>
    <xdr:to>
      <xdr:col>24</xdr:col>
      <xdr:colOff>114300</xdr:colOff>
      <xdr:row>75</xdr:row>
      <xdr:rowOff>116087</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87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37364</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7246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1282</xdr:rowOff>
    </xdr:from>
    <xdr:to>
      <xdr:col>20</xdr:col>
      <xdr:colOff>38100</xdr:colOff>
      <xdr:row>76</xdr:row>
      <xdr:rowOff>102882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031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119408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806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95704</xdr:rowOff>
    </xdr:from>
    <xdr:to>
      <xdr:col>15</xdr:col>
      <xdr:colOff>101600</xdr:colOff>
      <xdr:row>77</xdr:row>
      <xdr:rowOff>25854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25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42382</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90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76426</xdr:rowOff>
    </xdr:from>
    <xdr:to>
      <xdr:col>10</xdr:col>
      <xdr:colOff>165100</xdr:colOff>
      <xdr:row>77</xdr:row>
      <xdr:rowOff>6576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0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23103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881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1560</xdr:rowOff>
    </xdr:from>
    <xdr:to>
      <xdr:col>6</xdr:col>
      <xdr:colOff>38100</xdr:colOff>
      <xdr:row>77</xdr:row>
      <xdr:rowOff>103160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0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119687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978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2305</xdr:rowOff>
    </xdr:from>
    <xdr:to>
      <xdr:col>24</xdr:col>
      <xdr:colOff>63500</xdr:colOff>
      <xdr:row>99</xdr:row>
      <xdr:rowOff>2797</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75855"/>
          <a:ext cx="838200" cy="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1318</xdr:rowOff>
    </xdr:from>
    <xdr:to>
      <xdr:col>19</xdr:col>
      <xdr:colOff>177800</xdr:colOff>
      <xdr:row>99</xdr:row>
      <xdr:rowOff>2797</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74868"/>
          <a:ext cx="889000" cy="1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38617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669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1318</xdr:rowOff>
    </xdr:from>
    <xdr:to>
      <xdr:col>15</xdr:col>
      <xdr:colOff>50800</xdr:colOff>
      <xdr:row>99</xdr:row>
      <xdr:rowOff>3147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974868"/>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36947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667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3147</xdr:rowOff>
    </xdr:from>
    <xdr:to>
      <xdr:col>10</xdr:col>
      <xdr:colOff>114300</xdr:colOff>
      <xdr:row>99</xdr:row>
      <xdr:rowOff>13053</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976697"/>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36050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66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46359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677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122955</xdr:rowOff>
    </xdr:from>
    <xdr:to>
      <xdr:col>24</xdr:col>
      <xdr:colOff>114300</xdr:colOff>
      <xdr:row>99</xdr:row>
      <xdr:rowOff>53105</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92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123447</xdr:rowOff>
    </xdr:from>
    <xdr:to>
      <xdr:col>20</xdr:col>
      <xdr:colOff>38100</xdr:colOff>
      <xdr:row>99</xdr:row>
      <xdr:rowOff>53597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925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44724</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701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121968</xdr:rowOff>
    </xdr:from>
    <xdr:to>
      <xdr:col>15</xdr:col>
      <xdr:colOff>101600</xdr:colOff>
      <xdr:row>99</xdr:row>
      <xdr:rowOff>52118</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924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43245</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7016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123797</xdr:rowOff>
    </xdr:from>
    <xdr:to>
      <xdr:col>10</xdr:col>
      <xdr:colOff>165100</xdr:colOff>
      <xdr:row>99</xdr:row>
      <xdr:rowOff>53947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925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45074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7018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133703</xdr:rowOff>
    </xdr:from>
    <xdr:to>
      <xdr:col>6</xdr:col>
      <xdr:colOff>38100</xdr:colOff>
      <xdr:row>99</xdr:row>
      <xdr:rowOff>63853</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935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54980</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7028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152490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135181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0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83617</xdr:rowOff>
    </xdr:from>
    <xdr:to>
      <xdr:col>55</xdr:col>
      <xdr:colOff>0</xdr:colOff>
      <xdr:row>58</xdr:row>
      <xdr:rowOff>8821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9856267"/>
          <a:ext cx="838200" cy="96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90514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863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160459</xdr:rowOff>
    </xdr:from>
    <xdr:to>
      <xdr:col>50</xdr:col>
      <xdr:colOff>114300</xdr:colOff>
      <xdr:row>58</xdr:row>
      <xdr:rowOff>8821</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9933109"/>
          <a:ext cx="889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49935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65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127650</xdr:rowOff>
    </xdr:from>
    <xdr:to>
      <xdr:col>45</xdr:col>
      <xdr:colOff>177800</xdr:colOff>
      <xdr:row>57</xdr:row>
      <xdr:rowOff>160459</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9900300"/>
          <a:ext cx="889000" cy="32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53949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998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122610</xdr:rowOff>
    </xdr:from>
    <xdr:to>
      <xdr:col>41</xdr:col>
      <xdr:colOff>50800</xdr:colOff>
      <xdr:row>57</xdr:row>
      <xdr:rowOff>127650</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6972300" y="9895260"/>
          <a:ext cx="889000" cy="5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82186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1002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86235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10030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32817</xdr:rowOff>
    </xdr:from>
    <xdr:to>
      <xdr:col>55</xdr:col>
      <xdr:colOff>50800</xdr:colOff>
      <xdr:row>57</xdr:row>
      <xdr:rowOff>134417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805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55694</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656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129471</xdr:rowOff>
    </xdr:from>
    <xdr:to>
      <xdr:col>50</xdr:col>
      <xdr:colOff>165100</xdr:colOff>
      <xdr:row>58</xdr:row>
      <xdr:rowOff>59621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9902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50748</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999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109659</xdr:rowOff>
    </xdr:from>
    <xdr:to>
      <xdr:col>46</xdr:col>
      <xdr:colOff>38100</xdr:colOff>
      <xdr:row>58</xdr:row>
      <xdr:rowOff>39809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882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56336</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9657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76850</xdr:rowOff>
    </xdr:from>
    <xdr:to>
      <xdr:col>41</xdr:col>
      <xdr:colOff>101600</xdr:colOff>
      <xdr:row>58</xdr:row>
      <xdr:rowOff>7000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84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23527</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9624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71810</xdr:rowOff>
    </xdr:from>
    <xdr:to>
      <xdr:col>36</xdr:col>
      <xdr:colOff>165100</xdr:colOff>
      <xdr:row>58</xdr:row>
      <xdr:rowOff>1960</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984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18487</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9619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123780</xdr:rowOff>
    </xdr:from>
    <xdr:to>
      <xdr:col>55</xdr:col>
      <xdr:colOff>0</xdr:colOff>
      <xdr:row>77</xdr:row>
      <xdr:rowOff>145169</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325430"/>
          <a:ext cx="838200" cy="21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70104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271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99157</xdr:rowOff>
    </xdr:from>
    <xdr:to>
      <xdr:col>50</xdr:col>
      <xdr:colOff>114300</xdr:colOff>
      <xdr:row>77</xdr:row>
      <xdr:rowOff>145169</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300807"/>
          <a:ext cx="889000" cy="4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17770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390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99157</xdr:rowOff>
    </xdr:from>
    <xdr:to>
      <xdr:col>45</xdr:col>
      <xdr:colOff>177800</xdr:colOff>
      <xdr:row>77</xdr:row>
      <xdr:rowOff>111175</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300807"/>
          <a:ext cx="889000" cy="12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161596</xdr:rowOff>
    </xdr:from>
    <xdr:to>
      <xdr:col>41</xdr:col>
      <xdr:colOff>50800</xdr:colOff>
      <xdr:row>77</xdr:row>
      <xdr:rowOff>111175</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191796"/>
          <a:ext cx="889000" cy="12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166392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368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109717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311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72980</xdr:rowOff>
    </xdr:from>
    <xdr:to>
      <xdr:col>55</xdr:col>
      <xdr:colOff>50800</xdr:colOff>
      <xdr:row>78</xdr:row>
      <xdr:rowOff>3130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27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95857</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126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94369</xdr:rowOff>
    </xdr:from>
    <xdr:to>
      <xdr:col>50</xdr:col>
      <xdr:colOff>165100</xdr:colOff>
      <xdr:row>78</xdr:row>
      <xdr:rowOff>24519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296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41046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071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48357</xdr:rowOff>
    </xdr:from>
    <xdr:to>
      <xdr:col>46</xdr:col>
      <xdr:colOff>38100</xdr:colOff>
      <xdr:row>77</xdr:row>
      <xdr:rowOff>149957</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25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141084</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34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60375</xdr:rowOff>
    </xdr:from>
    <xdr:to>
      <xdr:col>41</xdr:col>
      <xdr:colOff>101600</xdr:colOff>
      <xdr:row>77</xdr:row>
      <xdr:rowOff>161975</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262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7052</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037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110796</xdr:rowOff>
    </xdr:from>
    <xdr:to>
      <xdr:col>36</xdr:col>
      <xdr:colOff>165100</xdr:colOff>
      <xdr:row>77</xdr:row>
      <xdr:rowOff>40946</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14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57473</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2916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99380</xdr:rowOff>
    </xdr:from>
    <xdr:to>
      <xdr:col>55</xdr:col>
      <xdr:colOff>0</xdr:colOff>
      <xdr:row>95</xdr:row>
      <xdr:rowOff>66461</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6215680"/>
          <a:ext cx="838200" cy="138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29032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316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71599</xdr:rowOff>
    </xdr:from>
    <xdr:to>
      <xdr:col>50</xdr:col>
      <xdr:colOff>114300</xdr:colOff>
      <xdr:row>94</xdr:row>
      <xdr:rowOff>99380</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a:off x="8750300" y="16187899"/>
          <a:ext cx="889000" cy="2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160279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44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94</xdr:row>
      <xdr:rowOff>71599</xdr:rowOff>
    </xdr:from>
    <xdr:to>
      <xdr:col>45</xdr:col>
      <xdr:colOff>177800</xdr:colOff>
      <xdr:row>96</xdr:row>
      <xdr:rowOff>12305</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187899"/>
          <a:ext cx="889000" cy="283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15891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475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86829</xdr:rowOff>
    </xdr:from>
    <xdr:to>
      <xdr:col>41</xdr:col>
      <xdr:colOff>50800</xdr:colOff>
      <xdr:row>96</xdr:row>
      <xdr:rowOff>12305</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374579"/>
          <a:ext cx="889000" cy="96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158441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44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15661</xdr:rowOff>
    </xdr:from>
    <xdr:to>
      <xdr:col>55</xdr:col>
      <xdr:colOff>50800</xdr:colOff>
      <xdr:row>95</xdr:row>
      <xdr:rowOff>117261</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30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38538</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154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48580</xdr:rowOff>
    </xdr:from>
    <xdr:to>
      <xdr:col>50</xdr:col>
      <xdr:colOff>165100</xdr:colOff>
      <xdr:row>94</xdr:row>
      <xdr:rowOff>150180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16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166707</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5940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20799</xdr:rowOff>
    </xdr:from>
    <xdr:to>
      <xdr:col>46</xdr:col>
      <xdr:colOff>38100</xdr:colOff>
      <xdr:row>94</xdr:row>
      <xdr:rowOff>122399</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13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138926</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5912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132955</xdr:rowOff>
    </xdr:from>
    <xdr:to>
      <xdr:col>41</xdr:col>
      <xdr:colOff>101600</xdr:colOff>
      <xdr:row>96</xdr:row>
      <xdr:rowOff>63105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420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54232</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513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36029</xdr:rowOff>
    </xdr:from>
    <xdr:to>
      <xdr:col>36</xdr:col>
      <xdr:colOff>165100</xdr:colOff>
      <xdr:row>95</xdr:row>
      <xdr:rowOff>137629</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32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154156</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099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149383</xdr:rowOff>
    </xdr:from>
    <xdr:to>
      <xdr:col>85</xdr:col>
      <xdr:colOff>127000</xdr:colOff>
      <xdr:row>37</xdr:row>
      <xdr:rowOff>152812</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93033"/>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152812</xdr:rowOff>
    </xdr:from>
    <xdr:to>
      <xdr:col>81</xdr:col>
      <xdr:colOff>50800</xdr:colOff>
      <xdr:row>37</xdr:row>
      <xdr:rowOff>164438</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96462"/>
          <a:ext cx="889000" cy="1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164438</xdr:rowOff>
    </xdr:from>
    <xdr:to>
      <xdr:col>76</xdr:col>
      <xdr:colOff>114300</xdr:colOff>
      <xdr:row>38</xdr:row>
      <xdr:rowOff>8908</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508088"/>
          <a:ext cx="889000" cy="15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137712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3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165271</xdr:rowOff>
    </xdr:from>
    <xdr:to>
      <xdr:col>71</xdr:col>
      <xdr:colOff>177800</xdr:colOff>
      <xdr:row>38</xdr:row>
      <xdr:rowOff>8908</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508921"/>
          <a:ext cx="889000" cy="1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105104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64495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06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98583</xdr:rowOff>
    </xdr:from>
    <xdr:to>
      <xdr:col>85</xdr:col>
      <xdr:colOff>177800</xdr:colOff>
      <xdr:row>38</xdr:row>
      <xdr:rowOff>28733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4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13510</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5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102012</xdr:rowOff>
    </xdr:from>
    <xdr:to>
      <xdr:col>81</xdr:col>
      <xdr:colOff>101600</xdr:colOff>
      <xdr:row>38</xdr:row>
      <xdr:rowOff>32162</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45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23289</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53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113638</xdr:rowOff>
    </xdr:from>
    <xdr:to>
      <xdr:col>76</xdr:col>
      <xdr:colOff>165100</xdr:colOff>
      <xdr:row>38</xdr:row>
      <xdr:rowOff>43788</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5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34915</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50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129558</xdr:rowOff>
    </xdr:from>
    <xdr:to>
      <xdr:col>72</xdr:col>
      <xdr:colOff>38100</xdr:colOff>
      <xdr:row>38</xdr:row>
      <xdr:rowOff>59708</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73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50835</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65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114471</xdr:rowOff>
    </xdr:from>
    <xdr:to>
      <xdr:col>67</xdr:col>
      <xdr:colOff>101600</xdr:colOff>
      <xdr:row>38</xdr:row>
      <xdr:rowOff>44621</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58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35748</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50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160589</xdr:rowOff>
    </xdr:from>
    <xdr:to>
      <xdr:col>85</xdr:col>
      <xdr:colOff>127000</xdr:colOff>
      <xdr:row>57</xdr:row>
      <xdr:rowOff>123208</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5481300" y="9761789"/>
          <a:ext cx="838200" cy="134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142888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572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160589</xdr:rowOff>
    </xdr:from>
    <xdr:to>
      <xdr:col>81</xdr:col>
      <xdr:colOff>50800</xdr:colOff>
      <xdr:row>57</xdr:row>
      <xdr:rowOff>81015</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9761789"/>
          <a:ext cx="889000" cy="91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119916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892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78914</xdr:rowOff>
    </xdr:from>
    <xdr:to>
      <xdr:col>76</xdr:col>
      <xdr:colOff>114300</xdr:colOff>
      <xdr:row>57</xdr:row>
      <xdr:rowOff>81015</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3703300" y="9508664"/>
          <a:ext cx="889000" cy="345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141843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57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78914</xdr:rowOff>
    </xdr:from>
    <xdr:to>
      <xdr:col>71</xdr:col>
      <xdr:colOff>177800</xdr:colOff>
      <xdr:row>56</xdr:row>
      <xdr:rowOff>96582</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flipV="1">
          <a:off x="12814300" y="9508664"/>
          <a:ext cx="889000" cy="189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111621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884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40679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81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72408</xdr:rowOff>
    </xdr:from>
    <xdr:to>
      <xdr:col>85</xdr:col>
      <xdr:colOff>177800</xdr:colOff>
      <xdr:row>58</xdr:row>
      <xdr:rowOff>2558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845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50835</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823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109789</xdr:rowOff>
    </xdr:from>
    <xdr:to>
      <xdr:col>81</xdr:col>
      <xdr:colOff>101600</xdr:colOff>
      <xdr:row>57</xdr:row>
      <xdr:rowOff>39939</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71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56466</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9486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30215</xdr:rowOff>
    </xdr:from>
    <xdr:to>
      <xdr:col>76</xdr:col>
      <xdr:colOff>165100</xdr:colOff>
      <xdr:row>57</xdr:row>
      <xdr:rowOff>131815</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980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122942</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9895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28114</xdr:rowOff>
    </xdr:from>
    <xdr:to>
      <xdr:col>72</xdr:col>
      <xdr:colOff>38100</xdr:colOff>
      <xdr:row>55</xdr:row>
      <xdr:rowOff>129714</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945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53</xdr:row>
      <xdr:rowOff>146241</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9233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45782</xdr:rowOff>
    </xdr:from>
    <xdr:to>
      <xdr:col>67</xdr:col>
      <xdr:colOff>101600</xdr:colOff>
      <xdr:row>56</xdr:row>
      <xdr:rowOff>147382</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646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163909</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422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10770</xdr:rowOff>
    </xdr:from>
    <xdr:to>
      <xdr:col>85</xdr:col>
      <xdr:colOff>127000</xdr:colOff>
      <xdr:row>79</xdr:row>
      <xdr:rowOff>32217</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flipV="1">
          <a:off x="15481300" y="13555320"/>
          <a:ext cx="838200" cy="21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165193</xdr:rowOff>
    </xdr:from>
    <xdr:to>
      <xdr:col>81</xdr:col>
      <xdr:colOff>50800</xdr:colOff>
      <xdr:row>79</xdr:row>
      <xdr:rowOff>32217</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4592300" y="13538293"/>
          <a:ext cx="889000" cy="38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163643</xdr:rowOff>
    </xdr:from>
    <xdr:to>
      <xdr:col>76</xdr:col>
      <xdr:colOff>114300</xdr:colOff>
      <xdr:row>78</xdr:row>
      <xdr:rowOff>165193</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3703300" y="13536743"/>
          <a:ext cx="889000" cy="1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69473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614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163643</xdr:rowOff>
    </xdr:from>
    <xdr:to>
      <xdr:col>71</xdr:col>
      <xdr:colOff>177800</xdr:colOff>
      <xdr:row>79</xdr:row>
      <xdr:rowOff>41109</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flipV="1">
          <a:off x="12814300" y="13536743"/>
          <a:ext cx="889000" cy="48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73049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617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93245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2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131420</xdr:rowOff>
    </xdr:from>
    <xdr:to>
      <xdr:col>85</xdr:col>
      <xdr:colOff>177800</xdr:colOff>
      <xdr:row>79</xdr:row>
      <xdr:rowOff>61570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104246</xdr:rowOff>
    </xdr:from>
    <xdr:ext cx="469744"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7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152867</xdr:rowOff>
    </xdr:from>
    <xdr:to>
      <xdr:col>81</xdr:col>
      <xdr:colOff>101600</xdr:colOff>
      <xdr:row>79</xdr:row>
      <xdr:rowOff>83017</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25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74144</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3618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114393</xdr:rowOff>
    </xdr:from>
    <xdr:to>
      <xdr:col>76</xdr:col>
      <xdr:colOff>165100</xdr:colOff>
      <xdr:row>79</xdr:row>
      <xdr:rowOff>44543</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487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61070</xdr:rowOff>
    </xdr:from>
    <xdr:ext cx="534377"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325111" y="13262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112843</xdr:rowOff>
    </xdr:from>
    <xdr:to>
      <xdr:col>72</xdr:col>
      <xdr:colOff>38100</xdr:colOff>
      <xdr:row>79</xdr:row>
      <xdr:rowOff>42993</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48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59520</xdr:rowOff>
    </xdr:from>
    <xdr:ext cx="534377"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436111" y="13261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161759</xdr:rowOff>
    </xdr:from>
    <xdr:to>
      <xdr:col>67</xdr:col>
      <xdr:colOff>101600</xdr:colOff>
      <xdr:row>79</xdr:row>
      <xdr:rowOff>91909</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34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83036</xdr:rowOff>
    </xdr:from>
    <xdr:ext cx="378565"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25017" y="136275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74668</xdr:rowOff>
    </xdr:from>
    <xdr:to>
      <xdr:col>85</xdr:col>
      <xdr:colOff>127000</xdr:colOff>
      <xdr:row>94</xdr:row>
      <xdr:rowOff>84680</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5481300" y="16190968"/>
          <a:ext cx="838200" cy="10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101818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389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84680</xdr:rowOff>
    </xdr:from>
    <xdr:to>
      <xdr:col>81</xdr:col>
      <xdr:colOff>50800</xdr:colOff>
      <xdr:row>94</xdr:row>
      <xdr:rowOff>129294</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6200980"/>
          <a:ext cx="889000" cy="44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41222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50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129294</xdr:rowOff>
    </xdr:from>
    <xdr:to>
      <xdr:col>76</xdr:col>
      <xdr:colOff>114300</xdr:colOff>
      <xdr:row>95</xdr:row>
      <xdr:rowOff>9855</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245594"/>
          <a:ext cx="889000" cy="5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4791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46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119520</xdr:rowOff>
    </xdr:from>
    <xdr:to>
      <xdr:col>71</xdr:col>
      <xdr:colOff>177800</xdr:colOff>
      <xdr:row>95</xdr:row>
      <xdr:rowOff>9855</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a:off x="12814300" y="16235820"/>
          <a:ext cx="889000" cy="61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25447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48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48179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507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23868</xdr:rowOff>
    </xdr:from>
    <xdr:to>
      <xdr:col>85</xdr:col>
      <xdr:colOff>177800</xdr:colOff>
      <xdr:row>94</xdr:row>
      <xdr:rowOff>125468</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14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46745</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5991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33880</xdr:rowOff>
    </xdr:from>
    <xdr:to>
      <xdr:col>81</xdr:col>
      <xdr:colOff>101600</xdr:colOff>
      <xdr:row>94</xdr:row>
      <xdr:rowOff>135480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150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152007</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5925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78494</xdr:rowOff>
    </xdr:from>
    <xdr:to>
      <xdr:col>76</xdr:col>
      <xdr:colOff>165100</xdr:colOff>
      <xdr:row>95</xdr:row>
      <xdr:rowOff>8644</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194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25171</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5970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130505</xdr:rowOff>
    </xdr:from>
    <xdr:to>
      <xdr:col>72</xdr:col>
      <xdr:colOff>38100</xdr:colOff>
      <xdr:row>95</xdr:row>
      <xdr:rowOff>60655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246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77182</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022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68720</xdr:rowOff>
    </xdr:from>
    <xdr:to>
      <xdr:col>67</xdr:col>
      <xdr:colOff>101600</xdr:colOff>
      <xdr:row>94</xdr:row>
      <xdr:rowOff>170320</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185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15397</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596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7" name="諸支出金グラフ枠">
          <a:extLst>
            <a:ext uri="{FF2B5EF4-FFF2-40B4-BE49-F238E27FC236}">
              <a16:creationId xmlns:a16="http://schemas.microsoft.com/office/drawing/2014/main" id="{00000000-0008-0000-0700-0000EB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33</xdr:row>
      <xdr:rowOff>151130</xdr:rowOff>
    </xdr:from>
    <xdr:to>
      <xdr:col>116</xdr:col>
      <xdr:colOff>62864</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flipV="1">
          <a:off x="22159595" y="5808980"/>
          <a:ext cx="1269" cy="845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5503</xdr:rowOff>
    </xdr:from>
    <xdr:ext cx="249299" cy="259045"/>
    <xdr:sp macro="" textlink="">
      <xdr:nvSpPr>
        <xdr:cNvPr id="749" name="諸支出金最小値テキスト">
          <a:extLst>
            <a:ext uri="{FF2B5EF4-FFF2-40B4-BE49-F238E27FC236}">
              <a16:creationId xmlns:a16="http://schemas.microsoft.com/office/drawing/2014/main" id="{00000000-0008-0000-0700-0000ED020000}"/>
            </a:ext>
          </a:extLst>
        </xdr:cNvPr>
        <xdr:cNvSpPr txBox="1"/>
      </xdr:nvSpPr>
      <xdr:spPr>
        <a:xfrm>
          <a:off x="22212300" y="6692053"/>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97807</xdr:rowOff>
    </xdr:from>
    <xdr:ext cx="469744" cy="259045"/>
    <xdr:sp macro="" textlink="">
      <xdr:nvSpPr>
        <xdr:cNvPr id="751" name="諸支出金最大値テキスト">
          <a:extLst>
            <a:ext uri="{FF2B5EF4-FFF2-40B4-BE49-F238E27FC236}">
              <a16:creationId xmlns:a16="http://schemas.microsoft.com/office/drawing/2014/main" id="{00000000-0008-0000-0700-0000EF020000}"/>
            </a:ext>
          </a:extLst>
        </xdr:cNvPr>
        <xdr:cNvSpPr txBox="1"/>
      </xdr:nvSpPr>
      <xdr:spPr>
        <a:xfrm>
          <a:off x="22212300" y="558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33</xdr:row>
      <xdr:rowOff>151130</xdr:rowOff>
    </xdr:from>
    <xdr:to>
      <xdr:col>116</xdr:col>
      <xdr:colOff>152400</xdr:colOff>
      <xdr:row>33</xdr:row>
      <xdr:rowOff>151130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58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33</xdr:row>
      <xdr:rowOff>151130</xdr:rowOff>
    </xdr:from>
    <xdr:to>
      <xdr:col>116</xdr:col>
      <xdr:colOff>63500</xdr:colOff>
      <xdr:row>37</xdr:row>
      <xdr:rowOff>31343</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flipV="1">
          <a:off x="21323300" y="5808980"/>
          <a:ext cx="838200" cy="56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49954</xdr:rowOff>
    </xdr:from>
    <xdr:ext cx="313932" cy="259045"/>
    <xdr:sp macro="" textlink="">
      <xdr:nvSpPr>
        <xdr:cNvPr id="754" name="諸支出金平均値テキスト">
          <a:extLst>
            <a:ext uri="{FF2B5EF4-FFF2-40B4-BE49-F238E27FC236}">
              <a16:creationId xmlns:a16="http://schemas.microsoft.com/office/drawing/2014/main" id="{00000000-0008-0000-0700-0000F2020000}"/>
            </a:ext>
          </a:extLst>
        </xdr:cNvPr>
        <xdr:cNvSpPr txBox="1"/>
      </xdr:nvSpPr>
      <xdr:spPr>
        <a:xfrm>
          <a:off x="22212300" y="6565054"/>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71527</xdr:rowOff>
    </xdr:from>
    <xdr:to>
      <xdr:col>116</xdr:col>
      <xdr:colOff>114300</xdr:colOff>
      <xdr:row>39</xdr:row>
      <xdr:rowOff>1677</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2110700" y="6586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32</xdr:row>
      <xdr:rowOff>61062</xdr:rowOff>
    </xdr:from>
    <xdr:to>
      <xdr:col>111</xdr:col>
      <xdr:colOff>177800</xdr:colOff>
      <xdr:row>37</xdr:row>
      <xdr:rowOff>31343</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0434300" y="5547462"/>
          <a:ext cx="889000" cy="827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81128</xdr:rowOff>
    </xdr:from>
    <xdr:to>
      <xdr:col>112</xdr:col>
      <xdr:colOff>38100</xdr:colOff>
      <xdr:row>39</xdr:row>
      <xdr:rowOff>11278</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1272500" y="6596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39</xdr:row>
      <xdr:rowOff>2405</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166333" y="66889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32</xdr:row>
      <xdr:rowOff>61062</xdr:rowOff>
    </xdr:from>
    <xdr:to>
      <xdr:col>107</xdr:col>
      <xdr:colOff>50800</xdr:colOff>
      <xdr:row>37</xdr:row>
      <xdr:rowOff>36373</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flipV="1">
          <a:off x="19545300" y="5547462"/>
          <a:ext cx="889000" cy="832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58268</xdr:rowOff>
    </xdr:from>
    <xdr:to>
      <xdr:col>107</xdr:col>
      <xdr:colOff>101600</xdr:colOff>
      <xdr:row>38</xdr:row>
      <xdr:rowOff>159868</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0383500" y="6573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38</xdr:row>
      <xdr:rowOff>150995</xdr:rowOff>
    </xdr:from>
    <xdr:ext cx="313932"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77333" y="66660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36373</xdr:rowOff>
    </xdr:from>
    <xdr:to>
      <xdr:col>102</xdr:col>
      <xdr:colOff>114300</xdr:colOff>
      <xdr:row>38</xdr:row>
      <xdr:rowOff>139700</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flipV="1">
          <a:off x="18656300" y="6380023"/>
          <a:ext cx="889000" cy="274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81585</xdr:rowOff>
    </xdr:from>
    <xdr:to>
      <xdr:col>102</xdr:col>
      <xdr:colOff>165100</xdr:colOff>
      <xdr:row>39</xdr:row>
      <xdr:rowOff>11735</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9494500" y="659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39</xdr:row>
      <xdr:rowOff>2862</xdr:rowOff>
    </xdr:from>
    <xdr:ext cx="313932"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88333" y="66894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86055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100330</xdr:rowOff>
    </xdr:from>
    <xdr:to>
      <xdr:col>116</xdr:col>
      <xdr:colOff>114300</xdr:colOff>
      <xdr:row>34</xdr:row>
      <xdr:rowOff>30480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2110700" y="575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53357</xdr:rowOff>
    </xdr:from>
    <xdr:ext cx="469744" cy="259045"/>
    <xdr:sp macro="" textlink="">
      <xdr:nvSpPr>
        <xdr:cNvPr id="773" name="諸支出金該当値テキスト">
          <a:extLst>
            <a:ext uri="{FF2B5EF4-FFF2-40B4-BE49-F238E27FC236}">
              <a16:creationId xmlns:a16="http://schemas.microsoft.com/office/drawing/2014/main" id="{00000000-0008-0000-0700-000005030000}"/>
            </a:ext>
          </a:extLst>
        </xdr:cNvPr>
        <xdr:cNvSpPr txBox="1"/>
      </xdr:nvSpPr>
      <xdr:spPr>
        <a:xfrm>
          <a:off x="22212300" y="571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151993</xdr:rowOff>
    </xdr:from>
    <xdr:to>
      <xdr:col>112</xdr:col>
      <xdr:colOff>38100</xdr:colOff>
      <xdr:row>37</xdr:row>
      <xdr:rowOff>82143</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1272500" y="6324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35</xdr:row>
      <xdr:rowOff>98670</xdr:rowOff>
    </xdr:from>
    <xdr:ext cx="378565"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1134017" y="60994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32</xdr:row>
      <xdr:rowOff>10262</xdr:rowOff>
    </xdr:from>
    <xdr:to>
      <xdr:col>107</xdr:col>
      <xdr:colOff>101600</xdr:colOff>
      <xdr:row>32</xdr:row>
      <xdr:rowOff>111862</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0383500" y="5496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30</xdr:row>
      <xdr:rowOff>128389</xdr:rowOff>
    </xdr:from>
    <xdr:ext cx="469744"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0199428" y="5271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157023</xdr:rowOff>
    </xdr:from>
    <xdr:to>
      <xdr:col>102</xdr:col>
      <xdr:colOff>165100</xdr:colOff>
      <xdr:row>37</xdr:row>
      <xdr:rowOff>87173</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9494500" y="632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103700</xdr:rowOff>
    </xdr:from>
    <xdr:ext cx="378565"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9356017" y="61044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35577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531650" y="6379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0" name="テキスト ボックス 789">
          <a:extLst>
            <a:ext uri="{FF2B5EF4-FFF2-40B4-BE49-F238E27FC236}">
              <a16:creationId xmlns:a16="http://schemas.microsoft.com/office/drawing/2014/main" id="{00000000-0008-0000-0700-000016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前年度繰上充用金グラフ枠">
          <a:extLst>
            <a:ext uri="{FF2B5EF4-FFF2-40B4-BE49-F238E27FC236}">
              <a16:creationId xmlns:a16="http://schemas.microsoft.com/office/drawing/2014/main" id="{00000000-0008-0000-07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8" name="前年度繰上充用金最小値テキスト">
          <a:extLst>
            <a:ext uri="{FF2B5EF4-FFF2-40B4-BE49-F238E27FC236}">
              <a16:creationId xmlns:a16="http://schemas.microsoft.com/office/drawing/2014/main" id="{00000000-0008-0000-0700-00001E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0" name="前年度繰上充用金最大値テキスト">
          <a:extLst>
            <a:ext uri="{FF2B5EF4-FFF2-40B4-BE49-F238E27FC236}">
              <a16:creationId xmlns:a16="http://schemas.microsoft.com/office/drawing/2014/main" id="{00000000-0008-0000-0700-000020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3" name="前年度繰上充用金平均値テキスト">
          <a:extLst>
            <a:ext uri="{FF2B5EF4-FFF2-40B4-BE49-F238E27FC236}">
              <a16:creationId xmlns:a16="http://schemas.microsoft.com/office/drawing/2014/main" id="{00000000-0008-0000-0700-000023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9" name="フローチャート: 判断 808">
          <a:extLst>
            <a:ext uri="{FF2B5EF4-FFF2-40B4-BE49-F238E27FC236}">
              <a16:creationId xmlns:a16="http://schemas.microsoft.com/office/drawing/2014/main" id="{00000000-0008-0000-0700-000029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2" name="前年度繰上充用金該当値テキスト">
          <a:extLst>
            <a:ext uri="{FF2B5EF4-FFF2-40B4-BE49-F238E27FC236}">
              <a16:creationId xmlns:a16="http://schemas.microsoft.com/office/drawing/2014/main" id="{00000000-0008-0000-0700-000036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3" name="テキスト ボックス 832">
          <a:extLst>
            <a:ext uri="{FF2B5EF4-FFF2-40B4-BE49-F238E27FC236}">
              <a16:creationId xmlns:a16="http://schemas.microsoft.com/office/drawing/2014/main" id="{00000000-0008-0000-0700-00004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民生費は町に福祉事務所を設置して生活保護費を支給していることに加え、こども園を新築したため類似団体平均を大きく上回っています。公債費は繰上償還を行っているため、類似団体を上回る傾向が続いています。</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鳥取県湯梨浜町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財政調整基金残高は、大規模事業に伴う歳入不足があったため、取り崩しを行いました。</a:t>
          </a:r>
        </a:p>
        <a:p>
          <a:r>
            <a:rPr kumimoji="1" lang="ja-JP" altLang="en-US" sz="1400">
              <a:latin typeface="ＭＳ ゴシック" pitchFamily="49" charset="-128"/>
              <a:ea typeface="ＭＳ ゴシック" pitchFamily="49" charset="-128"/>
            </a:rPr>
            <a:t>また実質収支額の標準財政規模比は</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％程度で推移し、実質単年度収支も黒字を確保しました。</a:t>
          </a:r>
        </a:p>
        <a:p>
          <a:r>
            <a:rPr kumimoji="1" lang="ja-JP" altLang="en-US" sz="1400">
              <a:latin typeface="ＭＳ ゴシック" pitchFamily="49" charset="-128"/>
              <a:ea typeface="ＭＳ ゴシック" pitchFamily="49" charset="-128"/>
            </a:rPr>
            <a:t>今後は物価高騰や大規模事業による歳出の増加が懸念されることから、基金の取り崩しが必要となります。取崩額を最低限に抑えられるような財政運営を行っていきます。</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鳥取県湯梨浜町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年度決算は、すべての会計で黒字となりました。</a:t>
          </a:r>
        </a:p>
        <a:p>
          <a:r>
            <a:rPr kumimoji="1" lang="ja-JP" altLang="en-US" sz="1400">
              <a:latin typeface="ＭＳ ゴシック" pitchFamily="49" charset="-128"/>
              <a:ea typeface="ＭＳ ゴシック" pitchFamily="49" charset="-128"/>
            </a:rPr>
            <a:t>今後もこの状況を維持できるように、独立採算の原則のもと、各会計で改めて受益と負担の公平性に基づいた使用料の改定などの歳入確保の取り組みを進めていきます。</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鳥取県湯梨浜町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大規模事業の財源とした地方債の償還が始まったことによる元利償還金等が微増したことで、前年度と比較してわずかに増加しました。</a:t>
          </a:r>
        </a:p>
        <a:p>
          <a:r>
            <a:rPr kumimoji="1" lang="ja-JP" altLang="en-US" sz="1400">
              <a:latin typeface="ＭＳ ゴシック" pitchFamily="49" charset="-128"/>
              <a:ea typeface="ＭＳ ゴシック" pitchFamily="49" charset="-128"/>
            </a:rPr>
            <a:t>今後も繰上償還の継続とともに、地方債を活用する事業の選定を進め、地方債現在高の適正管理に努めていきます。</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該当ありません。</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鳥取県湯梨浜町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将来負担額については▽償還額が発行額を上回ったことによる一般会計等に係る地方債の現在高の減少▽下水道事業会計の地方公営企業法適用による公営企業債等繰入見込額の減少</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の影響で、前年度と比較して減少しました。将来負担比率の分子が減少しているのは、これらの影響によるものです。</a:t>
          </a:r>
        </a:p>
        <a:p>
          <a:r>
            <a:rPr kumimoji="1" lang="ja-JP" altLang="en-US" sz="1400">
              <a:latin typeface="ＭＳ ゴシック" pitchFamily="49" charset="-128"/>
              <a:ea typeface="ＭＳ ゴシック" pitchFamily="49" charset="-128"/>
            </a:rPr>
            <a:t>今後は、地方債の現在高が減少する管理し、基金を取り崩す場合でも将来負担比率の急激な悪化を生じないようにバランスを考えて財政運営を行います。</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鳥取県湯梨浜町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最終補正後の財源不足に対応するため財政調整基金を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百万円取り崩したことが大きく影響し、基金全体で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百万円の減となりました。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剰余金の取り扱いについて、基金への積み立てより繰上償還の財源とすることを優先しているため、基金に積み立てることが困難な状況が続いています。この取り扱いを再検討し、必要に応じて基金への積み立てを行っていき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・ふるさと振興まちづくり基金＝均衡ある町勢の発展のため、地域住民の連帯の強化または地域の特性を生かしたまちづくりを推進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・定住促進住宅基金＝定住促進住宅の大規模修繕その他の整備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・ふるさと湯梨浜応援基金＝寄付金を募り、教育や子育て支援の向上、次世代へ引き継ぐべき地域資源の保全、活用等を図る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・公共施設等建設基金＝社会福祉施設、社会教育施設、学校、庁舎などの施設の建設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・ふるさと農村活性化基金＝地域農村の活性化のため、地域住民が共同して行う農業用用排水施設等の維持および強化に係る活動等を推進</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・定住促進住宅基金＝今後控えている大規模事業の財源にするため積み立てたことで増加しました。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・ふるさと湯梨浜応援基金＝事業のため年度当初の基金残高を全額取り崩しましたが、新規の寄附金を積み立てたことにより増加しました。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・ふるさと農村活性化基金＝農業基盤整備の事業の財源として充当するための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万円の取り崩しにより減少しました。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・各基金の設置目的を踏まえて、有効活用して事業を進めていきます。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最終補正後の財源不足に対応するため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百万円を取り崩しました。一方、土地の売却収入のうち、買戻し特約を設定した分の積み立てを行いました。前者の影響が大きく、基金残高は減少しました。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決算剰余金の取り扱いを見直し、基金残高を確認しながら基金積立か繰上償還のどちらを選択すべきか検討していきます。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大型事業で活用した地方債の償還開始に対応するため、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百万円を取り崩しました。一方、地方交付税に追加交付された令和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年度の臨時財政対策債償還基金費を積み立てました。前者の影響が大きく、基金残高は減少しました。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規模事業に活用した地方債の償還開始が今後続くため、これまで積み立てた額の取り崩しが続きます。加えて臨時財政対策債償還基金費は、地方交付税が先払いされたもののため、設定された期間での取り崩しを行います。</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鳥取県湯梨浜町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16,219
16,132
77.93
12,101,183
11,707,882
282,128
6,494,331
12,779,064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D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D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D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D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D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D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D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D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D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D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D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D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D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D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D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D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D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D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D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全国平均に対しては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ポイント、鳥取県平均に対して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低い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率</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となったが、類似団体内においては平均に位置している。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近年の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中学校建設や公民館施設の建替えに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加え</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こども園の新築や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公営住宅の更新</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等によるものと考えられるが</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、体育施設や図書館等施設の耐用年数の経過</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が依然として影響し、率としては横ばいの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状況にある。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個別施設計画に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基づく施設廃止を予定しており、引き続き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計画的な維持・管理を行っていく。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D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D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00000000-0008-0000-0D00-000033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a:extLst>
            <a:ext uri="{FF2B5EF4-FFF2-40B4-BE49-F238E27FC236}">
              <a16:creationId xmlns:a16="http://schemas.microsoft.com/office/drawing/2014/main" id="{00000000-0008-0000-0D00-000034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a:extLst>
            <a:ext uri="{FF2B5EF4-FFF2-40B4-BE49-F238E27FC236}">
              <a16:creationId xmlns:a16="http://schemas.microsoft.com/office/drawing/2014/main" id="{00000000-0008-0000-0D00-000035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a:extLst>
            <a:ext uri="{FF2B5EF4-FFF2-40B4-BE49-F238E27FC236}">
              <a16:creationId xmlns:a16="http://schemas.microsoft.com/office/drawing/2014/main" id="{00000000-0008-0000-0D00-000036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00000000-0008-0000-0D00-000042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67" name="直線コネクタ 66">
          <a:extLst>
            <a:ext uri="{FF2B5EF4-FFF2-40B4-BE49-F238E27FC236}">
              <a16:creationId xmlns:a16="http://schemas.microsoft.com/office/drawing/2014/main" id="{00000000-0008-0000-0D00-000043000000}"/>
            </a:ext>
          </a:extLst>
        </xdr:cNvPr>
        <xdr:cNvCxnSpPr/>
      </xdr:nvCxnSpPr>
      <xdr:spPr>
        <a:xfrm flipV="1">
          <a:off x="4760595" y="5329283"/>
          <a:ext cx="1270" cy="1452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68" name="有形固定資産減価償却率最小値テキスト">
          <a:extLst>
            <a:ext uri="{FF2B5EF4-FFF2-40B4-BE49-F238E27FC236}">
              <a16:creationId xmlns:a16="http://schemas.microsoft.com/office/drawing/2014/main" id="{00000000-0008-0000-0D00-000044000000}"/>
            </a:ext>
          </a:extLst>
        </xdr:cNvPr>
        <xdr:cNvSpPr txBox="1"/>
      </xdr:nvSpPr>
      <xdr:spPr>
        <a:xfrm>
          <a:off x="4813300" y="67858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69" name="直線コネクタ 68">
          <a:extLst>
            <a:ext uri="{FF2B5EF4-FFF2-40B4-BE49-F238E27FC236}">
              <a16:creationId xmlns:a16="http://schemas.microsoft.com/office/drawing/2014/main" id="{00000000-0008-0000-0D00-000045000000}"/>
            </a:ext>
          </a:extLst>
        </xdr:cNvPr>
        <xdr:cNvCxnSpPr/>
      </xdr:nvCxnSpPr>
      <xdr:spPr>
        <a:xfrm>
          <a:off x="4673600" y="6781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70" name="有形固定資産減価償却率最大値テキスト">
          <a:extLst>
            <a:ext uri="{FF2B5EF4-FFF2-40B4-BE49-F238E27FC236}">
              <a16:creationId xmlns:a16="http://schemas.microsoft.com/office/drawing/2014/main" id="{00000000-0008-0000-0D00-000046000000}"/>
            </a:ext>
          </a:extLst>
        </xdr:cNvPr>
        <xdr:cNvSpPr txBox="1"/>
      </xdr:nvSpPr>
      <xdr:spPr>
        <a:xfrm>
          <a:off x="4813300" y="510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71" name="直線コネクタ 70">
          <a:extLst>
            <a:ext uri="{FF2B5EF4-FFF2-40B4-BE49-F238E27FC236}">
              <a16:creationId xmlns:a16="http://schemas.microsoft.com/office/drawing/2014/main" id="{00000000-0008-0000-0D00-000047000000}"/>
            </a:ext>
          </a:extLst>
        </xdr:cNvPr>
        <xdr:cNvCxnSpPr/>
      </xdr:nvCxnSpPr>
      <xdr:spPr>
        <a:xfrm>
          <a:off x="4673600" y="5329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10630</xdr:rowOff>
    </xdr:from>
    <xdr:ext cx="405111" cy="259045"/>
    <xdr:sp macro="" textlink="">
      <xdr:nvSpPr>
        <xdr:cNvPr id="72" name="有形固定資産減価償却率平均値テキスト">
          <a:extLst>
            <a:ext uri="{FF2B5EF4-FFF2-40B4-BE49-F238E27FC236}">
              <a16:creationId xmlns:a16="http://schemas.microsoft.com/office/drawing/2014/main" id="{00000000-0008-0000-0D00-000048000000}"/>
            </a:ext>
          </a:extLst>
        </xdr:cNvPr>
        <xdr:cNvSpPr txBox="1"/>
      </xdr:nvSpPr>
      <xdr:spPr>
        <a:xfrm>
          <a:off x="4813300" y="6268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73" name="フローチャート: 判断 72">
          <a:extLst>
            <a:ext uri="{FF2B5EF4-FFF2-40B4-BE49-F238E27FC236}">
              <a16:creationId xmlns:a16="http://schemas.microsoft.com/office/drawing/2014/main" id="{00000000-0008-0000-0D00-000049000000}"/>
            </a:ext>
          </a:extLst>
        </xdr:cNvPr>
        <xdr:cNvSpPr/>
      </xdr:nvSpPr>
      <xdr:spPr>
        <a:xfrm>
          <a:off x="4711700" y="6290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74" name="フローチャート: 判断 73">
          <a:extLst>
            <a:ext uri="{FF2B5EF4-FFF2-40B4-BE49-F238E27FC236}">
              <a16:creationId xmlns:a16="http://schemas.microsoft.com/office/drawing/2014/main" id="{00000000-0008-0000-0D00-00004A000000}"/>
            </a:ext>
          </a:extLst>
        </xdr:cNvPr>
        <xdr:cNvSpPr/>
      </xdr:nvSpPr>
      <xdr:spPr>
        <a:xfrm>
          <a:off x="4000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75" name="フローチャート: 判断 74">
          <a:extLst>
            <a:ext uri="{FF2B5EF4-FFF2-40B4-BE49-F238E27FC236}">
              <a16:creationId xmlns:a16="http://schemas.microsoft.com/office/drawing/2014/main" id="{00000000-0008-0000-0D00-00004B000000}"/>
            </a:ext>
          </a:extLst>
        </xdr:cNvPr>
        <xdr:cNvSpPr/>
      </xdr:nvSpPr>
      <xdr:spPr>
        <a:xfrm>
          <a:off x="32385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76" name="フローチャート: 判断 75">
          <a:extLst>
            <a:ext uri="{FF2B5EF4-FFF2-40B4-BE49-F238E27FC236}">
              <a16:creationId xmlns:a16="http://schemas.microsoft.com/office/drawing/2014/main" id="{00000000-0008-0000-0D00-00004C000000}"/>
            </a:ext>
          </a:extLst>
        </xdr:cNvPr>
        <xdr:cNvSpPr/>
      </xdr:nvSpPr>
      <xdr:spPr>
        <a:xfrm>
          <a:off x="2476500" y="6231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77" name="フローチャート: 判断 76">
          <a:extLst>
            <a:ext uri="{FF2B5EF4-FFF2-40B4-BE49-F238E27FC236}">
              <a16:creationId xmlns:a16="http://schemas.microsoft.com/office/drawing/2014/main" id="{00000000-0008-0000-0D00-00004D000000}"/>
            </a:ext>
          </a:extLst>
        </xdr:cNvPr>
        <xdr:cNvSpPr/>
      </xdr:nvSpPr>
      <xdr:spPr>
        <a:xfrm>
          <a:off x="1714500" y="617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D00-00004E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D00-00004F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D00-000050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00000000-0008-0000-0D00-000051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0000000-0008-0000-0D00-000052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141968</xdr:rowOff>
    </xdr:from>
    <xdr:to>
      <xdr:col>23</xdr:col>
      <xdr:colOff>136525</xdr:colOff>
      <xdr:row>32</xdr:row>
      <xdr:rowOff>72118</xdr:rowOff>
    </xdr:to>
    <xdr:sp macro="" textlink="">
      <xdr:nvSpPr>
        <xdr:cNvPr id="83" name="楕円 82">
          <a:extLst>
            <a:ext uri="{FF2B5EF4-FFF2-40B4-BE49-F238E27FC236}">
              <a16:creationId xmlns:a16="http://schemas.microsoft.com/office/drawing/2014/main" id="{00000000-0008-0000-0D00-000053000000}"/>
            </a:ext>
          </a:extLst>
        </xdr:cNvPr>
        <xdr:cNvSpPr/>
      </xdr:nvSpPr>
      <xdr:spPr>
        <a:xfrm>
          <a:off x="4711700" y="622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164845</xdr:rowOff>
    </xdr:from>
    <xdr:ext cx="405111" cy="259045"/>
    <xdr:sp macro="" textlink="">
      <xdr:nvSpPr>
        <xdr:cNvPr id="84" name="有形固定資産減価償却率該当値テキスト">
          <a:extLst>
            <a:ext uri="{FF2B5EF4-FFF2-40B4-BE49-F238E27FC236}">
              <a16:creationId xmlns:a16="http://schemas.microsoft.com/office/drawing/2014/main" id="{00000000-0008-0000-0D00-000054000000}"/>
            </a:ext>
          </a:extLst>
        </xdr:cNvPr>
        <xdr:cNvSpPr txBox="1"/>
      </xdr:nvSpPr>
      <xdr:spPr>
        <a:xfrm>
          <a:off x="4813300" y="6079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141968</xdr:rowOff>
    </xdr:from>
    <xdr:to>
      <xdr:col>19</xdr:col>
      <xdr:colOff>187325</xdr:colOff>
      <xdr:row>32</xdr:row>
      <xdr:rowOff>72118</xdr:rowOff>
    </xdr:to>
    <xdr:sp macro="" textlink="">
      <xdr:nvSpPr>
        <xdr:cNvPr id="85" name="楕円 84">
          <a:extLst>
            <a:ext uri="{FF2B5EF4-FFF2-40B4-BE49-F238E27FC236}">
              <a16:creationId xmlns:a16="http://schemas.microsoft.com/office/drawing/2014/main" id="{00000000-0008-0000-0D00-000055000000}"/>
            </a:ext>
          </a:extLst>
        </xdr:cNvPr>
        <xdr:cNvSpPr/>
      </xdr:nvSpPr>
      <xdr:spPr>
        <a:xfrm>
          <a:off x="4000500" y="6228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21318</xdr:rowOff>
    </xdr:from>
    <xdr:to>
      <xdr:col>23</xdr:col>
      <xdr:colOff>85725</xdr:colOff>
      <xdr:row>32</xdr:row>
      <xdr:rowOff>21318</xdr:rowOff>
    </xdr:to>
    <xdr:cxnSp macro="">
      <xdr:nvCxnSpPr>
        <xdr:cNvPr id="86" name="直線コネクタ 85">
          <a:extLst>
            <a:ext uri="{FF2B5EF4-FFF2-40B4-BE49-F238E27FC236}">
              <a16:creationId xmlns:a16="http://schemas.microsoft.com/office/drawing/2014/main" id="{00000000-0008-0000-0D00-000056000000}"/>
            </a:ext>
          </a:extLst>
        </xdr:cNvPr>
        <xdr:cNvCxnSpPr/>
      </xdr:nvCxnSpPr>
      <xdr:spPr>
        <a:xfrm>
          <a:off x="4051300" y="6279243"/>
          <a:ext cx="711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129631</xdr:rowOff>
    </xdr:from>
    <xdr:to>
      <xdr:col>15</xdr:col>
      <xdr:colOff>187325</xdr:colOff>
      <xdr:row>32</xdr:row>
      <xdr:rowOff>59781</xdr:rowOff>
    </xdr:to>
    <xdr:sp macro="" textlink="">
      <xdr:nvSpPr>
        <xdr:cNvPr id="87" name="楕円 86">
          <a:extLst>
            <a:ext uri="{FF2B5EF4-FFF2-40B4-BE49-F238E27FC236}">
              <a16:creationId xmlns:a16="http://schemas.microsoft.com/office/drawing/2014/main" id="{00000000-0008-0000-0D00-000057000000}"/>
            </a:ext>
          </a:extLst>
        </xdr:cNvPr>
        <xdr:cNvSpPr/>
      </xdr:nvSpPr>
      <xdr:spPr>
        <a:xfrm>
          <a:off x="3238500" y="6216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8981</xdr:rowOff>
    </xdr:from>
    <xdr:to>
      <xdr:col>19</xdr:col>
      <xdr:colOff>136525</xdr:colOff>
      <xdr:row>32</xdr:row>
      <xdr:rowOff>21318</xdr:rowOff>
    </xdr:to>
    <xdr:cxnSp macro="">
      <xdr:nvCxnSpPr>
        <xdr:cNvPr id="88" name="直線コネクタ 87">
          <a:extLst>
            <a:ext uri="{FF2B5EF4-FFF2-40B4-BE49-F238E27FC236}">
              <a16:creationId xmlns:a16="http://schemas.microsoft.com/office/drawing/2014/main" id="{00000000-0008-0000-0D00-000058000000}"/>
            </a:ext>
          </a:extLst>
        </xdr:cNvPr>
        <xdr:cNvCxnSpPr/>
      </xdr:nvCxnSpPr>
      <xdr:spPr>
        <a:xfrm>
          <a:off x="3289300" y="6266906"/>
          <a:ext cx="762000" cy="1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77198</xdr:rowOff>
    </xdr:from>
    <xdr:to>
      <xdr:col>11</xdr:col>
      <xdr:colOff>187325</xdr:colOff>
      <xdr:row>32</xdr:row>
      <xdr:rowOff>7348</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2476500" y="6163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127998</xdr:rowOff>
    </xdr:from>
    <xdr:to>
      <xdr:col>15</xdr:col>
      <xdr:colOff>136525</xdr:colOff>
      <xdr:row>32</xdr:row>
      <xdr:rowOff>8981</xdr:rowOff>
    </xdr:to>
    <xdr:cxnSp macro="">
      <xdr:nvCxnSpPr>
        <xdr:cNvPr id="90" name="直線コネクタ 89">
          <a:extLst>
            <a:ext uri="{FF2B5EF4-FFF2-40B4-BE49-F238E27FC236}">
              <a16:creationId xmlns:a16="http://schemas.microsoft.com/office/drawing/2014/main" id="{00000000-0008-0000-0D00-00005A000000}"/>
            </a:ext>
          </a:extLst>
        </xdr:cNvPr>
        <xdr:cNvCxnSpPr/>
      </xdr:nvCxnSpPr>
      <xdr:spPr>
        <a:xfrm>
          <a:off x="2527300" y="6214473"/>
          <a:ext cx="76200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49439</xdr:rowOff>
    </xdr:from>
    <xdr:to>
      <xdr:col>7</xdr:col>
      <xdr:colOff>187325</xdr:colOff>
      <xdr:row>31</xdr:row>
      <xdr:rowOff>151039</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1714500" y="6135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100239</xdr:rowOff>
    </xdr:from>
    <xdr:to>
      <xdr:col>11</xdr:col>
      <xdr:colOff>136525</xdr:colOff>
      <xdr:row>31</xdr:row>
      <xdr:rowOff>127998</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a:off x="1765300" y="6186714"/>
          <a:ext cx="762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100256</xdr:rowOff>
    </xdr:from>
    <xdr:ext cx="405111" cy="259045"/>
    <xdr:sp macro="" textlink="">
      <xdr:nvSpPr>
        <xdr:cNvPr id="93" name="n_1aveValue有形固定資産減価償却率">
          <a:extLst>
            <a:ext uri="{FF2B5EF4-FFF2-40B4-BE49-F238E27FC236}">
              <a16:creationId xmlns:a16="http://schemas.microsoft.com/office/drawing/2014/main" id="{00000000-0008-0000-0D00-00005D000000}"/>
            </a:ext>
          </a:extLst>
        </xdr:cNvPr>
        <xdr:cNvSpPr txBox="1"/>
      </xdr:nvSpPr>
      <xdr:spPr>
        <a:xfrm>
          <a:off x="38360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100256</xdr:rowOff>
    </xdr:from>
    <xdr:ext cx="405111" cy="259045"/>
    <xdr:sp macro="" textlink="">
      <xdr:nvSpPr>
        <xdr:cNvPr id="94" name="n_2aveValue有形固定資産減価償却率">
          <a:extLst>
            <a:ext uri="{FF2B5EF4-FFF2-40B4-BE49-F238E27FC236}">
              <a16:creationId xmlns:a16="http://schemas.microsoft.com/office/drawing/2014/main" id="{00000000-0008-0000-0D00-00005E000000}"/>
            </a:ext>
          </a:extLst>
        </xdr:cNvPr>
        <xdr:cNvSpPr txBox="1"/>
      </xdr:nvSpPr>
      <xdr:spPr>
        <a:xfrm>
          <a:off x="3086744" y="6358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66329</xdr:rowOff>
    </xdr:from>
    <xdr:ext cx="405111" cy="259045"/>
    <xdr:sp macro="" textlink="">
      <xdr:nvSpPr>
        <xdr:cNvPr id="95" name="n_3aveValue有形固定資産減価償却率">
          <a:extLst>
            <a:ext uri="{FF2B5EF4-FFF2-40B4-BE49-F238E27FC236}">
              <a16:creationId xmlns:a16="http://schemas.microsoft.com/office/drawing/2014/main" id="{00000000-0008-0000-0D00-00005F000000}"/>
            </a:ext>
          </a:extLst>
        </xdr:cNvPr>
        <xdr:cNvSpPr txBox="1"/>
      </xdr:nvSpPr>
      <xdr:spPr>
        <a:xfrm>
          <a:off x="2324744" y="6324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7728</xdr:rowOff>
    </xdr:from>
    <xdr:ext cx="405111" cy="259045"/>
    <xdr:sp macro="" textlink="">
      <xdr:nvSpPr>
        <xdr:cNvPr id="96" name="n_4aveValue有形固定資産減価償却率">
          <a:extLst>
            <a:ext uri="{FF2B5EF4-FFF2-40B4-BE49-F238E27FC236}">
              <a16:creationId xmlns:a16="http://schemas.microsoft.com/office/drawing/2014/main" id="{00000000-0008-0000-0D00-000060000000}"/>
            </a:ext>
          </a:extLst>
        </xdr:cNvPr>
        <xdr:cNvSpPr txBox="1"/>
      </xdr:nvSpPr>
      <xdr:spPr>
        <a:xfrm>
          <a:off x="1562744" y="6265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88645</xdr:rowOff>
    </xdr:from>
    <xdr:ext cx="405111" cy="259045"/>
    <xdr:sp macro="" textlink="">
      <xdr:nvSpPr>
        <xdr:cNvPr id="97" name="n_1mainValue有形固定資産減価償却率">
          <a:extLst>
            <a:ext uri="{FF2B5EF4-FFF2-40B4-BE49-F238E27FC236}">
              <a16:creationId xmlns:a16="http://schemas.microsoft.com/office/drawing/2014/main" id="{00000000-0008-0000-0D00-000061000000}"/>
            </a:ext>
          </a:extLst>
        </xdr:cNvPr>
        <xdr:cNvSpPr txBox="1"/>
      </xdr:nvSpPr>
      <xdr:spPr>
        <a:xfrm>
          <a:off x="3836044" y="6003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76308</xdr:rowOff>
    </xdr:from>
    <xdr:ext cx="405111" cy="259045"/>
    <xdr:sp macro="" textlink="">
      <xdr:nvSpPr>
        <xdr:cNvPr id="98" name="n_2mainValue有形固定資産減価償却率">
          <a:extLst>
            <a:ext uri="{FF2B5EF4-FFF2-40B4-BE49-F238E27FC236}">
              <a16:creationId xmlns:a16="http://schemas.microsoft.com/office/drawing/2014/main" id="{00000000-0008-0000-0D00-000062000000}"/>
            </a:ext>
          </a:extLst>
        </xdr:cNvPr>
        <xdr:cNvSpPr txBox="1"/>
      </xdr:nvSpPr>
      <xdr:spPr>
        <a:xfrm>
          <a:off x="3086744" y="5991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23875</xdr:rowOff>
    </xdr:from>
    <xdr:ext cx="405111" cy="259045"/>
    <xdr:sp macro="" textlink="">
      <xdr:nvSpPr>
        <xdr:cNvPr id="99" name="n_3mainValue有形固定資産減価償却率">
          <a:extLst>
            <a:ext uri="{FF2B5EF4-FFF2-40B4-BE49-F238E27FC236}">
              <a16:creationId xmlns:a16="http://schemas.microsoft.com/office/drawing/2014/main" id="{00000000-0008-0000-0D00-000063000000}"/>
            </a:ext>
          </a:extLst>
        </xdr:cNvPr>
        <xdr:cNvSpPr txBox="1"/>
      </xdr:nvSpPr>
      <xdr:spPr>
        <a:xfrm>
          <a:off x="2324744" y="5938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167566</xdr:rowOff>
    </xdr:from>
    <xdr:ext cx="405111" cy="259045"/>
    <xdr:sp macro="" textlink="">
      <xdr:nvSpPr>
        <xdr:cNvPr id="100" name="n_4mainValue有形固定資産減価償却率">
          <a:extLst>
            <a:ext uri="{FF2B5EF4-FFF2-40B4-BE49-F238E27FC236}">
              <a16:creationId xmlns:a16="http://schemas.microsoft.com/office/drawing/2014/main" id="{00000000-0008-0000-0D00-000064000000}"/>
            </a:ext>
          </a:extLst>
        </xdr:cNvPr>
        <xdr:cNvSpPr txBox="1"/>
      </xdr:nvSpPr>
      <xdr:spPr>
        <a:xfrm>
          <a:off x="1562744" y="5911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00000000-0008-0000-0D00-000065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00000000-0008-0000-0D00-000066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3" name="正方形/長方形 102">
          <a:extLst>
            <a:ext uri="{FF2B5EF4-FFF2-40B4-BE49-F238E27FC236}">
              <a16:creationId xmlns:a16="http://schemas.microsoft.com/office/drawing/2014/main" id="{00000000-0008-0000-0D00-000067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[ 592.3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D00-000068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D00-000069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00000000-0008-0000-0D00-00006A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00000000-0008-0000-0D00-000071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過去に実施した学校施設解体に係る債務償還開始等に伴い、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全国平均に対して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79.6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高く、</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鳥取県平均に対しては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18.1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ポイント下回っているものの、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昨年度比で率が大きく上昇した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類似団体と比較しても高い水準にあるため、引き続き、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繰上償還や低利な地方債への借換え等に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努め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、地方債現在高の縮減を図る。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00000000-0008-0000-0D00-000072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00000000-0008-0000-0D00-000073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00000000-0008-0000-0D00-000074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a:extLst>
            <a:ext uri="{FF2B5EF4-FFF2-40B4-BE49-F238E27FC236}">
              <a16:creationId xmlns:a16="http://schemas.microsoft.com/office/drawing/2014/main" id="{00000000-0008-0000-0D00-000075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a:extLst>
            <a:ext uri="{FF2B5EF4-FFF2-40B4-BE49-F238E27FC236}">
              <a16:creationId xmlns:a16="http://schemas.microsoft.com/office/drawing/2014/main" id="{00000000-0008-0000-0D00-000076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a:extLst>
            <a:ext uri="{FF2B5EF4-FFF2-40B4-BE49-F238E27FC236}">
              <a16:creationId xmlns:a16="http://schemas.microsoft.com/office/drawing/2014/main" id="{00000000-0008-0000-0D00-000077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00000000-0008-0000-0D00-000082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flipV="1">
          <a:off x="14793595" y="5261428"/>
          <a:ext cx="1269" cy="1347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32" name="債務償還比率最小値テキスト">
          <a:extLst>
            <a:ext uri="{FF2B5EF4-FFF2-40B4-BE49-F238E27FC236}">
              <a16:creationId xmlns:a16="http://schemas.microsoft.com/office/drawing/2014/main" id="{00000000-0008-0000-0D00-000084000000}"/>
            </a:ext>
          </a:extLst>
        </xdr:cNvPr>
        <xdr:cNvSpPr txBox="1"/>
      </xdr:nvSpPr>
      <xdr:spPr>
        <a:xfrm>
          <a:off x="14846300" y="661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4706600" y="6608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4" name="債務償還比率最大値テキスト">
          <a:extLst>
            <a:ext uri="{FF2B5EF4-FFF2-40B4-BE49-F238E27FC236}">
              <a16:creationId xmlns:a16="http://schemas.microsoft.com/office/drawing/2014/main" id="{00000000-0008-0000-0D00-000086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110181</xdr:rowOff>
    </xdr:from>
    <xdr:ext cx="469744" cy="259045"/>
    <xdr:sp macro="" textlink="">
      <xdr:nvSpPr>
        <xdr:cNvPr id="136" name="債務償還比率平均値テキスト">
          <a:extLst>
            <a:ext uri="{FF2B5EF4-FFF2-40B4-BE49-F238E27FC236}">
              <a16:creationId xmlns:a16="http://schemas.microsoft.com/office/drawing/2014/main" id="{00000000-0008-0000-0D00-000088000000}"/>
            </a:ext>
          </a:extLst>
        </xdr:cNvPr>
        <xdr:cNvSpPr txBox="1"/>
      </xdr:nvSpPr>
      <xdr:spPr>
        <a:xfrm>
          <a:off x="14846300" y="56823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37" name="フローチャート: 判断 136">
          <a:extLst>
            <a:ext uri="{FF2B5EF4-FFF2-40B4-BE49-F238E27FC236}">
              <a16:creationId xmlns:a16="http://schemas.microsoft.com/office/drawing/2014/main" id="{00000000-0008-0000-0D00-000089000000}"/>
            </a:ext>
          </a:extLst>
        </xdr:cNvPr>
        <xdr:cNvSpPr/>
      </xdr:nvSpPr>
      <xdr:spPr>
        <a:xfrm>
          <a:off x="14744700" y="5830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38" name="フローチャート: 判断 137">
          <a:extLst>
            <a:ext uri="{FF2B5EF4-FFF2-40B4-BE49-F238E27FC236}">
              <a16:creationId xmlns:a16="http://schemas.microsoft.com/office/drawing/2014/main" id="{00000000-0008-0000-0D00-00008A000000}"/>
            </a:ext>
          </a:extLst>
        </xdr:cNvPr>
        <xdr:cNvSpPr/>
      </xdr:nvSpPr>
      <xdr:spPr>
        <a:xfrm>
          <a:off x="14033500" y="5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39" name="フローチャート: 判断 138">
          <a:extLst>
            <a:ext uri="{FF2B5EF4-FFF2-40B4-BE49-F238E27FC236}">
              <a16:creationId xmlns:a16="http://schemas.microsoft.com/office/drawing/2014/main" id="{00000000-0008-0000-0D00-00008B000000}"/>
            </a:ext>
          </a:extLst>
        </xdr:cNvPr>
        <xdr:cNvSpPr/>
      </xdr:nvSpPr>
      <xdr:spPr>
        <a:xfrm>
          <a:off x="13271500" y="5875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40" name="フローチャート: 判断 139">
          <a:extLst>
            <a:ext uri="{FF2B5EF4-FFF2-40B4-BE49-F238E27FC236}">
              <a16:creationId xmlns:a16="http://schemas.microsoft.com/office/drawing/2014/main" id="{00000000-0008-0000-0D00-00008C000000}"/>
            </a:ext>
          </a:extLst>
        </xdr:cNvPr>
        <xdr:cNvSpPr/>
      </xdr:nvSpPr>
      <xdr:spPr>
        <a:xfrm>
          <a:off x="12509500" y="5843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41" name="フローチャート: 判断 140">
          <a:extLst>
            <a:ext uri="{FF2B5EF4-FFF2-40B4-BE49-F238E27FC236}">
              <a16:creationId xmlns:a16="http://schemas.microsoft.com/office/drawing/2014/main" id="{00000000-0008-0000-0D00-00008D000000}"/>
            </a:ext>
          </a:extLst>
        </xdr:cNvPr>
        <xdr:cNvSpPr/>
      </xdr:nvSpPr>
      <xdr:spPr>
        <a:xfrm>
          <a:off x="11747500" y="607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D00-00008E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D00-00008F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D00-000090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D00-000091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D00-000092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37565</xdr:rowOff>
    </xdr:from>
    <xdr:to>
      <xdr:col>76</xdr:col>
      <xdr:colOff>73025</xdr:colOff>
      <xdr:row>31</xdr:row>
      <xdr:rowOff>139165</xdr:rowOff>
    </xdr:to>
    <xdr:sp macro="" textlink="">
      <xdr:nvSpPr>
        <xdr:cNvPr id="147" name="楕円 146">
          <a:extLst>
            <a:ext uri="{FF2B5EF4-FFF2-40B4-BE49-F238E27FC236}">
              <a16:creationId xmlns:a16="http://schemas.microsoft.com/office/drawing/2014/main" id="{00000000-0008-0000-0D00-000093000000}"/>
            </a:ext>
          </a:extLst>
        </xdr:cNvPr>
        <xdr:cNvSpPr/>
      </xdr:nvSpPr>
      <xdr:spPr>
        <a:xfrm>
          <a:off x="14744700" y="6124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15992</xdr:rowOff>
    </xdr:from>
    <xdr:ext cx="469744" cy="259045"/>
    <xdr:sp macro="" textlink="">
      <xdr:nvSpPr>
        <xdr:cNvPr id="148" name="債務償還比率該当値テキスト">
          <a:extLst>
            <a:ext uri="{FF2B5EF4-FFF2-40B4-BE49-F238E27FC236}">
              <a16:creationId xmlns:a16="http://schemas.microsoft.com/office/drawing/2014/main" id="{00000000-0008-0000-0D00-000094000000}"/>
            </a:ext>
          </a:extLst>
        </xdr:cNvPr>
        <xdr:cNvSpPr txBox="1"/>
      </xdr:nvSpPr>
      <xdr:spPr>
        <a:xfrm>
          <a:off x="14846300" y="6102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122809</xdr:rowOff>
    </xdr:from>
    <xdr:to>
      <xdr:col>72</xdr:col>
      <xdr:colOff>123825</xdr:colOff>
      <xdr:row>31</xdr:row>
      <xdr:rowOff>52959</xdr:rowOff>
    </xdr:to>
    <xdr:sp macro="" textlink="">
      <xdr:nvSpPr>
        <xdr:cNvPr id="149" name="楕円 148">
          <a:extLst>
            <a:ext uri="{FF2B5EF4-FFF2-40B4-BE49-F238E27FC236}">
              <a16:creationId xmlns:a16="http://schemas.microsoft.com/office/drawing/2014/main" id="{00000000-0008-0000-0D00-000095000000}"/>
            </a:ext>
          </a:extLst>
        </xdr:cNvPr>
        <xdr:cNvSpPr/>
      </xdr:nvSpPr>
      <xdr:spPr>
        <a:xfrm>
          <a:off x="14033500" y="603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2159</xdr:rowOff>
    </xdr:from>
    <xdr:to>
      <xdr:col>76</xdr:col>
      <xdr:colOff>22225</xdr:colOff>
      <xdr:row>31</xdr:row>
      <xdr:rowOff>88365</xdr:rowOff>
    </xdr:to>
    <xdr:cxnSp macro="">
      <xdr:nvCxnSpPr>
        <xdr:cNvPr id="150" name="直線コネクタ 149">
          <a:extLst>
            <a:ext uri="{FF2B5EF4-FFF2-40B4-BE49-F238E27FC236}">
              <a16:creationId xmlns:a16="http://schemas.microsoft.com/office/drawing/2014/main" id="{00000000-0008-0000-0D00-000096000000}"/>
            </a:ext>
          </a:extLst>
        </xdr:cNvPr>
        <xdr:cNvCxnSpPr/>
      </xdr:nvCxnSpPr>
      <xdr:spPr>
        <a:xfrm>
          <a:off x="14084300" y="6088634"/>
          <a:ext cx="711200" cy="86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2558</xdr:rowOff>
    </xdr:from>
    <xdr:to>
      <xdr:col>68</xdr:col>
      <xdr:colOff>123825</xdr:colOff>
      <xdr:row>31</xdr:row>
      <xdr:rowOff>104158</xdr:rowOff>
    </xdr:to>
    <xdr:sp macro="" textlink="">
      <xdr:nvSpPr>
        <xdr:cNvPr id="151" name="楕円 150">
          <a:extLst>
            <a:ext uri="{FF2B5EF4-FFF2-40B4-BE49-F238E27FC236}">
              <a16:creationId xmlns:a16="http://schemas.microsoft.com/office/drawing/2014/main" id="{00000000-0008-0000-0D00-000097000000}"/>
            </a:ext>
          </a:extLst>
        </xdr:cNvPr>
        <xdr:cNvSpPr/>
      </xdr:nvSpPr>
      <xdr:spPr>
        <a:xfrm>
          <a:off x="13271500" y="6089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2159</xdr:rowOff>
    </xdr:from>
    <xdr:to>
      <xdr:col>72</xdr:col>
      <xdr:colOff>73025</xdr:colOff>
      <xdr:row>31</xdr:row>
      <xdr:rowOff>53358</xdr:rowOff>
    </xdr:to>
    <xdr:cxnSp macro="">
      <xdr:nvCxnSpPr>
        <xdr:cNvPr id="152" name="直線コネクタ 151">
          <a:extLst>
            <a:ext uri="{FF2B5EF4-FFF2-40B4-BE49-F238E27FC236}">
              <a16:creationId xmlns:a16="http://schemas.microsoft.com/office/drawing/2014/main" id="{00000000-0008-0000-0D00-000098000000}"/>
            </a:ext>
          </a:extLst>
        </xdr:cNvPr>
        <xdr:cNvCxnSpPr/>
      </xdr:nvCxnSpPr>
      <xdr:spPr>
        <a:xfrm flipV="1">
          <a:off x="13322300" y="6088634"/>
          <a:ext cx="762000" cy="51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139772</xdr:rowOff>
    </xdr:from>
    <xdr:to>
      <xdr:col>64</xdr:col>
      <xdr:colOff>123825</xdr:colOff>
      <xdr:row>31</xdr:row>
      <xdr:rowOff>69922</xdr:rowOff>
    </xdr:to>
    <xdr:sp macro="" textlink="">
      <xdr:nvSpPr>
        <xdr:cNvPr id="153" name="楕円 152">
          <a:extLst>
            <a:ext uri="{FF2B5EF4-FFF2-40B4-BE49-F238E27FC236}">
              <a16:creationId xmlns:a16="http://schemas.microsoft.com/office/drawing/2014/main" id="{00000000-0008-0000-0D00-000099000000}"/>
            </a:ext>
          </a:extLst>
        </xdr:cNvPr>
        <xdr:cNvSpPr/>
      </xdr:nvSpPr>
      <xdr:spPr>
        <a:xfrm>
          <a:off x="12509500" y="6054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19122</xdr:rowOff>
    </xdr:from>
    <xdr:to>
      <xdr:col>68</xdr:col>
      <xdr:colOff>73025</xdr:colOff>
      <xdr:row>31</xdr:row>
      <xdr:rowOff>53358</xdr:rowOff>
    </xdr:to>
    <xdr:cxnSp macro="">
      <xdr:nvCxnSpPr>
        <xdr:cNvPr id="154" name="直線コネクタ 153">
          <a:extLst>
            <a:ext uri="{FF2B5EF4-FFF2-40B4-BE49-F238E27FC236}">
              <a16:creationId xmlns:a16="http://schemas.microsoft.com/office/drawing/2014/main" id="{00000000-0008-0000-0D00-00009A000000}"/>
            </a:ext>
          </a:extLst>
        </xdr:cNvPr>
        <xdr:cNvCxnSpPr/>
      </xdr:nvCxnSpPr>
      <xdr:spPr>
        <a:xfrm>
          <a:off x="12560300" y="6105597"/>
          <a:ext cx="762000" cy="34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101101</xdr:rowOff>
    </xdr:from>
    <xdr:to>
      <xdr:col>60</xdr:col>
      <xdr:colOff>123825</xdr:colOff>
      <xdr:row>32</xdr:row>
      <xdr:rowOff>31251</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1747500" y="6187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19122</xdr:rowOff>
    </xdr:from>
    <xdr:to>
      <xdr:col>64</xdr:col>
      <xdr:colOff>73025</xdr:colOff>
      <xdr:row>31</xdr:row>
      <xdr:rowOff>151901</xdr:rowOff>
    </xdr:to>
    <xdr:cxnSp macro="">
      <xdr:nvCxnSpPr>
        <xdr:cNvPr id="156" name="直線コネクタ 155">
          <a:extLst>
            <a:ext uri="{FF2B5EF4-FFF2-40B4-BE49-F238E27FC236}">
              <a16:creationId xmlns:a16="http://schemas.microsoft.com/office/drawing/2014/main" id="{00000000-0008-0000-0D00-00009C000000}"/>
            </a:ext>
          </a:extLst>
        </xdr:cNvPr>
        <xdr:cNvCxnSpPr/>
      </xdr:nvCxnSpPr>
      <xdr:spPr>
        <a:xfrm flipV="1">
          <a:off x="11798300" y="6105597"/>
          <a:ext cx="762000" cy="132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27041</xdr:rowOff>
    </xdr:from>
    <xdr:ext cx="469744" cy="259045"/>
    <xdr:sp macro="" textlink="">
      <xdr:nvSpPr>
        <xdr:cNvPr id="157" name="n_1aveValue債務償還比率">
          <a:extLst>
            <a:ext uri="{FF2B5EF4-FFF2-40B4-BE49-F238E27FC236}">
              <a16:creationId xmlns:a16="http://schemas.microsoft.com/office/drawing/2014/main" id="{00000000-0008-0000-0D00-00009D000000}"/>
            </a:ext>
          </a:extLst>
        </xdr:cNvPr>
        <xdr:cNvSpPr txBox="1"/>
      </xdr:nvSpPr>
      <xdr:spPr>
        <a:xfrm>
          <a:off x="13836727" y="559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78240</xdr:rowOff>
    </xdr:from>
    <xdr:ext cx="469744" cy="259045"/>
    <xdr:sp macro="" textlink="">
      <xdr:nvSpPr>
        <xdr:cNvPr id="158" name="n_2aveValue債務償還比率">
          <a:extLst>
            <a:ext uri="{FF2B5EF4-FFF2-40B4-BE49-F238E27FC236}">
              <a16:creationId xmlns:a16="http://schemas.microsoft.com/office/drawing/2014/main" id="{00000000-0008-0000-0D00-00009E000000}"/>
            </a:ext>
          </a:extLst>
        </xdr:cNvPr>
        <xdr:cNvSpPr txBox="1"/>
      </xdr:nvSpPr>
      <xdr:spPr>
        <a:xfrm>
          <a:off x="13087427" y="5650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46780</xdr:rowOff>
    </xdr:from>
    <xdr:ext cx="469744" cy="259045"/>
    <xdr:sp macro="" textlink="">
      <xdr:nvSpPr>
        <xdr:cNvPr id="159" name="n_3aveValue債務償還比率">
          <a:extLst>
            <a:ext uri="{FF2B5EF4-FFF2-40B4-BE49-F238E27FC236}">
              <a16:creationId xmlns:a16="http://schemas.microsoft.com/office/drawing/2014/main" id="{00000000-0008-0000-0D00-00009F000000}"/>
            </a:ext>
          </a:extLst>
        </xdr:cNvPr>
        <xdr:cNvSpPr txBox="1"/>
      </xdr:nvSpPr>
      <xdr:spPr>
        <a:xfrm>
          <a:off x="12325427" y="5618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102334</xdr:rowOff>
    </xdr:from>
    <xdr:ext cx="469744" cy="259045"/>
    <xdr:sp macro="" textlink="">
      <xdr:nvSpPr>
        <xdr:cNvPr id="160" name="n_4aveValue債務償還比率">
          <a:extLst>
            <a:ext uri="{FF2B5EF4-FFF2-40B4-BE49-F238E27FC236}">
              <a16:creationId xmlns:a16="http://schemas.microsoft.com/office/drawing/2014/main" id="{00000000-0008-0000-0D00-0000A0000000}"/>
            </a:ext>
          </a:extLst>
        </xdr:cNvPr>
        <xdr:cNvSpPr txBox="1"/>
      </xdr:nvSpPr>
      <xdr:spPr>
        <a:xfrm>
          <a:off x="11563427" y="584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44086</xdr:rowOff>
    </xdr:from>
    <xdr:ext cx="469744" cy="259045"/>
    <xdr:sp macro="" textlink="">
      <xdr:nvSpPr>
        <xdr:cNvPr id="161" name="n_1mainValue債務償還比率">
          <a:extLst>
            <a:ext uri="{FF2B5EF4-FFF2-40B4-BE49-F238E27FC236}">
              <a16:creationId xmlns:a16="http://schemas.microsoft.com/office/drawing/2014/main" id="{00000000-0008-0000-0D00-0000A1000000}"/>
            </a:ext>
          </a:extLst>
        </xdr:cNvPr>
        <xdr:cNvSpPr txBox="1"/>
      </xdr:nvSpPr>
      <xdr:spPr>
        <a:xfrm>
          <a:off x="13836727" y="6130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95285</xdr:rowOff>
    </xdr:from>
    <xdr:ext cx="469744" cy="259045"/>
    <xdr:sp macro="" textlink="">
      <xdr:nvSpPr>
        <xdr:cNvPr id="162" name="n_2mainValue債務償還比率">
          <a:extLst>
            <a:ext uri="{FF2B5EF4-FFF2-40B4-BE49-F238E27FC236}">
              <a16:creationId xmlns:a16="http://schemas.microsoft.com/office/drawing/2014/main" id="{00000000-0008-0000-0D00-0000A2000000}"/>
            </a:ext>
          </a:extLst>
        </xdr:cNvPr>
        <xdr:cNvSpPr txBox="1"/>
      </xdr:nvSpPr>
      <xdr:spPr>
        <a:xfrm>
          <a:off x="13087427" y="6181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61049</xdr:rowOff>
    </xdr:from>
    <xdr:ext cx="469744" cy="259045"/>
    <xdr:sp macro="" textlink="">
      <xdr:nvSpPr>
        <xdr:cNvPr id="163" name="n_3mainValue債務償還比率">
          <a:extLst>
            <a:ext uri="{FF2B5EF4-FFF2-40B4-BE49-F238E27FC236}">
              <a16:creationId xmlns:a16="http://schemas.microsoft.com/office/drawing/2014/main" id="{00000000-0008-0000-0D00-0000A3000000}"/>
            </a:ext>
          </a:extLst>
        </xdr:cNvPr>
        <xdr:cNvSpPr txBox="1"/>
      </xdr:nvSpPr>
      <xdr:spPr>
        <a:xfrm>
          <a:off x="12325427" y="6147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22378</xdr:rowOff>
    </xdr:from>
    <xdr:ext cx="469744" cy="259045"/>
    <xdr:sp macro="" textlink="">
      <xdr:nvSpPr>
        <xdr:cNvPr id="164" name="n_4mainValue債務償還比率">
          <a:extLst>
            <a:ext uri="{FF2B5EF4-FFF2-40B4-BE49-F238E27FC236}">
              <a16:creationId xmlns:a16="http://schemas.microsoft.com/office/drawing/2014/main" id="{00000000-0008-0000-0D00-0000A4000000}"/>
            </a:ext>
          </a:extLst>
        </xdr:cNvPr>
        <xdr:cNvSpPr txBox="1"/>
      </xdr:nvSpPr>
      <xdr:spPr>
        <a:xfrm>
          <a:off x="11563427" y="6280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00000000-0008-0000-0D00-0000A5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00000000-0008-0000-0D00-0000A6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00000000-0008-0000-0D00-0000A7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00000000-0008-0000-0D00-0000A8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00000000-0008-0000-0D00-0000A9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00000000-0008-0000-0D00-0000AA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鳥取県湯梨浜町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16,219
16,132
77.93
12,101,183
11,707,882
282,128
6,494,331
12,779,064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796915"/>
          <a:ext cx="0" cy="1346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572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796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101617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445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59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56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4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143510</xdr:rowOff>
    </xdr:from>
    <xdr:to>
      <xdr:col>24</xdr:col>
      <xdr:colOff>114300</xdr:colOff>
      <xdr:row>39</xdr:row>
      <xdr:rowOff>73660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121937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111125</xdr:rowOff>
    </xdr:from>
    <xdr:to>
      <xdr:col>20</xdr:col>
      <xdr:colOff>38100</xdr:colOff>
      <xdr:row>39</xdr:row>
      <xdr:rowOff>41275</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62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161925</xdr:rowOff>
    </xdr:from>
    <xdr:to>
      <xdr:col>24</xdr:col>
      <xdr:colOff>63500</xdr:colOff>
      <xdr:row>39</xdr:row>
      <xdr:rowOff>22860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67702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76835</xdr:rowOff>
    </xdr:from>
    <xdr:to>
      <xdr:col>15</xdr:col>
      <xdr:colOff>101600</xdr:colOff>
      <xdr:row>39</xdr:row>
      <xdr:rowOff>6985</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127635</xdr:rowOff>
    </xdr:from>
    <xdr:to>
      <xdr:col>19</xdr:col>
      <xdr:colOff>177800</xdr:colOff>
      <xdr:row>38</xdr:row>
      <xdr:rowOff>161925</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64273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42545</xdr:rowOff>
    </xdr:from>
    <xdr:to>
      <xdr:col>10</xdr:col>
      <xdr:colOff>165100</xdr:colOff>
      <xdr:row>38</xdr:row>
      <xdr:rowOff>144145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55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93345</xdr:rowOff>
    </xdr:from>
    <xdr:to>
      <xdr:col>15</xdr:col>
      <xdr:colOff>50800</xdr:colOff>
      <xdr:row>38</xdr:row>
      <xdr:rowOff>127635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60844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10160</xdr:rowOff>
    </xdr:from>
    <xdr:to>
      <xdr:col>6</xdr:col>
      <xdr:colOff>38100</xdr:colOff>
      <xdr:row>38</xdr:row>
      <xdr:rowOff>111760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60960</xdr:rowOff>
    </xdr:from>
    <xdr:to>
      <xdr:col>10</xdr:col>
      <xdr:colOff>114300</xdr:colOff>
      <xdr:row>38</xdr:row>
      <xdr:rowOff>93345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57606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652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34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4462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348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149242</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32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90187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26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32402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6718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135272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665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0000000-0008-0000-0E00-000071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00000000-0008-0000-0E00-000072000000}"/>
            </a:ext>
          </a:extLst>
        </xdr:cNvPr>
        <xdr:cNvCxnSpPr/>
      </xdr:nvCxnSpPr>
      <xdr:spPr>
        <a:xfrm flipV="1">
          <a:off x="10476865" y="5965274"/>
          <a:ext cx="0" cy="127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00000000-0008-0000-0E00-000073000000}"/>
            </a:ext>
          </a:extLst>
        </xdr:cNvPr>
        <xdr:cNvSpPr txBox="1"/>
      </xdr:nvSpPr>
      <xdr:spPr>
        <a:xfrm>
          <a:off x="10515600" y="724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a:off x="10388600" y="72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00000000-0008-0000-0E00-000075000000}"/>
            </a:ext>
          </a:extLst>
        </xdr:cNvPr>
        <xdr:cNvSpPr txBox="1"/>
      </xdr:nvSpPr>
      <xdr:spPr>
        <a:xfrm>
          <a:off x="10515600" y="57405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59652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00000000-0008-0000-0E00-000077000000}"/>
            </a:ext>
          </a:extLst>
        </xdr:cNvPr>
        <xdr:cNvSpPr txBox="1"/>
      </xdr:nvSpPr>
      <xdr:spPr>
        <a:xfrm>
          <a:off x="10515600" y="69927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00000000-0008-0000-0E00-000078000000}"/>
            </a:ext>
          </a:extLst>
        </xdr:cNvPr>
        <xdr:cNvSpPr/>
      </xdr:nvSpPr>
      <xdr:spPr>
        <a:xfrm>
          <a:off x="10426700" y="714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9588500" y="7141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8699500" y="7129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7810500" y="7129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6921500" y="7125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E00-00007D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135310</xdr:rowOff>
    </xdr:from>
    <xdr:to>
      <xdr:col>55</xdr:col>
      <xdr:colOff>50800</xdr:colOff>
      <xdr:row>42</xdr:row>
      <xdr:rowOff>65460</xdr:rowOff>
    </xdr:to>
    <xdr:sp macro="" textlink="">
      <xdr:nvSpPr>
        <xdr:cNvPr id="130" name="楕円 129">
          <a:extLst>
            <a:ext uri="{FF2B5EF4-FFF2-40B4-BE49-F238E27FC236}">
              <a16:creationId xmlns:a16="http://schemas.microsoft.com/office/drawing/2014/main" id="{00000000-0008-0000-0E00-000082000000}"/>
            </a:ext>
          </a:extLst>
        </xdr:cNvPr>
        <xdr:cNvSpPr/>
      </xdr:nvSpPr>
      <xdr:spPr>
        <a:xfrm>
          <a:off x="10426700" y="716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90269</xdr:rowOff>
    </xdr:from>
    <xdr:ext cx="534377" cy="259045"/>
    <xdr:sp macro="" textlink="">
      <xdr:nvSpPr>
        <xdr:cNvPr id="131" name="【道路】&#10;一人当たり延長該当値テキスト">
          <a:extLst>
            <a:ext uri="{FF2B5EF4-FFF2-40B4-BE49-F238E27FC236}">
              <a16:creationId xmlns:a16="http://schemas.microsoft.com/office/drawing/2014/main" id="{00000000-0008-0000-0E00-000083000000}"/>
            </a:ext>
          </a:extLst>
        </xdr:cNvPr>
        <xdr:cNvSpPr txBox="1"/>
      </xdr:nvSpPr>
      <xdr:spPr>
        <a:xfrm>
          <a:off x="10515600" y="7119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135509</xdr:rowOff>
    </xdr:from>
    <xdr:to>
      <xdr:col>50</xdr:col>
      <xdr:colOff>165100</xdr:colOff>
      <xdr:row>42</xdr:row>
      <xdr:rowOff>65659</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9588500" y="7164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14660</xdr:rowOff>
    </xdr:from>
    <xdr:to>
      <xdr:col>55</xdr:col>
      <xdr:colOff>0</xdr:colOff>
      <xdr:row>42</xdr:row>
      <xdr:rowOff>14859</xdr:rowOff>
    </xdr:to>
    <xdr:cxnSp macro="">
      <xdr:nvCxnSpPr>
        <xdr:cNvPr id="133" name="直線コネクタ 132">
          <a:extLst>
            <a:ext uri="{FF2B5EF4-FFF2-40B4-BE49-F238E27FC236}">
              <a16:creationId xmlns:a16="http://schemas.microsoft.com/office/drawing/2014/main" id="{00000000-0008-0000-0E00-000085000000}"/>
            </a:ext>
          </a:extLst>
        </xdr:cNvPr>
        <xdr:cNvCxnSpPr/>
      </xdr:nvCxnSpPr>
      <xdr:spPr>
        <a:xfrm flipV="1">
          <a:off x="9639300" y="7215560"/>
          <a:ext cx="838200" cy="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135773</xdr:rowOff>
    </xdr:from>
    <xdr:to>
      <xdr:col>46</xdr:col>
      <xdr:colOff>38100</xdr:colOff>
      <xdr:row>42</xdr:row>
      <xdr:rowOff>65923</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8699500" y="716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14859</xdr:rowOff>
    </xdr:from>
    <xdr:to>
      <xdr:col>50</xdr:col>
      <xdr:colOff>114300</xdr:colOff>
      <xdr:row>42</xdr:row>
      <xdr:rowOff>15123</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8750300" y="7215759"/>
          <a:ext cx="889000" cy="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135961</xdr:rowOff>
    </xdr:from>
    <xdr:to>
      <xdr:col>41</xdr:col>
      <xdr:colOff>101600</xdr:colOff>
      <xdr:row>42</xdr:row>
      <xdr:rowOff>66111</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7810500" y="7165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15123</xdr:rowOff>
    </xdr:from>
    <xdr:to>
      <xdr:col>45</xdr:col>
      <xdr:colOff>177800</xdr:colOff>
      <xdr:row>42</xdr:row>
      <xdr:rowOff>15311</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7861300" y="7216023"/>
          <a:ext cx="889000" cy="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141242</xdr:rowOff>
    </xdr:from>
    <xdr:to>
      <xdr:col>36</xdr:col>
      <xdr:colOff>165100</xdr:colOff>
      <xdr:row>42</xdr:row>
      <xdr:rowOff>71392</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6921500" y="7170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15311</xdr:rowOff>
    </xdr:from>
    <xdr:to>
      <xdr:col>41</xdr:col>
      <xdr:colOff>50800</xdr:colOff>
      <xdr:row>42</xdr:row>
      <xdr:rowOff>20592</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flipV="1">
          <a:off x="6972300" y="7216211"/>
          <a:ext cx="889000" cy="5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00000000-0008-0000-0E00-00008C000000}"/>
            </a:ext>
          </a:extLst>
        </xdr:cNvPr>
        <xdr:cNvSpPr txBox="1"/>
      </xdr:nvSpPr>
      <xdr:spPr>
        <a:xfrm>
          <a:off x="9359411" y="6916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00000000-0008-0000-0E00-00008D000000}"/>
            </a:ext>
          </a:extLst>
        </xdr:cNvPr>
        <xdr:cNvSpPr txBox="1"/>
      </xdr:nvSpPr>
      <xdr:spPr>
        <a:xfrm>
          <a:off x="8483111" y="690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00000000-0008-0000-0E00-00008E000000}"/>
            </a:ext>
          </a:extLst>
        </xdr:cNvPr>
        <xdr:cNvSpPr txBox="1"/>
      </xdr:nvSpPr>
      <xdr:spPr>
        <a:xfrm>
          <a:off x="7594111" y="690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00000000-0008-0000-0E00-00008F000000}"/>
            </a:ext>
          </a:extLst>
        </xdr:cNvPr>
        <xdr:cNvSpPr txBox="1"/>
      </xdr:nvSpPr>
      <xdr:spPr>
        <a:xfrm>
          <a:off x="6705111" y="6900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56786</xdr:rowOff>
    </xdr:from>
    <xdr:ext cx="534377" cy="259045"/>
    <xdr:sp macro="" textlink="">
      <xdr:nvSpPr>
        <xdr:cNvPr id="144" name="n_1mainValue【道路】&#10;一人当たり延長">
          <a:extLst>
            <a:ext uri="{FF2B5EF4-FFF2-40B4-BE49-F238E27FC236}">
              <a16:creationId xmlns:a16="http://schemas.microsoft.com/office/drawing/2014/main" id="{00000000-0008-0000-0E00-000090000000}"/>
            </a:ext>
          </a:extLst>
        </xdr:cNvPr>
        <xdr:cNvSpPr txBox="1"/>
      </xdr:nvSpPr>
      <xdr:spPr>
        <a:xfrm>
          <a:off x="9359411" y="7257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57050</xdr:rowOff>
    </xdr:from>
    <xdr:ext cx="534377" cy="259045"/>
    <xdr:sp macro="" textlink="">
      <xdr:nvSpPr>
        <xdr:cNvPr id="145" name="n_2mainValue【道路】&#10;一人当たり延長">
          <a:extLst>
            <a:ext uri="{FF2B5EF4-FFF2-40B4-BE49-F238E27FC236}">
              <a16:creationId xmlns:a16="http://schemas.microsoft.com/office/drawing/2014/main" id="{00000000-0008-0000-0E00-000091000000}"/>
            </a:ext>
          </a:extLst>
        </xdr:cNvPr>
        <xdr:cNvSpPr txBox="1"/>
      </xdr:nvSpPr>
      <xdr:spPr>
        <a:xfrm>
          <a:off x="8483111" y="7257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57238</xdr:rowOff>
    </xdr:from>
    <xdr:ext cx="534377" cy="259045"/>
    <xdr:sp macro="" textlink="">
      <xdr:nvSpPr>
        <xdr:cNvPr id="146" name="n_3mainValue【道路】&#10;一人当たり延長">
          <a:extLst>
            <a:ext uri="{FF2B5EF4-FFF2-40B4-BE49-F238E27FC236}">
              <a16:creationId xmlns:a16="http://schemas.microsoft.com/office/drawing/2014/main" id="{00000000-0008-0000-0E00-000092000000}"/>
            </a:ext>
          </a:extLst>
        </xdr:cNvPr>
        <xdr:cNvSpPr txBox="1"/>
      </xdr:nvSpPr>
      <xdr:spPr>
        <a:xfrm>
          <a:off x="7594111" y="7258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62519</xdr:rowOff>
    </xdr:from>
    <xdr:ext cx="534377" cy="259045"/>
    <xdr:sp macro="" textlink="">
      <xdr:nvSpPr>
        <xdr:cNvPr id="147" name="n_4mainValue【道路】&#10;一人当たり延長">
          <a:extLst>
            <a:ext uri="{FF2B5EF4-FFF2-40B4-BE49-F238E27FC236}">
              <a16:creationId xmlns:a16="http://schemas.microsoft.com/office/drawing/2014/main" id="{00000000-0008-0000-0E00-000093000000}"/>
            </a:ext>
          </a:extLst>
        </xdr:cNvPr>
        <xdr:cNvSpPr txBox="1"/>
      </xdr:nvSpPr>
      <xdr:spPr>
        <a:xfrm>
          <a:off x="6705111" y="7263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00000000-0008-0000-0E00-00009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00000000-0008-0000-0E00-00009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0000000-0008-0000-0E00-00009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0000000-0008-0000-0E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00000000-0008-0000-0E00-0000AC000000}"/>
            </a:ext>
          </a:extLst>
        </xdr:cNvPr>
        <xdr:cNvCxnSpPr/>
      </xdr:nvCxnSpPr>
      <xdr:spPr>
        <a:xfrm flipV="1">
          <a:off x="4634865" y="9633585"/>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0000000-0008-0000-0E00-0000AD000000}"/>
            </a:ext>
          </a:extLst>
        </xdr:cNvPr>
        <xdr:cNvSpPr txBox="1"/>
      </xdr:nvSpPr>
      <xdr:spPr>
        <a:xfrm>
          <a:off x="4673600" y="1100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00000000-0008-0000-0E00-0000AE000000}"/>
            </a:ext>
          </a:extLst>
        </xdr:cNvPr>
        <xdr:cNvCxnSpPr/>
      </xdr:nvCxnSpPr>
      <xdr:spPr>
        <a:xfrm>
          <a:off x="4546600" y="11001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00000000-0008-0000-0E00-0000AF000000}"/>
            </a:ext>
          </a:extLst>
        </xdr:cNvPr>
        <xdr:cNvSpPr txBox="1"/>
      </xdr:nvSpPr>
      <xdr:spPr>
        <a:xfrm>
          <a:off x="4673600" y="9408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00000000-0008-0000-0E00-0000B0000000}"/>
            </a:ext>
          </a:extLst>
        </xdr:cNvPr>
        <xdr:cNvCxnSpPr/>
      </xdr:nvCxnSpPr>
      <xdr:spPr>
        <a:xfrm>
          <a:off x="4546600" y="9633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158132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00000000-0008-0000-0E00-0000B1000000}"/>
            </a:ext>
          </a:extLst>
        </xdr:cNvPr>
        <xdr:cNvSpPr txBox="1"/>
      </xdr:nvSpPr>
      <xdr:spPr>
        <a:xfrm>
          <a:off x="4673600" y="102736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45847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3746500" y="1027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2857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1968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079500" y="1021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109220</xdr:rowOff>
    </xdr:from>
    <xdr:to>
      <xdr:col>24</xdr:col>
      <xdr:colOff>114300</xdr:colOff>
      <xdr:row>60</xdr:row>
      <xdr:rowOff>39370</xdr:rowOff>
    </xdr:to>
    <xdr:sp macro="" textlink="">
      <xdr:nvSpPr>
        <xdr:cNvPr id="188" name="楕円 187">
          <a:extLst>
            <a:ext uri="{FF2B5EF4-FFF2-40B4-BE49-F238E27FC236}">
              <a16:creationId xmlns:a16="http://schemas.microsoft.com/office/drawing/2014/main" id="{00000000-0008-0000-0E00-0000BC000000}"/>
            </a:ext>
          </a:extLst>
        </xdr:cNvPr>
        <xdr:cNvSpPr/>
      </xdr:nvSpPr>
      <xdr:spPr>
        <a:xfrm>
          <a:off x="45847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132097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00000000-0008-0000-0E00-0000BD000000}"/>
            </a:ext>
          </a:extLst>
        </xdr:cNvPr>
        <xdr:cNvSpPr txBox="1"/>
      </xdr:nvSpPr>
      <xdr:spPr>
        <a:xfrm>
          <a:off x="4673600"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114935</xdr:rowOff>
    </xdr:from>
    <xdr:to>
      <xdr:col>20</xdr:col>
      <xdr:colOff>38100</xdr:colOff>
      <xdr:row>60</xdr:row>
      <xdr:rowOff>45085</xdr:rowOff>
    </xdr:to>
    <xdr:sp macro="" textlink="">
      <xdr:nvSpPr>
        <xdr:cNvPr id="190" name="楕円 189">
          <a:extLst>
            <a:ext uri="{FF2B5EF4-FFF2-40B4-BE49-F238E27FC236}">
              <a16:creationId xmlns:a16="http://schemas.microsoft.com/office/drawing/2014/main" id="{00000000-0008-0000-0E00-0000BE000000}"/>
            </a:ext>
          </a:extLst>
        </xdr:cNvPr>
        <xdr:cNvSpPr/>
      </xdr:nvSpPr>
      <xdr:spPr>
        <a:xfrm>
          <a:off x="3746500" y="10230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160020</xdr:rowOff>
    </xdr:from>
    <xdr:to>
      <xdr:col>24</xdr:col>
      <xdr:colOff>63500</xdr:colOff>
      <xdr:row>59</xdr:row>
      <xdr:rowOff>165735</xdr:rowOff>
    </xdr:to>
    <xdr:cxnSp macro="">
      <xdr:nvCxnSpPr>
        <xdr:cNvPr id="191" name="直線コネクタ 190">
          <a:extLst>
            <a:ext uri="{FF2B5EF4-FFF2-40B4-BE49-F238E27FC236}">
              <a16:creationId xmlns:a16="http://schemas.microsoft.com/office/drawing/2014/main" id="{00000000-0008-0000-0E00-0000BF000000}"/>
            </a:ext>
          </a:extLst>
        </xdr:cNvPr>
        <xdr:cNvCxnSpPr/>
      </xdr:nvCxnSpPr>
      <xdr:spPr>
        <a:xfrm flipV="1">
          <a:off x="3797300" y="1027557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84455</xdr:rowOff>
    </xdr:from>
    <xdr:to>
      <xdr:col>15</xdr:col>
      <xdr:colOff>101600</xdr:colOff>
      <xdr:row>60</xdr:row>
      <xdr:rowOff>14605</xdr:rowOff>
    </xdr:to>
    <xdr:sp macro="" textlink="">
      <xdr:nvSpPr>
        <xdr:cNvPr id="192" name="楕円 191">
          <a:extLst>
            <a:ext uri="{FF2B5EF4-FFF2-40B4-BE49-F238E27FC236}">
              <a16:creationId xmlns:a16="http://schemas.microsoft.com/office/drawing/2014/main" id="{00000000-0008-0000-0E00-0000C0000000}"/>
            </a:ext>
          </a:extLst>
        </xdr:cNvPr>
        <xdr:cNvSpPr/>
      </xdr:nvSpPr>
      <xdr:spPr>
        <a:xfrm>
          <a:off x="2857500" y="1020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135255</xdr:rowOff>
    </xdr:from>
    <xdr:to>
      <xdr:col>19</xdr:col>
      <xdr:colOff>177800</xdr:colOff>
      <xdr:row>59</xdr:row>
      <xdr:rowOff>165735</xdr:rowOff>
    </xdr:to>
    <xdr:cxnSp macro="">
      <xdr:nvCxnSpPr>
        <xdr:cNvPr id="193" name="直線コネクタ 192">
          <a:extLst>
            <a:ext uri="{FF2B5EF4-FFF2-40B4-BE49-F238E27FC236}">
              <a16:creationId xmlns:a16="http://schemas.microsoft.com/office/drawing/2014/main" id="{00000000-0008-0000-0E00-0000C1000000}"/>
            </a:ext>
          </a:extLst>
        </xdr:cNvPr>
        <xdr:cNvCxnSpPr/>
      </xdr:nvCxnSpPr>
      <xdr:spPr>
        <a:xfrm>
          <a:off x="2908300" y="1025080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53975</xdr:rowOff>
    </xdr:from>
    <xdr:to>
      <xdr:col>10</xdr:col>
      <xdr:colOff>165100</xdr:colOff>
      <xdr:row>59</xdr:row>
      <xdr:rowOff>155575</xdr:rowOff>
    </xdr:to>
    <xdr:sp macro="" textlink="">
      <xdr:nvSpPr>
        <xdr:cNvPr id="194" name="楕円 193">
          <a:extLst>
            <a:ext uri="{FF2B5EF4-FFF2-40B4-BE49-F238E27FC236}">
              <a16:creationId xmlns:a16="http://schemas.microsoft.com/office/drawing/2014/main" id="{00000000-0008-0000-0E00-0000C2000000}"/>
            </a:ext>
          </a:extLst>
        </xdr:cNvPr>
        <xdr:cNvSpPr/>
      </xdr:nvSpPr>
      <xdr:spPr>
        <a:xfrm>
          <a:off x="1968500" y="1016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104775</xdr:rowOff>
    </xdr:from>
    <xdr:to>
      <xdr:col>15</xdr:col>
      <xdr:colOff>50800</xdr:colOff>
      <xdr:row>59</xdr:row>
      <xdr:rowOff>135255</xdr:rowOff>
    </xdr:to>
    <xdr:cxnSp macro="">
      <xdr:nvCxnSpPr>
        <xdr:cNvPr id="195" name="直線コネクタ 194">
          <a:extLst>
            <a:ext uri="{FF2B5EF4-FFF2-40B4-BE49-F238E27FC236}">
              <a16:creationId xmlns:a16="http://schemas.microsoft.com/office/drawing/2014/main" id="{00000000-0008-0000-0E00-0000C3000000}"/>
            </a:ext>
          </a:extLst>
        </xdr:cNvPr>
        <xdr:cNvCxnSpPr/>
      </xdr:nvCxnSpPr>
      <xdr:spPr>
        <a:xfrm>
          <a:off x="2019300" y="102203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55880</xdr:rowOff>
    </xdr:from>
    <xdr:to>
      <xdr:col>6</xdr:col>
      <xdr:colOff>38100</xdr:colOff>
      <xdr:row>59</xdr:row>
      <xdr:rowOff>157480</xdr:rowOff>
    </xdr:to>
    <xdr:sp macro="" textlink="">
      <xdr:nvSpPr>
        <xdr:cNvPr id="196" name="楕円 195">
          <a:extLst>
            <a:ext uri="{FF2B5EF4-FFF2-40B4-BE49-F238E27FC236}">
              <a16:creationId xmlns:a16="http://schemas.microsoft.com/office/drawing/2014/main" id="{00000000-0008-0000-0E00-0000C4000000}"/>
            </a:ext>
          </a:extLst>
        </xdr:cNvPr>
        <xdr:cNvSpPr/>
      </xdr:nvSpPr>
      <xdr:spPr>
        <a:xfrm>
          <a:off x="1079500" y="101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104775</xdr:rowOff>
    </xdr:from>
    <xdr:to>
      <xdr:col>10</xdr:col>
      <xdr:colOff>114300</xdr:colOff>
      <xdr:row>59</xdr:row>
      <xdr:rowOff>106680</xdr:rowOff>
    </xdr:to>
    <xdr:cxnSp macro="">
      <xdr:nvCxnSpPr>
        <xdr:cNvPr id="197" name="直線コネクタ 196">
          <a:extLst>
            <a:ext uri="{FF2B5EF4-FFF2-40B4-BE49-F238E27FC236}">
              <a16:creationId xmlns:a16="http://schemas.microsoft.com/office/drawing/2014/main" id="{00000000-0008-0000-0E00-0000C5000000}"/>
            </a:ext>
          </a:extLst>
        </xdr:cNvPr>
        <xdr:cNvCxnSpPr/>
      </xdr:nvCxnSpPr>
      <xdr:spPr>
        <a:xfrm flipV="1">
          <a:off x="1130300" y="1022032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78122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35820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51452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2705744" y="10338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34307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181674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17162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927744"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61612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3582044" y="10005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31132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2705744" y="997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652</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1816744" y="994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2557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92774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E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00000000-0008-0000-0E00-0000DB000000}"/>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00000000-0008-0000-0E00-0000DC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00000000-0008-0000-0E00-0000DD000000}"/>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00000000-0008-0000-0E00-0000DE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00000000-0008-0000-0E00-0000DF000000}"/>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00000000-0008-0000-0E00-0000E0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00000000-0008-0000-0E00-0000E1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00000000-0008-0000-0E00-0000E2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flipV="1">
          <a:off x="10476865" y="9749942"/>
          <a:ext cx="0" cy="12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00000000-0008-0000-0E00-0000E4000000}"/>
            </a:ext>
          </a:extLst>
        </xdr:cNvPr>
        <xdr:cNvSpPr txBox="1"/>
      </xdr:nvSpPr>
      <xdr:spPr>
        <a:xfrm>
          <a:off x="10515600" y="10975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a:off x="10388600" y="10972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00000000-0008-0000-0E00-0000E6000000}"/>
            </a:ext>
          </a:extLst>
        </xdr:cNvPr>
        <xdr:cNvSpPr txBox="1"/>
      </xdr:nvSpPr>
      <xdr:spPr>
        <a:xfrm>
          <a:off x="10515600" y="95251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00000000-0008-0000-0E00-0000E7000000}"/>
            </a:ext>
          </a:extLst>
        </xdr:cNvPr>
        <xdr:cNvCxnSpPr/>
      </xdr:nvCxnSpPr>
      <xdr:spPr>
        <a:xfrm>
          <a:off x="10388600" y="9749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00000000-0008-0000-0E00-0000E8000000}"/>
            </a:ext>
          </a:extLst>
        </xdr:cNvPr>
        <xdr:cNvSpPr txBox="1"/>
      </xdr:nvSpPr>
      <xdr:spPr>
        <a:xfrm>
          <a:off x="10515600" y="106543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00000000-0008-0000-0E00-0000E9000000}"/>
            </a:ext>
          </a:extLst>
        </xdr:cNvPr>
        <xdr:cNvSpPr/>
      </xdr:nvSpPr>
      <xdr:spPr>
        <a:xfrm>
          <a:off x="10426700" y="1080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00000000-0008-0000-0E00-0000EA000000}"/>
            </a:ext>
          </a:extLst>
        </xdr:cNvPr>
        <xdr:cNvSpPr/>
      </xdr:nvSpPr>
      <xdr:spPr>
        <a:xfrm>
          <a:off x="9588500" y="1080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8699500" y="1080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7810500" y="10809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6921500" y="10803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E00-0000EE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92007</xdr:rowOff>
    </xdr:from>
    <xdr:to>
      <xdr:col>55</xdr:col>
      <xdr:colOff>50800</xdr:colOff>
      <xdr:row>64</xdr:row>
      <xdr:rowOff>22157</xdr:rowOff>
    </xdr:to>
    <xdr:sp macro="" textlink="">
      <xdr:nvSpPr>
        <xdr:cNvPr id="243" name="楕円 242">
          <a:extLst>
            <a:ext uri="{FF2B5EF4-FFF2-40B4-BE49-F238E27FC236}">
              <a16:creationId xmlns:a16="http://schemas.microsoft.com/office/drawing/2014/main" id="{00000000-0008-0000-0E00-0000F3000000}"/>
            </a:ext>
          </a:extLst>
        </xdr:cNvPr>
        <xdr:cNvSpPr/>
      </xdr:nvSpPr>
      <xdr:spPr>
        <a:xfrm>
          <a:off x="10426700" y="1089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6934</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00000000-0008-0000-0E00-0000F4000000}"/>
            </a:ext>
          </a:extLst>
        </xdr:cNvPr>
        <xdr:cNvSpPr txBox="1"/>
      </xdr:nvSpPr>
      <xdr:spPr>
        <a:xfrm>
          <a:off x="10515600" y="10808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93090</xdr:rowOff>
    </xdr:from>
    <xdr:to>
      <xdr:col>50</xdr:col>
      <xdr:colOff>165100</xdr:colOff>
      <xdr:row>64</xdr:row>
      <xdr:rowOff>23240</xdr:rowOff>
    </xdr:to>
    <xdr:sp macro="" textlink="">
      <xdr:nvSpPr>
        <xdr:cNvPr id="245" name="楕円 244">
          <a:extLst>
            <a:ext uri="{FF2B5EF4-FFF2-40B4-BE49-F238E27FC236}">
              <a16:creationId xmlns:a16="http://schemas.microsoft.com/office/drawing/2014/main" id="{00000000-0008-0000-0E00-0000F5000000}"/>
            </a:ext>
          </a:extLst>
        </xdr:cNvPr>
        <xdr:cNvSpPr/>
      </xdr:nvSpPr>
      <xdr:spPr>
        <a:xfrm>
          <a:off x="9588500" y="1089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142807</xdr:rowOff>
    </xdr:from>
    <xdr:to>
      <xdr:col>55</xdr:col>
      <xdr:colOff>0</xdr:colOff>
      <xdr:row>63</xdr:row>
      <xdr:rowOff>143890</xdr:rowOff>
    </xdr:to>
    <xdr:cxnSp macro="">
      <xdr:nvCxnSpPr>
        <xdr:cNvPr id="246" name="直線コネクタ 245">
          <a:extLst>
            <a:ext uri="{FF2B5EF4-FFF2-40B4-BE49-F238E27FC236}">
              <a16:creationId xmlns:a16="http://schemas.microsoft.com/office/drawing/2014/main" id="{00000000-0008-0000-0E00-0000F6000000}"/>
            </a:ext>
          </a:extLst>
        </xdr:cNvPr>
        <xdr:cNvCxnSpPr/>
      </xdr:nvCxnSpPr>
      <xdr:spPr>
        <a:xfrm flipV="1">
          <a:off x="9639300" y="10944157"/>
          <a:ext cx="838200" cy="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93391</xdr:rowOff>
    </xdr:from>
    <xdr:to>
      <xdr:col>46</xdr:col>
      <xdr:colOff>38100</xdr:colOff>
      <xdr:row>64</xdr:row>
      <xdr:rowOff>23541</xdr:rowOff>
    </xdr:to>
    <xdr:sp macro="" textlink="">
      <xdr:nvSpPr>
        <xdr:cNvPr id="247" name="楕円 246">
          <a:extLst>
            <a:ext uri="{FF2B5EF4-FFF2-40B4-BE49-F238E27FC236}">
              <a16:creationId xmlns:a16="http://schemas.microsoft.com/office/drawing/2014/main" id="{00000000-0008-0000-0E00-0000F7000000}"/>
            </a:ext>
          </a:extLst>
        </xdr:cNvPr>
        <xdr:cNvSpPr/>
      </xdr:nvSpPr>
      <xdr:spPr>
        <a:xfrm>
          <a:off x="8699500" y="1089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143890</xdr:rowOff>
    </xdr:from>
    <xdr:to>
      <xdr:col>50</xdr:col>
      <xdr:colOff>114300</xdr:colOff>
      <xdr:row>63</xdr:row>
      <xdr:rowOff>144191</xdr:rowOff>
    </xdr:to>
    <xdr:cxnSp macro="">
      <xdr:nvCxnSpPr>
        <xdr:cNvPr id="248" name="直線コネクタ 247">
          <a:extLst>
            <a:ext uri="{FF2B5EF4-FFF2-40B4-BE49-F238E27FC236}">
              <a16:creationId xmlns:a16="http://schemas.microsoft.com/office/drawing/2014/main" id="{00000000-0008-0000-0E00-0000F8000000}"/>
            </a:ext>
          </a:extLst>
        </xdr:cNvPr>
        <xdr:cNvCxnSpPr/>
      </xdr:nvCxnSpPr>
      <xdr:spPr>
        <a:xfrm flipV="1">
          <a:off x="8750300" y="10945240"/>
          <a:ext cx="889000" cy="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93623</xdr:rowOff>
    </xdr:from>
    <xdr:to>
      <xdr:col>41</xdr:col>
      <xdr:colOff>101600</xdr:colOff>
      <xdr:row>64</xdr:row>
      <xdr:rowOff>23773</xdr:rowOff>
    </xdr:to>
    <xdr:sp macro="" textlink="">
      <xdr:nvSpPr>
        <xdr:cNvPr id="249" name="楕円 248">
          <a:extLst>
            <a:ext uri="{FF2B5EF4-FFF2-40B4-BE49-F238E27FC236}">
              <a16:creationId xmlns:a16="http://schemas.microsoft.com/office/drawing/2014/main" id="{00000000-0008-0000-0E00-0000F9000000}"/>
            </a:ext>
          </a:extLst>
        </xdr:cNvPr>
        <xdr:cNvSpPr/>
      </xdr:nvSpPr>
      <xdr:spPr>
        <a:xfrm>
          <a:off x="7810500" y="1089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144191</xdr:rowOff>
    </xdr:from>
    <xdr:to>
      <xdr:col>45</xdr:col>
      <xdr:colOff>177800</xdr:colOff>
      <xdr:row>63</xdr:row>
      <xdr:rowOff>144423</xdr:rowOff>
    </xdr:to>
    <xdr:cxnSp macro="">
      <xdr:nvCxnSpPr>
        <xdr:cNvPr id="250" name="直線コネクタ 249">
          <a:extLst>
            <a:ext uri="{FF2B5EF4-FFF2-40B4-BE49-F238E27FC236}">
              <a16:creationId xmlns:a16="http://schemas.microsoft.com/office/drawing/2014/main" id="{00000000-0008-0000-0E00-0000FA000000}"/>
            </a:ext>
          </a:extLst>
        </xdr:cNvPr>
        <xdr:cNvCxnSpPr/>
      </xdr:nvCxnSpPr>
      <xdr:spPr>
        <a:xfrm flipV="1">
          <a:off x="7861300" y="10945541"/>
          <a:ext cx="889000" cy="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94569</xdr:rowOff>
    </xdr:from>
    <xdr:to>
      <xdr:col>36</xdr:col>
      <xdr:colOff>165100</xdr:colOff>
      <xdr:row>64</xdr:row>
      <xdr:rowOff>24719</xdr:rowOff>
    </xdr:to>
    <xdr:sp macro="" textlink="">
      <xdr:nvSpPr>
        <xdr:cNvPr id="251" name="楕円 250">
          <a:extLst>
            <a:ext uri="{FF2B5EF4-FFF2-40B4-BE49-F238E27FC236}">
              <a16:creationId xmlns:a16="http://schemas.microsoft.com/office/drawing/2014/main" id="{00000000-0008-0000-0E00-0000FB000000}"/>
            </a:ext>
          </a:extLst>
        </xdr:cNvPr>
        <xdr:cNvSpPr/>
      </xdr:nvSpPr>
      <xdr:spPr>
        <a:xfrm>
          <a:off x="6921500" y="10895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144423</xdr:rowOff>
    </xdr:from>
    <xdr:to>
      <xdr:col>41</xdr:col>
      <xdr:colOff>50800</xdr:colOff>
      <xdr:row>63</xdr:row>
      <xdr:rowOff>145369</xdr:rowOff>
    </xdr:to>
    <xdr:cxnSp macro="">
      <xdr:nvCxnSpPr>
        <xdr:cNvPr id="252" name="直線コネクタ 251">
          <a:extLst>
            <a:ext uri="{FF2B5EF4-FFF2-40B4-BE49-F238E27FC236}">
              <a16:creationId xmlns:a16="http://schemas.microsoft.com/office/drawing/2014/main" id="{00000000-0008-0000-0E00-0000FC000000}"/>
            </a:ext>
          </a:extLst>
        </xdr:cNvPr>
        <xdr:cNvCxnSpPr/>
      </xdr:nvCxnSpPr>
      <xdr:spPr>
        <a:xfrm flipV="1">
          <a:off x="6972300" y="10945773"/>
          <a:ext cx="889000" cy="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00000000-0008-0000-0E00-0000FD000000}"/>
            </a:ext>
          </a:extLst>
        </xdr:cNvPr>
        <xdr:cNvSpPr txBox="1"/>
      </xdr:nvSpPr>
      <xdr:spPr>
        <a:xfrm>
          <a:off x="9327095" y="10577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00000000-0008-0000-0E00-0000FE000000}"/>
            </a:ext>
          </a:extLst>
        </xdr:cNvPr>
        <xdr:cNvSpPr txBox="1"/>
      </xdr:nvSpPr>
      <xdr:spPr>
        <a:xfrm>
          <a:off x="8450795" y="10579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7561795" y="10584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6672795" y="10578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14367</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9327095" y="10987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14668</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8450795" y="10987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14900</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7561795" y="10987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15846</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6672795" y="10988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00000000-0008-0000-0E00-000005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00000000-0008-0000-0E00-000006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00000000-0008-0000-0E00-00000D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00000000-0008-0000-0E00-00000E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00000000-0008-0000-0E00-00000F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00000000-0008-0000-0E00-000010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00000000-0008-0000-0E00-000011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00000000-0008-0000-0E00-000012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00000000-0008-0000-0E00-000013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00000000-0008-0000-0E00-000014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00000000-0008-0000-0E00-000015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00000000-0008-0000-0E00-000016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00000000-0008-0000-0E00-000017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00000000-0008-0000-0E00-000018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00000000-0008-0000-0E00-000019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00000000-0008-0000-0E00-00001B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00000000-0008-0000-0E00-00001C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flipV="1">
          <a:off x="4634865" y="13399770"/>
          <a:ext cx="0" cy="1459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00000000-0008-0000-0E00-00001E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00000000-0008-0000-0E00-000020010000}"/>
            </a:ext>
          </a:extLst>
        </xdr:cNvPr>
        <xdr:cNvSpPr txBox="1"/>
      </xdr:nvSpPr>
      <xdr:spPr>
        <a:xfrm>
          <a:off x="4673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a:off x="4546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95266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00000000-0008-0000-0E00-000022010000}"/>
            </a:ext>
          </a:extLst>
        </xdr:cNvPr>
        <xdr:cNvSpPr txBox="1"/>
      </xdr:nvSpPr>
      <xdr:spPr>
        <a:xfrm>
          <a:off x="4673600" y="14325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00000000-0008-0000-0E00-000023010000}"/>
            </a:ext>
          </a:extLst>
        </xdr:cNvPr>
        <xdr:cNvSpPr/>
      </xdr:nvSpPr>
      <xdr:spPr>
        <a:xfrm>
          <a:off x="4584700" y="14347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00000000-0008-0000-0E00-000024010000}"/>
            </a:ext>
          </a:extLst>
        </xdr:cNvPr>
        <xdr:cNvSpPr/>
      </xdr:nvSpPr>
      <xdr:spPr>
        <a:xfrm>
          <a:off x="3746500" y="1433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2857500" y="1431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1968500" y="1429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1079500" y="1419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E00-000028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E00-000029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164464</xdr:rowOff>
    </xdr:from>
    <xdr:to>
      <xdr:col>24</xdr:col>
      <xdr:colOff>114300</xdr:colOff>
      <xdr:row>82</xdr:row>
      <xdr:rowOff>94614</xdr:rowOff>
    </xdr:to>
    <xdr:sp macro="" textlink="">
      <xdr:nvSpPr>
        <xdr:cNvPr id="301" name="楕円 300">
          <a:extLst>
            <a:ext uri="{FF2B5EF4-FFF2-40B4-BE49-F238E27FC236}">
              <a16:creationId xmlns:a16="http://schemas.microsoft.com/office/drawing/2014/main" id="{00000000-0008-0000-0E00-00002D010000}"/>
            </a:ext>
          </a:extLst>
        </xdr:cNvPr>
        <xdr:cNvSpPr/>
      </xdr:nvSpPr>
      <xdr:spPr>
        <a:xfrm>
          <a:off x="4584700" y="1405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15891</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00000000-0008-0000-0E00-00002E010000}"/>
            </a:ext>
          </a:extLst>
        </xdr:cNvPr>
        <xdr:cNvSpPr txBox="1"/>
      </xdr:nvSpPr>
      <xdr:spPr>
        <a:xfrm>
          <a:off x="4673600"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17780</xdr:rowOff>
    </xdr:from>
    <xdr:to>
      <xdr:col>20</xdr:col>
      <xdr:colOff>38100</xdr:colOff>
      <xdr:row>82</xdr:row>
      <xdr:rowOff>119380</xdr:rowOff>
    </xdr:to>
    <xdr:sp macro="" textlink="">
      <xdr:nvSpPr>
        <xdr:cNvPr id="303" name="楕円 302">
          <a:extLst>
            <a:ext uri="{FF2B5EF4-FFF2-40B4-BE49-F238E27FC236}">
              <a16:creationId xmlns:a16="http://schemas.microsoft.com/office/drawing/2014/main" id="{00000000-0008-0000-0E00-00002F010000}"/>
            </a:ext>
          </a:extLst>
        </xdr:cNvPr>
        <xdr:cNvSpPr/>
      </xdr:nvSpPr>
      <xdr:spPr>
        <a:xfrm>
          <a:off x="3746500" y="1407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43814</xdr:rowOff>
    </xdr:from>
    <xdr:to>
      <xdr:col>24</xdr:col>
      <xdr:colOff>63500</xdr:colOff>
      <xdr:row>82</xdr:row>
      <xdr:rowOff>68580</xdr:rowOff>
    </xdr:to>
    <xdr:cxnSp macro="">
      <xdr:nvCxnSpPr>
        <xdr:cNvPr id="304" name="直線コネクタ 303">
          <a:extLst>
            <a:ext uri="{FF2B5EF4-FFF2-40B4-BE49-F238E27FC236}">
              <a16:creationId xmlns:a16="http://schemas.microsoft.com/office/drawing/2014/main" id="{00000000-0008-0000-0E00-000030010000}"/>
            </a:ext>
          </a:extLst>
        </xdr:cNvPr>
        <xdr:cNvCxnSpPr/>
      </xdr:nvCxnSpPr>
      <xdr:spPr>
        <a:xfrm flipV="1">
          <a:off x="3797300" y="14102714"/>
          <a:ext cx="8382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71120</xdr:rowOff>
    </xdr:from>
    <xdr:to>
      <xdr:col>15</xdr:col>
      <xdr:colOff>101600</xdr:colOff>
      <xdr:row>86</xdr:row>
      <xdr:rowOff>1270</xdr:rowOff>
    </xdr:to>
    <xdr:sp macro="" textlink="">
      <xdr:nvSpPr>
        <xdr:cNvPr id="305" name="楕円 304">
          <a:extLst>
            <a:ext uri="{FF2B5EF4-FFF2-40B4-BE49-F238E27FC236}">
              <a16:creationId xmlns:a16="http://schemas.microsoft.com/office/drawing/2014/main" id="{00000000-0008-0000-0E00-000031010000}"/>
            </a:ext>
          </a:extLst>
        </xdr:cNvPr>
        <xdr:cNvSpPr/>
      </xdr:nvSpPr>
      <xdr:spPr>
        <a:xfrm>
          <a:off x="2857500" y="1464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68580</xdr:rowOff>
    </xdr:from>
    <xdr:to>
      <xdr:col>19</xdr:col>
      <xdr:colOff>177800</xdr:colOff>
      <xdr:row>85</xdr:row>
      <xdr:rowOff>121920</xdr:rowOff>
    </xdr:to>
    <xdr:cxnSp macro="">
      <xdr:nvCxnSpPr>
        <xdr:cNvPr id="306" name="直線コネクタ 305">
          <a:extLst>
            <a:ext uri="{FF2B5EF4-FFF2-40B4-BE49-F238E27FC236}">
              <a16:creationId xmlns:a16="http://schemas.microsoft.com/office/drawing/2014/main" id="{00000000-0008-0000-0E00-000032010000}"/>
            </a:ext>
          </a:extLst>
        </xdr:cNvPr>
        <xdr:cNvCxnSpPr/>
      </xdr:nvCxnSpPr>
      <xdr:spPr>
        <a:xfrm flipV="1">
          <a:off x="2908300" y="14127480"/>
          <a:ext cx="889000" cy="567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61595</xdr:rowOff>
    </xdr:from>
    <xdr:to>
      <xdr:col>10</xdr:col>
      <xdr:colOff>165100</xdr:colOff>
      <xdr:row>85</xdr:row>
      <xdr:rowOff>163195</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1968500" y="1463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112395</xdr:rowOff>
    </xdr:from>
    <xdr:to>
      <xdr:col>15</xdr:col>
      <xdr:colOff>50800</xdr:colOff>
      <xdr:row>85</xdr:row>
      <xdr:rowOff>121920</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a:off x="2019300" y="1468564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50164</xdr:rowOff>
    </xdr:from>
    <xdr:to>
      <xdr:col>6</xdr:col>
      <xdr:colOff>38100</xdr:colOff>
      <xdr:row>85</xdr:row>
      <xdr:rowOff>151764</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1079500" y="1462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100964</xdr:rowOff>
    </xdr:from>
    <xdr:to>
      <xdr:col>10</xdr:col>
      <xdr:colOff>114300</xdr:colOff>
      <xdr:row>85</xdr:row>
      <xdr:rowOff>112395</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1130300" y="14674214"/>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84</xdr:row>
      <xdr:rowOff>26688</xdr:rowOff>
    </xdr:from>
    <xdr:ext cx="405111" cy="259045"/>
    <xdr:sp macro="" textlink="">
      <xdr:nvSpPr>
        <xdr:cNvPr id="311" name="n_1aveValue【公営住宅】&#10;有形固定資産減価償却率">
          <a:extLst>
            <a:ext uri="{FF2B5EF4-FFF2-40B4-BE49-F238E27FC236}">
              <a16:creationId xmlns:a16="http://schemas.microsoft.com/office/drawing/2014/main" id="{00000000-0008-0000-0E00-000037010000}"/>
            </a:ext>
          </a:extLst>
        </xdr:cNvPr>
        <xdr:cNvSpPr txBox="1"/>
      </xdr:nvSpPr>
      <xdr:spPr>
        <a:xfrm>
          <a:off x="3582044" y="1442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34941</xdr:rowOff>
    </xdr:from>
    <xdr:ext cx="405111" cy="259045"/>
    <xdr:sp macro="" textlink="">
      <xdr:nvSpPr>
        <xdr:cNvPr id="312" name="n_2aveValue【公営住宅】&#10;有形固定資産減価償却率">
          <a:extLst>
            <a:ext uri="{FF2B5EF4-FFF2-40B4-BE49-F238E27FC236}">
              <a16:creationId xmlns:a16="http://schemas.microsoft.com/office/drawing/2014/main" id="{00000000-0008-0000-0E00-000038010000}"/>
            </a:ext>
          </a:extLst>
        </xdr:cNvPr>
        <xdr:cNvSpPr txBox="1"/>
      </xdr:nvSpPr>
      <xdr:spPr>
        <a:xfrm>
          <a:off x="2705744" y="1409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8272</xdr:rowOff>
    </xdr:from>
    <xdr:ext cx="405111" cy="259045"/>
    <xdr:sp macro="" textlink="">
      <xdr:nvSpPr>
        <xdr:cNvPr id="313" name="n_3aveValue【公営住宅】&#10;有形固定資産減価償却率">
          <a:extLst>
            <a:ext uri="{FF2B5EF4-FFF2-40B4-BE49-F238E27FC236}">
              <a16:creationId xmlns:a16="http://schemas.microsoft.com/office/drawing/2014/main" id="{00000000-0008-0000-0E00-000039010000}"/>
            </a:ext>
          </a:extLst>
        </xdr:cNvPr>
        <xdr:cNvSpPr txBox="1"/>
      </xdr:nvSpPr>
      <xdr:spPr>
        <a:xfrm>
          <a:off x="1816744" y="1406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84472</xdr:rowOff>
    </xdr:from>
    <xdr:ext cx="405111" cy="259045"/>
    <xdr:sp macro="" textlink="">
      <xdr:nvSpPr>
        <xdr:cNvPr id="314" name="n_4aveValue【公営住宅】&#10;有形固定資産減価償却率">
          <a:extLst>
            <a:ext uri="{FF2B5EF4-FFF2-40B4-BE49-F238E27FC236}">
              <a16:creationId xmlns:a16="http://schemas.microsoft.com/office/drawing/2014/main" id="{00000000-0008-0000-0E00-00003A010000}"/>
            </a:ext>
          </a:extLst>
        </xdr:cNvPr>
        <xdr:cNvSpPr txBox="1"/>
      </xdr:nvSpPr>
      <xdr:spPr>
        <a:xfrm>
          <a:off x="927744" y="13971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135907</xdr:rowOff>
    </xdr:from>
    <xdr:ext cx="405111" cy="259045"/>
    <xdr:sp macro="" textlink="">
      <xdr:nvSpPr>
        <xdr:cNvPr id="315" name="n_1mainValue【公営住宅】&#10;有形固定資産減価償却率">
          <a:extLst>
            <a:ext uri="{FF2B5EF4-FFF2-40B4-BE49-F238E27FC236}">
              <a16:creationId xmlns:a16="http://schemas.microsoft.com/office/drawing/2014/main" id="{00000000-0008-0000-0E00-00003B010000}"/>
            </a:ext>
          </a:extLst>
        </xdr:cNvPr>
        <xdr:cNvSpPr txBox="1"/>
      </xdr:nvSpPr>
      <xdr:spPr>
        <a:xfrm>
          <a:off x="3582044" y="1385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163847</xdr:rowOff>
    </xdr:from>
    <xdr:ext cx="405111" cy="259045"/>
    <xdr:sp macro="" textlink="">
      <xdr:nvSpPr>
        <xdr:cNvPr id="316" name="n_2mainValue【公営住宅】&#10;有形固定資産減価償却率">
          <a:extLst>
            <a:ext uri="{FF2B5EF4-FFF2-40B4-BE49-F238E27FC236}">
              <a16:creationId xmlns:a16="http://schemas.microsoft.com/office/drawing/2014/main" id="{00000000-0008-0000-0E00-00003C010000}"/>
            </a:ext>
          </a:extLst>
        </xdr:cNvPr>
        <xdr:cNvSpPr txBox="1"/>
      </xdr:nvSpPr>
      <xdr:spPr>
        <a:xfrm>
          <a:off x="2705744" y="1473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154322</xdr:rowOff>
    </xdr:from>
    <xdr:ext cx="405111" cy="259045"/>
    <xdr:sp macro="" textlink="">
      <xdr:nvSpPr>
        <xdr:cNvPr id="317" name="n_3mainValue【公営住宅】&#10;有形固定資産減価償却率">
          <a:extLst>
            <a:ext uri="{FF2B5EF4-FFF2-40B4-BE49-F238E27FC236}">
              <a16:creationId xmlns:a16="http://schemas.microsoft.com/office/drawing/2014/main" id="{00000000-0008-0000-0E00-00003D010000}"/>
            </a:ext>
          </a:extLst>
        </xdr:cNvPr>
        <xdr:cNvSpPr txBox="1"/>
      </xdr:nvSpPr>
      <xdr:spPr>
        <a:xfrm>
          <a:off x="1816744" y="1472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142891</xdr:rowOff>
    </xdr:from>
    <xdr:ext cx="405111" cy="259045"/>
    <xdr:sp macro="" textlink="">
      <xdr:nvSpPr>
        <xdr:cNvPr id="318" name="n_4mainValue【公営住宅】&#10;有形固定資産減価償却率">
          <a:extLst>
            <a:ext uri="{FF2B5EF4-FFF2-40B4-BE49-F238E27FC236}">
              <a16:creationId xmlns:a16="http://schemas.microsoft.com/office/drawing/2014/main" id="{00000000-0008-0000-0E00-00003E010000}"/>
            </a:ext>
          </a:extLst>
        </xdr:cNvPr>
        <xdr:cNvSpPr txBox="1"/>
      </xdr:nvSpPr>
      <xdr:spPr>
        <a:xfrm>
          <a:off x="927744" y="14716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0000000-0008-0000-0E00-00003F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0000000-0008-0000-0E00-000040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0000000-0008-0000-0E00-000047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0000000-0008-0000-0E00-000048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00000000-0008-0000-0E00-000049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00000000-0008-0000-0E00-000054010000}"/>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E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00000000-0008-0000-0E00-000056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00000000-0008-0000-0E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flipV="1">
          <a:off x="10476865" y="13353723"/>
          <a:ext cx="0" cy="1557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00000000-0008-0000-0E00-000059010000}"/>
            </a:ext>
          </a:extLst>
        </xdr:cNvPr>
        <xdr:cNvSpPr txBox="1"/>
      </xdr:nvSpPr>
      <xdr:spPr>
        <a:xfrm>
          <a:off x="10515600" y="14914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10388600" y="14911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00000000-0008-0000-0E00-00005B010000}"/>
            </a:ext>
          </a:extLst>
        </xdr:cNvPr>
        <xdr:cNvSpPr txBox="1"/>
      </xdr:nvSpPr>
      <xdr:spPr>
        <a:xfrm>
          <a:off x="10515600" y="13128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00000000-0008-0000-0E00-00005C010000}"/>
            </a:ext>
          </a:extLst>
        </xdr:cNvPr>
        <xdr:cNvCxnSpPr/>
      </xdr:nvCxnSpPr>
      <xdr:spPr>
        <a:xfrm>
          <a:off x="10388600" y="13353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92147</xdr:rowOff>
    </xdr:from>
    <xdr:ext cx="469744" cy="259045"/>
    <xdr:sp macro="" textlink="">
      <xdr:nvSpPr>
        <xdr:cNvPr id="349" name="【公営住宅】&#10;一人当たり面積平均値テキスト">
          <a:extLst>
            <a:ext uri="{FF2B5EF4-FFF2-40B4-BE49-F238E27FC236}">
              <a16:creationId xmlns:a16="http://schemas.microsoft.com/office/drawing/2014/main" id="{00000000-0008-0000-0E00-00005D010000}"/>
            </a:ext>
          </a:extLst>
        </xdr:cNvPr>
        <xdr:cNvSpPr txBox="1"/>
      </xdr:nvSpPr>
      <xdr:spPr>
        <a:xfrm>
          <a:off x="10515600" y="14493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10426700" y="1464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9588500" y="14642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8699500" y="14639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7810500" y="14647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6921500" y="146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140788</xdr:rowOff>
    </xdr:from>
    <xdr:to>
      <xdr:col>55</xdr:col>
      <xdr:colOff>50800</xdr:colOff>
      <xdr:row>86</xdr:row>
      <xdr:rowOff>70938</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10426700" y="1471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119215</xdr:rowOff>
    </xdr:from>
    <xdr:ext cx="469744" cy="259045"/>
    <xdr:sp macro="" textlink="">
      <xdr:nvSpPr>
        <xdr:cNvPr id="361" name="【公営住宅】&#10;一人当たり面積該当値テキスト">
          <a:extLst>
            <a:ext uri="{FF2B5EF4-FFF2-40B4-BE49-F238E27FC236}">
              <a16:creationId xmlns:a16="http://schemas.microsoft.com/office/drawing/2014/main" id="{00000000-0008-0000-0E00-000069010000}"/>
            </a:ext>
          </a:extLst>
        </xdr:cNvPr>
        <xdr:cNvSpPr txBox="1"/>
      </xdr:nvSpPr>
      <xdr:spPr>
        <a:xfrm>
          <a:off x="10515600"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121031</xdr:rowOff>
    </xdr:from>
    <xdr:to>
      <xdr:col>50</xdr:col>
      <xdr:colOff>165100</xdr:colOff>
      <xdr:row>86</xdr:row>
      <xdr:rowOff>51181</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9588500" y="14694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381</xdr:rowOff>
    </xdr:from>
    <xdr:to>
      <xdr:col>55</xdr:col>
      <xdr:colOff>0</xdr:colOff>
      <xdr:row>86</xdr:row>
      <xdr:rowOff>20138</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a:off x="9639300" y="14745081"/>
          <a:ext cx="838200" cy="19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145687</xdr:rowOff>
    </xdr:from>
    <xdr:to>
      <xdr:col>46</xdr:col>
      <xdr:colOff>38100</xdr:colOff>
      <xdr:row>86</xdr:row>
      <xdr:rowOff>75837</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8699500" y="1471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381</xdr:rowOff>
    </xdr:from>
    <xdr:to>
      <xdr:col>50</xdr:col>
      <xdr:colOff>114300</xdr:colOff>
      <xdr:row>86</xdr:row>
      <xdr:rowOff>25037</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flipV="1">
          <a:off x="8750300" y="14745081"/>
          <a:ext cx="889000" cy="24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146830</xdr:rowOff>
    </xdr:from>
    <xdr:to>
      <xdr:col>41</xdr:col>
      <xdr:colOff>101600</xdr:colOff>
      <xdr:row>86</xdr:row>
      <xdr:rowOff>76980</xdr:rowOff>
    </xdr:to>
    <xdr:sp macro="" textlink="">
      <xdr:nvSpPr>
        <xdr:cNvPr id="366" name="楕円 365">
          <a:extLst>
            <a:ext uri="{FF2B5EF4-FFF2-40B4-BE49-F238E27FC236}">
              <a16:creationId xmlns:a16="http://schemas.microsoft.com/office/drawing/2014/main" id="{00000000-0008-0000-0E00-00006E010000}"/>
            </a:ext>
          </a:extLst>
        </xdr:cNvPr>
        <xdr:cNvSpPr/>
      </xdr:nvSpPr>
      <xdr:spPr>
        <a:xfrm>
          <a:off x="7810500" y="1472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25037</xdr:rowOff>
    </xdr:from>
    <xdr:to>
      <xdr:col>45</xdr:col>
      <xdr:colOff>177800</xdr:colOff>
      <xdr:row>86</xdr:row>
      <xdr:rowOff>26180</xdr:rowOff>
    </xdr:to>
    <xdr:cxnSp macro="">
      <xdr:nvCxnSpPr>
        <xdr:cNvPr id="367" name="直線コネクタ 366">
          <a:extLst>
            <a:ext uri="{FF2B5EF4-FFF2-40B4-BE49-F238E27FC236}">
              <a16:creationId xmlns:a16="http://schemas.microsoft.com/office/drawing/2014/main" id="{00000000-0008-0000-0E00-00006F010000}"/>
            </a:ext>
          </a:extLst>
        </xdr:cNvPr>
        <xdr:cNvCxnSpPr/>
      </xdr:nvCxnSpPr>
      <xdr:spPr>
        <a:xfrm flipV="1">
          <a:off x="7861300" y="1476973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147647</xdr:rowOff>
    </xdr:from>
    <xdr:to>
      <xdr:col>36</xdr:col>
      <xdr:colOff>165100</xdr:colOff>
      <xdr:row>86</xdr:row>
      <xdr:rowOff>77797</xdr:rowOff>
    </xdr:to>
    <xdr:sp macro="" textlink="">
      <xdr:nvSpPr>
        <xdr:cNvPr id="368" name="楕円 367">
          <a:extLst>
            <a:ext uri="{FF2B5EF4-FFF2-40B4-BE49-F238E27FC236}">
              <a16:creationId xmlns:a16="http://schemas.microsoft.com/office/drawing/2014/main" id="{00000000-0008-0000-0E00-000070010000}"/>
            </a:ext>
          </a:extLst>
        </xdr:cNvPr>
        <xdr:cNvSpPr/>
      </xdr:nvSpPr>
      <xdr:spPr>
        <a:xfrm>
          <a:off x="6921500" y="14720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26180</xdr:rowOff>
    </xdr:from>
    <xdr:to>
      <xdr:col>41</xdr:col>
      <xdr:colOff>50800</xdr:colOff>
      <xdr:row>86</xdr:row>
      <xdr:rowOff>26997</xdr:rowOff>
    </xdr:to>
    <xdr:cxnSp macro="">
      <xdr:nvCxnSpPr>
        <xdr:cNvPr id="369" name="直線コネクタ 368">
          <a:extLst>
            <a:ext uri="{FF2B5EF4-FFF2-40B4-BE49-F238E27FC236}">
              <a16:creationId xmlns:a16="http://schemas.microsoft.com/office/drawing/2014/main" id="{00000000-0008-0000-0E00-000071010000}"/>
            </a:ext>
          </a:extLst>
        </xdr:cNvPr>
        <xdr:cNvCxnSpPr/>
      </xdr:nvCxnSpPr>
      <xdr:spPr>
        <a:xfrm flipV="1">
          <a:off x="6972300" y="14770880"/>
          <a:ext cx="889000" cy="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15620</xdr:rowOff>
    </xdr:from>
    <xdr:ext cx="469744" cy="259045"/>
    <xdr:sp macro="" textlink="">
      <xdr:nvSpPr>
        <xdr:cNvPr id="370" name="n_1aveValue【公営住宅】&#10;一人当たり面積">
          <a:extLst>
            <a:ext uri="{FF2B5EF4-FFF2-40B4-BE49-F238E27FC236}">
              <a16:creationId xmlns:a16="http://schemas.microsoft.com/office/drawing/2014/main" id="{00000000-0008-0000-0E00-000072010000}"/>
            </a:ext>
          </a:extLst>
        </xdr:cNvPr>
        <xdr:cNvSpPr txBox="1"/>
      </xdr:nvSpPr>
      <xdr:spPr>
        <a:xfrm>
          <a:off x="9391727" y="14417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12844</xdr:rowOff>
    </xdr:from>
    <xdr:ext cx="469744" cy="259045"/>
    <xdr:sp macro="" textlink="">
      <xdr:nvSpPr>
        <xdr:cNvPr id="371" name="n_2aveValue【公営住宅】&#10;一人当たり面積">
          <a:extLst>
            <a:ext uri="{FF2B5EF4-FFF2-40B4-BE49-F238E27FC236}">
              <a16:creationId xmlns:a16="http://schemas.microsoft.com/office/drawing/2014/main" id="{00000000-0008-0000-0E00-000073010000}"/>
            </a:ext>
          </a:extLst>
        </xdr:cNvPr>
        <xdr:cNvSpPr txBox="1"/>
      </xdr:nvSpPr>
      <xdr:spPr>
        <a:xfrm>
          <a:off x="8515427" y="14414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21009</xdr:rowOff>
    </xdr:from>
    <xdr:ext cx="469744" cy="259045"/>
    <xdr:sp macro="" textlink="">
      <xdr:nvSpPr>
        <xdr:cNvPr id="372" name="n_3aveValue【公営住宅】&#10;一人当たり面積">
          <a:extLst>
            <a:ext uri="{FF2B5EF4-FFF2-40B4-BE49-F238E27FC236}">
              <a16:creationId xmlns:a16="http://schemas.microsoft.com/office/drawing/2014/main" id="{00000000-0008-0000-0E00-000074010000}"/>
            </a:ext>
          </a:extLst>
        </xdr:cNvPr>
        <xdr:cNvSpPr txBox="1"/>
      </xdr:nvSpPr>
      <xdr:spPr>
        <a:xfrm>
          <a:off x="7626427" y="14422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41908</xdr:rowOff>
    </xdr:from>
    <xdr:ext cx="469744" cy="259045"/>
    <xdr:sp macro="" textlink="">
      <xdr:nvSpPr>
        <xdr:cNvPr id="373" name="n_4aveValue【公営住宅】&#10;一人当たり面積">
          <a:extLst>
            <a:ext uri="{FF2B5EF4-FFF2-40B4-BE49-F238E27FC236}">
              <a16:creationId xmlns:a16="http://schemas.microsoft.com/office/drawing/2014/main" id="{00000000-0008-0000-0E00-000075010000}"/>
            </a:ext>
          </a:extLst>
        </xdr:cNvPr>
        <xdr:cNvSpPr txBox="1"/>
      </xdr:nvSpPr>
      <xdr:spPr>
        <a:xfrm>
          <a:off x="6737427" y="1444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42308</xdr:rowOff>
    </xdr:from>
    <xdr:ext cx="469744" cy="259045"/>
    <xdr:sp macro="" textlink="">
      <xdr:nvSpPr>
        <xdr:cNvPr id="374" name="n_1mainValue【公営住宅】&#10;一人当たり面積">
          <a:extLst>
            <a:ext uri="{FF2B5EF4-FFF2-40B4-BE49-F238E27FC236}">
              <a16:creationId xmlns:a16="http://schemas.microsoft.com/office/drawing/2014/main" id="{00000000-0008-0000-0E00-000076010000}"/>
            </a:ext>
          </a:extLst>
        </xdr:cNvPr>
        <xdr:cNvSpPr txBox="1"/>
      </xdr:nvSpPr>
      <xdr:spPr>
        <a:xfrm>
          <a:off x="9391727" y="14787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66964</xdr:rowOff>
    </xdr:from>
    <xdr:ext cx="469744" cy="259045"/>
    <xdr:sp macro="" textlink="">
      <xdr:nvSpPr>
        <xdr:cNvPr id="375" name="n_2mainValue【公営住宅】&#10;一人当たり面積">
          <a:extLst>
            <a:ext uri="{FF2B5EF4-FFF2-40B4-BE49-F238E27FC236}">
              <a16:creationId xmlns:a16="http://schemas.microsoft.com/office/drawing/2014/main" id="{00000000-0008-0000-0E00-000077010000}"/>
            </a:ext>
          </a:extLst>
        </xdr:cNvPr>
        <xdr:cNvSpPr txBox="1"/>
      </xdr:nvSpPr>
      <xdr:spPr>
        <a:xfrm>
          <a:off x="8515427" y="14811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68107</xdr:rowOff>
    </xdr:from>
    <xdr:ext cx="469744" cy="259045"/>
    <xdr:sp macro="" textlink="">
      <xdr:nvSpPr>
        <xdr:cNvPr id="376" name="n_3mainValue【公営住宅】&#10;一人当たり面積">
          <a:extLst>
            <a:ext uri="{FF2B5EF4-FFF2-40B4-BE49-F238E27FC236}">
              <a16:creationId xmlns:a16="http://schemas.microsoft.com/office/drawing/2014/main" id="{00000000-0008-0000-0E00-000078010000}"/>
            </a:ext>
          </a:extLst>
        </xdr:cNvPr>
        <xdr:cNvSpPr txBox="1"/>
      </xdr:nvSpPr>
      <xdr:spPr>
        <a:xfrm>
          <a:off x="7626427" y="148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68924</xdr:rowOff>
    </xdr:from>
    <xdr:ext cx="469744" cy="259045"/>
    <xdr:sp macro="" textlink="">
      <xdr:nvSpPr>
        <xdr:cNvPr id="377" name="n_4mainValue【公営住宅】&#10;一人当たり面積">
          <a:extLst>
            <a:ext uri="{FF2B5EF4-FFF2-40B4-BE49-F238E27FC236}">
              <a16:creationId xmlns:a16="http://schemas.microsoft.com/office/drawing/2014/main" id="{00000000-0008-0000-0E00-000079010000}"/>
            </a:ext>
          </a:extLst>
        </xdr:cNvPr>
        <xdr:cNvSpPr txBox="1"/>
      </xdr:nvSpPr>
      <xdr:spPr>
        <a:xfrm>
          <a:off x="6737427" y="14813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00000000-0008-0000-0E00-000082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0000000-0008-0000-0E00-000083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00000000-0008-0000-0E00-000084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76200</xdr:rowOff>
    </xdr:from>
    <xdr:to>
      <xdr:col>28</xdr:col>
      <xdr:colOff>114300</xdr:colOff>
      <xdr:row>108</xdr:row>
      <xdr:rowOff>76200</xdr:rowOff>
    </xdr:to>
    <xdr:cxnSp macro="">
      <xdr:nvCxnSpPr>
        <xdr:cNvPr id="389" name="直線コネクタ 388">
          <a:extLst>
            <a:ext uri="{FF2B5EF4-FFF2-40B4-BE49-F238E27FC236}">
              <a16:creationId xmlns:a16="http://schemas.microsoft.com/office/drawing/2014/main" id="{00000000-0008-0000-0E00-000085010000}"/>
            </a:ext>
          </a:extLst>
        </xdr:cNvPr>
        <xdr:cNvCxnSpPr/>
      </xdr:nvCxnSpPr>
      <xdr:spPr>
        <a:xfrm>
          <a:off x="762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107</xdr:row>
      <xdr:rowOff>105427</xdr:rowOff>
    </xdr:from>
    <xdr:ext cx="467179" cy="259045"/>
    <xdr:sp macro="" textlink="">
      <xdr:nvSpPr>
        <xdr:cNvPr id="390" name="テキスト ボックス 389">
          <a:extLst>
            <a:ext uri="{FF2B5EF4-FFF2-40B4-BE49-F238E27FC236}">
              <a16:creationId xmlns:a16="http://schemas.microsoft.com/office/drawing/2014/main" id="{00000000-0008-0000-0E00-000086010000}"/>
            </a:ext>
          </a:extLst>
        </xdr:cNvPr>
        <xdr:cNvSpPr txBox="1"/>
      </xdr:nvSpPr>
      <xdr:spPr>
        <a:xfrm>
          <a:off x="294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133350</xdr:rowOff>
    </xdr:from>
    <xdr:to>
      <xdr:col>28</xdr:col>
      <xdr:colOff>114300</xdr:colOff>
      <xdr:row>105</xdr:row>
      <xdr:rowOff>133350</xdr:rowOff>
    </xdr:to>
    <xdr:cxnSp macro="">
      <xdr:nvCxnSpPr>
        <xdr:cNvPr id="391" name="直線コネクタ 390">
          <a:extLst>
            <a:ext uri="{FF2B5EF4-FFF2-40B4-BE49-F238E27FC236}">
              <a16:creationId xmlns:a16="http://schemas.microsoft.com/office/drawing/2014/main" id="{00000000-0008-0000-0E00-000087010000}"/>
            </a:ext>
          </a:extLst>
        </xdr:cNvPr>
        <xdr:cNvCxnSpPr/>
      </xdr:nvCxnSpPr>
      <xdr:spPr>
        <a:xfrm>
          <a:off x="762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162577</xdr:rowOff>
    </xdr:from>
    <xdr:ext cx="403059" cy="259045"/>
    <xdr:sp macro="" textlink="">
      <xdr:nvSpPr>
        <xdr:cNvPr id="392" name="テキスト ボックス 391">
          <a:extLst>
            <a:ext uri="{FF2B5EF4-FFF2-40B4-BE49-F238E27FC236}">
              <a16:creationId xmlns:a16="http://schemas.microsoft.com/office/drawing/2014/main" id="{00000000-0008-0000-0E00-000088010000}"/>
            </a:ext>
          </a:extLst>
        </xdr:cNvPr>
        <xdr:cNvSpPr txBox="1"/>
      </xdr:nvSpPr>
      <xdr:spPr>
        <a:xfrm>
          <a:off x="358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19050</xdr:rowOff>
    </xdr:from>
    <xdr:to>
      <xdr:col>28</xdr:col>
      <xdr:colOff>114300</xdr:colOff>
      <xdr:row>103</xdr:row>
      <xdr:rowOff>19050</xdr:rowOff>
    </xdr:to>
    <xdr:cxnSp macro="">
      <xdr:nvCxnSpPr>
        <xdr:cNvPr id="393" name="直線コネクタ 392">
          <a:extLst>
            <a:ext uri="{FF2B5EF4-FFF2-40B4-BE49-F238E27FC236}">
              <a16:creationId xmlns:a16="http://schemas.microsoft.com/office/drawing/2014/main" id="{00000000-0008-0000-0E00-000089010000}"/>
            </a:ext>
          </a:extLst>
        </xdr:cNvPr>
        <xdr:cNvCxnSpPr/>
      </xdr:nvCxnSpPr>
      <xdr:spPr>
        <a:xfrm>
          <a:off x="762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48277</xdr:rowOff>
    </xdr:from>
    <xdr:ext cx="403059" cy="259045"/>
    <xdr:sp macro="" textlink="">
      <xdr:nvSpPr>
        <xdr:cNvPr id="394" name="テキスト ボックス 393">
          <a:extLst>
            <a:ext uri="{FF2B5EF4-FFF2-40B4-BE49-F238E27FC236}">
              <a16:creationId xmlns:a16="http://schemas.microsoft.com/office/drawing/2014/main" id="{00000000-0008-0000-0E00-00008A010000}"/>
            </a:ext>
          </a:extLst>
        </xdr:cNvPr>
        <xdr:cNvSpPr txBox="1"/>
      </xdr:nvSpPr>
      <xdr:spPr>
        <a:xfrm>
          <a:off x="358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76200</xdr:rowOff>
    </xdr:from>
    <xdr:to>
      <xdr:col>28</xdr:col>
      <xdr:colOff>114300</xdr:colOff>
      <xdr:row>100</xdr:row>
      <xdr:rowOff>76200</xdr:rowOff>
    </xdr:to>
    <xdr:cxnSp macro="">
      <xdr:nvCxnSpPr>
        <xdr:cNvPr id="395" name="直線コネクタ 394">
          <a:extLst>
            <a:ext uri="{FF2B5EF4-FFF2-40B4-BE49-F238E27FC236}">
              <a16:creationId xmlns:a16="http://schemas.microsoft.com/office/drawing/2014/main" id="{00000000-0008-0000-0E00-00008B010000}"/>
            </a:ext>
          </a:extLst>
        </xdr:cNvPr>
        <xdr:cNvCxnSpPr/>
      </xdr:nvCxnSpPr>
      <xdr:spPr>
        <a:xfrm>
          <a:off x="762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105427</xdr:rowOff>
    </xdr:from>
    <xdr:ext cx="403059" cy="259045"/>
    <xdr:sp macro="" textlink="">
      <xdr:nvSpPr>
        <xdr:cNvPr id="396" name="テキスト ボックス 395">
          <a:extLst>
            <a:ext uri="{FF2B5EF4-FFF2-40B4-BE49-F238E27FC236}">
              <a16:creationId xmlns:a16="http://schemas.microsoft.com/office/drawing/2014/main" id="{00000000-0008-0000-0E00-00008C010000}"/>
            </a:ext>
          </a:extLst>
        </xdr:cNvPr>
        <xdr:cNvSpPr txBox="1"/>
      </xdr:nvSpPr>
      <xdr:spPr>
        <a:xfrm>
          <a:off x="358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00000000-0008-0000-0E00-00008D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8" name="テキスト ボックス 397">
          <a:extLst>
            <a:ext uri="{FF2B5EF4-FFF2-40B4-BE49-F238E27FC236}">
              <a16:creationId xmlns:a16="http://schemas.microsoft.com/office/drawing/2014/main" id="{00000000-0008-0000-0E00-00008E010000}"/>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00000000-0008-0000-0E00-00008F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41911</xdr:rowOff>
    </xdr:from>
    <xdr:to>
      <xdr:col>24</xdr:col>
      <xdr:colOff>62865</xdr:colOff>
      <xdr:row>108</xdr:row>
      <xdr:rowOff>57913</xdr:rowOff>
    </xdr:to>
    <xdr:cxnSp macro="">
      <xdr:nvCxnSpPr>
        <xdr:cNvPr id="400" name="直線コネクタ 399">
          <a:extLst>
            <a:ext uri="{FF2B5EF4-FFF2-40B4-BE49-F238E27FC236}">
              <a16:creationId xmlns:a16="http://schemas.microsoft.com/office/drawing/2014/main" id="{00000000-0008-0000-0E00-000090010000}"/>
            </a:ext>
          </a:extLst>
        </xdr:cNvPr>
        <xdr:cNvCxnSpPr/>
      </xdr:nvCxnSpPr>
      <xdr:spPr>
        <a:xfrm flipV="1">
          <a:off x="4634865" y="17358361"/>
          <a:ext cx="0" cy="121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61740</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00000000-0008-0000-0E00-000091010000}"/>
            </a:ext>
          </a:extLst>
        </xdr:cNvPr>
        <xdr:cNvSpPr txBox="1"/>
      </xdr:nvSpPr>
      <xdr:spPr>
        <a:xfrm>
          <a:off x="4673600" y="18578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57913</xdr:rowOff>
    </xdr:from>
    <xdr:to>
      <xdr:col>24</xdr:col>
      <xdr:colOff>152400</xdr:colOff>
      <xdr:row>108</xdr:row>
      <xdr:rowOff>57913</xdr:rowOff>
    </xdr:to>
    <xdr:cxnSp macro="">
      <xdr:nvCxnSpPr>
        <xdr:cNvPr id="402" name="直線コネクタ 401">
          <a:extLst>
            <a:ext uri="{FF2B5EF4-FFF2-40B4-BE49-F238E27FC236}">
              <a16:creationId xmlns:a16="http://schemas.microsoft.com/office/drawing/2014/main" id="{00000000-0008-0000-0E00-000092010000}"/>
            </a:ext>
          </a:extLst>
        </xdr:cNvPr>
        <xdr:cNvCxnSpPr/>
      </xdr:nvCxnSpPr>
      <xdr:spPr>
        <a:xfrm>
          <a:off x="4546600" y="1857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160038</xdr:rowOff>
    </xdr:from>
    <xdr:ext cx="405111" cy="259045"/>
    <xdr:sp macro="" textlink="">
      <xdr:nvSpPr>
        <xdr:cNvPr id="403" name="【港湾・漁港】&#10;有形固定資産減価償却率最大値テキスト">
          <a:extLst>
            <a:ext uri="{FF2B5EF4-FFF2-40B4-BE49-F238E27FC236}">
              <a16:creationId xmlns:a16="http://schemas.microsoft.com/office/drawing/2014/main" id="{00000000-0008-0000-0E00-000093010000}"/>
            </a:ext>
          </a:extLst>
        </xdr:cNvPr>
        <xdr:cNvSpPr txBox="1"/>
      </xdr:nvSpPr>
      <xdr:spPr>
        <a:xfrm>
          <a:off x="4673600" y="17133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41911</xdr:rowOff>
    </xdr:from>
    <xdr:to>
      <xdr:col>24</xdr:col>
      <xdr:colOff>152400</xdr:colOff>
      <xdr:row>101</xdr:row>
      <xdr:rowOff>41911</xdr:rowOff>
    </xdr:to>
    <xdr:cxnSp macro="">
      <xdr:nvCxnSpPr>
        <xdr:cNvPr id="404" name="直線コネクタ 403">
          <a:extLst>
            <a:ext uri="{FF2B5EF4-FFF2-40B4-BE49-F238E27FC236}">
              <a16:creationId xmlns:a16="http://schemas.microsoft.com/office/drawing/2014/main" id="{00000000-0008-0000-0E00-000094010000}"/>
            </a:ext>
          </a:extLst>
        </xdr:cNvPr>
        <xdr:cNvCxnSpPr/>
      </xdr:nvCxnSpPr>
      <xdr:spPr>
        <a:xfrm>
          <a:off x="4546600" y="17358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49547</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00000000-0008-0000-0E00-000095010000}"/>
            </a:ext>
          </a:extLst>
        </xdr:cNvPr>
        <xdr:cNvSpPr txBox="1"/>
      </xdr:nvSpPr>
      <xdr:spPr>
        <a:xfrm>
          <a:off x="4673600" y="18051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71120</xdr:rowOff>
    </xdr:from>
    <xdr:to>
      <xdr:col>24</xdr:col>
      <xdr:colOff>114300</xdr:colOff>
      <xdr:row>106</xdr:row>
      <xdr:rowOff>1270</xdr:rowOff>
    </xdr:to>
    <xdr:sp macro="" textlink="">
      <xdr:nvSpPr>
        <xdr:cNvPr id="406" name="フローチャート: 判断 405">
          <a:extLst>
            <a:ext uri="{FF2B5EF4-FFF2-40B4-BE49-F238E27FC236}">
              <a16:creationId xmlns:a16="http://schemas.microsoft.com/office/drawing/2014/main" id="{00000000-0008-0000-0E00-000096010000}"/>
            </a:ext>
          </a:extLst>
        </xdr:cNvPr>
        <xdr:cNvSpPr/>
      </xdr:nvSpPr>
      <xdr:spPr>
        <a:xfrm>
          <a:off x="45847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34544</xdr:rowOff>
    </xdr:from>
    <xdr:to>
      <xdr:col>20</xdr:col>
      <xdr:colOff>38100</xdr:colOff>
      <xdr:row>105</xdr:row>
      <xdr:rowOff>136144</xdr:rowOff>
    </xdr:to>
    <xdr:sp macro="" textlink="">
      <xdr:nvSpPr>
        <xdr:cNvPr id="407" name="フローチャート: 判断 406">
          <a:extLst>
            <a:ext uri="{FF2B5EF4-FFF2-40B4-BE49-F238E27FC236}">
              <a16:creationId xmlns:a16="http://schemas.microsoft.com/office/drawing/2014/main" id="{00000000-0008-0000-0E00-000097010000}"/>
            </a:ext>
          </a:extLst>
        </xdr:cNvPr>
        <xdr:cNvSpPr/>
      </xdr:nvSpPr>
      <xdr:spPr>
        <a:xfrm>
          <a:off x="3746500" y="1803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20828</xdr:rowOff>
    </xdr:from>
    <xdr:to>
      <xdr:col>15</xdr:col>
      <xdr:colOff>101600</xdr:colOff>
      <xdr:row>105</xdr:row>
      <xdr:rowOff>122428</xdr:rowOff>
    </xdr:to>
    <xdr:sp macro="" textlink="">
      <xdr:nvSpPr>
        <xdr:cNvPr id="408" name="フローチャート: 判断 407">
          <a:extLst>
            <a:ext uri="{FF2B5EF4-FFF2-40B4-BE49-F238E27FC236}">
              <a16:creationId xmlns:a16="http://schemas.microsoft.com/office/drawing/2014/main" id="{00000000-0008-0000-0E00-000098010000}"/>
            </a:ext>
          </a:extLst>
        </xdr:cNvPr>
        <xdr:cNvSpPr/>
      </xdr:nvSpPr>
      <xdr:spPr>
        <a:xfrm>
          <a:off x="2857500" y="18023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7113</xdr:rowOff>
    </xdr:from>
    <xdr:to>
      <xdr:col>10</xdr:col>
      <xdr:colOff>165100</xdr:colOff>
      <xdr:row>105</xdr:row>
      <xdr:rowOff>108713</xdr:rowOff>
    </xdr:to>
    <xdr:sp macro="" textlink="">
      <xdr:nvSpPr>
        <xdr:cNvPr id="409" name="フローチャート: 判断 408">
          <a:extLst>
            <a:ext uri="{FF2B5EF4-FFF2-40B4-BE49-F238E27FC236}">
              <a16:creationId xmlns:a16="http://schemas.microsoft.com/office/drawing/2014/main" id="{00000000-0008-0000-0E00-000099010000}"/>
            </a:ext>
          </a:extLst>
        </xdr:cNvPr>
        <xdr:cNvSpPr/>
      </xdr:nvSpPr>
      <xdr:spPr>
        <a:xfrm>
          <a:off x="1968500" y="18009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130556</xdr:rowOff>
    </xdr:from>
    <xdr:to>
      <xdr:col>6</xdr:col>
      <xdr:colOff>38100</xdr:colOff>
      <xdr:row>105</xdr:row>
      <xdr:rowOff>60706</xdr:rowOff>
    </xdr:to>
    <xdr:sp macro="" textlink="">
      <xdr:nvSpPr>
        <xdr:cNvPr id="410" name="フローチャート: 判断 409">
          <a:extLst>
            <a:ext uri="{FF2B5EF4-FFF2-40B4-BE49-F238E27FC236}">
              <a16:creationId xmlns:a16="http://schemas.microsoft.com/office/drawing/2014/main" id="{00000000-0008-0000-0E00-00009A010000}"/>
            </a:ext>
          </a:extLst>
        </xdr:cNvPr>
        <xdr:cNvSpPr/>
      </xdr:nvSpPr>
      <xdr:spPr>
        <a:xfrm>
          <a:off x="1079500" y="17961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E00-00009C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E00-00009E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2539</xdr:rowOff>
    </xdr:from>
    <xdr:to>
      <xdr:col>24</xdr:col>
      <xdr:colOff>114300</xdr:colOff>
      <xdr:row>102</xdr:row>
      <xdr:rowOff>104139</xdr:rowOff>
    </xdr:to>
    <xdr:sp macro="" textlink="">
      <xdr:nvSpPr>
        <xdr:cNvPr id="416" name="楕円 415">
          <a:extLst>
            <a:ext uri="{FF2B5EF4-FFF2-40B4-BE49-F238E27FC236}">
              <a16:creationId xmlns:a16="http://schemas.microsoft.com/office/drawing/2014/main" id="{00000000-0008-0000-0E00-0000A0010000}"/>
            </a:ext>
          </a:extLst>
        </xdr:cNvPr>
        <xdr:cNvSpPr/>
      </xdr:nvSpPr>
      <xdr:spPr>
        <a:xfrm>
          <a:off x="4584700" y="17490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25416</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00000000-0008-0000-0E00-0000A1010000}"/>
            </a:ext>
          </a:extLst>
        </xdr:cNvPr>
        <xdr:cNvSpPr txBox="1"/>
      </xdr:nvSpPr>
      <xdr:spPr>
        <a:xfrm>
          <a:off x="4673600" y="1734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130556</xdr:rowOff>
    </xdr:from>
    <xdr:to>
      <xdr:col>20</xdr:col>
      <xdr:colOff>38100</xdr:colOff>
      <xdr:row>102</xdr:row>
      <xdr:rowOff>60706</xdr:rowOff>
    </xdr:to>
    <xdr:sp macro="" textlink="">
      <xdr:nvSpPr>
        <xdr:cNvPr id="418" name="楕円 417">
          <a:extLst>
            <a:ext uri="{FF2B5EF4-FFF2-40B4-BE49-F238E27FC236}">
              <a16:creationId xmlns:a16="http://schemas.microsoft.com/office/drawing/2014/main" id="{00000000-0008-0000-0E00-0000A2010000}"/>
            </a:ext>
          </a:extLst>
        </xdr:cNvPr>
        <xdr:cNvSpPr/>
      </xdr:nvSpPr>
      <xdr:spPr>
        <a:xfrm>
          <a:off x="3746500" y="1744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9906</xdr:rowOff>
    </xdr:from>
    <xdr:to>
      <xdr:col>24</xdr:col>
      <xdr:colOff>63500</xdr:colOff>
      <xdr:row>102</xdr:row>
      <xdr:rowOff>53339</xdr:rowOff>
    </xdr:to>
    <xdr:cxnSp macro="">
      <xdr:nvCxnSpPr>
        <xdr:cNvPr id="419" name="直線コネクタ 418">
          <a:extLst>
            <a:ext uri="{FF2B5EF4-FFF2-40B4-BE49-F238E27FC236}">
              <a16:creationId xmlns:a16="http://schemas.microsoft.com/office/drawing/2014/main" id="{00000000-0008-0000-0E00-0000A3010000}"/>
            </a:ext>
          </a:extLst>
        </xdr:cNvPr>
        <xdr:cNvCxnSpPr/>
      </xdr:nvCxnSpPr>
      <xdr:spPr>
        <a:xfrm>
          <a:off x="3797300" y="17497806"/>
          <a:ext cx="8382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87122</xdr:rowOff>
    </xdr:from>
    <xdr:to>
      <xdr:col>15</xdr:col>
      <xdr:colOff>101600</xdr:colOff>
      <xdr:row>102</xdr:row>
      <xdr:rowOff>17272</xdr:rowOff>
    </xdr:to>
    <xdr:sp macro="" textlink="">
      <xdr:nvSpPr>
        <xdr:cNvPr id="420" name="楕円 419">
          <a:extLst>
            <a:ext uri="{FF2B5EF4-FFF2-40B4-BE49-F238E27FC236}">
              <a16:creationId xmlns:a16="http://schemas.microsoft.com/office/drawing/2014/main" id="{00000000-0008-0000-0E00-0000A4010000}"/>
            </a:ext>
          </a:extLst>
        </xdr:cNvPr>
        <xdr:cNvSpPr/>
      </xdr:nvSpPr>
      <xdr:spPr>
        <a:xfrm>
          <a:off x="2857500" y="1740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137922</xdr:rowOff>
    </xdr:from>
    <xdr:to>
      <xdr:col>19</xdr:col>
      <xdr:colOff>177800</xdr:colOff>
      <xdr:row>102</xdr:row>
      <xdr:rowOff>9906</xdr:rowOff>
    </xdr:to>
    <xdr:cxnSp macro="">
      <xdr:nvCxnSpPr>
        <xdr:cNvPr id="421" name="直線コネクタ 420">
          <a:extLst>
            <a:ext uri="{FF2B5EF4-FFF2-40B4-BE49-F238E27FC236}">
              <a16:creationId xmlns:a16="http://schemas.microsoft.com/office/drawing/2014/main" id="{00000000-0008-0000-0E00-0000A5010000}"/>
            </a:ext>
          </a:extLst>
        </xdr:cNvPr>
        <xdr:cNvCxnSpPr/>
      </xdr:nvCxnSpPr>
      <xdr:spPr>
        <a:xfrm>
          <a:off x="2908300" y="1745437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43687</xdr:rowOff>
    </xdr:from>
    <xdr:to>
      <xdr:col>10</xdr:col>
      <xdr:colOff>165100</xdr:colOff>
      <xdr:row>101</xdr:row>
      <xdr:rowOff>145287</xdr:rowOff>
    </xdr:to>
    <xdr:sp macro="" textlink="">
      <xdr:nvSpPr>
        <xdr:cNvPr id="422" name="楕円 421">
          <a:extLst>
            <a:ext uri="{FF2B5EF4-FFF2-40B4-BE49-F238E27FC236}">
              <a16:creationId xmlns:a16="http://schemas.microsoft.com/office/drawing/2014/main" id="{00000000-0008-0000-0E00-0000A6010000}"/>
            </a:ext>
          </a:extLst>
        </xdr:cNvPr>
        <xdr:cNvSpPr/>
      </xdr:nvSpPr>
      <xdr:spPr>
        <a:xfrm>
          <a:off x="1968500" y="1736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94487</xdr:rowOff>
    </xdr:from>
    <xdr:to>
      <xdr:col>15</xdr:col>
      <xdr:colOff>50800</xdr:colOff>
      <xdr:row>101</xdr:row>
      <xdr:rowOff>137922</xdr:rowOff>
    </xdr:to>
    <xdr:cxnSp macro="">
      <xdr:nvCxnSpPr>
        <xdr:cNvPr id="423" name="直線コネクタ 422">
          <a:extLst>
            <a:ext uri="{FF2B5EF4-FFF2-40B4-BE49-F238E27FC236}">
              <a16:creationId xmlns:a16="http://schemas.microsoft.com/office/drawing/2014/main" id="{00000000-0008-0000-0E00-0000A7010000}"/>
            </a:ext>
          </a:extLst>
        </xdr:cNvPr>
        <xdr:cNvCxnSpPr/>
      </xdr:nvCxnSpPr>
      <xdr:spPr>
        <a:xfrm>
          <a:off x="2019300" y="17410937"/>
          <a:ext cx="8890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254</xdr:rowOff>
    </xdr:from>
    <xdr:to>
      <xdr:col>6</xdr:col>
      <xdr:colOff>38100</xdr:colOff>
      <xdr:row>101</xdr:row>
      <xdr:rowOff>101854</xdr:rowOff>
    </xdr:to>
    <xdr:sp macro="" textlink="">
      <xdr:nvSpPr>
        <xdr:cNvPr id="424" name="楕円 423">
          <a:extLst>
            <a:ext uri="{FF2B5EF4-FFF2-40B4-BE49-F238E27FC236}">
              <a16:creationId xmlns:a16="http://schemas.microsoft.com/office/drawing/2014/main" id="{00000000-0008-0000-0E00-0000A8010000}"/>
            </a:ext>
          </a:extLst>
        </xdr:cNvPr>
        <xdr:cNvSpPr/>
      </xdr:nvSpPr>
      <xdr:spPr>
        <a:xfrm>
          <a:off x="1079500" y="17316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51054</xdr:rowOff>
    </xdr:from>
    <xdr:to>
      <xdr:col>10</xdr:col>
      <xdr:colOff>114300</xdr:colOff>
      <xdr:row>101</xdr:row>
      <xdr:rowOff>94487</xdr:rowOff>
    </xdr:to>
    <xdr:cxnSp macro="">
      <xdr:nvCxnSpPr>
        <xdr:cNvPr id="425" name="直線コネクタ 424">
          <a:extLst>
            <a:ext uri="{FF2B5EF4-FFF2-40B4-BE49-F238E27FC236}">
              <a16:creationId xmlns:a16="http://schemas.microsoft.com/office/drawing/2014/main" id="{00000000-0008-0000-0E00-0000A9010000}"/>
            </a:ext>
          </a:extLst>
        </xdr:cNvPr>
        <xdr:cNvCxnSpPr/>
      </xdr:nvCxnSpPr>
      <xdr:spPr>
        <a:xfrm>
          <a:off x="1130300" y="17367504"/>
          <a:ext cx="889000" cy="43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127271</xdr:rowOff>
    </xdr:from>
    <xdr:ext cx="405111" cy="259045"/>
    <xdr:sp macro="" textlink="">
      <xdr:nvSpPr>
        <xdr:cNvPr id="426" name="n_1aveValue【港湾・漁港】&#10;有形固定資産減価償却率">
          <a:extLst>
            <a:ext uri="{FF2B5EF4-FFF2-40B4-BE49-F238E27FC236}">
              <a16:creationId xmlns:a16="http://schemas.microsoft.com/office/drawing/2014/main" id="{00000000-0008-0000-0E00-0000AA010000}"/>
            </a:ext>
          </a:extLst>
        </xdr:cNvPr>
        <xdr:cNvSpPr txBox="1"/>
      </xdr:nvSpPr>
      <xdr:spPr>
        <a:xfrm>
          <a:off x="3582044" y="18129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113555</xdr:rowOff>
    </xdr:from>
    <xdr:ext cx="405111" cy="259045"/>
    <xdr:sp macro="" textlink="">
      <xdr:nvSpPr>
        <xdr:cNvPr id="427" name="n_2aveValue【港湾・漁港】&#10;有形固定資産減価償却率">
          <a:extLst>
            <a:ext uri="{FF2B5EF4-FFF2-40B4-BE49-F238E27FC236}">
              <a16:creationId xmlns:a16="http://schemas.microsoft.com/office/drawing/2014/main" id="{00000000-0008-0000-0E00-0000AB010000}"/>
            </a:ext>
          </a:extLst>
        </xdr:cNvPr>
        <xdr:cNvSpPr txBox="1"/>
      </xdr:nvSpPr>
      <xdr:spPr>
        <a:xfrm>
          <a:off x="2705744" y="18115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99840</xdr:rowOff>
    </xdr:from>
    <xdr:ext cx="405111" cy="259045"/>
    <xdr:sp macro="" textlink="">
      <xdr:nvSpPr>
        <xdr:cNvPr id="428" name="n_3aveValue【港湾・漁港】&#10;有形固定資産減価償却率">
          <a:extLst>
            <a:ext uri="{FF2B5EF4-FFF2-40B4-BE49-F238E27FC236}">
              <a16:creationId xmlns:a16="http://schemas.microsoft.com/office/drawing/2014/main" id="{00000000-0008-0000-0E00-0000AC010000}"/>
            </a:ext>
          </a:extLst>
        </xdr:cNvPr>
        <xdr:cNvSpPr txBox="1"/>
      </xdr:nvSpPr>
      <xdr:spPr>
        <a:xfrm>
          <a:off x="1816744" y="18102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51833</xdr:rowOff>
    </xdr:from>
    <xdr:ext cx="405111" cy="259045"/>
    <xdr:sp macro="" textlink="">
      <xdr:nvSpPr>
        <xdr:cNvPr id="429" name="n_4aveValue【港湾・漁港】&#10;有形固定資産減価償却率">
          <a:extLst>
            <a:ext uri="{FF2B5EF4-FFF2-40B4-BE49-F238E27FC236}">
              <a16:creationId xmlns:a16="http://schemas.microsoft.com/office/drawing/2014/main" id="{00000000-0008-0000-0E00-0000AD010000}"/>
            </a:ext>
          </a:extLst>
        </xdr:cNvPr>
        <xdr:cNvSpPr txBox="1"/>
      </xdr:nvSpPr>
      <xdr:spPr>
        <a:xfrm>
          <a:off x="927744" y="18054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77233</xdr:rowOff>
    </xdr:from>
    <xdr:ext cx="405111" cy="259045"/>
    <xdr:sp macro="" textlink="">
      <xdr:nvSpPr>
        <xdr:cNvPr id="430" name="n_1mainValue【港湾・漁港】&#10;有形固定資産減価償却率">
          <a:extLst>
            <a:ext uri="{FF2B5EF4-FFF2-40B4-BE49-F238E27FC236}">
              <a16:creationId xmlns:a16="http://schemas.microsoft.com/office/drawing/2014/main" id="{00000000-0008-0000-0E00-0000AE010000}"/>
            </a:ext>
          </a:extLst>
        </xdr:cNvPr>
        <xdr:cNvSpPr txBox="1"/>
      </xdr:nvSpPr>
      <xdr:spPr>
        <a:xfrm>
          <a:off x="3582044" y="1722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33799</xdr:rowOff>
    </xdr:from>
    <xdr:ext cx="405111" cy="259045"/>
    <xdr:sp macro="" textlink="">
      <xdr:nvSpPr>
        <xdr:cNvPr id="431" name="n_2mainValue【港湾・漁港】&#10;有形固定資産減価償却率">
          <a:extLst>
            <a:ext uri="{FF2B5EF4-FFF2-40B4-BE49-F238E27FC236}">
              <a16:creationId xmlns:a16="http://schemas.microsoft.com/office/drawing/2014/main" id="{00000000-0008-0000-0E00-0000AF010000}"/>
            </a:ext>
          </a:extLst>
        </xdr:cNvPr>
        <xdr:cNvSpPr txBox="1"/>
      </xdr:nvSpPr>
      <xdr:spPr>
        <a:xfrm>
          <a:off x="2705744" y="17178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161814</xdr:rowOff>
    </xdr:from>
    <xdr:ext cx="405111" cy="259045"/>
    <xdr:sp macro="" textlink="">
      <xdr:nvSpPr>
        <xdr:cNvPr id="432" name="n_3mainValue【港湾・漁港】&#10;有形固定資産減価償却率">
          <a:extLst>
            <a:ext uri="{FF2B5EF4-FFF2-40B4-BE49-F238E27FC236}">
              <a16:creationId xmlns:a16="http://schemas.microsoft.com/office/drawing/2014/main" id="{00000000-0008-0000-0E00-0000B0010000}"/>
            </a:ext>
          </a:extLst>
        </xdr:cNvPr>
        <xdr:cNvSpPr txBox="1"/>
      </xdr:nvSpPr>
      <xdr:spPr>
        <a:xfrm>
          <a:off x="1816744" y="17135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118381</xdr:rowOff>
    </xdr:from>
    <xdr:ext cx="405111" cy="259045"/>
    <xdr:sp macro="" textlink="">
      <xdr:nvSpPr>
        <xdr:cNvPr id="433" name="n_4mainValue【港湾・漁港】&#10;有形固定資産減価償却率">
          <a:extLst>
            <a:ext uri="{FF2B5EF4-FFF2-40B4-BE49-F238E27FC236}">
              <a16:creationId xmlns:a16="http://schemas.microsoft.com/office/drawing/2014/main" id="{00000000-0008-0000-0E00-0000B1010000}"/>
            </a:ext>
          </a:extLst>
        </xdr:cNvPr>
        <xdr:cNvSpPr txBox="1"/>
      </xdr:nvSpPr>
      <xdr:spPr>
        <a:xfrm>
          <a:off x="927744" y="17091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00000000-0008-0000-0E00-0000B2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00000000-0008-0000-0E00-0000B3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00000000-0008-0000-0E00-0000B4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00000000-0008-0000-0E00-0000B5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00000000-0008-0000-0E00-0000B6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00000000-0008-0000-0E00-0000B7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00000000-0008-0000-0E00-0000B8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00000000-0008-0000-0E00-0000B9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00000000-0008-0000-0E00-0000BA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00000000-0008-0000-0E00-0000BB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4" name="直線コネクタ 443">
          <a:extLst>
            <a:ext uri="{FF2B5EF4-FFF2-40B4-BE49-F238E27FC236}">
              <a16:creationId xmlns:a16="http://schemas.microsoft.com/office/drawing/2014/main" id="{00000000-0008-0000-0E00-0000BC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45" name="テキスト ボックス 444">
          <a:extLst>
            <a:ext uri="{FF2B5EF4-FFF2-40B4-BE49-F238E27FC236}">
              <a16:creationId xmlns:a16="http://schemas.microsoft.com/office/drawing/2014/main" id="{00000000-0008-0000-0E00-0000BD010000}"/>
            </a:ext>
          </a:extLst>
        </xdr:cNvPr>
        <xdr:cNvSpPr txBox="1"/>
      </xdr:nvSpPr>
      <xdr:spPr>
        <a:xfrm>
          <a:off x="6355214" y="1845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6" name="直線コネクタ 445">
          <a:extLst>
            <a:ext uri="{FF2B5EF4-FFF2-40B4-BE49-F238E27FC236}">
              <a16:creationId xmlns:a16="http://schemas.microsoft.com/office/drawing/2014/main" id="{00000000-0008-0000-0E00-0000BE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47" name="テキスト ボックス 446">
          <a:extLst>
            <a:ext uri="{FF2B5EF4-FFF2-40B4-BE49-F238E27FC236}">
              <a16:creationId xmlns:a16="http://schemas.microsoft.com/office/drawing/2014/main" id="{00000000-0008-0000-0E00-0000BF010000}"/>
            </a:ext>
          </a:extLst>
        </xdr:cNvPr>
        <xdr:cNvSpPr txBox="1"/>
      </xdr:nvSpPr>
      <xdr:spPr>
        <a:xfrm>
          <a:off x="5918428" y="1799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8" name="直線コネクタ 447">
          <a:extLst>
            <a:ext uri="{FF2B5EF4-FFF2-40B4-BE49-F238E27FC236}">
              <a16:creationId xmlns:a16="http://schemas.microsoft.com/office/drawing/2014/main" id="{00000000-0008-0000-0E00-0000C0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49" name="テキスト ボックス 448">
          <a:extLst>
            <a:ext uri="{FF2B5EF4-FFF2-40B4-BE49-F238E27FC236}">
              <a16:creationId xmlns:a16="http://schemas.microsoft.com/office/drawing/2014/main" id="{00000000-0008-0000-0E00-0000C1010000}"/>
            </a:ext>
          </a:extLst>
        </xdr:cNvPr>
        <xdr:cNvSpPr txBox="1"/>
      </xdr:nvSpPr>
      <xdr:spPr>
        <a:xfrm>
          <a:off x="5918428" y="1753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0" name="直線コネクタ 449">
          <a:extLst>
            <a:ext uri="{FF2B5EF4-FFF2-40B4-BE49-F238E27FC236}">
              <a16:creationId xmlns:a16="http://schemas.microsoft.com/office/drawing/2014/main" id="{00000000-0008-0000-0E00-0000C2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1" name="テキスト ボックス 450">
          <a:extLst>
            <a:ext uri="{FF2B5EF4-FFF2-40B4-BE49-F238E27FC236}">
              <a16:creationId xmlns:a16="http://schemas.microsoft.com/office/drawing/2014/main" id="{00000000-0008-0000-0E00-0000C3010000}"/>
            </a:ext>
          </a:extLst>
        </xdr:cNvPr>
        <xdr:cNvSpPr txBox="1"/>
      </xdr:nvSpPr>
      <xdr:spPr>
        <a:xfrm>
          <a:off x="5918428" y="1707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00000000-0008-0000-0E00-0000C4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a:extLst>
            <a:ext uri="{FF2B5EF4-FFF2-40B4-BE49-F238E27FC236}">
              <a16:creationId xmlns:a16="http://schemas.microsoft.com/office/drawing/2014/main" id="{00000000-0008-0000-0E00-0000C5010000}"/>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a:extLst>
            <a:ext uri="{FF2B5EF4-FFF2-40B4-BE49-F238E27FC236}">
              <a16:creationId xmlns:a16="http://schemas.microsoft.com/office/drawing/2014/main" id="{00000000-0008-0000-0E00-0000C6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18323</xdr:rowOff>
    </xdr:from>
    <xdr:to>
      <xdr:col>54</xdr:col>
      <xdr:colOff>189865</xdr:colOff>
      <xdr:row>108</xdr:row>
      <xdr:rowOff>70962</xdr:rowOff>
    </xdr:to>
    <xdr:cxnSp macro="">
      <xdr:nvCxnSpPr>
        <xdr:cNvPr id="455" name="直線コネクタ 454">
          <a:extLst>
            <a:ext uri="{FF2B5EF4-FFF2-40B4-BE49-F238E27FC236}">
              <a16:creationId xmlns:a16="http://schemas.microsoft.com/office/drawing/2014/main" id="{00000000-0008-0000-0E00-0000C7010000}"/>
            </a:ext>
          </a:extLst>
        </xdr:cNvPr>
        <xdr:cNvCxnSpPr/>
      </xdr:nvCxnSpPr>
      <xdr:spPr>
        <a:xfrm flipV="1">
          <a:off x="10476865" y="17334773"/>
          <a:ext cx="0" cy="1252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74789</xdr:rowOff>
    </xdr:from>
    <xdr:ext cx="534377" cy="259045"/>
    <xdr:sp macro="" textlink="">
      <xdr:nvSpPr>
        <xdr:cNvPr id="456" name="【港湾・漁港】&#10;一人当たり有形固定資産（償却資産）額最小値テキスト">
          <a:extLst>
            <a:ext uri="{FF2B5EF4-FFF2-40B4-BE49-F238E27FC236}">
              <a16:creationId xmlns:a16="http://schemas.microsoft.com/office/drawing/2014/main" id="{00000000-0008-0000-0E00-0000C8010000}"/>
            </a:ext>
          </a:extLst>
        </xdr:cNvPr>
        <xdr:cNvSpPr txBox="1"/>
      </xdr:nvSpPr>
      <xdr:spPr>
        <a:xfrm>
          <a:off x="10515600" y="1859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70962</xdr:rowOff>
    </xdr:from>
    <xdr:to>
      <xdr:col>55</xdr:col>
      <xdr:colOff>88900</xdr:colOff>
      <xdr:row>108</xdr:row>
      <xdr:rowOff>70962</xdr:rowOff>
    </xdr:to>
    <xdr:cxnSp macro="">
      <xdr:nvCxnSpPr>
        <xdr:cNvPr id="457" name="直線コネクタ 456">
          <a:extLst>
            <a:ext uri="{FF2B5EF4-FFF2-40B4-BE49-F238E27FC236}">
              <a16:creationId xmlns:a16="http://schemas.microsoft.com/office/drawing/2014/main" id="{00000000-0008-0000-0E00-0000C9010000}"/>
            </a:ext>
          </a:extLst>
        </xdr:cNvPr>
        <xdr:cNvCxnSpPr/>
      </xdr:nvCxnSpPr>
      <xdr:spPr>
        <a:xfrm>
          <a:off x="10388600" y="18587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136450</xdr:rowOff>
    </xdr:from>
    <xdr:ext cx="690189" cy="259045"/>
    <xdr:sp macro="" textlink="">
      <xdr:nvSpPr>
        <xdr:cNvPr id="458" name="【港湾・漁港】&#10;一人当たり有形固定資産（償却資産）額最大値テキスト">
          <a:extLst>
            <a:ext uri="{FF2B5EF4-FFF2-40B4-BE49-F238E27FC236}">
              <a16:creationId xmlns:a16="http://schemas.microsoft.com/office/drawing/2014/main" id="{00000000-0008-0000-0E00-0000CA010000}"/>
            </a:ext>
          </a:extLst>
        </xdr:cNvPr>
        <xdr:cNvSpPr txBox="1"/>
      </xdr:nvSpPr>
      <xdr:spPr>
        <a:xfrm>
          <a:off x="10515600" y="1711000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2,751,591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18323</xdr:rowOff>
    </xdr:from>
    <xdr:to>
      <xdr:col>55</xdr:col>
      <xdr:colOff>88900</xdr:colOff>
      <xdr:row>101</xdr:row>
      <xdr:rowOff>18323</xdr:rowOff>
    </xdr:to>
    <xdr:cxnSp macro="">
      <xdr:nvCxnSpPr>
        <xdr:cNvPr id="459" name="直線コネクタ 458">
          <a:extLst>
            <a:ext uri="{FF2B5EF4-FFF2-40B4-BE49-F238E27FC236}">
              <a16:creationId xmlns:a16="http://schemas.microsoft.com/office/drawing/2014/main" id="{00000000-0008-0000-0E00-0000CB010000}"/>
            </a:ext>
          </a:extLst>
        </xdr:cNvPr>
        <xdr:cNvCxnSpPr/>
      </xdr:nvCxnSpPr>
      <xdr:spPr>
        <a:xfrm>
          <a:off x="10388600" y="17334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22444</xdr:rowOff>
    </xdr:from>
    <xdr:ext cx="599010" cy="259045"/>
    <xdr:sp macro="" textlink="">
      <xdr:nvSpPr>
        <xdr:cNvPr id="460" name="【港湾・漁港】&#10;一人当たり有形固定資産（償却資産）額平均値テキスト">
          <a:extLst>
            <a:ext uri="{FF2B5EF4-FFF2-40B4-BE49-F238E27FC236}">
              <a16:creationId xmlns:a16="http://schemas.microsoft.com/office/drawing/2014/main" id="{00000000-0008-0000-0E00-0000CC010000}"/>
            </a:ext>
          </a:extLst>
        </xdr:cNvPr>
        <xdr:cNvSpPr txBox="1"/>
      </xdr:nvSpPr>
      <xdr:spPr>
        <a:xfrm>
          <a:off x="10515600" y="181961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171017</xdr:rowOff>
    </xdr:from>
    <xdr:to>
      <xdr:col>55</xdr:col>
      <xdr:colOff>50800</xdr:colOff>
      <xdr:row>107</xdr:row>
      <xdr:rowOff>101167</xdr:rowOff>
    </xdr:to>
    <xdr:sp macro="" textlink="">
      <xdr:nvSpPr>
        <xdr:cNvPr id="461" name="フローチャート: 判断 460">
          <a:extLst>
            <a:ext uri="{FF2B5EF4-FFF2-40B4-BE49-F238E27FC236}">
              <a16:creationId xmlns:a16="http://schemas.microsoft.com/office/drawing/2014/main" id="{00000000-0008-0000-0E00-0000CD010000}"/>
            </a:ext>
          </a:extLst>
        </xdr:cNvPr>
        <xdr:cNvSpPr/>
      </xdr:nvSpPr>
      <xdr:spPr>
        <a:xfrm>
          <a:off x="10426700" y="1834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4491</xdr:rowOff>
    </xdr:from>
    <xdr:to>
      <xdr:col>50</xdr:col>
      <xdr:colOff>165100</xdr:colOff>
      <xdr:row>107</xdr:row>
      <xdr:rowOff>106091</xdr:rowOff>
    </xdr:to>
    <xdr:sp macro="" textlink="">
      <xdr:nvSpPr>
        <xdr:cNvPr id="462" name="フローチャート: 判断 461">
          <a:extLst>
            <a:ext uri="{FF2B5EF4-FFF2-40B4-BE49-F238E27FC236}">
              <a16:creationId xmlns:a16="http://schemas.microsoft.com/office/drawing/2014/main" id="{00000000-0008-0000-0E00-0000CE010000}"/>
            </a:ext>
          </a:extLst>
        </xdr:cNvPr>
        <xdr:cNvSpPr/>
      </xdr:nvSpPr>
      <xdr:spPr>
        <a:xfrm>
          <a:off x="9588500" y="18349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10145</xdr:rowOff>
    </xdr:from>
    <xdr:to>
      <xdr:col>46</xdr:col>
      <xdr:colOff>38100</xdr:colOff>
      <xdr:row>107</xdr:row>
      <xdr:rowOff>111745</xdr:rowOff>
    </xdr:to>
    <xdr:sp macro="" textlink="">
      <xdr:nvSpPr>
        <xdr:cNvPr id="463" name="フローチャート: 判断 462">
          <a:extLst>
            <a:ext uri="{FF2B5EF4-FFF2-40B4-BE49-F238E27FC236}">
              <a16:creationId xmlns:a16="http://schemas.microsoft.com/office/drawing/2014/main" id="{00000000-0008-0000-0E00-0000CF010000}"/>
            </a:ext>
          </a:extLst>
        </xdr:cNvPr>
        <xdr:cNvSpPr/>
      </xdr:nvSpPr>
      <xdr:spPr>
        <a:xfrm>
          <a:off x="8699500" y="1835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162733</xdr:rowOff>
    </xdr:from>
    <xdr:to>
      <xdr:col>41</xdr:col>
      <xdr:colOff>101600</xdr:colOff>
      <xdr:row>107</xdr:row>
      <xdr:rowOff>92883</xdr:rowOff>
    </xdr:to>
    <xdr:sp macro="" textlink="">
      <xdr:nvSpPr>
        <xdr:cNvPr id="464" name="フローチャート: 判断 463">
          <a:extLst>
            <a:ext uri="{FF2B5EF4-FFF2-40B4-BE49-F238E27FC236}">
              <a16:creationId xmlns:a16="http://schemas.microsoft.com/office/drawing/2014/main" id="{00000000-0008-0000-0E00-0000D0010000}"/>
            </a:ext>
          </a:extLst>
        </xdr:cNvPr>
        <xdr:cNvSpPr/>
      </xdr:nvSpPr>
      <xdr:spPr>
        <a:xfrm>
          <a:off x="7810500" y="1833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136976</xdr:rowOff>
    </xdr:from>
    <xdr:to>
      <xdr:col>36</xdr:col>
      <xdr:colOff>165100</xdr:colOff>
      <xdr:row>107</xdr:row>
      <xdr:rowOff>67126</xdr:rowOff>
    </xdr:to>
    <xdr:sp macro="" textlink="">
      <xdr:nvSpPr>
        <xdr:cNvPr id="465" name="フローチャート: 判断 464">
          <a:extLst>
            <a:ext uri="{FF2B5EF4-FFF2-40B4-BE49-F238E27FC236}">
              <a16:creationId xmlns:a16="http://schemas.microsoft.com/office/drawing/2014/main" id="{00000000-0008-0000-0E00-0000D1010000}"/>
            </a:ext>
          </a:extLst>
        </xdr:cNvPr>
        <xdr:cNvSpPr/>
      </xdr:nvSpPr>
      <xdr:spPr>
        <a:xfrm>
          <a:off x="6921500" y="1831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E00-0000D3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E00-0000D5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137564</xdr:rowOff>
    </xdr:from>
    <xdr:to>
      <xdr:col>55</xdr:col>
      <xdr:colOff>50800</xdr:colOff>
      <xdr:row>108</xdr:row>
      <xdr:rowOff>67714</xdr:rowOff>
    </xdr:to>
    <xdr:sp macro="" textlink="">
      <xdr:nvSpPr>
        <xdr:cNvPr id="471" name="楕円 470">
          <a:extLst>
            <a:ext uri="{FF2B5EF4-FFF2-40B4-BE49-F238E27FC236}">
              <a16:creationId xmlns:a16="http://schemas.microsoft.com/office/drawing/2014/main" id="{00000000-0008-0000-0E00-0000D7010000}"/>
            </a:ext>
          </a:extLst>
        </xdr:cNvPr>
        <xdr:cNvSpPr/>
      </xdr:nvSpPr>
      <xdr:spPr>
        <a:xfrm>
          <a:off x="10426700" y="18482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52491</xdr:rowOff>
    </xdr:from>
    <xdr:ext cx="599010" cy="259045"/>
    <xdr:sp macro="" textlink="">
      <xdr:nvSpPr>
        <xdr:cNvPr id="472" name="【港湾・漁港】&#10;一人当たり有形固定資産（償却資産）額該当値テキスト">
          <a:extLst>
            <a:ext uri="{FF2B5EF4-FFF2-40B4-BE49-F238E27FC236}">
              <a16:creationId xmlns:a16="http://schemas.microsoft.com/office/drawing/2014/main" id="{00000000-0008-0000-0E00-0000D8010000}"/>
            </a:ext>
          </a:extLst>
        </xdr:cNvPr>
        <xdr:cNvSpPr txBox="1"/>
      </xdr:nvSpPr>
      <xdr:spPr>
        <a:xfrm>
          <a:off x="10515600" y="18397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137981</xdr:rowOff>
    </xdr:from>
    <xdr:to>
      <xdr:col>50</xdr:col>
      <xdr:colOff>165100</xdr:colOff>
      <xdr:row>108</xdr:row>
      <xdr:rowOff>68131</xdr:rowOff>
    </xdr:to>
    <xdr:sp macro="" textlink="">
      <xdr:nvSpPr>
        <xdr:cNvPr id="473" name="楕円 472">
          <a:extLst>
            <a:ext uri="{FF2B5EF4-FFF2-40B4-BE49-F238E27FC236}">
              <a16:creationId xmlns:a16="http://schemas.microsoft.com/office/drawing/2014/main" id="{00000000-0008-0000-0E00-0000D9010000}"/>
            </a:ext>
          </a:extLst>
        </xdr:cNvPr>
        <xdr:cNvSpPr/>
      </xdr:nvSpPr>
      <xdr:spPr>
        <a:xfrm>
          <a:off x="9588500" y="18483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16914</xdr:rowOff>
    </xdr:from>
    <xdr:to>
      <xdr:col>55</xdr:col>
      <xdr:colOff>0</xdr:colOff>
      <xdr:row>108</xdr:row>
      <xdr:rowOff>17331</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flipV="1">
          <a:off x="9639300" y="18533514"/>
          <a:ext cx="838200" cy="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138742</xdr:rowOff>
    </xdr:from>
    <xdr:to>
      <xdr:col>46</xdr:col>
      <xdr:colOff>38100</xdr:colOff>
      <xdr:row>108</xdr:row>
      <xdr:rowOff>68892</xdr:rowOff>
    </xdr:to>
    <xdr:sp macro="" textlink="">
      <xdr:nvSpPr>
        <xdr:cNvPr id="475" name="楕円 474">
          <a:extLst>
            <a:ext uri="{FF2B5EF4-FFF2-40B4-BE49-F238E27FC236}">
              <a16:creationId xmlns:a16="http://schemas.microsoft.com/office/drawing/2014/main" id="{00000000-0008-0000-0E00-0000DB010000}"/>
            </a:ext>
          </a:extLst>
        </xdr:cNvPr>
        <xdr:cNvSpPr/>
      </xdr:nvSpPr>
      <xdr:spPr>
        <a:xfrm>
          <a:off x="8699500" y="18483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17331</xdr:rowOff>
    </xdr:from>
    <xdr:to>
      <xdr:col>50</xdr:col>
      <xdr:colOff>114300</xdr:colOff>
      <xdr:row>108</xdr:row>
      <xdr:rowOff>18092</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flipV="1">
          <a:off x="8750300" y="18533931"/>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139216</xdr:rowOff>
    </xdr:from>
    <xdr:to>
      <xdr:col>41</xdr:col>
      <xdr:colOff>101600</xdr:colOff>
      <xdr:row>108</xdr:row>
      <xdr:rowOff>69366</xdr:rowOff>
    </xdr:to>
    <xdr:sp macro="" textlink="">
      <xdr:nvSpPr>
        <xdr:cNvPr id="477" name="楕円 476">
          <a:extLst>
            <a:ext uri="{FF2B5EF4-FFF2-40B4-BE49-F238E27FC236}">
              <a16:creationId xmlns:a16="http://schemas.microsoft.com/office/drawing/2014/main" id="{00000000-0008-0000-0E00-0000DD010000}"/>
            </a:ext>
          </a:extLst>
        </xdr:cNvPr>
        <xdr:cNvSpPr/>
      </xdr:nvSpPr>
      <xdr:spPr>
        <a:xfrm>
          <a:off x="7810500" y="18484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18092</xdr:rowOff>
    </xdr:from>
    <xdr:to>
      <xdr:col>45</xdr:col>
      <xdr:colOff>177800</xdr:colOff>
      <xdr:row>108</xdr:row>
      <xdr:rowOff>18566</xdr:rowOff>
    </xdr:to>
    <xdr:cxnSp macro="">
      <xdr:nvCxnSpPr>
        <xdr:cNvPr id="478" name="直線コネクタ 477">
          <a:extLst>
            <a:ext uri="{FF2B5EF4-FFF2-40B4-BE49-F238E27FC236}">
              <a16:creationId xmlns:a16="http://schemas.microsoft.com/office/drawing/2014/main" id="{00000000-0008-0000-0E00-0000DE010000}"/>
            </a:ext>
          </a:extLst>
        </xdr:cNvPr>
        <xdr:cNvCxnSpPr/>
      </xdr:nvCxnSpPr>
      <xdr:spPr>
        <a:xfrm flipV="1">
          <a:off x="7861300" y="18534692"/>
          <a:ext cx="889000" cy="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139526</xdr:rowOff>
    </xdr:from>
    <xdr:to>
      <xdr:col>36</xdr:col>
      <xdr:colOff>165100</xdr:colOff>
      <xdr:row>108</xdr:row>
      <xdr:rowOff>69676</xdr:rowOff>
    </xdr:to>
    <xdr:sp macro="" textlink="">
      <xdr:nvSpPr>
        <xdr:cNvPr id="479" name="楕円 478">
          <a:extLst>
            <a:ext uri="{FF2B5EF4-FFF2-40B4-BE49-F238E27FC236}">
              <a16:creationId xmlns:a16="http://schemas.microsoft.com/office/drawing/2014/main" id="{00000000-0008-0000-0E00-0000DF010000}"/>
            </a:ext>
          </a:extLst>
        </xdr:cNvPr>
        <xdr:cNvSpPr/>
      </xdr:nvSpPr>
      <xdr:spPr>
        <a:xfrm>
          <a:off x="6921500" y="18484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18566</xdr:rowOff>
    </xdr:from>
    <xdr:to>
      <xdr:col>41</xdr:col>
      <xdr:colOff>50800</xdr:colOff>
      <xdr:row>108</xdr:row>
      <xdr:rowOff>18876</xdr:rowOff>
    </xdr:to>
    <xdr:cxnSp macro="">
      <xdr:nvCxnSpPr>
        <xdr:cNvPr id="480" name="直線コネクタ 479">
          <a:extLst>
            <a:ext uri="{FF2B5EF4-FFF2-40B4-BE49-F238E27FC236}">
              <a16:creationId xmlns:a16="http://schemas.microsoft.com/office/drawing/2014/main" id="{00000000-0008-0000-0E00-0000E0010000}"/>
            </a:ext>
          </a:extLst>
        </xdr:cNvPr>
        <xdr:cNvCxnSpPr/>
      </xdr:nvCxnSpPr>
      <xdr:spPr>
        <a:xfrm flipV="1">
          <a:off x="6972300" y="18535166"/>
          <a:ext cx="889000" cy="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105</xdr:row>
      <xdr:rowOff>122618</xdr:rowOff>
    </xdr:from>
    <xdr:ext cx="599010" cy="259045"/>
    <xdr:sp macro="" textlink="">
      <xdr:nvSpPr>
        <xdr:cNvPr id="481" name="n_1aveValue【港湾・漁港】&#10;一人当たり有形固定資産（償却資産）額">
          <a:extLst>
            <a:ext uri="{FF2B5EF4-FFF2-40B4-BE49-F238E27FC236}">
              <a16:creationId xmlns:a16="http://schemas.microsoft.com/office/drawing/2014/main" id="{00000000-0008-0000-0E00-0000E1010000}"/>
            </a:ext>
          </a:extLst>
        </xdr:cNvPr>
        <xdr:cNvSpPr txBox="1"/>
      </xdr:nvSpPr>
      <xdr:spPr>
        <a:xfrm>
          <a:off x="9327095" y="181248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128272</xdr:rowOff>
    </xdr:from>
    <xdr:ext cx="599010" cy="259045"/>
    <xdr:sp macro="" textlink="">
      <xdr:nvSpPr>
        <xdr:cNvPr id="482" name="n_2aveValue【港湾・漁港】&#10;一人当たり有形固定資産（償却資産）額">
          <a:extLst>
            <a:ext uri="{FF2B5EF4-FFF2-40B4-BE49-F238E27FC236}">
              <a16:creationId xmlns:a16="http://schemas.microsoft.com/office/drawing/2014/main" id="{00000000-0008-0000-0E00-0000E2010000}"/>
            </a:ext>
          </a:extLst>
        </xdr:cNvPr>
        <xdr:cNvSpPr txBox="1"/>
      </xdr:nvSpPr>
      <xdr:spPr>
        <a:xfrm>
          <a:off x="8450795" y="18130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109410</xdr:rowOff>
    </xdr:from>
    <xdr:ext cx="599010" cy="259045"/>
    <xdr:sp macro="" textlink="">
      <xdr:nvSpPr>
        <xdr:cNvPr id="483" name="n_3aveValue【港湾・漁港】&#10;一人当たり有形固定資産（償却資産）額">
          <a:extLst>
            <a:ext uri="{FF2B5EF4-FFF2-40B4-BE49-F238E27FC236}">
              <a16:creationId xmlns:a16="http://schemas.microsoft.com/office/drawing/2014/main" id="{00000000-0008-0000-0E00-0000E3010000}"/>
            </a:ext>
          </a:extLst>
        </xdr:cNvPr>
        <xdr:cNvSpPr txBox="1"/>
      </xdr:nvSpPr>
      <xdr:spPr>
        <a:xfrm>
          <a:off x="7561795" y="1811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83653</xdr:rowOff>
    </xdr:from>
    <xdr:ext cx="599010" cy="259045"/>
    <xdr:sp macro="" textlink="">
      <xdr:nvSpPr>
        <xdr:cNvPr id="484" name="n_4aveValue【港湾・漁港】&#10;一人当たり有形固定資産（償却資産）額">
          <a:extLst>
            <a:ext uri="{FF2B5EF4-FFF2-40B4-BE49-F238E27FC236}">
              <a16:creationId xmlns:a16="http://schemas.microsoft.com/office/drawing/2014/main" id="{00000000-0008-0000-0E00-0000E4010000}"/>
            </a:ext>
          </a:extLst>
        </xdr:cNvPr>
        <xdr:cNvSpPr txBox="1"/>
      </xdr:nvSpPr>
      <xdr:spPr>
        <a:xfrm>
          <a:off x="6672795" y="1808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59258</xdr:rowOff>
    </xdr:from>
    <xdr:ext cx="599010" cy="259045"/>
    <xdr:sp macro="" textlink="">
      <xdr:nvSpPr>
        <xdr:cNvPr id="485" name="n_1mainValue【港湾・漁港】&#10;一人当たり有形固定資産（償却資産）額">
          <a:extLst>
            <a:ext uri="{FF2B5EF4-FFF2-40B4-BE49-F238E27FC236}">
              <a16:creationId xmlns:a16="http://schemas.microsoft.com/office/drawing/2014/main" id="{00000000-0008-0000-0E00-0000E5010000}"/>
            </a:ext>
          </a:extLst>
        </xdr:cNvPr>
        <xdr:cNvSpPr txBox="1"/>
      </xdr:nvSpPr>
      <xdr:spPr>
        <a:xfrm>
          <a:off x="9327095" y="18575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60019</xdr:rowOff>
    </xdr:from>
    <xdr:ext cx="599010" cy="259045"/>
    <xdr:sp macro="" textlink="">
      <xdr:nvSpPr>
        <xdr:cNvPr id="486" name="n_2mainValue【港湾・漁港】&#10;一人当たり有形固定資産（償却資産）額">
          <a:extLst>
            <a:ext uri="{FF2B5EF4-FFF2-40B4-BE49-F238E27FC236}">
              <a16:creationId xmlns:a16="http://schemas.microsoft.com/office/drawing/2014/main" id="{00000000-0008-0000-0E00-0000E6010000}"/>
            </a:ext>
          </a:extLst>
        </xdr:cNvPr>
        <xdr:cNvSpPr txBox="1"/>
      </xdr:nvSpPr>
      <xdr:spPr>
        <a:xfrm>
          <a:off x="8450795" y="18576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60493</xdr:rowOff>
    </xdr:from>
    <xdr:ext cx="599010" cy="259045"/>
    <xdr:sp macro="" textlink="">
      <xdr:nvSpPr>
        <xdr:cNvPr id="487" name="n_3mainValue【港湾・漁港】&#10;一人当たり有形固定資産（償却資産）額">
          <a:extLst>
            <a:ext uri="{FF2B5EF4-FFF2-40B4-BE49-F238E27FC236}">
              <a16:creationId xmlns:a16="http://schemas.microsoft.com/office/drawing/2014/main" id="{00000000-0008-0000-0E00-0000E7010000}"/>
            </a:ext>
          </a:extLst>
        </xdr:cNvPr>
        <xdr:cNvSpPr txBox="1"/>
      </xdr:nvSpPr>
      <xdr:spPr>
        <a:xfrm>
          <a:off x="7561795" y="18577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60803</xdr:rowOff>
    </xdr:from>
    <xdr:ext cx="599010" cy="259045"/>
    <xdr:sp macro="" textlink="">
      <xdr:nvSpPr>
        <xdr:cNvPr id="488" name="n_4mainValue【港湾・漁港】&#10;一人当たり有形固定資産（償却資産）額">
          <a:extLst>
            <a:ext uri="{FF2B5EF4-FFF2-40B4-BE49-F238E27FC236}">
              <a16:creationId xmlns:a16="http://schemas.microsoft.com/office/drawing/2014/main" id="{00000000-0008-0000-0E00-0000E8010000}"/>
            </a:ext>
          </a:extLst>
        </xdr:cNvPr>
        <xdr:cNvSpPr txBox="1"/>
      </xdr:nvSpPr>
      <xdr:spPr>
        <a:xfrm>
          <a:off x="6672795" y="185774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00000000-0008-0000-0E00-0000E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00000000-0008-0000-0E00-0000EA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00000000-0008-0000-0E00-0000EB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00000000-0008-0000-0E00-0000EC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00000000-0008-0000-0E00-0000ED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00000000-0008-0000-0E00-0000EE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00000000-0008-0000-0E00-0000EF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00000000-0008-0000-0E00-0000F0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00000000-0008-0000-0E00-0000F1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00000000-0008-0000-0E00-0000F2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00000000-0008-0000-0E00-0000F3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00000000-0008-0000-0E00-0000F4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00000000-0008-0000-0E00-0000F5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00000000-0008-0000-0E00-0000F6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00000000-0008-0000-0E00-0000F7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00000000-0008-0000-0E00-0000F8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00000000-0008-0000-0E00-0000F9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00000000-0008-0000-0E00-0000FA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00000000-0008-0000-0E00-0000FB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00000000-0008-0000-0E00-0000FC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00000000-0008-0000-0E00-0000FD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00000000-0008-0000-0E00-0000FE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00000000-0008-0000-0E00-0000FF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認定こども園・幼稚園・保育所】&#10;有形固定資産減価償却率グラフ枠">
          <a:extLst>
            <a:ext uri="{FF2B5EF4-FFF2-40B4-BE49-F238E27FC236}">
              <a16:creationId xmlns:a16="http://schemas.microsoft.com/office/drawing/2014/main" id="{00000000-0008-0000-0E00-000000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513" name="直線コネクタ 512">
          <a:extLst>
            <a:ext uri="{FF2B5EF4-FFF2-40B4-BE49-F238E27FC236}">
              <a16:creationId xmlns:a16="http://schemas.microsoft.com/office/drawing/2014/main" id="{00000000-0008-0000-0E00-000001020000}"/>
            </a:ext>
          </a:extLst>
        </xdr:cNvPr>
        <xdr:cNvCxnSpPr/>
      </xdr:nvCxnSpPr>
      <xdr:spPr>
        <a:xfrm flipV="1">
          <a:off x="16318864" y="565023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認定こども園・幼稚園・保育所】&#10;有形固定資産減価償却率最小値テキスト">
          <a:extLst>
            <a:ext uri="{FF2B5EF4-FFF2-40B4-BE49-F238E27FC236}">
              <a16:creationId xmlns:a16="http://schemas.microsoft.com/office/drawing/2014/main" id="{00000000-0008-0000-0E00-00000202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a:extLst>
            <a:ext uri="{FF2B5EF4-FFF2-40B4-BE49-F238E27FC236}">
              <a16:creationId xmlns:a16="http://schemas.microsoft.com/office/drawing/2014/main" id="{00000000-0008-0000-0E00-00000302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516" name="【認定こども園・幼稚園・保育所】&#10;有形固定資産減価償却率最大値テキスト">
          <a:extLst>
            <a:ext uri="{FF2B5EF4-FFF2-40B4-BE49-F238E27FC236}">
              <a16:creationId xmlns:a16="http://schemas.microsoft.com/office/drawing/2014/main" id="{00000000-0008-0000-0E00-000004020000}"/>
            </a:ext>
          </a:extLst>
        </xdr:cNvPr>
        <xdr:cNvSpPr txBox="1"/>
      </xdr:nvSpPr>
      <xdr:spPr>
        <a:xfrm>
          <a:off x="16357600" y="5425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517" name="直線コネクタ 516">
          <a:extLst>
            <a:ext uri="{FF2B5EF4-FFF2-40B4-BE49-F238E27FC236}">
              <a16:creationId xmlns:a16="http://schemas.microsoft.com/office/drawing/2014/main" id="{00000000-0008-0000-0E00-000005020000}"/>
            </a:ext>
          </a:extLst>
        </xdr:cNvPr>
        <xdr:cNvCxnSpPr/>
      </xdr:nvCxnSpPr>
      <xdr:spPr>
        <a:xfrm>
          <a:off x="16230600" y="565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5732</xdr:rowOff>
    </xdr:from>
    <xdr:ext cx="405111" cy="259045"/>
    <xdr:sp macro="" textlink="">
      <xdr:nvSpPr>
        <xdr:cNvPr id="518" name="【認定こども園・幼稚園・保育所】&#10;有形固定資産減価償却率平均値テキスト">
          <a:extLst>
            <a:ext uri="{FF2B5EF4-FFF2-40B4-BE49-F238E27FC236}">
              <a16:creationId xmlns:a16="http://schemas.microsoft.com/office/drawing/2014/main" id="{00000000-0008-0000-0E00-000006020000}"/>
            </a:ext>
          </a:extLst>
        </xdr:cNvPr>
        <xdr:cNvSpPr txBox="1"/>
      </xdr:nvSpPr>
      <xdr:spPr>
        <a:xfrm>
          <a:off x="16357600" y="6349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519" name="フローチャート: 判断 518">
          <a:extLst>
            <a:ext uri="{FF2B5EF4-FFF2-40B4-BE49-F238E27FC236}">
              <a16:creationId xmlns:a16="http://schemas.microsoft.com/office/drawing/2014/main" id="{00000000-0008-0000-0E00-000007020000}"/>
            </a:ext>
          </a:extLst>
        </xdr:cNvPr>
        <xdr:cNvSpPr/>
      </xdr:nvSpPr>
      <xdr:spPr>
        <a:xfrm>
          <a:off x="16268700" y="637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520" name="フローチャート: 判断 519">
          <a:extLst>
            <a:ext uri="{FF2B5EF4-FFF2-40B4-BE49-F238E27FC236}">
              <a16:creationId xmlns:a16="http://schemas.microsoft.com/office/drawing/2014/main" id="{00000000-0008-0000-0E00-000008020000}"/>
            </a:ext>
          </a:extLst>
        </xdr:cNvPr>
        <xdr:cNvSpPr/>
      </xdr:nvSpPr>
      <xdr:spPr>
        <a:xfrm>
          <a:off x="15430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521" name="フローチャート: 判断 520">
          <a:extLst>
            <a:ext uri="{FF2B5EF4-FFF2-40B4-BE49-F238E27FC236}">
              <a16:creationId xmlns:a16="http://schemas.microsoft.com/office/drawing/2014/main" id="{00000000-0008-0000-0E00-000009020000}"/>
            </a:ext>
          </a:extLst>
        </xdr:cNvPr>
        <xdr:cNvSpPr/>
      </xdr:nvSpPr>
      <xdr:spPr>
        <a:xfrm>
          <a:off x="14541500" y="642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522" name="フローチャート: 判断 521">
          <a:extLst>
            <a:ext uri="{FF2B5EF4-FFF2-40B4-BE49-F238E27FC236}">
              <a16:creationId xmlns:a16="http://schemas.microsoft.com/office/drawing/2014/main" id="{00000000-0008-0000-0E00-00000A020000}"/>
            </a:ext>
          </a:extLst>
        </xdr:cNvPr>
        <xdr:cNvSpPr/>
      </xdr:nvSpPr>
      <xdr:spPr>
        <a:xfrm>
          <a:off x="136525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523" name="フローチャート: 判断 522">
          <a:extLst>
            <a:ext uri="{FF2B5EF4-FFF2-40B4-BE49-F238E27FC236}">
              <a16:creationId xmlns:a16="http://schemas.microsoft.com/office/drawing/2014/main" id="{00000000-0008-0000-0E00-00000B020000}"/>
            </a:ext>
          </a:extLst>
        </xdr:cNvPr>
        <xdr:cNvSpPr/>
      </xdr:nvSpPr>
      <xdr:spPr>
        <a:xfrm>
          <a:off x="12763500" y="636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00000000-0008-0000-0E00-00000D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E00-00000F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31115</xdr:rowOff>
    </xdr:from>
    <xdr:to>
      <xdr:col>85</xdr:col>
      <xdr:colOff>177800</xdr:colOff>
      <xdr:row>36</xdr:row>
      <xdr:rowOff>132715</xdr:rowOff>
    </xdr:to>
    <xdr:sp macro="" textlink="">
      <xdr:nvSpPr>
        <xdr:cNvPr id="529" name="楕円 528">
          <a:extLst>
            <a:ext uri="{FF2B5EF4-FFF2-40B4-BE49-F238E27FC236}">
              <a16:creationId xmlns:a16="http://schemas.microsoft.com/office/drawing/2014/main" id="{00000000-0008-0000-0E00-000011020000}"/>
            </a:ext>
          </a:extLst>
        </xdr:cNvPr>
        <xdr:cNvSpPr/>
      </xdr:nvSpPr>
      <xdr:spPr>
        <a:xfrm>
          <a:off x="16268700" y="6203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53992</xdr:rowOff>
    </xdr:from>
    <xdr:ext cx="405111" cy="259045"/>
    <xdr:sp macro="" textlink="">
      <xdr:nvSpPr>
        <xdr:cNvPr id="530" name="【認定こども園・幼稚園・保育所】&#10;有形固定資産減価償却率該当値テキスト">
          <a:extLst>
            <a:ext uri="{FF2B5EF4-FFF2-40B4-BE49-F238E27FC236}">
              <a16:creationId xmlns:a16="http://schemas.microsoft.com/office/drawing/2014/main" id="{00000000-0008-0000-0E00-000012020000}"/>
            </a:ext>
          </a:extLst>
        </xdr:cNvPr>
        <xdr:cNvSpPr txBox="1"/>
      </xdr:nvSpPr>
      <xdr:spPr>
        <a:xfrm>
          <a:off x="16357600" y="6054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57785</xdr:rowOff>
    </xdr:from>
    <xdr:to>
      <xdr:col>81</xdr:col>
      <xdr:colOff>101600</xdr:colOff>
      <xdr:row>38</xdr:row>
      <xdr:rowOff>159385</xdr:rowOff>
    </xdr:to>
    <xdr:sp macro="" textlink="">
      <xdr:nvSpPr>
        <xdr:cNvPr id="531" name="楕円 530">
          <a:extLst>
            <a:ext uri="{FF2B5EF4-FFF2-40B4-BE49-F238E27FC236}">
              <a16:creationId xmlns:a16="http://schemas.microsoft.com/office/drawing/2014/main" id="{00000000-0008-0000-0E00-000013020000}"/>
            </a:ext>
          </a:extLst>
        </xdr:cNvPr>
        <xdr:cNvSpPr/>
      </xdr:nvSpPr>
      <xdr:spPr>
        <a:xfrm>
          <a:off x="15430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81915</xdr:rowOff>
    </xdr:from>
    <xdr:to>
      <xdr:col>85</xdr:col>
      <xdr:colOff>127000</xdr:colOff>
      <xdr:row>38</xdr:row>
      <xdr:rowOff>108585</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flipV="1">
          <a:off x="15481300" y="6254115"/>
          <a:ext cx="838200" cy="369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13970</xdr:rowOff>
    </xdr:from>
    <xdr:to>
      <xdr:col>76</xdr:col>
      <xdr:colOff>165100</xdr:colOff>
      <xdr:row>38</xdr:row>
      <xdr:rowOff>115570</xdr:rowOff>
    </xdr:to>
    <xdr:sp macro="" textlink="">
      <xdr:nvSpPr>
        <xdr:cNvPr id="533" name="楕円 532">
          <a:extLst>
            <a:ext uri="{FF2B5EF4-FFF2-40B4-BE49-F238E27FC236}">
              <a16:creationId xmlns:a16="http://schemas.microsoft.com/office/drawing/2014/main" id="{00000000-0008-0000-0E00-000015020000}"/>
            </a:ext>
          </a:extLst>
        </xdr:cNvPr>
        <xdr:cNvSpPr/>
      </xdr:nvSpPr>
      <xdr:spPr>
        <a:xfrm>
          <a:off x="14541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64770</xdr:rowOff>
    </xdr:from>
    <xdr:to>
      <xdr:col>81</xdr:col>
      <xdr:colOff>50800</xdr:colOff>
      <xdr:row>38</xdr:row>
      <xdr:rowOff>108585</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4592300" y="657987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130175</xdr:rowOff>
    </xdr:from>
    <xdr:to>
      <xdr:col>72</xdr:col>
      <xdr:colOff>38100</xdr:colOff>
      <xdr:row>38</xdr:row>
      <xdr:rowOff>60325</xdr:rowOff>
    </xdr:to>
    <xdr:sp macro="" textlink="">
      <xdr:nvSpPr>
        <xdr:cNvPr id="535" name="楕円 534">
          <a:extLst>
            <a:ext uri="{FF2B5EF4-FFF2-40B4-BE49-F238E27FC236}">
              <a16:creationId xmlns:a16="http://schemas.microsoft.com/office/drawing/2014/main" id="{00000000-0008-0000-0E00-000017020000}"/>
            </a:ext>
          </a:extLst>
        </xdr:cNvPr>
        <xdr:cNvSpPr/>
      </xdr:nvSpPr>
      <xdr:spPr>
        <a:xfrm>
          <a:off x="13652500" y="647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9525</xdr:rowOff>
    </xdr:from>
    <xdr:to>
      <xdr:col>76</xdr:col>
      <xdr:colOff>114300</xdr:colOff>
      <xdr:row>38</xdr:row>
      <xdr:rowOff>64770</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a:off x="13703300" y="652462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82550</xdr:rowOff>
    </xdr:from>
    <xdr:to>
      <xdr:col>67</xdr:col>
      <xdr:colOff>101600</xdr:colOff>
      <xdr:row>38</xdr:row>
      <xdr:rowOff>12700</xdr:rowOff>
    </xdr:to>
    <xdr:sp macro="" textlink="">
      <xdr:nvSpPr>
        <xdr:cNvPr id="537" name="楕円 536">
          <a:extLst>
            <a:ext uri="{FF2B5EF4-FFF2-40B4-BE49-F238E27FC236}">
              <a16:creationId xmlns:a16="http://schemas.microsoft.com/office/drawing/2014/main" id="{00000000-0008-0000-0E00-000019020000}"/>
            </a:ext>
          </a:extLst>
        </xdr:cNvPr>
        <xdr:cNvSpPr/>
      </xdr:nvSpPr>
      <xdr:spPr>
        <a:xfrm>
          <a:off x="12763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133350</xdr:rowOff>
    </xdr:from>
    <xdr:to>
      <xdr:col>71</xdr:col>
      <xdr:colOff>177800</xdr:colOff>
      <xdr:row>38</xdr:row>
      <xdr:rowOff>9525</xdr:rowOff>
    </xdr:to>
    <xdr:cxnSp macro="">
      <xdr:nvCxnSpPr>
        <xdr:cNvPr id="538" name="直線コネクタ 537">
          <a:extLst>
            <a:ext uri="{FF2B5EF4-FFF2-40B4-BE49-F238E27FC236}">
              <a16:creationId xmlns:a16="http://schemas.microsoft.com/office/drawing/2014/main" id="{00000000-0008-0000-0E00-00001A020000}"/>
            </a:ext>
          </a:extLst>
        </xdr:cNvPr>
        <xdr:cNvCxnSpPr/>
      </xdr:nvCxnSpPr>
      <xdr:spPr>
        <a:xfrm>
          <a:off x="12814300" y="6477000"/>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162577</xdr:rowOff>
    </xdr:from>
    <xdr:ext cx="405111" cy="259045"/>
    <xdr:sp macro="" textlink="">
      <xdr:nvSpPr>
        <xdr:cNvPr id="539" name="n_1aveValue【認定こども園・幼稚園・保育所】&#10;有形固定資産減価償却率">
          <a:extLst>
            <a:ext uri="{FF2B5EF4-FFF2-40B4-BE49-F238E27FC236}">
              <a16:creationId xmlns:a16="http://schemas.microsoft.com/office/drawing/2014/main" id="{00000000-0008-0000-0E00-00001B020000}"/>
            </a:ext>
          </a:extLst>
        </xdr:cNvPr>
        <xdr:cNvSpPr txBox="1"/>
      </xdr:nvSpPr>
      <xdr:spPr>
        <a:xfrm>
          <a:off x="152660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31132</xdr:rowOff>
    </xdr:from>
    <xdr:ext cx="405111" cy="259045"/>
    <xdr:sp macro="" textlink="">
      <xdr:nvSpPr>
        <xdr:cNvPr id="540" name="n_2aveValue【認定こども園・幼稚園・保育所】&#10;有形固定資産減価償却率">
          <a:extLst>
            <a:ext uri="{FF2B5EF4-FFF2-40B4-BE49-F238E27FC236}">
              <a16:creationId xmlns:a16="http://schemas.microsoft.com/office/drawing/2014/main" id="{00000000-0008-0000-0E00-00001C020000}"/>
            </a:ext>
          </a:extLst>
        </xdr:cNvPr>
        <xdr:cNvSpPr txBox="1"/>
      </xdr:nvSpPr>
      <xdr:spPr>
        <a:xfrm>
          <a:off x="14389744" y="620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50182</xdr:rowOff>
    </xdr:from>
    <xdr:ext cx="405111" cy="259045"/>
    <xdr:sp macro="" textlink="">
      <xdr:nvSpPr>
        <xdr:cNvPr id="541" name="n_3aveValue【認定こども園・幼稚園・保育所】&#10;有形固定資産減価償却率">
          <a:extLst>
            <a:ext uri="{FF2B5EF4-FFF2-40B4-BE49-F238E27FC236}">
              <a16:creationId xmlns:a16="http://schemas.microsoft.com/office/drawing/2014/main" id="{00000000-0008-0000-0E00-00001D020000}"/>
            </a:ext>
          </a:extLst>
        </xdr:cNvPr>
        <xdr:cNvSpPr txBox="1"/>
      </xdr:nvSpPr>
      <xdr:spPr>
        <a:xfrm>
          <a:off x="13500744" y="622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141622</xdr:rowOff>
    </xdr:from>
    <xdr:ext cx="405111" cy="259045"/>
    <xdr:sp macro="" textlink="">
      <xdr:nvSpPr>
        <xdr:cNvPr id="542" name="n_4aveValue【認定こども園・幼稚園・保育所】&#10;有形固定資産減価償却率">
          <a:extLst>
            <a:ext uri="{FF2B5EF4-FFF2-40B4-BE49-F238E27FC236}">
              <a16:creationId xmlns:a16="http://schemas.microsoft.com/office/drawing/2014/main" id="{00000000-0008-0000-0E00-00001E020000}"/>
            </a:ext>
          </a:extLst>
        </xdr:cNvPr>
        <xdr:cNvSpPr txBox="1"/>
      </xdr:nvSpPr>
      <xdr:spPr>
        <a:xfrm>
          <a:off x="1261174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150512</xdr:rowOff>
    </xdr:from>
    <xdr:ext cx="405111" cy="259045"/>
    <xdr:sp macro="" textlink="">
      <xdr:nvSpPr>
        <xdr:cNvPr id="543" name="n_1mainValue【認定こども園・幼稚園・保育所】&#10;有形固定資産減価償却率">
          <a:extLst>
            <a:ext uri="{FF2B5EF4-FFF2-40B4-BE49-F238E27FC236}">
              <a16:creationId xmlns:a16="http://schemas.microsoft.com/office/drawing/2014/main" id="{00000000-0008-0000-0E00-00001F020000}"/>
            </a:ext>
          </a:extLst>
        </xdr:cNvPr>
        <xdr:cNvSpPr txBox="1"/>
      </xdr:nvSpPr>
      <xdr:spPr>
        <a:xfrm>
          <a:off x="15266044" y="666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106697</xdr:rowOff>
    </xdr:from>
    <xdr:ext cx="405111" cy="259045"/>
    <xdr:sp macro="" textlink="">
      <xdr:nvSpPr>
        <xdr:cNvPr id="544" name="n_2mainValue【認定こども園・幼稚園・保育所】&#10;有形固定資産減価償却率">
          <a:extLst>
            <a:ext uri="{FF2B5EF4-FFF2-40B4-BE49-F238E27FC236}">
              <a16:creationId xmlns:a16="http://schemas.microsoft.com/office/drawing/2014/main" id="{00000000-0008-0000-0E00-000020020000}"/>
            </a:ext>
          </a:extLst>
        </xdr:cNvPr>
        <xdr:cNvSpPr txBox="1"/>
      </xdr:nvSpPr>
      <xdr:spPr>
        <a:xfrm>
          <a:off x="14389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51452</xdr:rowOff>
    </xdr:from>
    <xdr:ext cx="405111" cy="259045"/>
    <xdr:sp macro="" textlink="">
      <xdr:nvSpPr>
        <xdr:cNvPr id="545" name="n_3mainValue【認定こども園・幼稚園・保育所】&#10;有形固定資産減価償却率">
          <a:extLst>
            <a:ext uri="{FF2B5EF4-FFF2-40B4-BE49-F238E27FC236}">
              <a16:creationId xmlns:a16="http://schemas.microsoft.com/office/drawing/2014/main" id="{00000000-0008-0000-0E00-000021020000}"/>
            </a:ext>
          </a:extLst>
        </xdr:cNvPr>
        <xdr:cNvSpPr txBox="1"/>
      </xdr:nvSpPr>
      <xdr:spPr>
        <a:xfrm>
          <a:off x="13500744" y="656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3827</xdr:rowOff>
    </xdr:from>
    <xdr:ext cx="405111" cy="259045"/>
    <xdr:sp macro="" textlink="">
      <xdr:nvSpPr>
        <xdr:cNvPr id="546" name="n_4mainValue【認定こども園・幼稚園・保育所】&#10;有形固定資産減価償却率">
          <a:extLst>
            <a:ext uri="{FF2B5EF4-FFF2-40B4-BE49-F238E27FC236}">
              <a16:creationId xmlns:a16="http://schemas.microsoft.com/office/drawing/2014/main" id="{00000000-0008-0000-0E00-000022020000}"/>
            </a:ext>
          </a:extLst>
        </xdr:cNvPr>
        <xdr:cNvSpPr txBox="1"/>
      </xdr:nvSpPr>
      <xdr:spPr>
        <a:xfrm>
          <a:off x="1261174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00000000-0008-0000-0E00-000023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00000000-0008-0000-0E00-000024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00000000-0008-0000-0E00-000025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00000000-0008-0000-0E00-000026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00000000-0008-0000-0E00-000027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E00-000028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E00-000029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00000000-0008-0000-0E00-00002A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00000000-0008-0000-0E00-00002B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00000000-0008-0000-0E00-00002C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58" name="テキスト ボックス 557">
          <a:extLst>
            <a:ext uri="{FF2B5EF4-FFF2-40B4-BE49-F238E27FC236}">
              <a16:creationId xmlns:a16="http://schemas.microsoft.com/office/drawing/2014/main" id="{00000000-0008-0000-0E00-00002E02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9" name="直線コネクタ 558">
          <a:extLst>
            <a:ext uri="{FF2B5EF4-FFF2-40B4-BE49-F238E27FC236}">
              <a16:creationId xmlns:a16="http://schemas.microsoft.com/office/drawing/2014/main" id="{00000000-0008-0000-0E00-00002F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0" name="テキスト ボックス 559">
          <a:extLst>
            <a:ext uri="{FF2B5EF4-FFF2-40B4-BE49-F238E27FC236}">
              <a16:creationId xmlns:a16="http://schemas.microsoft.com/office/drawing/2014/main" id="{00000000-0008-0000-0E00-00003002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1" name="直線コネクタ 560">
          <a:extLst>
            <a:ext uri="{FF2B5EF4-FFF2-40B4-BE49-F238E27FC236}">
              <a16:creationId xmlns:a16="http://schemas.microsoft.com/office/drawing/2014/main" id="{00000000-0008-0000-0E00-000031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2" name="テキスト ボックス 561">
          <a:extLst>
            <a:ext uri="{FF2B5EF4-FFF2-40B4-BE49-F238E27FC236}">
              <a16:creationId xmlns:a16="http://schemas.microsoft.com/office/drawing/2014/main" id="{00000000-0008-0000-0E00-00003202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3" name="直線コネクタ 562">
          <a:extLst>
            <a:ext uri="{FF2B5EF4-FFF2-40B4-BE49-F238E27FC236}">
              <a16:creationId xmlns:a16="http://schemas.microsoft.com/office/drawing/2014/main" id="{00000000-0008-0000-0E00-000033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4" name="テキスト ボックス 563">
          <a:extLst>
            <a:ext uri="{FF2B5EF4-FFF2-40B4-BE49-F238E27FC236}">
              <a16:creationId xmlns:a16="http://schemas.microsoft.com/office/drawing/2014/main" id="{00000000-0008-0000-0E00-00003402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a:extLst>
            <a:ext uri="{FF2B5EF4-FFF2-40B4-BE49-F238E27FC236}">
              <a16:creationId xmlns:a16="http://schemas.microsoft.com/office/drawing/2014/main" id="{00000000-0008-0000-0E00-000035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6" name="テキスト ボックス 565">
          <a:extLst>
            <a:ext uri="{FF2B5EF4-FFF2-40B4-BE49-F238E27FC236}">
              <a16:creationId xmlns:a16="http://schemas.microsoft.com/office/drawing/2014/main" id="{00000000-0008-0000-0E00-000036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認定こども園・幼稚園・保育所】&#10;一人当たり面積グラフ枠">
          <a:extLst>
            <a:ext uri="{FF2B5EF4-FFF2-40B4-BE49-F238E27FC236}">
              <a16:creationId xmlns:a16="http://schemas.microsoft.com/office/drawing/2014/main" id="{00000000-0008-0000-0E00-000037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568" name="直線コネクタ 567">
          <a:extLst>
            <a:ext uri="{FF2B5EF4-FFF2-40B4-BE49-F238E27FC236}">
              <a16:creationId xmlns:a16="http://schemas.microsoft.com/office/drawing/2014/main" id="{00000000-0008-0000-0E00-000038020000}"/>
            </a:ext>
          </a:extLst>
        </xdr:cNvPr>
        <xdr:cNvCxnSpPr/>
      </xdr:nvCxnSpPr>
      <xdr:spPr>
        <a:xfrm flipV="1">
          <a:off x="22160864" y="5928360"/>
          <a:ext cx="0" cy="1184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569" name="【認定こども園・幼稚園・保育所】&#10;一人当たり面積最小値テキスト">
          <a:extLst>
            <a:ext uri="{FF2B5EF4-FFF2-40B4-BE49-F238E27FC236}">
              <a16:creationId xmlns:a16="http://schemas.microsoft.com/office/drawing/2014/main" id="{00000000-0008-0000-0E00-000039020000}"/>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570" name="直線コネクタ 569">
          <a:extLst>
            <a:ext uri="{FF2B5EF4-FFF2-40B4-BE49-F238E27FC236}">
              <a16:creationId xmlns:a16="http://schemas.microsoft.com/office/drawing/2014/main" id="{00000000-0008-0000-0E00-00003A020000}"/>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571" name="【認定こども園・幼稚園・保育所】&#10;一人当たり面積最大値テキスト">
          <a:extLst>
            <a:ext uri="{FF2B5EF4-FFF2-40B4-BE49-F238E27FC236}">
              <a16:creationId xmlns:a16="http://schemas.microsoft.com/office/drawing/2014/main" id="{00000000-0008-0000-0E00-00003B020000}"/>
            </a:ext>
          </a:extLst>
        </xdr:cNvPr>
        <xdr:cNvSpPr txBox="1"/>
      </xdr:nvSpPr>
      <xdr:spPr>
        <a:xfrm>
          <a:off x="22199600" y="570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572" name="直線コネクタ 571">
          <a:extLst>
            <a:ext uri="{FF2B5EF4-FFF2-40B4-BE49-F238E27FC236}">
              <a16:creationId xmlns:a16="http://schemas.microsoft.com/office/drawing/2014/main" id="{00000000-0008-0000-0E00-00003C020000}"/>
            </a:ext>
          </a:extLst>
        </xdr:cNvPr>
        <xdr:cNvCxnSpPr/>
      </xdr:nvCxnSpPr>
      <xdr:spPr>
        <a:xfrm>
          <a:off x="22072600" y="592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10685</xdr:rowOff>
    </xdr:from>
    <xdr:ext cx="469744" cy="259045"/>
    <xdr:sp macro="" textlink="">
      <xdr:nvSpPr>
        <xdr:cNvPr id="573" name="【認定こども園・幼稚園・保育所】&#10;一人当たり面積平均値テキスト">
          <a:extLst>
            <a:ext uri="{FF2B5EF4-FFF2-40B4-BE49-F238E27FC236}">
              <a16:creationId xmlns:a16="http://schemas.microsoft.com/office/drawing/2014/main" id="{00000000-0008-0000-0E00-00003D020000}"/>
            </a:ext>
          </a:extLst>
        </xdr:cNvPr>
        <xdr:cNvSpPr txBox="1"/>
      </xdr:nvSpPr>
      <xdr:spPr>
        <a:xfrm>
          <a:off x="22199600" y="669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574" name="フローチャート: 判断 573">
          <a:extLst>
            <a:ext uri="{FF2B5EF4-FFF2-40B4-BE49-F238E27FC236}">
              <a16:creationId xmlns:a16="http://schemas.microsoft.com/office/drawing/2014/main" id="{00000000-0008-0000-0E00-00003E020000}"/>
            </a:ext>
          </a:extLst>
        </xdr:cNvPr>
        <xdr:cNvSpPr/>
      </xdr:nvSpPr>
      <xdr:spPr>
        <a:xfrm>
          <a:off x="22110700" y="671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575" name="フローチャート: 判断 574">
          <a:extLst>
            <a:ext uri="{FF2B5EF4-FFF2-40B4-BE49-F238E27FC236}">
              <a16:creationId xmlns:a16="http://schemas.microsoft.com/office/drawing/2014/main" id="{00000000-0008-0000-0E00-00003F020000}"/>
            </a:ext>
          </a:extLst>
        </xdr:cNvPr>
        <xdr:cNvSpPr/>
      </xdr:nvSpPr>
      <xdr:spPr>
        <a:xfrm>
          <a:off x="21272500" y="6734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576" name="フローチャート: 判断 575">
          <a:extLst>
            <a:ext uri="{FF2B5EF4-FFF2-40B4-BE49-F238E27FC236}">
              <a16:creationId xmlns:a16="http://schemas.microsoft.com/office/drawing/2014/main" id="{00000000-0008-0000-0E00-000040020000}"/>
            </a:ext>
          </a:extLst>
        </xdr:cNvPr>
        <xdr:cNvSpPr/>
      </xdr:nvSpPr>
      <xdr:spPr>
        <a:xfrm>
          <a:off x="20383500" y="671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577" name="フローチャート: 判断 576">
          <a:extLst>
            <a:ext uri="{FF2B5EF4-FFF2-40B4-BE49-F238E27FC236}">
              <a16:creationId xmlns:a16="http://schemas.microsoft.com/office/drawing/2014/main" id="{00000000-0008-0000-0E00-000041020000}"/>
            </a:ext>
          </a:extLst>
        </xdr:cNvPr>
        <xdr:cNvSpPr/>
      </xdr:nvSpPr>
      <xdr:spPr>
        <a:xfrm>
          <a:off x="19494500" y="669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578" name="フローチャート: 判断 577">
          <a:extLst>
            <a:ext uri="{FF2B5EF4-FFF2-40B4-BE49-F238E27FC236}">
              <a16:creationId xmlns:a16="http://schemas.microsoft.com/office/drawing/2014/main" id="{00000000-0008-0000-0E00-000042020000}"/>
            </a:ext>
          </a:extLst>
        </xdr:cNvPr>
        <xdr:cNvSpPr/>
      </xdr:nvSpPr>
      <xdr:spPr>
        <a:xfrm>
          <a:off x="18605500" y="668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E00-000046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48260</xdr:rowOff>
    </xdr:from>
    <xdr:to>
      <xdr:col>116</xdr:col>
      <xdr:colOff>114300</xdr:colOff>
      <xdr:row>34</xdr:row>
      <xdr:rowOff>149860</xdr:rowOff>
    </xdr:to>
    <xdr:sp macro="" textlink="">
      <xdr:nvSpPr>
        <xdr:cNvPr id="584" name="楕円 583">
          <a:extLst>
            <a:ext uri="{FF2B5EF4-FFF2-40B4-BE49-F238E27FC236}">
              <a16:creationId xmlns:a16="http://schemas.microsoft.com/office/drawing/2014/main" id="{00000000-0008-0000-0E00-000048020000}"/>
            </a:ext>
          </a:extLst>
        </xdr:cNvPr>
        <xdr:cNvSpPr/>
      </xdr:nvSpPr>
      <xdr:spPr>
        <a:xfrm>
          <a:off x="22110700" y="587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1287</xdr:rowOff>
    </xdr:from>
    <xdr:ext cx="469744" cy="259045"/>
    <xdr:sp macro="" textlink="">
      <xdr:nvSpPr>
        <xdr:cNvPr id="585" name="【認定こども園・幼稚園・保育所】&#10;一人当たり面積該当値テキスト">
          <a:extLst>
            <a:ext uri="{FF2B5EF4-FFF2-40B4-BE49-F238E27FC236}">
              <a16:creationId xmlns:a16="http://schemas.microsoft.com/office/drawing/2014/main" id="{00000000-0008-0000-0E00-000049020000}"/>
            </a:ext>
          </a:extLst>
        </xdr:cNvPr>
        <xdr:cNvSpPr txBox="1"/>
      </xdr:nvSpPr>
      <xdr:spPr>
        <a:xfrm>
          <a:off x="22199600" y="5830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130556</xdr:rowOff>
    </xdr:from>
    <xdr:to>
      <xdr:col>112</xdr:col>
      <xdr:colOff>38100</xdr:colOff>
      <xdr:row>36</xdr:row>
      <xdr:rowOff>60706</xdr:rowOff>
    </xdr:to>
    <xdr:sp macro="" textlink="">
      <xdr:nvSpPr>
        <xdr:cNvPr id="586" name="楕円 585">
          <a:extLst>
            <a:ext uri="{FF2B5EF4-FFF2-40B4-BE49-F238E27FC236}">
              <a16:creationId xmlns:a16="http://schemas.microsoft.com/office/drawing/2014/main" id="{00000000-0008-0000-0E00-00004A020000}"/>
            </a:ext>
          </a:extLst>
        </xdr:cNvPr>
        <xdr:cNvSpPr/>
      </xdr:nvSpPr>
      <xdr:spPr>
        <a:xfrm>
          <a:off x="21272500" y="6131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99060</xdr:rowOff>
    </xdr:from>
    <xdr:to>
      <xdr:col>116</xdr:col>
      <xdr:colOff>63500</xdr:colOff>
      <xdr:row>36</xdr:row>
      <xdr:rowOff>9906</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flipV="1">
          <a:off x="21323300" y="5928360"/>
          <a:ext cx="838200" cy="253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141986</xdr:rowOff>
    </xdr:from>
    <xdr:to>
      <xdr:col>107</xdr:col>
      <xdr:colOff>101600</xdr:colOff>
      <xdr:row>36</xdr:row>
      <xdr:rowOff>72136</xdr:rowOff>
    </xdr:to>
    <xdr:sp macro="" textlink="">
      <xdr:nvSpPr>
        <xdr:cNvPr id="588" name="楕円 587">
          <a:extLst>
            <a:ext uri="{FF2B5EF4-FFF2-40B4-BE49-F238E27FC236}">
              <a16:creationId xmlns:a16="http://schemas.microsoft.com/office/drawing/2014/main" id="{00000000-0008-0000-0E00-00004C020000}"/>
            </a:ext>
          </a:extLst>
        </xdr:cNvPr>
        <xdr:cNvSpPr/>
      </xdr:nvSpPr>
      <xdr:spPr>
        <a:xfrm>
          <a:off x="20383500" y="614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9906</xdr:rowOff>
    </xdr:from>
    <xdr:to>
      <xdr:col>111</xdr:col>
      <xdr:colOff>177800</xdr:colOff>
      <xdr:row>36</xdr:row>
      <xdr:rowOff>21336</xdr:rowOff>
    </xdr:to>
    <xdr:cxnSp macro="">
      <xdr:nvCxnSpPr>
        <xdr:cNvPr id="589" name="直線コネクタ 588">
          <a:extLst>
            <a:ext uri="{FF2B5EF4-FFF2-40B4-BE49-F238E27FC236}">
              <a16:creationId xmlns:a16="http://schemas.microsoft.com/office/drawing/2014/main" id="{00000000-0008-0000-0E00-00004D020000}"/>
            </a:ext>
          </a:extLst>
        </xdr:cNvPr>
        <xdr:cNvCxnSpPr/>
      </xdr:nvCxnSpPr>
      <xdr:spPr>
        <a:xfrm flipV="1">
          <a:off x="20434300" y="618210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148844</xdr:rowOff>
    </xdr:from>
    <xdr:to>
      <xdr:col>102</xdr:col>
      <xdr:colOff>165100</xdr:colOff>
      <xdr:row>36</xdr:row>
      <xdr:rowOff>78994</xdr:rowOff>
    </xdr:to>
    <xdr:sp macro="" textlink="">
      <xdr:nvSpPr>
        <xdr:cNvPr id="590" name="楕円 589">
          <a:extLst>
            <a:ext uri="{FF2B5EF4-FFF2-40B4-BE49-F238E27FC236}">
              <a16:creationId xmlns:a16="http://schemas.microsoft.com/office/drawing/2014/main" id="{00000000-0008-0000-0E00-00004E020000}"/>
            </a:ext>
          </a:extLst>
        </xdr:cNvPr>
        <xdr:cNvSpPr/>
      </xdr:nvSpPr>
      <xdr:spPr>
        <a:xfrm>
          <a:off x="19494500" y="6149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21336</xdr:rowOff>
    </xdr:from>
    <xdr:to>
      <xdr:col>107</xdr:col>
      <xdr:colOff>50800</xdr:colOff>
      <xdr:row>36</xdr:row>
      <xdr:rowOff>28194</xdr:rowOff>
    </xdr:to>
    <xdr:cxnSp macro="">
      <xdr:nvCxnSpPr>
        <xdr:cNvPr id="591" name="直線コネクタ 590">
          <a:extLst>
            <a:ext uri="{FF2B5EF4-FFF2-40B4-BE49-F238E27FC236}">
              <a16:creationId xmlns:a16="http://schemas.microsoft.com/office/drawing/2014/main" id="{00000000-0008-0000-0E00-00004F020000}"/>
            </a:ext>
          </a:extLst>
        </xdr:cNvPr>
        <xdr:cNvCxnSpPr/>
      </xdr:nvCxnSpPr>
      <xdr:spPr>
        <a:xfrm flipV="1">
          <a:off x="19545300" y="619353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153416</xdr:rowOff>
    </xdr:from>
    <xdr:to>
      <xdr:col>98</xdr:col>
      <xdr:colOff>38100</xdr:colOff>
      <xdr:row>36</xdr:row>
      <xdr:rowOff>83566</xdr:rowOff>
    </xdr:to>
    <xdr:sp macro="" textlink="">
      <xdr:nvSpPr>
        <xdr:cNvPr id="592" name="楕円 591">
          <a:extLst>
            <a:ext uri="{FF2B5EF4-FFF2-40B4-BE49-F238E27FC236}">
              <a16:creationId xmlns:a16="http://schemas.microsoft.com/office/drawing/2014/main" id="{00000000-0008-0000-0E00-000050020000}"/>
            </a:ext>
          </a:extLst>
        </xdr:cNvPr>
        <xdr:cNvSpPr/>
      </xdr:nvSpPr>
      <xdr:spPr>
        <a:xfrm>
          <a:off x="18605500" y="6154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28194</xdr:rowOff>
    </xdr:from>
    <xdr:to>
      <xdr:col>102</xdr:col>
      <xdr:colOff>114300</xdr:colOff>
      <xdr:row>36</xdr:row>
      <xdr:rowOff>32766</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flipV="1">
          <a:off x="18656300" y="620039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140987</xdr:rowOff>
    </xdr:from>
    <xdr:ext cx="469744" cy="259045"/>
    <xdr:sp macro="" textlink="">
      <xdr:nvSpPr>
        <xdr:cNvPr id="594" name="n_1aveValue【認定こども園・幼稚園・保育所】&#10;一人当たり面積">
          <a:extLst>
            <a:ext uri="{FF2B5EF4-FFF2-40B4-BE49-F238E27FC236}">
              <a16:creationId xmlns:a16="http://schemas.microsoft.com/office/drawing/2014/main" id="{00000000-0008-0000-0E00-000052020000}"/>
            </a:ext>
          </a:extLst>
        </xdr:cNvPr>
        <xdr:cNvSpPr txBox="1"/>
      </xdr:nvSpPr>
      <xdr:spPr>
        <a:xfrm>
          <a:off x="21075727" y="682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118127</xdr:rowOff>
    </xdr:from>
    <xdr:ext cx="469744" cy="259045"/>
    <xdr:sp macro="" textlink="">
      <xdr:nvSpPr>
        <xdr:cNvPr id="595" name="n_2aveValue【認定こども園・幼稚園・保育所】&#10;一人当たり面積">
          <a:extLst>
            <a:ext uri="{FF2B5EF4-FFF2-40B4-BE49-F238E27FC236}">
              <a16:creationId xmlns:a16="http://schemas.microsoft.com/office/drawing/2014/main" id="{00000000-0008-0000-0E00-000053020000}"/>
            </a:ext>
          </a:extLst>
        </xdr:cNvPr>
        <xdr:cNvSpPr txBox="1"/>
      </xdr:nvSpPr>
      <xdr:spPr>
        <a:xfrm>
          <a:off x="20199427" y="680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102125</xdr:rowOff>
    </xdr:from>
    <xdr:ext cx="469744" cy="259045"/>
    <xdr:sp macro="" textlink="">
      <xdr:nvSpPr>
        <xdr:cNvPr id="596" name="n_3aveValue【認定こども園・幼稚園・保育所】&#10;一人当たり面積">
          <a:extLst>
            <a:ext uri="{FF2B5EF4-FFF2-40B4-BE49-F238E27FC236}">
              <a16:creationId xmlns:a16="http://schemas.microsoft.com/office/drawing/2014/main" id="{00000000-0008-0000-0E00-000054020000}"/>
            </a:ext>
          </a:extLst>
        </xdr:cNvPr>
        <xdr:cNvSpPr txBox="1"/>
      </xdr:nvSpPr>
      <xdr:spPr>
        <a:xfrm>
          <a:off x="19310427" y="678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92981</xdr:rowOff>
    </xdr:from>
    <xdr:ext cx="469744" cy="259045"/>
    <xdr:sp macro="" textlink="">
      <xdr:nvSpPr>
        <xdr:cNvPr id="597" name="n_4aveValue【認定こども園・幼稚園・保育所】&#10;一人当たり面積">
          <a:extLst>
            <a:ext uri="{FF2B5EF4-FFF2-40B4-BE49-F238E27FC236}">
              <a16:creationId xmlns:a16="http://schemas.microsoft.com/office/drawing/2014/main" id="{00000000-0008-0000-0E00-000055020000}"/>
            </a:ext>
          </a:extLst>
        </xdr:cNvPr>
        <xdr:cNvSpPr txBox="1"/>
      </xdr:nvSpPr>
      <xdr:spPr>
        <a:xfrm>
          <a:off x="18421427" y="6779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77233</xdr:rowOff>
    </xdr:from>
    <xdr:ext cx="469744" cy="259045"/>
    <xdr:sp macro="" textlink="">
      <xdr:nvSpPr>
        <xdr:cNvPr id="598" name="n_1mainValue【認定こども園・幼稚園・保育所】&#10;一人当たり面積">
          <a:extLst>
            <a:ext uri="{FF2B5EF4-FFF2-40B4-BE49-F238E27FC236}">
              <a16:creationId xmlns:a16="http://schemas.microsoft.com/office/drawing/2014/main" id="{00000000-0008-0000-0E00-000056020000}"/>
            </a:ext>
          </a:extLst>
        </xdr:cNvPr>
        <xdr:cNvSpPr txBox="1"/>
      </xdr:nvSpPr>
      <xdr:spPr>
        <a:xfrm>
          <a:off x="21075727" y="590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88663</xdr:rowOff>
    </xdr:from>
    <xdr:ext cx="469744" cy="259045"/>
    <xdr:sp macro="" textlink="">
      <xdr:nvSpPr>
        <xdr:cNvPr id="599" name="n_2mainValue【認定こども園・幼稚園・保育所】&#10;一人当たり面積">
          <a:extLst>
            <a:ext uri="{FF2B5EF4-FFF2-40B4-BE49-F238E27FC236}">
              <a16:creationId xmlns:a16="http://schemas.microsoft.com/office/drawing/2014/main" id="{00000000-0008-0000-0E00-000057020000}"/>
            </a:ext>
          </a:extLst>
        </xdr:cNvPr>
        <xdr:cNvSpPr txBox="1"/>
      </xdr:nvSpPr>
      <xdr:spPr>
        <a:xfrm>
          <a:off x="20199427" y="5917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95521</xdr:rowOff>
    </xdr:from>
    <xdr:ext cx="469744" cy="259045"/>
    <xdr:sp macro="" textlink="">
      <xdr:nvSpPr>
        <xdr:cNvPr id="600" name="n_3mainValue【認定こども園・幼稚園・保育所】&#10;一人当たり面積">
          <a:extLst>
            <a:ext uri="{FF2B5EF4-FFF2-40B4-BE49-F238E27FC236}">
              <a16:creationId xmlns:a16="http://schemas.microsoft.com/office/drawing/2014/main" id="{00000000-0008-0000-0E00-000058020000}"/>
            </a:ext>
          </a:extLst>
        </xdr:cNvPr>
        <xdr:cNvSpPr txBox="1"/>
      </xdr:nvSpPr>
      <xdr:spPr>
        <a:xfrm>
          <a:off x="19310427" y="5924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100093</xdr:rowOff>
    </xdr:from>
    <xdr:ext cx="469744" cy="259045"/>
    <xdr:sp macro="" textlink="">
      <xdr:nvSpPr>
        <xdr:cNvPr id="601" name="n_4mainValue【認定こども園・幼稚園・保育所】&#10;一人当たり面積">
          <a:extLst>
            <a:ext uri="{FF2B5EF4-FFF2-40B4-BE49-F238E27FC236}">
              <a16:creationId xmlns:a16="http://schemas.microsoft.com/office/drawing/2014/main" id="{00000000-0008-0000-0E00-000059020000}"/>
            </a:ext>
          </a:extLst>
        </xdr:cNvPr>
        <xdr:cNvSpPr txBox="1"/>
      </xdr:nvSpPr>
      <xdr:spPr>
        <a:xfrm>
          <a:off x="18421427" y="592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2" name="正方形/長方形 601">
          <a:extLst>
            <a:ext uri="{FF2B5EF4-FFF2-40B4-BE49-F238E27FC236}">
              <a16:creationId xmlns:a16="http://schemas.microsoft.com/office/drawing/2014/main" id="{00000000-0008-0000-0E00-00005A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3" name="正方形/長方形 602">
          <a:extLst>
            <a:ext uri="{FF2B5EF4-FFF2-40B4-BE49-F238E27FC236}">
              <a16:creationId xmlns:a16="http://schemas.microsoft.com/office/drawing/2014/main" id="{00000000-0008-0000-0E00-00005B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4" name="正方形/長方形 603">
          <a:extLst>
            <a:ext uri="{FF2B5EF4-FFF2-40B4-BE49-F238E27FC236}">
              <a16:creationId xmlns:a16="http://schemas.microsoft.com/office/drawing/2014/main" id="{00000000-0008-0000-0E00-00005C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5" name="正方形/長方形 604">
          <a:extLst>
            <a:ext uri="{FF2B5EF4-FFF2-40B4-BE49-F238E27FC236}">
              <a16:creationId xmlns:a16="http://schemas.microsoft.com/office/drawing/2014/main" id="{00000000-0008-0000-0E00-00005D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6" name="正方形/長方形 605">
          <a:extLst>
            <a:ext uri="{FF2B5EF4-FFF2-40B4-BE49-F238E27FC236}">
              <a16:creationId xmlns:a16="http://schemas.microsoft.com/office/drawing/2014/main" id="{00000000-0008-0000-0E00-00005E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7" name="正方形/長方形 606">
          <a:extLst>
            <a:ext uri="{FF2B5EF4-FFF2-40B4-BE49-F238E27FC236}">
              <a16:creationId xmlns:a16="http://schemas.microsoft.com/office/drawing/2014/main" id="{00000000-0008-0000-0E00-00005F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8" name="正方形/長方形 607">
          <a:extLst>
            <a:ext uri="{FF2B5EF4-FFF2-40B4-BE49-F238E27FC236}">
              <a16:creationId xmlns:a16="http://schemas.microsoft.com/office/drawing/2014/main" id="{00000000-0008-0000-0E00-00006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9" name="正方形/長方形 608">
          <a:extLst>
            <a:ext uri="{FF2B5EF4-FFF2-40B4-BE49-F238E27FC236}">
              <a16:creationId xmlns:a16="http://schemas.microsoft.com/office/drawing/2014/main" id="{00000000-0008-0000-0E00-00006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0" name="テキスト ボックス 609">
          <a:extLst>
            <a:ext uri="{FF2B5EF4-FFF2-40B4-BE49-F238E27FC236}">
              <a16:creationId xmlns:a16="http://schemas.microsoft.com/office/drawing/2014/main" id="{00000000-0008-0000-0E00-00006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1" name="直線コネクタ 610">
          <a:extLst>
            <a:ext uri="{FF2B5EF4-FFF2-40B4-BE49-F238E27FC236}">
              <a16:creationId xmlns:a16="http://schemas.microsoft.com/office/drawing/2014/main" id="{00000000-0008-0000-0E00-00006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2" name="テキスト ボックス 611">
          <a:extLst>
            <a:ext uri="{FF2B5EF4-FFF2-40B4-BE49-F238E27FC236}">
              <a16:creationId xmlns:a16="http://schemas.microsoft.com/office/drawing/2014/main" id="{00000000-0008-0000-0E00-000064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65</xdr:row>
      <xdr:rowOff>0</xdr:rowOff>
    </xdr:from>
    <xdr:to>
      <xdr:col>89</xdr:col>
      <xdr:colOff>177800</xdr:colOff>
      <xdr:row>65</xdr:row>
      <xdr:rowOff>0</xdr:rowOff>
    </xdr:to>
    <xdr:cxnSp macro="">
      <xdr:nvCxnSpPr>
        <xdr:cNvPr id="613" name="直線コネクタ 612">
          <a:extLst>
            <a:ext uri="{FF2B5EF4-FFF2-40B4-BE49-F238E27FC236}">
              <a16:creationId xmlns:a16="http://schemas.microsoft.com/office/drawing/2014/main" id="{00000000-0008-0000-0E00-000065020000}"/>
            </a:ext>
          </a:extLst>
        </xdr:cNvPr>
        <xdr:cNvCxnSpPr/>
      </xdr:nvCxnSpPr>
      <xdr:spPr>
        <a:xfrm>
          <a:off x="12446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64</xdr:row>
      <xdr:rowOff>29227</xdr:rowOff>
    </xdr:from>
    <xdr:ext cx="403059" cy="259045"/>
    <xdr:sp macro="" textlink="">
      <xdr:nvSpPr>
        <xdr:cNvPr id="614" name="テキスト ボックス 613">
          <a:extLst>
            <a:ext uri="{FF2B5EF4-FFF2-40B4-BE49-F238E27FC236}">
              <a16:creationId xmlns:a16="http://schemas.microsoft.com/office/drawing/2014/main" id="{00000000-0008-0000-0E00-000066020000}"/>
            </a:ext>
          </a:extLst>
        </xdr:cNvPr>
        <xdr:cNvSpPr txBox="1"/>
      </xdr:nvSpPr>
      <xdr:spPr>
        <a:xfrm>
          <a:off x="12042941" y="1100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63</xdr:row>
      <xdr:rowOff>57150</xdr:rowOff>
    </xdr:to>
    <xdr:cxnSp macro="">
      <xdr:nvCxnSpPr>
        <xdr:cNvPr id="615" name="直線コネクタ 614">
          <a:extLst>
            <a:ext uri="{FF2B5EF4-FFF2-40B4-BE49-F238E27FC236}">
              <a16:creationId xmlns:a16="http://schemas.microsoft.com/office/drawing/2014/main" id="{00000000-0008-0000-0E00-000067020000}"/>
            </a:ext>
          </a:extLst>
        </xdr:cNvPr>
        <xdr:cNvCxnSpPr/>
      </xdr:nvCxnSpPr>
      <xdr:spPr>
        <a:xfrm>
          <a:off x="12446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86377</xdr:rowOff>
    </xdr:from>
    <xdr:ext cx="403059" cy="259045"/>
    <xdr:sp macro="" textlink="">
      <xdr:nvSpPr>
        <xdr:cNvPr id="616" name="テキスト ボックス 615">
          <a:extLst>
            <a:ext uri="{FF2B5EF4-FFF2-40B4-BE49-F238E27FC236}">
              <a16:creationId xmlns:a16="http://schemas.microsoft.com/office/drawing/2014/main" id="{00000000-0008-0000-0E00-000068020000}"/>
            </a:ext>
          </a:extLst>
        </xdr:cNvPr>
        <xdr:cNvSpPr txBox="1"/>
      </xdr:nvSpPr>
      <xdr:spPr>
        <a:xfrm>
          <a:off x="12042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114300</xdr:rowOff>
    </xdr:from>
    <xdr:to>
      <xdr:col>89</xdr:col>
      <xdr:colOff>177800</xdr:colOff>
      <xdr:row>61</xdr:row>
      <xdr:rowOff>114300</xdr:rowOff>
    </xdr:to>
    <xdr:cxnSp macro="">
      <xdr:nvCxnSpPr>
        <xdr:cNvPr id="617" name="直線コネクタ 616">
          <a:extLst>
            <a:ext uri="{FF2B5EF4-FFF2-40B4-BE49-F238E27FC236}">
              <a16:creationId xmlns:a16="http://schemas.microsoft.com/office/drawing/2014/main" id="{00000000-0008-0000-0E00-000069020000}"/>
            </a:ext>
          </a:extLst>
        </xdr:cNvPr>
        <xdr:cNvCxnSpPr/>
      </xdr:nvCxnSpPr>
      <xdr:spPr>
        <a:xfrm>
          <a:off x="12446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143527</xdr:rowOff>
    </xdr:from>
    <xdr:ext cx="403059" cy="259045"/>
    <xdr:sp macro="" textlink="">
      <xdr:nvSpPr>
        <xdr:cNvPr id="618" name="テキスト ボックス 617">
          <a:extLst>
            <a:ext uri="{FF2B5EF4-FFF2-40B4-BE49-F238E27FC236}">
              <a16:creationId xmlns:a16="http://schemas.microsoft.com/office/drawing/2014/main" id="{00000000-0008-0000-0E00-00006A020000}"/>
            </a:ext>
          </a:extLst>
        </xdr:cNvPr>
        <xdr:cNvSpPr txBox="1"/>
      </xdr:nvSpPr>
      <xdr:spPr>
        <a:xfrm>
          <a:off x="12042941" y="1043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00000000-0008-0000-0E00-00006B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00000000-0008-0000-0E00-00006C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57150</xdr:rowOff>
    </xdr:from>
    <xdr:to>
      <xdr:col>89</xdr:col>
      <xdr:colOff>177800</xdr:colOff>
      <xdr:row>58</xdr:row>
      <xdr:rowOff>57150</xdr:rowOff>
    </xdr:to>
    <xdr:cxnSp macro="">
      <xdr:nvCxnSpPr>
        <xdr:cNvPr id="621" name="直線コネクタ 620">
          <a:extLst>
            <a:ext uri="{FF2B5EF4-FFF2-40B4-BE49-F238E27FC236}">
              <a16:creationId xmlns:a16="http://schemas.microsoft.com/office/drawing/2014/main" id="{00000000-0008-0000-0E00-00006D020000}"/>
            </a:ext>
          </a:extLst>
        </xdr:cNvPr>
        <xdr:cNvCxnSpPr/>
      </xdr:nvCxnSpPr>
      <xdr:spPr>
        <a:xfrm>
          <a:off x="12446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86377</xdr:rowOff>
    </xdr:from>
    <xdr:ext cx="403059" cy="259045"/>
    <xdr:sp macro="" textlink="">
      <xdr:nvSpPr>
        <xdr:cNvPr id="622" name="テキスト ボックス 621">
          <a:extLst>
            <a:ext uri="{FF2B5EF4-FFF2-40B4-BE49-F238E27FC236}">
              <a16:creationId xmlns:a16="http://schemas.microsoft.com/office/drawing/2014/main" id="{00000000-0008-0000-0E00-00006E020000}"/>
            </a:ext>
          </a:extLst>
        </xdr:cNvPr>
        <xdr:cNvSpPr txBox="1"/>
      </xdr:nvSpPr>
      <xdr:spPr>
        <a:xfrm>
          <a:off x="12042941" y="985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114300</xdr:rowOff>
    </xdr:from>
    <xdr:to>
      <xdr:col>89</xdr:col>
      <xdr:colOff>177800</xdr:colOff>
      <xdr:row>56</xdr:row>
      <xdr:rowOff>114300</xdr:rowOff>
    </xdr:to>
    <xdr:cxnSp macro="">
      <xdr:nvCxnSpPr>
        <xdr:cNvPr id="623" name="直線コネクタ 622">
          <a:extLst>
            <a:ext uri="{FF2B5EF4-FFF2-40B4-BE49-F238E27FC236}">
              <a16:creationId xmlns:a16="http://schemas.microsoft.com/office/drawing/2014/main" id="{00000000-0008-0000-0E00-00006F020000}"/>
            </a:ext>
          </a:extLst>
        </xdr:cNvPr>
        <xdr:cNvCxnSpPr/>
      </xdr:nvCxnSpPr>
      <xdr:spPr>
        <a:xfrm>
          <a:off x="12446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143527</xdr:rowOff>
    </xdr:from>
    <xdr:ext cx="403059" cy="259045"/>
    <xdr:sp macro="" textlink="">
      <xdr:nvSpPr>
        <xdr:cNvPr id="624" name="テキスト ボックス 623">
          <a:extLst>
            <a:ext uri="{FF2B5EF4-FFF2-40B4-BE49-F238E27FC236}">
              <a16:creationId xmlns:a16="http://schemas.microsoft.com/office/drawing/2014/main" id="{00000000-0008-0000-0E00-000070020000}"/>
            </a:ext>
          </a:extLst>
        </xdr:cNvPr>
        <xdr:cNvSpPr txBox="1"/>
      </xdr:nvSpPr>
      <xdr:spPr>
        <a:xfrm>
          <a:off x="12042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0</xdr:rowOff>
    </xdr:from>
    <xdr:to>
      <xdr:col>89</xdr:col>
      <xdr:colOff>177800</xdr:colOff>
      <xdr:row>55</xdr:row>
      <xdr:rowOff>0</xdr:rowOff>
    </xdr:to>
    <xdr:cxnSp macro="">
      <xdr:nvCxnSpPr>
        <xdr:cNvPr id="625" name="直線コネクタ 624">
          <a:extLst>
            <a:ext uri="{FF2B5EF4-FFF2-40B4-BE49-F238E27FC236}">
              <a16:creationId xmlns:a16="http://schemas.microsoft.com/office/drawing/2014/main" id="{00000000-0008-0000-0E00-000071020000}"/>
            </a:ext>
          </a:extLst>
        </xdr:cNvPr>
        <xdr:cNvCxnSpPr/>
      </xdr:nvCxnSpPr>
      <xdr:spPr>
        <a:xfrm>
          <a:off x="12446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29227</xdr:rowOff>
    </xdr:from>
    <xdr:ext cx="403059" cy="259045"/>
    <xdr:sp macro="" textlink="">
      <xdr:nvSpPr>
        <xdr:cNvPr id="626" name="テキスト ボックス 625">
          <a:extLst>
            <a:ext uri="{FF2B5EF4-FFF2-40B4-BE49-F238E27FC236}">
              <a16:creationId xmlns:a16="http://schemas.microsoft.com/office/drawing/2014/main" id="{00000000-0008-0000-0E00-000072020000}"/>
            </a:ext>
          </a:extLst>
        </xdr:cNvPr>
        <xdr:cNvSpPr txBox="1"/>
      </xdr:nvSpPr>
      <xdr:spPr>
        <a:xfrm>
          <a:off x="12042941" y="928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00000000-0008-0000-0E00-000073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28" name="テキスト ボックス 627">
          <a:extLst>
            <a:ext uri="{FF2B5EF4-FFF2-40B4-BE49-F238E27FC236}">
              <a16:creationId xmlns:a16="http://schemas.microsoft.com/office/drawing/2014/main" id="{00000000-0008-0000-0E00-000074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9" name="【学校施設】&#10;有形固定資産減価償却率グラフ枠">
          <a:extLst>
            <a:ext uri="{FF2B5EF4-FFF2-40B4-BE49-F238E27FC236}">
              <a16:creationId xmlns:a16="http://schemas.microsoft.com/office/drawing/2014/main" id="{00000000-0008-0000-0E00-000075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91440</xdr:rowOff>
    </xdr:from>
    <xdr:to>
      <xdr:col>85</xdr:col>
      <xdr:colOff>126364</xdr:colOff>
      <xdr:row>64</xdr:row>
      <xdr:rowOff>40005</xdr:rowOff>
    </xdr:to>
    <xdr:cxnSp macro="">
      <xdr:nvCxnSpPr>
        <xdr:cNvPr id="630" name="直線コネクタ 629">
          <a:extLst>
            <a:ext uri="{FF2B5EF4-FFF2-40B4-BE49-F238E27FC236}">
              <a16:creationId xmlns:a16="http://schemas.microsoft.com/office/drawing/2014/main" id="{00000000-0008-0000-0E00-000076020000}"/>
            </a:ext>
          </a:extLst>
        </xdr:cNvPr>
        <xdr:cNvCxnSpPr/>
      </xdr:nvCxnSpPr>
      <xdr:spPr>
        <a:xfrm flipV="1">
          <a:off x="16318864" y="969264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43832</xdr:rowOff>
    </xdr:from>
    <xdr:ext cx="405111" cy="259045"/>
    <xdr:sp macro="" textlink="">
      <xdr:nvSpPr>
        <xdr:cNvPr id="631" name="【学校施設】&#10;有形固定資産減価償却率最小値テキスト">
          <a:extLst>
            <a:ext uri="{FF2B5EF4-FFF2-40B4-BE49-F238E27FC236}">
              <a16:creationId xmlns:a16="http://schemas.microsoft.com/office/drawing/2014/main" id="{00000000-0008-0000-0E00-000077020000}"/>
            </a:ext>
          </a:extLst>
        </xdr:cNvPr>
        <xdr:cNvSpPr txBox="1"/>
      </xdr:nvSpPr>
      <xdr:spPr>
        <a:xfrm>
          <a:off x="16357600" y="1101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40005</xdr:rowOff>
    </xdr:from>
    <xdr:to>
      <xdr:col>86</xdr:col>
      <xdr:colOff>25400</xdr:colOff>
      <xdr:row>64</xdr:row>
      <xdr:rowOff>40005</xdr:rowOff>
    </xdr:to>
    <xdr:cxnSp macro="">
      <xdr:nvCxnSpPr>
        <xdr:cNvPr id="632" name="直線コネクタ 631">
          <a:extLst>
            <a:ext uri="{FF2B5EF4-FFF2-40B4-BE49-F238E27FC236}">
              <a16:creationId xmlns:a16="http://schemas.microsoft.com/office/drawing/2014/main" id="{00000000-0008-0000-0E00-000078020000}"/>
            </a:ext>
          </a:extLst>
        </xdr:cNvPr>
        <xdr:cNvCxnSpPr/>
      </xdr:nvCxnSpPr>
      <xdr:spPr>
        <a:xfrm>
          <a:off x="16230600" y="1101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38117</xdr:rowOff>
    </xdr:from>
    <xdr:ext cx="405111" cy="259045"/>
    <xdr:sp macro="" textlink="">
      <xdr:nvSpPr>
        <xdr:cNvPr id="633" name="【学校施設】&#10;有形固定資産減価償却率最大値テキスト">
          <a:extLst>
            <a:ext uri="{FF2B5EF4-FFF2-40B4-BE49-F238E27FC236}">
              <a16:creationId xmlns:a16="http://schemas.microsoft.com/office/drawing/2014/main" id="{00000000-0008-0000-0E00-000079020000}"/>
            </a:ext>
          </a:extLst>
        </xdr:cNvPr>
        <xdr:cNvSpPr txBox="1"/>
      </xdr:nvSpPr>
      <xdr:spPr>
        <a:xfrm>
          <a:off x="16357600" y="9467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91440</xdr:rowOff>
    </xdr:from>
    <xdr:to>
      <xdr:col>86</xdr:col>
      <xdr:colOff>25400</xdr:colOff>
      <xdr:row>56</xdr:row>
      <xdr:rowOff>91440</xdr:rowOff>
    </xdr:to>
    <xdr:cxnSp macro="">
      <xdr:nvCxnSpPr>
        <xdr:cNvPr id="634" name="直線コネクタ 633">
          <a:extLst>
            <a:ext uri="{FF2B5EF4-FFF2-40B4-BE49-F238E27FC236}">
              <a16:creationId xmlns:a16="http://schemas.microsoft.com/office/drawing/2014/main" id="{00000000-0008-0000-0E00-00007A020000}"/>
            </a:ext>
          </a:extLst>
        </xdr:cNvPr>
        <xdr:cNvCxnSpPr/>
      </xdr:nvCxnSpPr>
      <xdr:spPr>
        <a:xfrm>
          <a:off x="16230600" y="969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81932</xdr:rowOff>
    </xdr:from>
    <xdr:ext cx="405111" cy="259045"/>
    <xdr:sp macro="" textlink="">
      <xdr:nvSpPr>
        <xdr:cNvPr id="635" name="【学校施設】&#10;有形固定資産減価償却率平均値テキスト">
          <a:extLst>
            <a:ext uri="{FF2B5EF4-FFF2-40B4-BE49-F238E27FC236}">
              <a16:creationId xmlns:a16="http://schemas.microsoft.com/office/drawing/2014/main" id="{00000000-0008-0000-0E00-00007B020000}"/>
            </a:ext>
          </a:extLst>
        </xdr:cNvPr>
        <xdr:cNvSpPr txBox="1"/>
      </xdr:nvSpPr>
      <xdr:spPr>
        <a:xfrm>
          <a:off x="16357600" y="103689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103505</xdr:rowOff>
    </xdr:from>
    <xdr:to>
      <xdr:col>85</xdr:col>
      <xdr:colOff>177800</xdr:colOff>
      <xdr:row>61</xdr:row>
      <xdr:rowOff>33655</xdr:rowOff>
    </xdr:to>
    <xdr:sp macro="" textlink="">
      <xdr:nvSpPr>
        <xdr:cNvPr id="636" name="フローチャート: 判断 635">
          <a:extLst>
            <a:ext uri="{FF2B5EF4-FFF2-40B4-BE49-F238E27FC236}">
              <a16:creationId xmlns:a16="http://schemas.microsoft.com/office/drawing/2014/main" id="{00000000-0008-0000-0E00-00007C020000}"/>
            </a:ext>
          </a:extLst>
        </xdr:cNvPr>
        <xdr:cNvSpPr/>
      </xdr:nvSpPr>
      <xdr:spPr>
        <a:xfrm>
          <a:off x="16268700" y="1039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77788</xdr:rowOff>
    </xdr:from>
    <xdr:to>
      <xdr:col>81</xdr:col>
      <xdr:colOff>101600</xdr:colOff>
      <xdr:row>61</xdr:row>
      <xdr:rowOff>7938</xdr:rowOff>
    </xdr:to>
    <xdr:sp macro="" textlink="">
      <xdr:nvSpPr>
        <xdr:cNvPr id="637" name="フローチャート: 判断 636">
          <a:extLst>
            <a:ext uri="{FF2B5EF4-FFF2-40B4-BE49-F238E27FC236}">
              <a16:creationId xmlns:a16="http://schemas.microsoft.com/office/drawing/2014/main" id="{00000000-0008-0000-0E00-00007D020000}"/>
            </a:ext>
          </a:extLst>
        </xdr:cNvPr>
        <xdr:cNvSpPr/>
      </xdr:nvSpPr>
      <xdr:spPr>
        <a:xfrm>
          <a:off x="15430500" y="10364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46355</xdr:rowOff>
    </xdr:from>
    <xdr:to>
      <xdr:col>76</xdr:col>
      <xdr:colOff>165100</xdr:colOff>
      <xdr:row>60</xdr:row>
      <xdr:rowOff>147955</xdr:rowOff>
    </xdr:to>
    <xdr:sp macro="" textlink="">
      <xdr:nvSpPr>
        <xdr:cNvPr id="638" name="フローチャート: 判断 637">
          <a:extLst>
            <a:ext uri="{FF2B5EF4-FFF2-40B4-BE49-F238E27FC236}">
              <a16:creationId xmlns:a16="http://schemas.microsoft.com/office/drawing/2014/main" id="{00000000-0008-0000-0E00-00007E020000}"/>
            </a:ext>
          </a:extLst>
        </xdr:cNvPr>
        <xdr:cNvSpPr/>
      </xdr:nvSpPr>
      <xdr:spPr>
        <a:xfrm>
          <a:off x="14541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12065</xdr:rowOff>
    </xdr:from>
    <xdr:to>
      <xdr:col>72</xdr:col>
      <xdr:colOff>38100</xdr:colOff>
      <xdr:row>60</xdr:row>
      <xdr:rowOff>113665</xdr:rowOff>
    </xdr:to>
    <xdr:sp macro="" textlink="">
      <xdr:nvSpPr>
        <xdr:cNvPr id="639" name="フローチャート: 判断 638">
          <a:extLst>
            <a:ext uri="{FF2B5EF4-FFF2-40B4-BE49-F238E27FC236}">
              <a16:creationId xmlns:a16="http://schemas.microsoft.com/office/drawing/2014/main" id="{00000000-0008-0000-0E00-00007F020000}"/>
            </a:ext>
          </a:extLst>
        </xdr:cNvPr>
        <xdr:cNvSpPr/>
      </xdr:nvSpPr>
      <xdr:spPr>
        <a:xfrm>
          <a:off x="13652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3493</xdr:rowOff>
    </xdr:from>
    <xdr:to>
      <xdr:col>67</xdr:col>
      <xdr:colOff>101600</xdr:colOff>
      <xdr:row>60</xdr:row>
      <xdr:rowOff>105093</xdr:rowOff>
    </xdr:to>
    <xdr:sp macro="" textlink="">
      <xdr:nvSpPr>
        <xdr:cNvPr id="640" name="フローチャート: 判断 639">
          <a:extLst>
            <a:ext uri="{FF2B5EF4-FFF2-40B4-BE49-F238E27FC236}">
              <a16:creationId xmlns:a16="http://schemas.microsoft.com/office/drawing/2014/main" id="{00000000-0008-0000-0E00-000080020000}"/>
            </a:ext>
          </a:extLst>
        </xdr:cNvPr>
        <xdr:cNvSpPr/>
      </xdr:nvSpPr>
      <xdr:spPr>
        <a:xfrm>
          <a:off x="12763500" y="1029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00000000-0008-0000-0E00-000081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E00-000083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E00-000085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106363</xdr:rowOff>
    </xdr:from>
    <xdr:to>
      <xdr:col>85</xdr:col>
      <xdr:colOff>177800</xdr:colOff>
      <xdr:row>57</xdr:row>
      <xdr:rowOff>36513</xdr:rowOff>
    </xdr:to>
    <xdr:sp macro="" textlink="">
      <xdr:nvSpPr>
        <xdr:cNvPr id="646" name="楕円 645">
          <a:extLst>
            <a:ext uri="{FF2B5EF4-FFF2-40B4-BE49-F238E27FC236}">
              <a16:creationId xmlns:a16="http://schemas.microsoft.com/office/drawing/2014/main" id="{00000000-0008-0000-0E00-000086020000}"/>
            </a:ext>
          </a:extLst>
        </xdr:cNvPr>
        <xdr:cNvSpPr/>
      </xdr:nvSpPr>
      <xdr:spPr>
        <a:xfrm>
          <a:off x="16268700" y="9707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21290</xdr:rowOff>
    </xdr:from>
    <xdr:ext cx="405111" cy="259045"/>
    <xdr:sp macro="" textlink="">
      <xdr:nvSpPr>
        <xdr:cNvPr id="647" name="【学校施設】&#10;有形固定資産減価償却率該当値テキスト">
          <a:extLst>
            <a:ext uri="{FF2B5EF4-FFF2-40B4-BE49-F238E27FC236}">
              <a16:creationId xmlns:a16="http://schemas.microsoft.com/office/drawing/2014/main" id="{00000000-0008-0000-0E00-000087020000}"/>
            </a:ext>
          </a:extLst>
        </xdr:cNvPr>
        <xdr:cNvSpPr txBox="1"/>
      </xdr:nvSpPr>
      <xdr:spPr>
        <a:xfrm>
          <a:off x="16357600" y="9622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40640</xdr:rowOff>
    </xdr:from>
    <xdr:to>
      <xdr:col>81</xdr:col>
      <xdr:colOff>101600</xdr:colOff>
      <xdr:row>56</xdr:row>
      <xdr:rowOff>142240</xdr:rowOff>
    </xdr:to>
    <xdr:sp macro="" textlink="">
      <xdr:nvSpPr>
        <xdr:cNvPr id="648" name="楕円 647">
          <a:extLst>
            <a:ext uri="{FF2B5EF4-FFF2-40B4-BE49-F238E27FC236}">
              <a16:creationId xmlns:a16="http://schemas.microsoft.com/office/drawing/2014/main" id="{00000000-0008-0000-0E00-000088020000}"/>
            </a:ext>
          </a:extLst>
        </xdr:cNvPr>
        <xdr:cNvSpPr/>
      </xdr:nvSpPr>
      <xdr:spPr>
        <a:xfrm>
          <a:off x="15430500" y="964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91440</xdr:rowOff>
    </xdr:from>
    <xdr:to>
      <xdr:col>85</xdr:col>
      <xdr:colOff>127000</xdr:colOff>
      <xdr:row>56</xdr:row>
      <xdr:rowOff>157163</xdr:rowOff>
    </xdr:to>
    <xdr:cxnSp macro="">
      <xdr:nvCxnSpPr>
        <xdr:cNvPr id="649" name="直線コネクタ 648">
          <a:extLst>
            <a:ext uri="{FF2B5EF4-FFF2-40B4-BE49-F238E27FC236}">
              <a16:creationId xmlns:a16="http://schemas.microsoft.com/office/drawing/2014/main" id="{00000000-0008-0000-0E00-000089020000}"/>
            </a:ext>
          </a:extLst>
        </xdr:cNvPr>
        <xdr:cNvCxnSpPr/>
      </xdr:nvCxnSpPr>
      <xdr:spPr>
        <a:xfrm>
          <a:off x="15481300" y="9692640"/>
          <a:ext cx="838200" cy="65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3493</xdr:rowOff>
    </xdr:from>
    <xdr:to>
      <xdr:col>76</xdr:col>
      <xdr:colOff>165100</xdr:colOff>
      <xdr:row>56</xdr:row>
      <xdr:rowOff>105093</xdr:rowOff>
    </xdr:to>
    <xdr:sp macro="" textlink="">
      <xdr:nvSpPr>
        <xdr:cNvPr id="650" name="楕円 649">
          <a:extLst>
            <a:ext uri="{FF2B5EF4-FFF2-40B4-BE49-F238E27FC236}">
              <a16:creationId xmlns:a16="http://schemas.microsoft.com/office/drawing/2014/main" id="{00000000-0008-0000-0E00-00008A020000}"/>
            </a:ext>
          </a:extLst>
        </xdr:cNvPr>
        <xdr:cNvSpPr/>
      </xdr:nvSpPr>
      <xdr:spPr>
        <a:xfrm>
          <a:off x="14541500" y="9604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54293</xdr:rowOff>
    </xdr:from>
    <xdr:to>
      <xdr:col>81</xdr:col>
      <xdr:colOff>50800</xdr:colOff>
      <xdr:row>56</xdr:row>
      <xdr:rowOff>91440</xdr:rowOff>
    </xdr:to>
    <xdr:cxnSp macro="">
      <xdr:nvCxnSpPr>
        <xdr:cNvPr id="651" name="直線コネクタ 650">
          <a:extLst>
            <a:ext uri="{FF2B5EF4-FFF2-40B4-BE49-F238E27FC236}">
              <a16:creationId xmlns:a16="http://schemas.microsoft.com/office/drawing/2014/main" id="{00000000-0008-0000-0E00-00008B020000}"/>
            </a:ext>
          </a:extLst>
        </xdr:cNvPr>
        <xdr:cNvCxnSpPr/>
      </xdr:nvCxnSpPr>
      <xdr:spPr>
        <a:xfrm>
          <a:off x="14592300" y="9655493"/>
          <a:ext cx="889000" cy="3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6350</xdr:rowOff>
    </xdr:from>
    <xdr:to>
      <xdr:col>72</xdr:col>
      <xdr:colOff>38100</xdr:colOff>
      <xdr:row>56</xdr:row>
      <xdr:rowOff>107950</xdr:rowOff>
    </xdr:to>
    <xdr:sp macro="" textlink="">
      <xdr:nvSpPr>
        <xdr:cNvPr id="652" name="楕円 651">
          <a:extLst>
            <a:ext uri="{FF2B5EF4-FFF2-40B4-BE49-F238E27FC236}">
              <a16:creationId xmlns:a16="http://schemas.microsoft.com/office/drawing/2014/main" id="{00000000-0008-0000-0E00-00008C020000}"/>
            </a:ext>
          </a:extLst>
        </xdr:cNvPr>
        <xdr:cNvSpPr/>
      </xdr:nvSpPr>
      <xdr:spPr>
        <a:xfrm>
          <a:off x="13652500" y="9607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54293</xdr:rowOff>
    </xdr:from>
    <xdr:to>
      <xdr:col>76</xdr:col>
      <xdr:colOff>114300</xdr:colOff>
      <xdr:row>56</xdr:row>
      <xdr:rowOff>57150</xdr:rowOff>
    </xdr:to>
    <xdr:cxnSp macro="">
      <xdr:nvCxnSpPr>
        <xdr:cNvPr id="653" name="直線コネクタ 652">
          <a:extLst>
            <a:ext uri="{FF2B5EF4-FFF2-40B4-BE49-F238E27FC236}">
              <a16:creationId xmlns:a16="http://schemas.microsoft.com/office/drawing/2014/main" id="{00000000-0008-0000-0E00-00008D020000}"/>
            </a:ext>
          </a:extLst>
        </xdr:cNvPr>
        <xdr:cNvCxnSpPr/>
      </xdr:nvCxnSpPr>
      <xdr:spPr>
        <a:xfrm flipV="1">
          <a:off x="13703300" y="9655493"/>
          <a:ext cx="889000" cy="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109220</xdr:rowOff>
    </xdr:from>
    <xdr:to>
      <xdr:col>67</xdr:col>
      <xdr:colOff>101600</xdr:colOff>
      <xdr:row>56</xdr:row>
      <xdr:rowOff>39370</xdr:rowOff>
    </xdr:to>
    <xdr:sp macro="" textlink="">
      <xdr:nvSpPr>
        <xdr:cNvPr id="654" name="楕円 653">
          <a:extLst>
            <a:ext uri="{FF2B5EF4-FFF2-40B4-BE49-F238E27FC236}">
              <a16:creationId xmlns:a16="http://schemas.microsoft.com/office/drawing/2014/main" id="{00000000-0008-0000-0E00-00008E020000}"/>
            </a:ext>
          </a:extLst>
        </xdr:cNvPr>
        <xdr:cNvSpPr/>
      </xdr:nvSpPr>
      <xdr:spPr>
        <a:xfrm>
          <a:off x="12763500" y="953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160020</xdr:rowOff>
    </xdr:from>
    <xdr:to>
      <xdr:col>71</xdr:col>
      <xdr:colOff>177800</xdr:colOff>
      <xdr:row>56</xdr:row>
      <xdr:rowOff>57150</xdr:rowOff>
    </xdr:to>
    <xdr:cxnSp macro="">
      <xdr:nvCxnSpPr>
        <xdr:cNvPr id="655" name="直線コネクタ 654">
          <a:extLst>
            <a:ext uri="{FF2B5EF4-FFF2-40B4-BE49-F238E27FC236}">
              <a16:creationId xmlns:a16="http://schemas.microsoft.com/office/drawing/2014/main" id="{00000000-0008-0000-0E00-00008F020000}"/>
            </a:ext>
          </a:extLst>
        </xdr:cNvPr>
        <xdr:cNvCxnSpPr/>
      </xdr:nvCxnSpPr>
      <xdr:spPr>
        <a:xfrm>
          <a:off x="12814300" y="958977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170515</xdr:rowOff>
    </xdr:from>
    <xdr:ext cx="405111" cy="259045"/>
    <xdr:sp macro="" textlink="">
      <xdr:nvSpPr>
        <xdr:cNvPr id="656" name="n_1aveValue【学校施設】&#10;有形固定資産減価償却率">
          <a:extLst>
            <a:ext uri="{FF2B5EF4-FFF2-40B4-BE49-F238E27FC236}">
              <a16:creationId xmlns:a16="http://schemas.microsoft.com/office/drawing/2014/main" id="{00000000-0008-0000-0E00-000090020000}"/>
            </a:ext>
          </a:extLst>
        </xdr:cNvPr>
        <xdr:cNvSpPr txBox="1"/>
      </xdr:nvSpPr>
      <xdr:spPr>
        <a:xfrm>
          <a:off x="15266044" y="10457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139082</xdr:rowOff>
    </xdr:from>
    <xdr:ext cx="405111" cy="259045"/>
    <xdr:sp macro="" textlink="">
      <xdr:nvSpPr>
        <xdr:cNvPr id="657" name="n_2aveValue【学校施設】&#10;有形固定資産減価償却率">
          <a:extLst>
            <a:ext uri="{FF2B5EF4-FFF2-40B4-BE49-F238E27FC236}">
              <a16:creationId xmlns:a16="http://schemas.microsoft.com/office/drawing/2014/main" id="{00000000-0008-0000-0E00-000091020000}"/>
            </a:ext>
          </a:extLst>
        </xdr:cNvPr>
        <xdr:cNvSpPr txBox="1"/>
      </xdr:nvSpPr>
      <xdr:spPr>
        <a:xfrm>
          <a:off x="143897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104792</xdr:rowOff>
    </xdr:from>
    <xdr:ext cx="405111" cy="259045"/>
    <xdr:sp macro="" textlink="">
      <xdr:nvSpPr>
        <xdr:cNvPr id="658" name="n_3aveValue【学校施設】&#10;有形固定資産減価償却率">
          <a:extLst>
            <a:ext uri="{FF2B5EF4-FFF2-40B4-BE49-F238E27FC236}">
              <a16:creationId xmlns:a16="http://schemas.microsoft.com/office/drawing/2014/main" id="{00000000-0008-0000-0E00-000092020000}"/>
            </a:ext>
          </a:extLst>
        </xdr:cNvPr>
        <xdr:cNvSpPr txBox="1"/>
      </xdr:nvSpPr>
      <xdr:spPr>
        <a:xfrm>
          <a:off x="135007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96220</xdr:rowOff>
    </xdr:from>
    <xdr:ext cx="405111" cy="259045"/>
    <xdr:sp macro="" textlink="">
      <xdr:nvSpPr>
        <xdr:cNvPr id="659" name="n_4aveValue【学校施設】&#10;有形固定資産減価償却率">
          <a:extLst>
            <a:ext uri="{FF2B5EF4-FFF2-40B4-BE49-F238E27FC236}">
              <a16:creationId xmlns:a16="http://schemas.microsoft.com/office/drawing/2014/main" id="{00000000-0008-0000-0E00-000093020000}"/>
            </a:ext>
          </a:extLst>
        </xdr:cNvPr>
        <xdr:cNvSpPr txBox="1"/>
      </xdr:nvSpPr>
      <xdr:spPr>
        <a:xfrm>
          <a:off x="12611744" y="10383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158767</xdr:rowOff>
    </xdr:from>
    <xdr:ext cx="405111" cy="259045"/>
    <xdr:sp macro="" textlink="">
      <xdr:nvSpPr>
        <xdr:cNvPr id="660" name="n_1mainValue【学校施設】&#10;有形固定資産減価償却率">
          <a:extLst>
            <a:ext uri="{FF2B5EF4-FFF2-40B4-BE49-F238E27FC236}">
              <a16:creationId xmlns:a16="http://schemas.microsoft.com/office/drawing/2014/main" id="{00000000-0008-0000-0E00-000094020000}"/>
            </a:ext>
          </a:extLst>
        </xdr:cNvPr>
        <xdr:cNvSpPr txBox="1"/>
      </xdr:nvSpPr>
      <xdr:spPr>
        <a:xfrm>
          <a:off x="15266044" y="941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54</xdr:row>
      <xdr:rowOff>121620</xdr:rowOff>
    </xdr:from>
    <xdr:ext cx="405111" cy="259045"/>
    <xdr:sp macro="" textlink="">
      <xdr:nvSpPr>
        <xdr:cNvPr id="661" name="n_2mainValue【学校施設】&#10;有形固定資産減価償却率">
          <a:extLst>
            <a:ext uri="{FF2B5EF4-FFF2-40B4-BE49-F238E27FC236}">
              <a16:creationId xmlns:a16="http://schemas.microsoft.com/office/drawing/2014/main" id="{00000000-0008-0000-0E00-000095020000}"/>
            </a:ext>
          </a:extLst>
        </xdr:cNvPr>
        <xdr:cNvSpPr txBox="1"/>
      </xdr:nvSpPr>
      <xdr:spPr>
        <a:xfrm>
          <a:off x="14389744" y="9379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124477</xdr:rowOff>
    </xdr:from>
    <xdr:ext cx="405111" cy="259045"/>
    <xdr:sp macro="" textlink="">
      <xdr:nvSpPr>
        <xdr:cNvPr id="662" name="n_3mainValue【学校施設】&#10;有形固定資産減価償却率">
          <a:extLst>
            <a:ext uri="{FF2B5EF4-FFF2-40B4-BE49-F238E27FC236}">
              <a16:creationId xmlns:a16="http://schemas.microsoft.com/office/drawing/2014/main" id="{00000000-0008-0000-0E00-000096020000}"/>
            </a:ext>
          </a:extLst>
        </xdr:cNvPr>
        <xdr:cNvSpPr txBox="1"/>
      </xdr:nvSpPr>
      <xdr:spPr>
        <a:xfrm>
          <a:off x="13500744" y="938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55897</xdr:rowOff>
    </xdr:from>
    <xdr:ext cx="405111" cy="259045"/>
    <xdr:sp macro="" textlink="">
      <xdr:nvSpPr>
        <xdr:cNvPr id="663" name="n_4mainValue【学校施設】&#10;有形固定資産減価償却率">
          <a:extLst>
            <a:ext uri="{FF2B5EF4-FFF2-40B4-BE49-F238E27FC236}">
              <a16:creationId xmlns:a16="http://schemas.microsoft.com/office/drawing/2014/main" id="{00000000-0008-0000-0E00-000097020000}"/>
            </a:ext>
          </a:extLst>
        </xdr:cNvPr>
        <xdr:cNvSpPr txBox="1"/>
      </xdr:nvSpPr>
      <xdr:spPr>
        <a:xfrm>
          <a:off x="12611744" y="931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4" name="正方形/長方形 663">
          <a:extLst>
            <a:ext uri="{FF2B5EF4-FFF2-40B4-BE49-F238E27FC236}">
              <a16:creationId xmlns:a16="http://schemas.microsoft.com/office/drawing/2014/main" id="{00000000-0008-0000-0E00-000098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5" name="正方形/長方形 664">
          <a:extLst>
            <a:ext uri="{FF2B5EF4-FFF2-40B4-BE49-F238E27FC236}">
              <a16:creationId xmlns:a16="http://schemas.microsoft.com/office/drawing/2014/main" id="{00000000-0008-0000-0E00-000099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6" name="正方形/長方形 665">
          <a:extLst>
            <a:ext uri="{FF2B5EF4-FFF2-40B4-BE49-F238E27FC236}">
              <a16:creationId xmlns:a16="http://schemas.microsoft.com/office/drawing/2014/main" id="{00000000-0008-0000-0E00-00009A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7" name="正方形/長方形 666">
          <a:extLst>
            <a:ext uri="{FF2B5EF4-FFF2-40B4-BE49-F238E27FC236}">
              <a16:creationId xmlns:a16="http://schemas.microsoft.com/office/drawing/2014/main" id="{00000000-0008-0000-0E00-00009B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8" name="正方形/長方形 667">
          <a:extLst>
            <a:ext uri="{FF2B5EF4-FFF2-40B4-BE49-F238E27FC236}">
              <a16:creationId xmlns:a16="http://schemas.microsoft.com/office/drawing/2014/main" id="{00000000-0008-0000-0E00-00009C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9" name="正方形/長方形 668">
          <a:extLst>
            <a:ext uri="{FF2B5EF4-FFF2-40B4-BE49-F238E27FC236}">
              <a16:creationId xmlns:a16="http://schemas.microsoft.com/office/drawing/2014/main" id="{00000000-0008-0000-0E00-00009D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0" name="正方形/長方形 669">
          <a:extLst>
            <a:ext uri="{FF2B5EF4-FFF2-40B4-BE49-F238E27FC236}">
              <a16:creationId xmlns:a16="http://schemas.microsoft.com/office/drawing/2014/main" id="{00000000-0008-0000-0E00-00009E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1" name="正方形/長方形 670">
          <a:extLst>
            <a:ext uri="{FF2B5EF4-FFF2-40B4-BE49-F238E27FC236}">
              <a16:creationId xmlns:a16="http://schemas.microsoft.com/office/drawing/2014/main" id="{00000000-0008-0000-0E00-00009F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2" name="テキスト ボックス 671">
          <a:extLst>
            <a:ext uri="{FF2B5EF4-FFF2-40B4-BE49-F238E27FC236}">
              <a16:creationId xmlns:a16="http://schemas.microsoft.com/office/drawing/2014/main" id="{00000000-0008-0000-0E00-0000A0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3" name="直線コネクタ 672">
          <a:extLst>
            <a:ext uri="{FF2B5EF4-FFF2-40B4-BE49-F238E27FC236}">
              <a16:creationId xmlns:a16="http://schemas.microsoft.com/office/drawing/2014/main" id="{00000000-0008-0000-0E00-0000A1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4" name="直線コネクタ 673">
          <a:extLst>
            <a:ext uri="{FF2B5EF4-FFF2-40B4-BE49-F238E27FC236}">
              <a16:creationId xmlns:a16="http://schemas.microsoft.com/office/drawing/2014/main" id="{00000000-0008-0000-0E00-0000A2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5" name="テキスト ボックス 674">
          <a:extLst>
            <a:ext uri="{FF2B5EF4-FFF2-40B4-BE49-F238E27FC236}">
              <a16:creationId xmlns:a16="http://schemas.microsoft.com/office/drawing/2014/main" id="{00000000-0008-0000-0E00-0000A3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6" name="直線コネクタ 675">
          <a:extLst>
            <a:ext uri="{FF2B5EF4-FFF2-40B4-BE49-F238E27FC236}">
              <a16:creationId xmlns:a16="http://schemas.microsoft.com/office/drawing/2014/main" id="{00000000-0008-0000-0E00-0000A4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677" name="テキスト ボックス 676">
          <a:extLst>
            <a:ext uri="{FF2B5EF4-FFF2-40B4-BE49-F238E27FC236}">
              <a16:creationId xmlns:a16="http://schemas.microsoft.com/office/drawing/2014/main" id="{00000000-0008-0000-0E00-0000A5020000}"/>
            </a:ext>
          </a:extLst>
        </xdr:cNvPr>
        <xdr:cNvSpPr txBox="1"/>
      </xdr:nvSpPr>
      <xdr:spPr>
        <a:xfrm>
          <a:off x="17692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8" name="直線コネクタ 677">
          <a:extLst>
            <a:ext uri="{FF2B5EF4-FFF2-40B4-BE49-F238E27FC236}">
              <a16:creationId xmlns:a16="http://schemas.microsoft.com/office/drawing/2014/main" id="{00000000-0008-0000-0E00-0000A6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679" name="テキスト ボックス 678">
          <a:extLst>
            <a:ext uri="{FF2B5EF4-FFF2-40B4-BE49-F238E27FC236}">
              <a16:creationId xmlns:a16="http://schemas.microsoft.com/office/drawing/2014/main" id="{00000000-0008-0000-0E00-0000A7020000}"/>
            </a:ext>
          </a:extLst>
        </xdr:cNvPr>
        <xdr:cNvSpPr txBox="1"/>
      </xdr:nvSpPr>
      <xdr:spPr>
        <a:xfrm>
          <a:off x="17692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0" name="直線コネクタ 679">
          <a:extLst>
            <a:ext uri="{FF2B5EF4-FFF2-40B4-BE49-F238E27FC236}">
              <a16:creationId xmlns:a16="http://schemas.microsoft.com/office/drawing/2014/main" id="{00000000-0008-0000-0E00-0000A8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681" name="テキスト ボックス 680">
          <a:extLst>
            <a:ext uri="{FF2B5EF4-FFF2-40B4-BE49-F238E27FC236}">
              <a16:creationId xmlns:a16="http://schemas.microsoft.com/office/drawing/2014/main" id="{00000000-0008-0000-0E00-0000A9020000}"/>
            </a:ext>
          </a:extLst>
        </xdr:cNvPr>
        <xdr:cNvSpPr txBox="1"/>
      </xdr:nvSpPr>
      <xdr:spPr>
        <a:xfrm>
          <a:off x="17692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2" name="直線コネクタ 681">
          <a:extLst>
            <a:ext uri="{FF2B5EF4-FFF2-40B4-BE49-F238E27FC236}">
              <a16:creationId xmlns:a16="http://schemas.microsoft.com/office/drawing/2014/main" id="{00000000-0008-0000-0E00-0000AA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683" name="テキスト ボックス 682">
          <a:extLst>
            <a:ext uri="{FF2B5EF4-FFF2-40B4-BE49-F238E27FC236}">
              <a16:creationId xmlns:a16="http://schemas.microsoft.com/office/drawing/2014/main" id="{00000000-0008-0000-0E00-0000AB020000}"/>
            </a:ext>
          </a:extLst>
        </xdr:cNvPr>
        <xdr:cNvSpPr txBox="1"/>
      </xdr:nvSpPr>
      <xdr:spPr>
        <a:xfrm>
          <a:off x="17692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4" name="【学校施設】&#10;一人当たり面積グラフ枠">
          <a:extLst>
            <a:ext uri="{FF2B5EF4-FFF2-40B4-BE49-F238E27FC236}">
              <a16:creationId xmlns:a16="http://schemas.microsoft.com/office/drawing/2014/main" id="{00000000-0008-0000-0E00-0000AC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685" name="直線コネクタ 684">
          <a:extLst>
            <a:ext uri="{FF2B5EF4-FFF2-40B4-BE49-F238E27FC236}">
              <a16:creationId xmlns:a16="http://schemas.microsoft.com/office/drawing/2014/main" id="{00000000-0008-0000-0E00-0000AD020000}"/>
            </a:ext>
          </a:extLst>
        </xdr:cNvPr>
        <xdr:cNvCxnSpPr/>
      </xdr:nvCxnSpPr>
      <xdr:spPr>
        <a:xfrm flipV="1">
          <a:off x="22160864" y="9501777"/>
          <a:ext cx="0" cy="1465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686" name="【学校施設】&#10;一人当たり面積最小値テキスト">
          <a:extLst>
            <a:ext uri="{FF2B5EF4-FFF2-40B4-BE49-F238E27FC236}">
              <a16:creationId xmlns:a16="http://schemas.microsoft.com/office/drawing/2014/main" id="{00000000-0008-0000-0E00-0000AE020000}"/>
            </a:ext>
          </a:extLst>
        </xdr:cNvPr>
        <xdr:cNvSpPr txBox="1"/>
      </xdr:nvSpPr>
      <xdr:spPr>
        <a:xfrm>
          <a:off x="22199600" y="10989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687" name="直線コネクタ 686">
          <a:extLst>
            <a:ext uri="{FF2B5EF4-FFF2-40B4-BE49-F238E27FC236}">
              <a16:creationId xmlns:a16="http://schemas.microsoft.com/office/drawing/2014/main" id="{00000000-0008-0000-0E00-0000AF020000}"/>
            </a:ext>
          </a:extLst>
        </xdr:cNvPr>
        <xdr:cNvCxnSpPr/>
      </xdr:nvCxnSpPr>
      <xdr:spPr>
        <a:xfrm>
          <a:off x="22072600" y="10967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688" name="【学校施設】&#10;一人当たり面積最大値テキスト">
          <a:extLst>
            <a:ext uri="{FF2B5EF4-FFF2-40B4-BE49-F238E27FC236}">
              <a16:creationId xmlns:a16="http://schemas.microsoft.com/office/drawing/2014/main" id="{00000000-0008-0000-0E00-0000B0020000}"/>
            </a:ext>
          </a:extLst>
        </xdr:cNvPr>
        <xdr:cNvSpPr txBox="1"/>
      </xdr:nvSpPr>
      <xdr:spPr>
        <a:xfrm>
          <a:off x="22199600" y="927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689" name="直線コネクタ 688">
          <a:extLst>
            <a:ext uri="{FF2B5EF4-FFF2-40B4-BE49-F238E27FC236}">
              <a16:creationId xmlns:a16="http://schemas.microsoft.com/office/drawing/2014/main" id="{00000000-0008-0000-0E00-0000B1020000}"/>
            </a:ext>
          </a:extLst>
        </xdr:cNvPr>
        <xdr:cNvCxnSpPr/>
      </xdr:nvCxnSpPr>
      <xdr:spPr>
        <a:xfrm>
          <a:off x="22072600" y="9501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690" name="【学校施設】&#10;一人当たり面積平均値テキスト">
          <a:extLst>
            <a:ext uri="{FF2B5EF4-FFF2-40B4-BE49-F238E27FC236}">
              <a16:creationId xmlns:a16="http://schemas.microsoft.com/office/drawing/2014/main" id="{00000000-0008-0000-0E00-0000B2020000}"/>
            </a:ext>
          </a:extLst>
        </xdr:cNvPr>
        <xdr:cNvSpPr txBox="1"/>
      </xdr:nvSpPr>
      <xdr:spPr>
        <a:xfrm>
          <a:off x="22199600" y="107357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691" name="フローチャート: 判断 690">
          <a:extLst>
            <a:ext uri="{FF2B5EF4-FFF2-40B4-BE49-F238E27FC236}">
              <a16:creationId xmlns:a16="http://schemas.microsoft.com/office/drawing/2014/main" id="{00000000-0008-0000-0E00-0000B3020000}"/>
            </a:ext>
          </a:extLst>
        </xdr:cNvPr>
        <xdr:cNvSpPr/>
      </xdr:nvSpPr>
      <xdr:spPr>
        <a:xfrm>
          <a:off x="22110700" y="1088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692" name="フローチャート: 判断 691">
          <a:extLst>
            <a:ext uri="{FF2B5EF4-FFF2-40B4-BE49-F238E27FC236}">
              <a16:creationId xmlns:a16="http://schemas.microsoft.com/office/drawing/2014/main" id="{00000000-0008-0000-0E00-0000B4020000}"/>
            </a:ext>
          </a:extLst>
        </xdr:cNvPr>
        <xdr:cNvSpPr/>
      </xdr:nvSpPr>
      <xdr:spPr>
        <a:xfrm>
          <a:off x="21272500" y="1091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693" name="フローチャート: 判断 692">
          <a:extLst>
            <a:ext uri="{FF2B5EF4-FFF2-40B4-BE49-F238E27FC236}">
              <a16:creationId xmlns:a16="http://schemas.microsoft.com/office/drawing/2014/main" id="{00000000-0008-0000-0E00-0000B5020000}"/>
            </a:ext>
          </a:extLst>
        </xdr:cNvPr>
        <xdr:cNvSpPr/>
      </xdr:nvSpPr>
      <xdr:spPr>
        <a:xfrm>
          <a:off x="20383500" y="10913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694" name="フローチャート: 判断 693">
          <a:extLst>
            <a:ext uri="{FF2B5EF4-FFF2-40B4-BE49-F238E27FC236}">
              <a16:creationId xmlns:a16="http://schemas.microsoft.com/office/drawing/2014/main" id="{00000000-0008-0000-0E00-0000B6020000}"/>
            </a:ext>
          </a:extLst>
        </xdr:cNvPr>
        <xdr:cNvSpPr/>
      </xdr:nvSpPr>
      <xdr:spPr>
        <a:xfrm>
          <a:off x="19494500" y="109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695" name="フローチャート: 判断 694">
          <a:extLst>
            <a:ext uri="{FF2B5EF4-FFF2-40B4-BE49-F238E27FC236}">
              <a16:creationId xmlns:a16="http://schemas.microsoft.com/office/drawing/2014/main" id="{00000000-0008-0000-0E00-0000B7020000}"/>
            </a:ext>
          </a:extLst>
        </xdr:cNvPr>
        <xdr:cNvSpPr/>
      </xdr:nvSpPr>
      <xdr:spPr>
        <a:xfrm>
          <a:off x="18605500" y="1091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0000000-0008-0000-0E00-0000B8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0000000-0008-0000-0E00-0000B9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00000000-0008-0000-0E00-0000BA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00000000-0008-0000-0E00-0000BB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00000000-0008-0000-0E00-0000BC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109467</xdr:rowOff>
    </xdr:from>
    <xdr:to>
      <xdr:col>116</xdr:col>
      <xdr:colOff>114300</xdr:colOff>
      <xdr:row>64</xdr:row>
      <xdr:rowOff>39617</xdr:rowOff>
    </xdr:to>
    <xdr:sp macro="" textlink="">
      <xdr:nvSpPr>
        <xdr:cNvPr id="701" name="楕円 700">
          <a:extLst>
            <a:ext uri="{FF2B5EF4-FFF2-40B4-BE49-F238E27FC236}">
              <a16:creationId xmlns:a16="http://schemas.microsoft.com/office/drawing/2014/main" id="{00000000-0008-0000-0E00-0000BD020000}"/>
            </a:ext>
          </a:extLst>
        </xdr:cNvPr>
        <xdr:cNvSpPr/>
      </xdr:nvSpPr>
      <xdr:spPr>
        <a:xfrm>
          <a:off x="22110700" y="10910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61431</xdr:rowOff>
    </xdr:from>
    <xdr:ext cx="469744" cy="259045"/>
    <xdr:sp macro="" textlink="">
      <xdr:nvSpPr>
        <xdr:cNvPr id="702" name="【学校施設】&#10;一人当たり面積該当値テキスト">
          <a:extLst>
            <a:ext uri="{FF2B5EF4-FFF2-40B4-BE49-F238E27FC236}">
              <a16:creationId xmlns:a16="http://schemas.microsoft.com/office/drawing/2014/main" id="{00000000-0008-0000-0E00-0000BE020000}"/>
            </a:ext>
          </a:extLst>
        </xdr:cNvPr>
        <xdr:cNvSpPr txBox="1"/>
      </xdr:nvSpPr>
      <xdr:spPr>
        <a:xfrm>
          <a:off x="22199600" y="10862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109544</xdr:rowOff>
    </xdr:from>
    <xdr:to>
      <xdr:col>112</xdr:col>
      <xdr:colOff>38100</xdr:colOff>
      <xdr:row>64</xdr:row>
      <xdr:rowOff>39694</xdr:rowOff>
    </xdr:to>
    <xdr:sp macro="" textlink="">
      <xdr:nvSpPr>
        <xdr:cNvPr id="703" name="楕円 702">
          <a:extLst>
            <a:ext uri="{FF2B5EF4-FFF2-40B4-BE49-F238E27FC236}">
              <a16:creationId xmlns:a16="http://schemas.microsoft.com/office/drawing/2014/main" id="{00000000-0008-0000-0E00-0000BF020000}"/>
            </a:ext>
          </a:extLst>
        </xdr:cNvPr>
        <xdr:cNvSpPr/>
      </xdr:nvSpPr>
      <xdr:spPr>
        <a:xfrm>
          <a:off x="21272500" y="10910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160267</xdr:rowOff>
    </xdr:from>
    <xdr:to>
      <xdr:col>116</xdr:col>
      <xdr:colOff>63500</xdr:colOff>
      <xdr:row>63</xdr:row>
      <xdr:rowOff>160344</xdr:rowOff>
    </xdr:to>
    <xdr:cxnSp macro="">
      <xdr:nvCxnSpPr>
        <xdr:cNvPr id="704" name="直線コネクタ 703">
          <a:extLst>
            <a:ext uri="{FF2B5EF4-FFF2-40B4-BE49-F238E27FC236}">
              <a16:creationId xmlns:a16="http://schemas.microsoft.com/office/drawing/2014/main" id="{00000000-0008-0000-0E00-0000C0020000}"/>
            </a:ext>
          </a:extLst>
        </xdr:cNvPr>
        <xdr:cNvCxnSpPr/>
      </xdr:nvCxnSpPr>
      <xdr:spPr>
        <a:xfrm flipV="1">
          <a:off x="21323300" y="10961617"/>
          <a:ext cx="838200" cy="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109787</xdr:rowOff>
    </xdr:from>
    <xdr:to>
      <xdr:col>107</xdr:col>
      <xdr:colOff>101600</xdr:colOff>
      <xdr:row>64</xdr:row>
      <xdr:rowOff>39937</xdr:rowOff>
    </xdr:to>
    <xdr:sp macro="" textlink="">
      <xdr:nvSpPr>
        <xdr:cNvPr id="705" name="楕円 704">
          <a:extLst>
            <a:ext uri="{FF2B5EF4-FFF2-40B4-BE49-F238E27FC236}">
              <a16:creationId xmlns:a16="http://schemas.microsoft.com/office/drawing/2014/main" id="{00000000-0008-0000-0E00-0000C1020000}"/>
            </a:ext>
          </a:extLst>
        </xdr:cNvPr>
        <xdr:cNvSpPr/>
      </xdr:nvSpPr>
      <xdr:spPr>
        <a:xfrm>
          <a:off x="20383500" y="10911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160344</xdr:rowOff>
    </xdr:from>
    <xdr:to>
      <xdr:col>111</xdr:col>
      <xdr:colOff>177800</xdr:colOff>
      <xdr:row>63</xdr:row>
      <xdr:rowOff>160587</xdr:rowOff>
    </xdr:to>
    <xdr:cxnSp macro="">
      <xdr:nvCxnSpPr>
        <xdr:cNvPr id="706" name="直線コネクタ 705">
          <a:extLst>
            <a:ext uri="{FF2B5EF4-FFF2-40B4-BE49-F238E27FC236}">
              <a16:creationId xmlns:a16="http://schemas.microsoft.com/office/drawing/2014/main" id="{00000000-0008-0000-0E00-0000C2020000}"/>
            </a:ext>
          </a:extLst>
        </xdr:cNvPr>
        <xdr:cNvCxnSpPr/>
      </xdr:nvCxnSpPr>
      <xdr:spPr>
        <a:xfrm flipV="1">
          <a:off x="20434300" y="10961694"/>
          <a:ext cx="889000" cy="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108872</xdr:rowOff>
    </xdr:from>
    <xdr:to>
      <xdr:col>102</xdr:col>
      <xdr:colOff>165100</xdr:colOff>
      <xdr:row>64</xdr:row>
      <xdr:rowOff>39022</xdr:rowOff>
    </xdr:to>
    <xdr:sp macro="" textlink="">
      <xdr:nvSpPr>
        <xdr:cNvPr id="707" name="楕円 706">
          <a:extLst>
            <a:ext uri="{FF2B5EF4-FFF2-40B4-BE49-F238E27FC236}">
              <a16:creationId xmlns:a16="http://schemas.microsoft.com/office/drawing/2014/main" id="{00000000-0008-0000-0E00-0000C3020000}"/>
            </a:ext>
          </a:extLst>
        </xdr:cNvPr>
        <xdr:cNvSpPr/>
      </xdr:nvSpPr>
      <xdr:spPr>
        <a:xfrm>
          <a:off x="19494500" y="1091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159672</xdr:rowOff>
    </xdr:from>
    <xdr:to>
      <xdr:col>107</xdr:col>
      <xdr:colOff>50800</xdr:colOff>
      <xdr:row>63</xdr:row>
      <xdr:rowOff>160587</xdr:rowOff>
    </xdr:to>
    <xdr:cxnSp macro="">
      <xdr:nvCxnSpPr>
        <xdr:cNvPr id="708" name="直線コネクタ 707">
          <a:extLst>
            <a:ext uri="{FF2B5EF4-FFF2-40B4-BE49-F238E27FC236}">
              <a16:creationId xmlns:a16="http://schemas.microsoft.com/office/drawing/2014/main" id="{00000000-0008-0000-0E00-0000C4020000}"/>
            </a:ext>
          </a:extLst>
        </xdr:cNvPr>
        <xdr:cNvCxnSpPr/>
      </xdr:nvCxnSpPr>
      <xdr:spPr>
        <a:xfrm>
          <a:off x="19545300" y="10961022"/>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108937</xdr:rowOff>
    </xdr:from>
    <xdr:to>
      <xdr:col>98</xdr:col>
      <xdr:colOff>38100</xdr:colOff>
      <xdr:row>64</xdr:row>
      <xdr:rowOff>39087</xdr:rowOff>
    </xdr:to>
    <xdr:sp macro="" textlink="">
      <xdr:nvSpPr>
        <xdr:cNvPr id="709" name="楕円 708">
          <a:extLst>
            <a:ext uri="{FF2B5EF4-FFF2-40B4-BE49-F238E27FC236}">
              <a16:creationId xmlns:a16="http://schemas.microsoft.com/office/drawing/2014/main" id="{00000000-0008-0000-0E00-0000C5020000}"/>
            </a:ext>
          </a:extLst>
        </xdr:cNvPr>
        <xdr:cNvSpPr/>
      </xdr:nvSpPr>
      <xdr:spPr>
        <a:xfrm>
          <a:off x="18605500" y="1091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159672</xdr:rowOff>
    </xdr:from>
    <xdr:to>
      <xdr:col>102</xdr:col>
      <xdr:colOff>114300</xdr:colOff>
      <xdr:row>63</xdr:row>
      <xdr:rowOff>159737</xdr:rowOff>
    </xdr:to>
    <xdr:cxnSp macro="">
      <xdr:nvCxnSpPr>
        <xdr:cNvPr id="710" name="直線コネクタ 709">
          <a:extLst>
            <a:ext uri="{FF2B5EF4-FFF2-40B4-BE49-F238E27FC236}">
              <a16:creationId xmlns:a16="http://schemas.microsoft.com/office/drawing/2014/main" id="{00000000-0008-0000-0E00-0000C6020000}"/>
            </a:ext>
          </a:extLst>
        </xdr:cNvPr>
        <xdr:cNvCxnSpPr/>
      </xdr:nvCxnSpPr>
      <xdr:spPr>
        <a:xfrm flipV="1">
          <a:off x="18656300" y="10961022"/>
          <a:ext cx="8890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33094</xdr:rowOff>
    </xdr:from>
    <xdr:ext cx="469744" cy="259045"/>
    <xdr:sp macro="" textlink="">
      <xdr:nvSpPr>
        <xdr:cNvPr id="711" name="n_1aveValue【学校施設】&#10;一人当たり面積">
          <a:extLst>
            <a:ext uri="{FF2B5EF4-FFF2-40B4-BE49-F238E27FC236}">
              <a16:creationId xmlns:a16="http://schemas.microsoft.com/office/drawing/2014/main" id="{00000000-0008-0000-0E00-0000C7020000}"/>
            </a:ext>
          </a:extLst>
        </xdr:cNvPr>
        <xdr:cNvSpPr txBox="1"/>
      </xdr:nvSpPr>
      <xdr:spPr>
        <a:xfrm>
          <a:off x="21075727" y="1100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33107</xdr:rowOff>
    </xdr:from>
    <xdr:ext cx="469744" cy="259045"/>
    <xdr:sp macro="" textlink="">
      <xdr:nvSpPr>
        <xdr:cNvPr id="712" name="n_2aveValue【学校施設】&#10;一人当たり面積">
          <a:extLst>
            <a:ext uri="{FF2B5EF4-FFF2-40B4-BE49-F238E27FC236}">
              <a16:creationId xmlns:a16="http://schemas.microsoft.com/office/drawing/2014/main" id="{00000000-0008-0000-0E00-0000C8020000}"/>
            </a:ext>
          </a:extLst>
        </xdr:cNvPr>
        <xdr:cNvSpPr txBox="1"/>
      </xdr:nvSpPr>
      <xdr:spPr>
        <a:xfrm>
          <a:off x="20199427" y="1100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33090</xdr:rowOff>
    </xdr:from>
    <xdr:ext cx="469744" cy="259045"/>
    <xdr:sp macro="" textlink="">
      <xdr:nvSpPr>
        <xdr:cNvPr id="713" name="n_3aveValue【学校施設】&#10;一人当たり面積">
          <a:extLst>
            <a:ext uri="{FF2B5EF4-FFF2-40B4-BE49-F238E27FC236}">
              <a16:creationId xmlns:a16="http://schemas.microsoft.com/office/drawing/2014/main" id="{00000000-0008-0000-0E00-0000C9020000}"/>
            </a:ext>
          </a:extLst>
        </xdr:cNvPr>
        <xdr:cNvSpPr txBox="1"/>
      </xdr:nvSpPr>
      <xdr:spPr>
        <a:xfrm>
          <a:off x="19310427" y="1100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33044</xdr:rowOff>
    </xdr:from>
    <xdr:ext cx="469744" cy="259045"/>
    <xdr:sp macro="" textlink="">
      <xdr:nvSpPr>
        <xdr:cNvPr id="714" name="n_4aveValue【学校施設】&#10;一人当たり面積">
          <a:extLst>
            <a:ext uri="{FF2B5EF4-FFF2-40B4-BE49-F238E27FC236}">
              <a16:creationId xmlns:a16="http://schemas.microsoft.com/office/drawing/2014/main" id="{00000000-0008-0000-0E00-0000CA020000}"/>
            </a:ext>
          </a:extLst>
        </xdr:cNvPr>
        <xdr:cNvSpPr txBox="1"/>
      </xdr:nvSpPr>
      <xdr:spPr>
        <a:xfrm>
          <a:off x="18421427" y="11005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56221</xdr:rowOff>
    </xdr:from>
    <xdr:ext cx="469744" cy="259045"/>
    <xdr:sp macro="" textlink="">
      <xdr:nvSpPr>
        <xdr:cNvPr id="715" name="n_1mainValue【学校施設】&#10;一人当たり面積">
          <a:extLst>
            <a:ext uri="{FF2B5EF4-FFF2-40B4-BE49-F238E27FC236}">
              <a16:creationId xmlns:a16="http://schemas.microsoft.com/office/drawing/2014/main" id="{00000000-0008-0000-0E00-0000CB020000}"/>
            </a:ext>
          </a:extLst>
        </xdr:cNvPr>
        <xdr:cNvSpPr txBox="1"/>
      </xdr:nvSpPr>
      <xdr:spPr>
        <a:xfrm>
          <a:off x="21075727" y="10686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56464</xdr:rowOff>
    </xdr:from>
    <xdr:ext cx="469744" cy="259045"/>
    <xdr:sp macro="" textlink="">
      <xdr:nvSpPr>
        <xdr:cNvPr id="716" name="n_2mainValue【学校施設】&#10;一人当たり面積">
          <a:extLst>
            <a:ext uri="{FF2B5EF4-FFF2-40B4-BE49-F238E27FC236}">
              <a16:creationId xmlns:a16="http://schemas.microsoft.com/office/drawing/2014/main" id="{00000000-0008-0000-0E00-0000CC020000}"/>
            </a:ext>
          </a:extLst>
        </xdr:cNvPr>
        <xdr:cNvSpPr txBox="1"/>
      </xdr:nvSpPr>
      <xdr:spPr>
        <a:xfrm>
          <a:off x="20199427" y="1068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55549</xdr:rowOff>
    </xdr:from>
    <xdr:ext cx="469744" cy="259045"/>
    <xdr:sp macro="" textlink="">
      <xdr:nvSpPr>
        <xdr:cNvPr id="717" name="n_3mainValue【学校施設】&#10;一人当たり面積">
          <a:extLst>
            <a:ext uri="{FF2B5EF4-FFF2-40B4-BE49-F238E27FC236}">
              <a16:creationId xmlns:a16="http://schemas.microsoft.com/office/drawing/2014/main" id="{00000000-0008-0000-0E00-0000CD020000}"/>
            </a:ext>
          </a:extLst>
        </xdr:cNvPr>
        <xdr:cNvSpPr txBox="1"/>
      </xdr:nvSpPr>
      <xdr:spPr>
        <a:xfrm>
          <a:off x="19310427" y="10685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55614</xdr:rowOff>
    </xdr:from>
    <xdr:ext cx="469744" cy="259045"/>
    <xdr:sp macro="" textlink="">
      <xdr:nvSpPr>
        <xdr:cNvPr id="718" name="n_4mainValue【学校施設】&#10;一人当たり面積">
          <a:extLst>
            <a:ext uri="{FF2B5EF4-FFF2-40B4-BE49-F238E27FC236}">
              <a16:creationId xmlns:a16="http://schemas.microsoft.com/office/drawing/2014/main" id="{00000000-0008-0000-0E00-0000CE020000}"/>
            </a:ext>
          </a:extLst>
        </xdr:cNvPr>
        <xdr:cNvSpPr txBox="1"/>
      </xdr:nvSpPr>
      <xdr:spPr>
        <a:xfrm>
          <a:off x="18421427" y="10685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9" name="正方形/長方形 718">
          <a:extLst>
            <a:ext uri="{FF2B5EF4-FFF2-40B4-BE49-F238E27FC236}">
              <a16:creationId xmlns:a16="http://schemas.microsoft.com/office/drawing/2014/main" id="{00000000-0008-0000-0E00-0000CF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0" name="正方形/長方形 719">
          <a:extLst>
            <a:ext uri="{FF2B5EF4-FFF2-40B4-BE49-F238E27FC236}">
              <a16:creationId xmlns:a16="http://schemas.microsoft.com/office/drawing/2014/main" id="{00000000-0008-0000-0E00-0000D0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1" name="正方形/長方形 720">
          <a:extLst>
            <a:ext uri="{FF2B5EF4-FFF2-40B4-BE49-F238E27FC236}">
              <a16:creationId xmlns:a16="http://schemas.microsoft.com/office/drawing/2014/main" id="{00000000-0008-0000-0E00-0000D1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2" name="正方形/長方形 721">
          <a:extLst>
            <a:ext uri="{FF2B5EF4-FFF2-40B4-BE49-F238E27FC236}">
              <a16:creationId xmlns:a16="http://schemas.microsoft.com/office/drawing/2014/main" id="{00000000-0008-0000-0E00-0000D2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3" name="正方形/長方形 722">
          <a:extLst>
            <a:ext uri="{FF2B5EF4-FFF2-40B4-BE49-F238E27FC236}">
              <a16:creationId xmlns:a16="http://schemas.microsoft.com/office/drawing/2014/main" id="{00000000-0008-0000-0E00-0000D3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4" name="正方形/長方形 723">
          <a:extLst>
            <a:ext uri="{FF2B5EF4-FFF2-40B4-BE49-F238E27FC236}">
              <a16:creationId xmlns:a16="http://schemas.microsoft.com/office/drawing/2014/main" id="{00000000-0008-0000-0E00-0000D4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5" name="正方形/長方形 724">
          <a:extLst>
            <a:ext uri="{FF2B5EF4-FFF2-40B4-BE49-F238E27FC236}">
              <a16:creationId xmlns:a16="http://schemas.microsoft.com/office/drawing/2014/main" id="{00000000-0008-0000-0E00-0000D5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6" name="正方形/長方形 725">
          <a:extLst>
            <a:ext uri="{FF2B5EF4-FFF2-40B4-BE49-F238E27FC236}">
              <a16:creationId xmlns:a16="http://schemas.microsoft.com/office/drawing/2014/main" id="{00000000-0008-0000-0E00-0000D6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7" name="テキスト ボックス 726">
          <a:extLst>
            <a:ext uri="{FF2B5EF4-FFF2-40B4-BE49-F238E27FC236}">
              <a16:creationId xmlns:a16="http://schemas.microsoft.com/office/drawing/2014/main" id="{00000000-0008-0000-0E00-0000D7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8" name="直線コネクタ 727">
          <a:extLst>
            <a:ext uri="{FF2B5EF4-FFF2-40B4-BE49-F238E27FC236}">
              <a16:creationId xmlns:a16="http://schemas.microsoft.com/office/drawing/2014/main" id="{00000000-0008-0000-0E00-0000D8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9" name="テキスト ボックス 728">
          <a:extLst>
            <a:ext uri="{FF2B5EF4-FFF2-40B4-BE49-F238E27FC236}">
              <a16:creationId xmlns:a16="http://schemas.microsoft.com/office/drawing/2014/main" id="{00000000-0008-0000-0E00-0000D9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0" name="直線コネクタ 729">
          <a:extLst>
            <a:ext uri="{FF2B5EF4-FFF2-40B4-BE49-F238E27FC236}">
              <a16:creationId xmlns:a16="http://schemas.microsoft.com/office/drawing/2014/main" id="{00000000-0008-0000-0E00-0000DA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1" name="テキスト ボックス 730">
          <a:extLst>
            <a:ext uri="{FF2B5EF4-FFF2-40B4-BE49-F238E27FC236}">
              <a16:creationId xmlns:a16="http://schemas.microsoft.com/office/drawing/2014/main" id="{00000000-0008-0000-0E00-0000DB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2" name="直線コネクタ 731">
          <a:extLst>
            <a:ext uri="{FF2B5EF4-FFF2-40B4-BE49-F238E27FC236}">
              <a16:creationId xmlns:a16="http://schemas.microsoft.com/office/drawing/2014/main" id="{00000000-0008-0000-0E00-0000DC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3" name="テキスト ボックス 732">
          <a:extLst>
            <a:ext uri="{FF2B5EF4-FFF2-40B4-BE49-F238E27FC236}">
              <a16:creationId xmlns:a16="http://schemas.microsoft.com/office/drawing/2014/main" id="{00000000-0008-0000-0E00-0000DD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4" name="直線コネクタ 733">
          <a:extLst>
            <a:ext uri="{FF2B5EF4-FFF2-40B4-BE49-F238E27FC236}">
              <a16:creationId xmlns:a16="http://schemas.microsoft.com/office/drawing/2014/main" id="{00000000-0008-0000-0E00-0000DE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5" name="テキスト ボックス 734">
          <a:extLst>
            <a:ext uri="{FF2B5EF4-FFF2-40B4-BE49-F238E27FC236}">
              <a16:creationId xmlns:a16="http://schemas.microsoft.com/office/drawing/2014/main" id="{00000000-0008-0000-0E00-0000DF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6" name="直線コネクタ 735">
          <a:extLst>
            <a:ext uri="{FF2B5EF4-FFF2-40B4-BE49-F238E27FC236}">
              <a16:creationId xmlns:a16="http://schemas.microsoft.com/office/drawing/2014/main" id="{00000000-0008-0000-0E00-0000E0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7" name="テキスト ボックス 736">
          <a:extLst>
            <a:ext uri="{FF2B5EF4-FFF2-40B4-BE49-F238E27FC236}">
              <a16:creationId xmlns:a16="http://schemas.microsoft.com/office/drawing/2014/main" id="{00000000-0008-0000-0E00-0000E1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8" name="直線コネクタ 737">
          <a:extLst>
            <a:ext uri="{FF2B5EF4-FFF2-40B4-BE49-F238E27FC236}">
              <a16:creationId xmlns:a16="http://schemas.microsoft.com/office/drawing/2014/main" id="{00000000-0008-0000-0E00-0000E2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9" name="テキスト ボックス 738">
          <a:extLst>
            <a:ext uri="{FF2B5EF4-FFF2-40B4-BE49-F238E27FC236}">
              <a16:creationId xmlns:a16="http://schemas.microsoft.com/office/drawing/2014/main" id="{00000000-0008-0000-0E00-0000E3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0" name="直線コネクタ 739">
          <a:extLst>
            <a:ext uri="{FF2B5EF4-FFF2-40B4-BE49-F238E27FC236}">
              <a16:creationId xmlns:a16="http://schemas.microsoft.com/office/drawing/2014/main" id="{00000000-0008-0000-0E00-0000E4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1" name="テキスト ボックス 740">
          <a:extLst>
            <a:ext uri="{FF2B5EF4-FFF2-40B4-BE49-F238E27FC236}">
              <a16:creationId xmlns:a16="http://schemas.microsoft.com/office/drawing/2014/main" id="{00000000-0008-0000-0E00-0000E5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2" name="直線コネクタ 741">
          <a:extLst>
            <a:ext uri="{FF2B5EF4-FFF2-40B4-BE49-F238E27FC236}">
              <a16:creationId xmlns:a16="http://schemas.microsoft.com/office/drawing/2014/main" id="{00000000-0008-0000-0E00-0000E6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3" name="【児童館】&#10;有形固定資産減価償却率グラフ枠">
          <a:extLst>
            <a:ext uri="{FF2B5EF4-FFF2-40B4-BE49-F238E27FC236}">
              <a16:creationId xmlns:a16="http://schemas.microsoft.com/office/drawing/2014/main" id="{00000000-0008-0000-0E00-0000E7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87086</xdr:rowOff>
    </xdr:from>
    <xdr:to>
      <xdr:col>85</xdr:col>
      <xdr:colOff>126364</xdr:colOff>
      <xdr:row>86</xdr:row>
      <xdr:rowOff>168729</xdr:rowOff>
    </xdr:to>
    <xdr:cxnSp macro="">
      <xdr:nvCxnSpPr>
        <xdr:cNvPr id="744" name="直線コネクタ 743">
          <a:extLst>
            <a:ext uri="{FF2B5EF4-FFF2-40B4-BE49-F238E27FC236}">
              <a16:creationId xmlns:a16="http://schemas.microsoft.com/office/drawing/2014/main" id="{00000000-0008-0000-0E00-0000E8020000}"/>
            </a:ext>
          </a:extLst>
        </xdr:cNvPr>
        <xdr:cNvCxnSpPr/>
      </xdr:nvCxnSpPr>
      <xdr:spPr>
        <a:xfrm flipV="1">
          <a:off x="16318864" y="13460186"/>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5" name="【児童館】&#10;有形固定資産減価償却率最小値テキスト">
          <a:extLst>
            <a:ext uri="{FF2B5EF4-FFF2-40B4-BE49-F238E27FC236}">
              <a16:creationId xmlns:a16="http://schemas.microsoft.com/office/drawing/2014/main" id="{00000000-0008-0000-0E00-0000E9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6" name="直線コネクタ 745">
          <a:extLst>
            <a:ext uri="{FF2B5EF4-FFF2-40B4-BE49-F238E27FC236}">
              <a16:creationId xmlns:a16="http://schemas.microsoft.com/office/drawing/2014/main" id="{00000000-0008-0000-0E00-0000EA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33763</xdr:rowOff>
    </xdr:from>
    <xdr:ext cx="405111" cy="259045"/>
    <xdr:sp macro="" textlink="">
      <xdr:nvSpPr>
        <xdr:cNvPr id="747" name="【児童館】&#10;有形固定資産減価償却率最大値テキスト">
          <a:extLst>
            <a:ext uri="{FF2B5EF4-FFF2-40B4-BE49-F238E27FC236}">
              <a16:creationId xmlns:a16="http://schemas.microsoft.com/office/drawing/2014/main" id="{00000000-0008-0000-0E00-0000EB020000}"/>
            </a:ext>
          </a:extLst>
        </xdr:cNvPr>
        <xdr:cNvSpPr txBox="1"/>
      </xdr:nvSpPr>
      <xdr:spPr>
        <a:xfrm>
          <a:off x="16357600" y="1323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87086</xdr:rowOff>
    </xdr:from>
    <xdr:to>
      <xdr:col>86</xdr:col>
      <xdr:colOff>25400</xdr:colOff>
      <xdr:row>78</xdr:row>
      <xdr:rowOff>87086</xdr:rowOff>
    </xdr:to>
    <xdr:cxnSp macro="">
      <xdr:nvCxnSpPr>
        <xdr:cNvPr id="748" name="直線コネクタ 747">
          <a:extLst>
            <a:ext uri="{FF2B5EF4-FFF2-40B4-BE49-F238E27FC236}">
              <a16:creationId xmlns:a16="http://schemas.microsoft.com/office/drawing/2014/main" id="{00000000-0008-0000-0E00-0000EC020000}"/>
            </a:ext>
          </a:extLst>
        </xdr:cNvPr>
        <xdr:cNvCxnSpPr/>
      </xdr:nvCxnSpPr>
      <xdr:spPr>
        <a:xfrm>
          <a:off x="16230600" y="1346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147338</xdr:rowOff>
    </xdr:from>
    <xdr:ext cx="405111" cy="259045"/>
    <xdr:sp macro="" textlink="">
      <xdr:nvSpPr>
        <xdr:cNvPr id="749" name="【児童館】&#10;有形固定資産減価償却率平均値テキスト">
          <a:extLst>
            <a:ext uri="{FF2B5EF4-FFF2-40B4-BE49-F238E27FC236}">
              <a16:creationId xmlns:a16="http://schemas.microsoft.com/office/drawing/2014/main" id="{00000000-0008-0000-0E00-0000ED020000}"/>
            </a:ext>
          </a:extLst>
        </xdr:cNvPr>
        <xdr:cNvSpPr txBox="1"/>
      </xdr:nvSpPr>
      <xdr:spPr>
        <a:xfrm>
          <a:off x="16357600" y="140347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124461</xdr:rowOff>
    </xdr:from>
    <xdr:to>
      <xdr:col>85</xdr:col>
      <xdr:colOff>177800</xdr:colOff>
      <xdr:row>83</xdr:row>
      <xdr:rowOff>54611</xdr:rowOff>
    </xdr:to>
    <xdr:sp macro="" textlink="">
      <xdr:nvSpPr>
        <xdr:cNvPr id="750" name="フローチャート: 判断 749">
          <a:extLst>
            <a:ext uri="{FF2B5EF4-FFF2-40B4-BE49-F238E27FC236}">
              <a16:creationId xmlns:a16="http://schemas.microsoft.com/office/drawing/2014/main" id="{00000000-0008-0000-0E00-0000EE020000}"/>
            </a:ext>
          </a:extLst>
        </xdr:cNvPr>
        <xdr:cNvSpPr/>
      </xdr:nvSpPr>
      <xdr:spPr>
        <a:xfrm>
          <a:off x="16268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86905</xdr:rowOff>
    </xdr:from>
    <xdr:to>
      <xdr:col>81</xdr:col>
      <xdr:colOff>101600</xdr:colOff>
      <xdr:row>83</xdr:row>
      <xdr:rowOff>17055</xdr:rowOff>
    </xdr:to>
    <xdr:sp macro="" textlink="">
      <xdr:nvSpPr>
        <xdr:cNvPr id="751" name="フローチャート: 判断 750">
          <a:extLst>
            <a:ext uri="{FF2B5EF4-FFF2-40B4-BE49-F238E27FC236}">
              <a16:creationId xmlns:a16="http://schemas.microsoft.com/office/drawing/2014/main" id="{00000000-0008-0000-0E00-0000EF020000}"/>
            </a:ext>
          </a:extLst>
        </xdr:cNvPr>
        <xdr:cNvSpPr/>
      </xdr:nvSpPr>
      <xdr:spPr>
        <a:xfrm>
          <a:off x="15430500" y="14145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145687</xdr:rowOff>
    </xdr:from>
    <xdr:to>
      <xdr:col>76</xdr:col>
      <xdr:colOff>165100</xdr:colOff>
      <xdr:row>83</xdr:row>
      <xdr:rowOff>75837</xdr:rowOff>
    </xdr:to>
    <xdr:sp macro="" textlink="">
      <xdr:nvSpPr>
        <xdr:cNvPr id="752" name="フローチャート: 判断 751">
          <a:extLst>
            <a:ext uri="{FF2B5EF4-FFF2-40B4-BE49-F238E27FC236}">
              <a16:creationId xmlns:a16="http://schemas.microsoft.com/office/drawing/2014/main" id="{00000000-0008-0000-0E00-0000F0020000}"/>
            </a:ext>
          </a:extLst>
        </xdr:cNvPr>
        <xdr:cNvSpPr/>
      </xdr:nvSpPr>
      <xdr:spPr>
        <a:xfrm>
          <a:off x="14541500" y="1420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108131</xdr:rowOff>
    </xdr:from>
    <xdr:to>
      <xdr:col>72</xdr:col>
      <xdr:colOff>38100</xdr:colOff>
      <xdr:row>83</xdr:row>
      <xdr:rowOff>38281</xdr:rowOff>
    </xdr:to>
    <xdr:sp macro="" textlink="">
      <xdr:nvSpPr>
        <xdr:cNvPr id="753" name="フローチャート: 判断 752">
          <a:extLst>
            <a:ext uri="{FF2B5EF4-FFF2-40B4-BE49-F238E27FC236}">
              <a16:creationId xmlns:a16="http://schemas.microsoft.com/office/drawing/2014/main" id="{00000000-0008-0000-0E00-0000F1020000}"/>
            </a:ext>
          </a:extLst>
        </xdr:cNvPr>
        <xdr:cNvSpPr/>
      </xdr:nvSpPr>
      <xdr:spPr>
        <a:xfrm>
          <a:off x="13652500" y="14167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90170</xdr:rowOff>
    </xdr:from>
    <xdr:to>
      <xdr:col>67</xdr:col>
      <xdr:colOff>101600</xdr:colOff>
      <xdr:row>83</xdr:row>
      <xdr:rowOff>20320</xdr:rowOff>
    </xdr:to>
    <xdr:sp macro="" textlink="">
      <xdr:nvSpPr>
        <xdr:cNvPr id="754" name="フローチャート: 判断 753">
          <a:extLst>
            <a:ext uri="{FF2B5EF4-FFF2-40B4-BE49-F238E27FC236}">
              <a16:creationId xmlns:a16="http://schemas.microsoft.com/office/drawing/2014/main" id="{00000000-0008-0000-0E00-0000F2020000}"/>
            </a:ext>
          </a:extLst>
        </xdr:cNvPr>
        <xdr:cNvSpPr/>
      </xdr:nvSpPr>
      <xdr:spPr>
        <a:xfrm>
          <a:off x="12763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0000000-0008-0000-0E00-0000F3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00000000-0008-0000-0E00-0000F4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00000000-0008-0000-0E00-0000F5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00000000-0008-0000-0E00-0000F6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0000000-0008-0000-0E00-0000F7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160382</xdr:rowOff>
    </xdr:from>
    <xdr:to>
      <xdr:col>85</xdr:col>
      <xdr:colOff>177800</xdr:colOff>
      <xdr:row>86</xdr:row>
      <xdr:rowOff>90532</xdr:rowOff>
    </xdr:to>
    <xdr:sp macro="" textlink="">
      <xdr:nvSpPr>
        <xdr:cNvPr id="760" name="楕円 759">
          <a:extLst>
            <a:ext uri="{FF2B5EF4-FFF2-40B4-BE49-F238E27FC236}">
              <a16:creationId xmlns:a16="http://schemas.microsoft.com/office/drawing/2014/main" id="{00000000-0008-0000-0E00-0000F8020000}"/>
            </a:ext>
          </a:extLst>
        </xdr:cNvPr>
        <xdr:cNvSpPr/>
      </xdr:nvSpPr>
      <xdr:spPr>
        <a:xfrm>
          <a:off x="16268700" y="1473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138809</xdr:rowOff>
    </xdr:from>
    <xdr:ext cx="405111" cy="259045"/>
    <xdr:sp macro="" textlink="">
      <xdr:nvSpPr>
        <xdr:cNvPr id="761" name="【児童館】&#10;有形固定資産減価償却率該当値テキスト">
          <a:extLst>
            <a:ext uri="{FF2B5EF4-FFF2-40B4-BE49-F238E27FC236}">
              <a16:creationId xmlns:a16="http://schemas.microsoft.com/office/drawing/2014/main" id="{00000000-0008-0000-0E00-0000F9020000}"/>
            </a:ext>
          </a:extLst>
        </xdr:cNvPr>
        <xdr:cNvSpPr txBox="1"/>
      </xdr:nvSpPr>
      <xdr:spPr>
        <a:xfrm>
          <a:off x="16357600" y="1471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122827</xdr:rowOff>
    </xdr:from>
    <xdr:to>
      <xdr:col>81</xdr:col>
      <xdr:colOff>101600</xdr:colOff>
      <xdr:row>86</xdr:row>
      <xdr:rowOff>52977</xdr:rowOff>
    </xdr:to>
    <xdr:sp macro="" textlink="">
      <xdr:nvSpPr>
        <xdr:cNvPr id="762" name="楕円 761">
          <a:extLst>
            <a:ext uri="{FF2B5EF4-FFF2-40B4-BE49-F238E27FC236}">
              <a16:creationId xmlns:a16="http://schemas.microsoft.com/office/drawing/2014/main" id="{00000000-0008-0000-0E00-0000FA020000}"/>
            </a:ext>
          </a:extLst>
        </xdr:cNvPr>
        <xdr:cNvSpPr/>
      </xdr:nvSpPr>
      <xdr:spPr>
        <a:xfrm>
          <a:off x="15430500" y="14696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2177</xdr:rowOff>
    </xdr:from>
    <xdr:to>
      <xdr:col>85</xdr:col>
      <xdr:colOff>127000</xdr:colOff>
      <xdr:row>86</xdr:row>
      <xdr:rowOff>39732</xdr:rowOff>
    </xdr:to>
    <xdr:cxnSp macro="">
      <xdr:nvCxnSpPr>
        <xdr:cNvPr id="763" name="直線コネクタ 762">
          <a:extLst>
            <a:ext uri="{FF2B5EF4-FFF2-40B4-BE49-F238E27FC236}">
              <a16:creationId xmlns:a16="http://schemas.microsoft.com/office/drawing/2014/main" id="{00000000-0008-0000-0E00-0000FB020000}"/>
            </a:ext>
          </a:extLst>
        </xdr:cNvPr>
        <xdr:cNvCxnSpPr/>
      </xdr:nvCxnSpPr>
      <xdr:spPr>
        <a:xfrm>
          <a:off x="15481300" y="14746877"/>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86905</xdr:rowOff>
    </xdr:from>
    <xdr:to>
      <xdr:col>76</xdr:col>
      <xdr:colOff>165100</xdr:colOff>
      <xdr:row>86</xdr:row>
      <xdr:rowOff>17055</xdr:rowOff>
    </xdr:to>
    <xdr:sp macro="" textlink="">
      <xdr:nvSpPr>
        <xdr:cNvPr id="764" name="楕円 763">
          <a:extLst>
            <a:ext uri="{FF2B5EF4-FFF2-40B4-BE49-F238E27FC236}">
              <a16:creationId xmlns:a16="http://schemas.microsoft.com/office/drawing/2014/main" id="{00000000-0008-0000-0E00-0000FC020000}"/>
            </a:ext>
          </a:extLst>
        </xdr:cNvPr>
        <xdr:cNvSpPr/>
      </xdr:nvSpPr>
      <xdr:spPr>
        <a:xfrm>
          <a:off x="14541500" y="1466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137705</xdr:rowOff>
    </xdr:from>
    <xdr:to>
      <xdr:col>81</xdr:col>
      <xdr:colOff>50800</xdr:colOff>
      <xdr:row>86</xdr:row>
      <xdr:rowOff>2177</xdr:rowOff>
    </xdr:to>
    <xdr:cxnSp macro="">
      <xdr:nvCxnSpPr>
        <xdr:cNvPr id="765" name="直線コネクタ 764">
          <a:extLst>
            <a:ext uri="{FF2B5EF4-FFF2-40B4-BE49-F238E27FC236}">
              <a16:creationId xmlns:a16="http://schemas.microsoft.com/office/drawing/2014/main" id="{00000000-0008-0000-0E00-0000FD020000}"/>
            </a:ext>
          </a:extLst>
        </xdr:cNvPr>
        <xdr:cNvCxnSpPr/>
      </xdr:nvCxnSpPr>
      <xdr:spPr>
        <a:xfrm>
          <a:off x="14592300" y="14710955"/>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50981</xdr:rowOff>
    </xdr:from>
    <xdr:to>
      <xdr:col>72</xdr:col>
      <xdr:colOff>38100</xdr:colOff>
      <xdr:row>85</xdr:row>
      <xdr:rowOff>152581</xdr:rowOff>
    </xdr:to>
    <xdr:sp macro="" textlink="">
      <xdr:nvSpPr>
        <xdr:cNvPr id="766" name="楕円 765">
          <a:extLst>
            <a:ext uri="{FF2B5EF4-FFF2-40B4-BE49-F238E27FC236}">
              <a16:creationId xmlns:a16="http://schemas.microsoft.com/office/drawing/2014/main" id="{00000000-0008-0000-0E00-0000FE020000}"/>
            </a:ext>
          </a:extLst>
        </xdr:cNvPr>
        <xdr:cNvSpPr/>
      </xdr:nvSpPr>
      <xdr:spPr>
        <a:xfrm>
          <a:off x="13652500" y="1462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101781</xdr:rowOff>
    </xdr:from>
    <xdr:to>
      <xdr:col>76</xdr:col>
      <xdr:colOff>114300</xdr:colOff>
      <xdr:row>85</xdr:row>
      <xdr:rowOff>137705</xdr:rowOff>
    </xdr:to>
    <xdr:cxnSp macro="">
      <xdr:nvCxnSpPr>
        <xdr:cNvPr id="767" name="直線コネクタ 766">
          <a:extLst>
            <a:ext uri="{FF2B5EF4-FFF2-40B4-BE49-F238E27FC236}">
              <a16:creationId xmlns:a16="http://schemas.microsoft.com/office/drawing/2014/main" id="{00000000-0008-0000-0E00-0000FF020000}"/>
            </a:ext>
          </a:extLst>
        </xdr:cNvPr>
        <xdr:cNvCxnSpPr/>
      </xdr:nvCxnSpPr>
      <xdr:spPr>
        <a:xfrm>
          <a:off x="13703300" y="14675031"/>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15058</xdr:rowOff>
    </xdr:from>
    <xdr:to>
      <xdr:col>67</xdr:col>
      <xdr:colOff>101600</xdr:colOff>
      <xdr:row>85</xdr:row>
      <xdr:rowOff>116658</xdr:rowOff>
    </xdr:to>
    <xdr:sp macro="" textlink="">
      <xdr:nvSpPr>
        <xdr:cNvPr id="768" name="楕円 767">
          <a:extLst>
            <a:ext uri="{FF2B5EF4-FFF2-40B4-BE49-F238E27FC236}">
              <a16:creationId xmlns:a16="http://schemas.microsoft.com/office/drawing/2014/main" id="{00000000-0008-0000-0E00-000000030000}"/>
            </a:ext>
          </a:extLst>
        </xdr:cNvPr>
        <xdr:cNvSpPr/>
      </xdr:nvSpPr>
      <xdr:spPr>
        <a:xfrm>
          <a:off x="12763500" y="1458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65858</xdr:rowOff>
    </xdr:from>
    <xdr:to>
      <xdr:col>71</xdr:col>
      <xdr:colOff>177800</xdr:colOff>
      <xdr:row>85</xdr:row>
      <xdr:rowOff>101781</xdr:rowOff>
    </xdr:to>
    <xdr:cxnSp macro="">
      <xdr:nvCxnSpPr>
        <xdr:cNvPr id="769" name="直線コネクタ 768">
          <a:extLst>
            <a:ext uri="{FF2B5EF4-FFF2-40B4-BE49-F238E27FC236}">
              <a16:creationId xmlns:a16="http://schemas.microsoft.com/office/drawing/2014/main" id="{00000000-0008-0000-0E00-000001030000}"/>
            </a:ext>
          </a:extLst>
        </xdr:cNvPr>
        <xdr:cNvCxnSpPr/>
      </xdr:nvCxnSpPr>
      <xdr:spPr>
        <a:xfrm>
          <a:off x="12814300" y="14639108"/>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33582</xdr:rowOff>
    </xdr:from>
    <xdr:ext cx="405111" cy="259045"/>
    <xdr:sp macro="" textlink="">
      <xdr:nvSpPr>
        <xdr:cNvPr id="770" name="n_1aveValue【児童館】&#10;有形固定資産減価償却率">
          <a:extLst>
            <a:ext uri="{FF2B5EF4-FFF2-40B4-BE49-F238E27FC236}">
              <a16:creationId xmlns:a16="http://schemas.microsoft.com/office/drawing/2014/main" id="{00000000-0008-0000-0E00-000002030000}"/>
            </a:ext>
          </a:extLst>
        </xdr:cNvPr>
        <xdr:cNvSpPr txBox="1"/>
      </xdr:nvSpPr>
      <xdr:spPr>
        <a:xfrm>
          <a:off x="15266044" y="13921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92364</xdr:rowOff>
    </xdr:from>
    <xdr:ext cx="405111" cy="259045"/>
    <xdr:sp macro="" textlink="">
      <xdr:nvSpPr>
        <xdr:cNvPr id="771" name="n_2aveValue【児童館】&#10;有形固定資産減価償却率">
          <a:extLst>
            <a:ext uri="{FF2B5EF4-FFF2-40B4-BE49-F238E27FC236}">
              <a16:creationId xmlns:a16="http://schemas.microsoft.com/office/drawing/2014/main" id="{00000000-0008-0000-0E00-000003030000}"/>
            </a:ext>
          </a:extLst>
        </xdr:cNvPr>
        <xdr:cNvSpPr txBox="1"/>
      </xdr:nvSpPr>
      <xdr:spPr>
        <a:xfrm>
          <a:off x="14389744" y="1397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54808</xdr:rowOff>
    </xdr:from>
    <xdr:ext cx="405111" cy="259045"/>
    <xdr:sp macro="" textlink="">
      <xdr:nvSpPr>
        <xdr:cNvPr id="772" name="n_3aveValue【児童館】&#10;有形固定資産減価償却率">
          <a:extLst>
            <a:ext uri="{FF2B5EF4-FFF2-40B4-BE49-F238E27FC236}">
              <a16:creationId xmlns:a16="http://schemas.microsoft.com/office/drawing/2014/main" id="{00000000-0008-0000-0E00-000004030000}"/>
            </a:ext>
          </a:extLst>
        </xdr:cNvPr>
        <xdr:cNvSpPr txBox="1"/>
      </xdr:nvSpPr>
      <xdr:spPr>
        <a:xfrm>
          <a:off x="13500744" y="13942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36847</xdr:rowOff>
    </xdr:from>
    <xdr:ext cx="405111" cy="259045"/>
    <xdr:sp macro="" textlink="">
      <xdr:nvSpPr>
        <xdr:cNvPr id="773" name="n_4aveValue【児童館】&#10;有形固定資産減価償却率">
          <a:extLst>
            <a:ext uri="{FF2B5EF4-FFF2-40B4-BE49-F238E27FC236}">
              <a16:creationId xmlns:a16="http://schemas.microsoft.com/office/drawing/2014/main" id="{00000000-0008-0000-0E00-000005030000}"/>
            </a:ext>
          </a:extLst>
        </xdr:cNvPr>
        <xdr:cNvSpPr txBox="1"/>
      </xdr:nvSpPr>
      <xdr:spPr>
        <a:xfrm>
          <a:off x="12611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44104</xdr:rowOff>
    </xdr:from>
    <xdr:ext cx="405111" cy="259045"/>
    <xdr:sp macro="" textlink="">
      <xdr:nvSpPr>
        <xdr:cNvPr id="774" name="n_1mainValue【児童館】&#10;有形固定資産減価償却率">
          <a:extLst>
            <a:ext uri="{FF2B5EF4-FFF2-40B4-BE49-F238E27FC236}">
              <a16:creationId xmlns:a16="http://schemas.microsoft.com/office/drawing/2014/main" id="{00000000-0008-0000-0E00-000006030000}"/>
            </a:ext>
          </a:extLst>
        </xdr:cNvPr>
        <xdr:cNvSpPr txBox="1"/>
      </xdr:nvSpPr>
      <xdr:spPr>
        <a:xfrm>
          <a:off x="15266044" y="1478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8182</xdr:rowOff>
    </xdr:from>
    <xdr:ext cx="405111" cy="259045"/>
    <xdr:sp macro="" textlink="">
      <xdr:nvSpPr>
        <xdr:cNvPr id="775" name="n_2mainValue【児童館】&#10;有形固定資産減価償却率">
          <a:extLst>
            <a:ext uri="{FF2B5EF4-FFF2-40B4-BE49-F238E27FC236}">
              <a16:creationId xmlns:a16="http://schemas.microsoft.com/office/drawing/2014/main" id="{00000000-0008-0000-0E00-000007030000}"/>
            </a:ext>
          </a:extLst>
        </xdr:cNvPr>
        <xdr:cNvSpPr txBox="1"/>
      </xdr:nvSpPr>
      <xdr:spPr>
        <a:xfrm>
          <a:off x="14389744" y="1475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143708</xdr:rowOff>
    </xdr:from>
    <xdr:ext cx="405111" cy="259045"/>
    <xdr:sp macro="" textlink="">
      <xdr:nvSpPr>
        <xdr:cNvPr id="776" name="n_3mainValue【児童館】&#10;有形固定資産減価償却率">
          <a:extLst>
            <a:ext uri="{FF2B5EF4-FFF2-40B4-BE49-F238E27FC236}">
              <a16:creationId xmlns:a16="http://schemas.microsoft.com/office/drawing/2014/main" id="{00000000-0008-0000-0E00-000008030000}"/>
            </a:ext>
          </a:extLst>
        </xdr:cNvPr>
        <xdr:cNvSpPr txBox="1"/>
      </xdr:nvSpPr>
      <xdr:spPr>
        <a:xfrm>
          <a:off x="13500744" y="1471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107785</xdr:rowOff>
    </xdr:from>
    <xdr:ext cx="405111" cy="259045"/>
    <xdr:sp macro="" textlink="">
      <xdr:nvSpPr>
        <xdr:cNvPr id="777" name="n_4mainValue【児童館】&#10;有形固定資産減価償却率">
          <a:extLst>
            <a:ext uri="{FF2B5EF4-FFF2-40B4-BE49-F238E27FC236}">
              <a16:creationId xmlns:a16="http://schemas.microsoft.com/office/drawing/2014/main" id="{00000000-0008-0000-0E00-000009030000}"/>
            </a:ext>
          </a:extLst>
        </xdr:cNvPr>
        <xdr:cNvSpPr txBox="1"/>
      </xdr:nvSpPr>
      <xdr:spPr>
        <a:xfrm>
          <a:off x="12611744" y="1468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8" name="正方形/長方形 777">
          <a:extLst>
            <a:ext uri="{FF2B5EF4-FFF2-40B4-BE49-F238E27FC236}">
              <a16:creationId xmlns:a16="http://schemas.microsoft.com/office/drawing/2014/main" id="{00000000-0008-0000-0E00-00000A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9" name="正方形/長方形 778">
          <a:extLst>
            <a:ext uri="{FF2B5EF4-FFF2-40B4-BE49-F238E27FC236}">
              <a16:creationId xmlns:a16="http://schemas.microsoft.com/office/drawing/2014/main" id="{00000000-0008-0000-0E00-00000B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0" name="正方形/長方形 779">
          <a:extLst>
            <a:ext uri="{FF2B5EF4-FFF2-40B4-BE49-F238E27FC236}">
              <a16:creationId xmlns:a16="http://schemas.microsoft.com/office/drawing/2014/main" id="{00000000-0008-0000-0E00-00000C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1" name="正方形/長方形 780">
          <a:extLst>
            <a:ext uri="{FF2B5EF4-FFF2-40B4-BE49-F238E27FC236}">
              <a16:creationId xmlns:a16="http://schemas.microsoft.com/office/drawing/2014/main" id="{00000000-0008-0000-0E00-00000D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2" name="正方形/長方形 781">
          <a:extLst>
            <a:ext uri="{FF2B5EF4-FFF2-40B4-BE49-F238E27FC236}">
              <a16:creationId xmlns:a16="http://schemas.microsoft.com/office/drawing/2014/main" id="{00000000-0008-0000-0E00-00000E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3" name="正方形/長方形 782">
          <a:extLst>
            <a:ext uri="{FF2B5EF4-FFF2-40B4-BE49-F238E27FC236}">
              <a16:creationId xmlns:a16="http://schemas.microsoft.com/office/drawing/2014/main" id="{00000000-0008-0000-0E00-00000F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4" name="正方形/長方形 783">
          <a:extLst>
            <a:ext uri="{FF2B5EF4-FFF2-40B4-BE49-F238E27FC236}">
              <a16:creationId xmlns:a16="http://schemas.microsoft.com/office/drawing/2014/main" id="{00000000-0008-0000-0E00-000010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5" name="正方形/長方形 784">
          <a:extLst>
            <a:ext uri="{FF2B5EF4-FFF2-40B4-BE49-F238E27FC236}">
              <a16:creationId xmlns:a16="http://schemas.microsoft.com/office/drawing/2014/main" id="{00000000-0008-0000-0E00-000011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6" name="テキスト ボックス 785">
          <a:extLst>
            <a:ext uri="{FF2B5EF4-FFF2-40B4-BE49-F238E27FC236}">
              <a16:creationId xmlns:a16="http://schemas.microsoft.com/office/drawing/2014/main" id="{00000000-0008-0000-0E00-000012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7" name="直線コネクタ 786">
          <a:extLst>
            <a:ext uri="{FF2B5EF4-FFF2-40B4-BE49-F238E27FC236}">
              <a16:creationId xmlns:a16="http://schemas.microsoft.com/office/drawing/2014/main" id="{00000000-0008-0000-0E00-000013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8" name="直線コネクタ 787">
          <a:extLst>
            <a:ext uri="{FF2B5EF4-FFF2-40B4-BE49-F238E27FC236}">
              <a16:creationId xmlns:a16="http://schemas.microsoft.com/office/drawing/2014/main" id="{00000000-0008-0000-0E00-00001403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9" name="テキスト ボックス 788">
          <a:extLst>
            <a:ext uri="{FF2B5EF4-FFF2-40B4-BE49-F238E27FC236}">
              <a16:creationId xmlns:a16="http://schemas.microsoft.com/office/drawing/2014/main" id="{00000000-0008-0000-0E00-00001503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0" name="直線コネクタ 789">
          <a:extLst>
            <a:ext uri="{FF2B5EF4-FFF2-40B4-BE49-F238E27FC236}">
              <a16:creationId xmlns:a16="http://schemas.microsoft.com/office/drawing/2014/main" id="{00000000-0008-0000-0E00-00001603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1" name="テキスト ボックス 790">
          <a:extLst>
            <a:ext uri="{FF2B5EF4-FFF2-40B4-BE49-F238E27FC236}">
              <a16:creationId xmlns:a16="http://schemas.microsoft.com/office/drawing/2014/main" id="{00000000-0008-0000-0E00-00001703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92" name="直線コネクタ 791">
          <a:extLst>
            <a:ext uri="{FF2B5EF4-FFF2-40B4-BE49-F238E27FC236}">
              <a16:creationId xmlns:a16="http://schemas.microsoft.com/office/drawing/2014/main" id="{00000000-0008-0000-0E00-00001803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3" name="テキスト ボックス 792">
          <a:extLst>
            <a:ext uri="{FF2B5EF4-FFF2-40B4-BE49-F238E27FC236}">
              <a16:creationId xmlns:a16="http://schemas.microsoft.com/office/drawing/2014/main" id="{00000000-0008-0000-0E00-00001903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4" name="直線コネクタ 793">
          <a:extLst>
            <a:ext uri="{FF2B5EF4-FFF2-40B4-BE49-F238E27FC236}">
              <a16:creationId xmlns:a16="http://schemas.microsoft.com/office/drawing/2014/main" id="{00000000-0008-0000-0E00-00001A03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5" name="テキスト ボックス 794">
          <a:extLst>
            <a:ext uri="{FF2B5EF4-FFF2-40B4-BE49-F238E27FC236}">
              <a16:creationId xmlns:a16="http://schemas.microsoft.com/office/drawing/2014/main" id="{00000000-0008-0000-0E00-00001B03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00000000-0008-0000-0E00-00001C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7" name="テキスト ボックス 796">
          <a:extLst>
            <a:ext uri="{FF2B5EF4-FFF2-40B4-BE49-F238E27FC236}">
              <a16:creationId xmlns:a16="http://schemas.microsoft.com/office/drawing/2014/main" id="{00000000-0008-0000-0E00-00001D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児童館】&#10;一人当たり面積グラフ枠">
          <a:extLst>
            <a:ext uri="{FF2B5EF4-FFF2-40B4-BE49-F238E27FC236}">
              <a16:creationId xmlns:a16="http://schemas.microsoft.com/office/drawing/2014/main" id="{00000000-0008-0000-0E00-00001E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147828</xdr:rowOff>
    </xdr:from>
    <xdr:to>
      <xdr:col>116</xdr:col>
      <xdr:colOff>62864</xdr:colOff>
      <xdr:row>86</xdr:row>
      <xdr:rowOff>6096</xdr:rowOff>
    </xdr:to>
    <xdr:cxnSp macro="">
      <xdr:nvCxnSpPr>
        <xdr:cNvPr id="799" name="直線コネクタ 798">
          <a:extLst>
            <a:ext uri="{FF2B5EF4-FFF2-40B4-BE49-F238E27FC236}">
              <a16:creationId xmlns:a16="http://schemas.microsoft.com/office/drawing/2014/main" id="{00000000-0008-0000-0E00-00001F030000}"/>
            </a:ext>
          </a:extLst>
        </xdr:cNvPr>
        <xdr:cNvCxnSpPr/>
      </xdr:nvCxnSpPr>
      <xdr:spPr>
        <a:xfrm flipV="1">
          <a:off x="22160864" y="13520928"/>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0" name="【児童館】&#10;一人当たり面積最小値テキスト">
          <a:extLst>
            <a:ext uri="{FF2B5EF4-FFF2-40B4-BE49-F238E27FC236}">
              <a16:creationId xmlns:a16="http://schemas.microsoft.com/office/drawing/2014/main" id="{00000000-0008-0000-0E00-000020030000}"/>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1" name="直線コネクタ 800">
          <a:extLst>
            <a:ext uri="{FF2B5EF4-FFF2-40B4-BE49-F238E27FC236}">
              <a16:creationId xmlns:a16="http://schemas.microsoft.com/office/drawing/2014/main" id="{00000000-0008-0000-0E00-000021030000}"/>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94505</xdr:rowOff>
    </xdr:from>
    <xdr:ext cx="469744" cy="259045"/>
    <xdr:sp macro="" textlink="">
      <xdr:nvSpPr>
        <xdr:cNvPr id="802" name="【児童館】&#10;一人当たり面積最大値テキスト">
          <a:extLst>
            <a:ext uri="{FF2B5EF4-FFF2-40B4-BE49-F238E27FC236}">
              <a16:creationId xmlns:a16="http://schemas.microsoft.com/office/drawing/2014/main" id="{00000000-0008-0000-0E00-000022030000}"/>
            </a:ext>
          </a:extLst>
        </xdr:cNvPr>
        <xdr:cNvSpPr txBox="1"/>
      </xdr:nvSpPr>
      <xdr:spPr>
        <a:xfrm>
          <a:off x="22199600" y="13296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147828</xdr:rowOff>
    </xdr:from>
    <xdr:to>
      <xdr:col>116</xdr:col>
      <xdr:colOff>152400</xdr:colOff>
      <xdr:row>78</xdr:row>
      <xdr:rowOff>147828</xdr:rowOff>
    </xdr:to>
    <xdr:cxnSp macro="">
      <xdr:nvCxnSpPr>
        <xdr:cNvPr id="803" name="直線コネクタ 802">
          <a:extLst>
            <a:ext uri="{FF2B5EF4-FFF2-40B4-BE49-F238E27FC236}">
              <a16:creationId xmlns:a16="http://schemas.microsoft.com/office/drawing/2014/main" id="{00000000-0008-0000-0E00-000023030000}"/>
            </a:ext>
          </a:extLst>
        </xdr:cNvPr>
        <xdr:cNvCxnSpPr/>
      </xdr:nvCxnSpPr>
      <xdr:spPr>
        <a:xfrm>
          <a:off x="22072600" y="1352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92473</xdr:rowOff>
    </xdr:from>
    <xdr:ext cx="469744" cy="259045"/>
    <xdr:sp macro="" textlink="">
      <xdr:nvSpPr>
        <xdr:cNvPr id="804" name="【児童館】&#10;一人当たり面積平均値テキスト">
          <a:extLst>
            <a:ext uri="{FF2B5EF4-FFF2-40B4-BE49-F238E27FC236}">
              <a16:creationId xmlns:a16="http://schemas.microsoft.com/office/drawing/2014/main" id="{00000000-0008-0000-0E00-000024030000}"/>
            </a:ext>
          </a:extLst>
        </xdr:cNvPr>
        <xdr:cNvSpPr txBox="1"/>
      </xdr:nvSpPr>
      <xdr:spPr>
        <a:xfrm>
          <a:off x="22199600" y="143228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69596</xdr:rowOff>
    </xdr:from>
    <xdr:to>
      <xdr:col>116</xdr:col>
      <xdr:colOff>114300</xdr:colOff>
      <xdr:row>84</xdr:row>
      <xdr:rowOff>171196</xdr:rowOff>
    </xdr:to>
    <xdr:sp macro="" textlink="">
      <xdr:nvSpPr>
        <xdr:cNvPr id="805" name="フローチャート: 判断 804">
          <a:extLst>
            <a:ext uri="{FF2B5EF4-FFF2-40B4-BE49-F238E27FC236}">
              <a16:creationId xmlns:a16="http://schemas.microsoft.com/office/drawing/2014/main" id="{00000000-0008-0000-0E00-000025030000}"/>
            </a:ext>
          </a:extLst>
        </xdr:cNvPr>
        <xdr:cNvSpPr/>
      </xdr:nvSpPr>
      <xdr:spPr>
        <a:xfrm>
          <a:off x="22110700" y="1447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65024</xdr:rowOff>
    </xdr:from>
    <xdr:to>
      <xdr:col>112</xdr:col>
      <xdr:colOff>38100</xdr:colOff>
      <xdr:row>84</xdr:row>
      <xdr:rowOff>166624</xdr:rowOff>
    </xdr:to>
    <xdr:sp macro="" textlink="">
      <xdr:nvSpPr>
        <xdr:cNvPr id="806" name="フローチャート: 判断 805">
          <a:extLst>
            <a:ext uri="{FF2B5EF4-FFF2-40B4-BE49-F238E27FC236}">
              <a16:creationId xmlns:a16="http://schemas.microsoft.com/office/drawing/2014/main" id="{00000000-0008-0000-0E00-000026030000}"/>
            </a:ext>
          </a:extLst>
        </xdr:cNvPr>
        <xdr:cNvSpPr/>
      </xdr:nvSpPr>
      <xdr:spPr>
        <a:xfrm>
          <a:off x="21272500" y="1446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65024</xdr:rowOff>
    </xdr:from>
    <xdr:to>
      <xdr:col>107</xdr:col>
      <xdr:colOff>101600</xdr:colOff>
      <xdr:row>84</xdr:row>
      <xdr:rowOff>166624</xdr:rowOff>
    </xdr:to>
    <xdr:sp macro="" textlink="">
      <xdr:nvSpPr>
        <xdr:cNvPr id="807" name="フローチャート: 判断 806">
          <a:extLst>
            <a:ext uri="{FF2B5EF4-FFF2-40B4-BE49-F238E27FC236}">
              <a16:creationId xmlns:a16="http://schemas.microsoft.com/office/drawing/2014/main" id="{00000000-0008-0000-0E00-000027030000}"/>
            </a:ext>
          </a:extLst>
        </xdr:cNvPr>
        <xdr:cNvSpPr/>
      </xdr:nvSpPr>
      <xdr:spPr>
        <a:xfrm>
          <a:off x="20383500" y="1446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60452</xdr:rowOff>
    </xdr:from>
    <xdr:to>
      <xdr:col>102</xdr:col>
      <xdr:colOff>165100</xdr:colOff>
      <xdr:row>84</xdr:row>
      <xdr:rowOff>162052</xdr:rowOff>
    </xdr:to>
    <xdr:sp macro="" textlink="">
      <xdr:nvSpPr>
        <xdr:cNvPr id="808" name="フローチャート: 判断 807">
          <a:extLst>
            <a:ext uri="{FF2B5EF4-FFF2-40B4-BE49-F238E27FC236}">
              <a16:creationId xmlns:a16="http://schemas.microsoft.com/office/drawing/2014/main" id="{00000000-0008-0000-0E00-000028030000}"/>
            </a:ext>
          </a:extLst>
        </xdr:cNvPr>
        <xdr:cNvSpPr/>
      </xdr:nvSpPr>
      <xdr:spPr>
        <a:xfrm>
          <a:off x="19494500" y="14462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78739</xdr:rowOff>
    </xdr:from>
    <xdr:to>
      <xdr:col>98</xdr:col>
      <xdr:colOff>38100</xdr:colOff>
      <xdr:row>85</xdr:row>
      <xdr:rowOff>8889</xdr:rowOff>
    </xdr:to>
    <xdr:sp macro="" textlink="">
      <xdr:nvSpPr>
        <xdr:cNvPr id="809" name="フローチャート: 判断 808">
          <a:extLst>
            <a:ext uri="{FF2B5EF4-FFF2-40B4-BE49-F238E27FC236}">
              <a16:creationId xmlns:a16="http://schemas.microsoft.com/office/drawing/2014/main" id="{00000000-0008-0000-0E00-000029030000}"/>
            </a:ext>
          </a:extLst>
        </xdr:cNvPr>
        <xdr:cNvSpPr/>
      </xdr:nvSpPr>
      <xdr:spPr>
        <a:xfrm>
          <a:off x="18605500" y="1448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E00-00002A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0000000-0008-0000-0E00-00002B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00000000-0008-0000-0E00-00002C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00000000-0008-0000-0E00-00002D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00000000-0008-0000-0E00-00002E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103887</xdr:rowOff>
    </xdr:from>
    <xdr:to>
      <xdr:col>116</xdr:col>
      <xdr:colOff>114300</xdr:colOff>
      <xdr:row>86</xdr:row>
      <xdr:rowOff>34037</xdr:rowOff>
    </xdr:to>
    <xdr:sp macro="" textlink="">
      <xdr:nvSpPr>
        <xdr:cNvPr id="815" name="楕円 814">
          <a:extLst>
            <a:ext uri="{FF2B5EF4-FFF2-40B4-BE49-F238E27FC236}">
              <a16:creationId xmlns:a16="http://schemas.microsoft.com/office/drawing/2014/main" id="{00000000-0008-0000-0E00-00002F030000}"/>
            </a:ext>
          </a:extLst>
        </xdr:cNvPr>
        <xdr:cNvSpPr/>
      </xdr:nvSpPr>
      <xdr:spPr>
        <a:xfrm>
          <a:off x="22110700" y="1467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18814</xdr:rowOff>
    </xdr:from>
    <xdr:ext cx="469744" cy="259045"/>
    <xdr:sp macro="" textlink="">
      <xdr:nvSpPr>
        <xdr:cNvPr id="816" name="【児童館】&#10;一人当たり面積該当値テキスト">
          <a:extLst>
            <a:ext uri="{FF2B5EF4-FFF2-40B4-BE49-F238E27FC236}">
              <a16:creationId xmlns:a16="http://schemas.microsoft.com/office/drawing/2014/main" id="{00000000-0008-0000-0E00-000030030000}"/>
            </a:ext>
          </a:extLst>
        </xdr:cNvPr>
        <xdr:cNvSpPr txBox="1"/>
      </xdr:nvSpPr>
      <xdr:spPr>
        <a:xfrm>
          <a:off x="22199600" y="14592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103887</xdr:rowOff>
    </xdr:from>
    <xdr:to>
      <xdr:col>112</xdr:col>
      <xdr:colOff>38100</xdr:colOff>
      <xdr:row>86</xdr:row>
      <xdr:rowOff>34037</xdr:rowOff>
    </xdr:to>
    <xdr:sp macro="" textlink="">
      <xdr:nvSpPr>
        <xdr:cNvPr id="817" name="楕円 816">
          <a:extLst>
            <a:ext uri="{FF2B5EF4-FFF2-40B4-BE49-F238E27FC236}">
              <a16:creationId xmlns:a16="http://schemas.microsoft.com/office/drawing/2014/main" id="{00000000-0008-0000-0E00-000031030000}"/>
            </a:ext>
          </a:extLst>
        </xdr:cNvPr>
        <xdr:cNvSpPr/>
      </xdr:nvSpPr>
      <xdr:spPr>
        <a:xfrm>
          <a:off x="21272500" y="1467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154687</xdr:rowOff>
    </xdr:from>
    <xdr:to>
      <xdr:col>116</xdr:col>
      <xdr:colOff>63500</xdr:colOff>
      <xdr:row>85</xdr:row>
      <xdr:rowOff>154687</xdr:rowOff>
    </xdr:to>
    <xdr:cxnSp macro="">
      <xdr:nvCxnSpPr>
        <xdr:cNvPr id="818" name="直線コネクタ 817">
          <a:extLst>
            <a:ext uri="{FF2B5EF4-FFF2-40B4-BE49-F238E27FC236}">
              <a16:creationId xmlns:a16="http://schemas.microsoft.com/office/drawing/2014/main" id="{00000000-0008-0000-0E00-000032030000}"/>
            </a:ext>
          </a:extLst>
        </xdr:cNvPr>
        <xdr:cNvCxnSpPr/>
      </xdr:nvCxnSpPr>
      <xdr:spPr>
        <a:xfrm>
          <a:off x="21323300" y="1472793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103887</xdr:rowOff>
    </xdr:from>
    <xdr:to>
      <xdr:col>107</xdr:col>
      <xdr:colOff>101600</xdr:colOff>
      <xdr:row>86</xdr:row>
      <xdr:rowOff>34037</xdr:rowOff>
    </xdr:to>
    <xdr:sp macro="" textlink="">
      <xdr:nvSpPr>
        <xdr:cNvPr id="819" name="楕円 818">
          <a:extLst>
            <a:ext uri="{FF2B5EF4-FFF2-40B4-BE49-F238E27FC236}">
              <a16:creationId xmlns:a16="http://schemas.microsoft.com/office/drawing/2014/main" id="{00000000-0008-0000-0E00-000033030000}"/>
            </a:ext>
          </a:extLst>
        </xdr:cNvPr>
        <xdr:cNvSpPr/>
      </xdr:nvSpPr>
      <xdr:spPr>
        <a:xfrm>
          <a:off x="20383500" y="14677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154687</xdr:rowOff>
    </xdr:from>
    <xdr:to>
      <xdr:col>111</xdr:col>
      <xdr:colOff>177800</xdr:colOff>
      <xdr:row>85</xdr:row>
      <xdr:rowOff>154687</xdr:rowOff>
    </xdr:to>
    <xdr:cxnSp macro="">
      <xdr:nvCxnSpPr>
        <xdr:cNvPr id="820" name="直線コネクタ 819">
          <a:extLst>
            <a:ext uri="{FF2B5EF4-FFF2-40B4-BE49-F238E27FC236}">
              <a16:creationId xmlns:a16="http://schemas.microsoft.com/office/drawing/2014/main" id="{00000000-0008-0000-0E00-000034030000}"/>
            </a:ext>
          </a:extLst>
        </xdr:cNvPr>
        <xdr:cNvCxnSpPr/>
      </xdr:nvCxnSpPr>
      <xdr:spPr>
        <a:xfrm>
          <a:off x="20434300" y="1472793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108458</xdr:rowOff>
    </xdr:from>
    <xdr:to>
      <xdr:col>102</xdr:col>
      <xdr:colOff>165100</xdr:colOff>
      <xdr:row>86</xdr:row>
      <xdr:rowOff>38608</xdr:rowOff>
    </xdr:to>
    <xdr:sp macro="" textlink="">
      <xdr:nvSpPr>
        <xdr:cNvPr id="821" name="楕円 820">
          <a:extLst>
            <a:ext uri="{FF2B5EF4-FFF2-40B4-BE49-F238E27FC236}">
              <a16:creationId xmlns:a16="http://schemas.microsoft.com/office/drawing/2014/main" id="{00000000-0008-0000-0E00-000035030000}"/>
            </a:ext>
          </a:extLst>
        </xdr:cNvPr>
        <xdr:cNvSpPr/>
      </xdr:nvSpPr>
      <xdr:spPr>
        <a:xfrm>
          <a:off x="19494500" y="1468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154687</xdr:rowOff>
    </xdr:from>
    <xdr:to>
      <xdr:col>107</xdr:col>
      <xdr:colOff>50800</xdr:colOff>
      <xdr:row>85</xdr:row>
      <xdr:rowOff>159258</xdr:rowOff>
    </xdr:to>
    <xdr:cxnSp macro="">
      <xdr:nvCxnSpPr>
        <xdr:cNvPr id="822" name="直線コネクタ 821">
          <a:extLst>
            <a:ext uri="{FF2B5EF4-FFF2-40B4-BE49-F238E27FC236}">
              <a16:creationId xmlns:a16="http://schemas.microsoft.com/office/drawing/2014/main" id="{00000000-0008-0000-0E00-000036030000}"/>
            </a:ext>
          </a:extLst>
        </xdr:cNvPr>
        <xdr:cNvCxnSpPr/>
      </xdr:nvCxnSpPr>
      <xdr:spPr>
        <a:xfrm flipV="1">
          <a:off x="19545300" y="14727937"/>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108458</xdr:rowOff>
    </xdr:from>
    <xdr:to>
      <xdr:col>98</xdr:col>
      <xdr:colOff>38100</xdr:colOff>
      <xdr:row>86</xdr:row>
      <xdr:rowOff>38608</xdr:rowOff>
    </xdr:to>
    <xdr:sp macro="" textlink="">
      <xdr:nvSpPr>
        <xdr:cNvPr id="823" name="楕円 822">
          <a:extLst>
            <a:ext uri="{FF2B5EF4-FFF2-40B4-BE49-F238E27FC236}">
              <a16:creationId xmlns:a16="http://schemas.microsoft.com/office/drawing/2014/main" id="{00000000-0008-0000-0E00-000037030000}"/>
            </a:ext>
          </a:extLst>
        </xdr:cNvPr>
        <xdr:cNvSpPr/>
      </xdr:nvSpPr>
      <xdr:spPr>
        <a:xfrm>
          <a:off x="18605500" y="1468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159258</xdr:rowOff>
    </xdr:from>
    <xdr:to>
      <xdr:col>102</xdr:col>
      <xdr:colOff>114300</xdr:colOff>
      <xdr:row>85</xdr:row>
      <xdr:rowOff>159258</xdr:rowOff>
    </xdr:to>
    <xdr:cxnSp macro="">
      <xdr:nvCxnSpPr>
        <xdr:cNvPr id="824" name="直線コネクタ 823">
          <a:extLst>
            <a:ext uri="{FF2B5EF4-FFF2-40B4-BE49-F238E27FC236}">
              <a16:creationId xmlns:a16="http://schemas.microsoft.com/office/drawing/2014/main" id="{00000000-0008-0000-0E00-000038030000}"/>
            </a:ext>
          </a:extLst>
        </xdr:cNvPr>
        <xdr:cNvCxnSpPr/>
      </xdr:nvCxnSpPr>
      <xdr:spPr>
        <a:xfrm>
          <a:off x="18656300" y="147325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11701</xdr:rowOff>
    </xdr:from>
    <xdr:ext cx="469744" cy="259045"/>
    <xdr:sp macro="" textlink="">
      <xdr:nvSpPr>
        <xdr:cNvPr id="825" name="n_1aveValue【児童館】&#10;一人当たり面積">
          <a:extLst>
            <a:ext uri="{FF2B5EF4-FFF2-40B4-BE49-F238E27FC236}">
              <a16:creationId xmlns:a16="http://schemas.microsoft.com/office/drawing/2014/main" id="{00000000-0008-0000-0E00-000039030000}"/>
            </a:ext>
          </a:extLst>
        </xdr:cNvPr>
        <xdr:cNvSpPr txBox="1"/>
      </xdr:nvSpPr>
      <xdr:spPr>
        <a:xfrm>
          <a:off x="21075727" y="1424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11701</xdr:rowOff>
    </xdr:from>
    <xdr:ext cx="469744" cy="259045"/>
    <xdr:sp macro="" textlink="">
      <xdr:nvSpPr>
        <xdr:cNvPr id="826" name="n_2aveValue【児童館】&#10;一人当たり面積">
          <a:extLst>
            <a:ext uri="{FF2B5EF4-FFF2-40B4-BE49-F238E27FC236}">
              <a16:creationId xmlns:a16="http://schemas.microsoft.com/office/drawing/2014/main" id="{00000000-0008-0000-0E00-00003A030000}"/>
            </a:ext>
          </a:extLst>
        </xdr:cNvPr>
        <xdr:cNvSpPr txBox="1"/>
      </xdr:nvSpPr>
      <xdr:spPr>
        <a:xfrm>
          <a:off x="20199427" y="1424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7129</xdr:rowOff>
    </xdr:from>
    <xdr:ext cx="469744" cy="259045"/>
    <xdr:sp macro="" textlink="">
      <xdr:nvSpPr>
        <xdr:cNvPr id="827" name="n_3aveValue【児童館】&#10;一人当たり面積">
          <a:extLst>
            <a:ext uri="{FF2B5EF4-FFF2-40B4-BE49-F238E27FC236}">
              <a16:creationId xmlns:a16="http://schemas.microsoft.com/office/drawing/2014/main" id="{00000000-0008-0000-0E00-00003B030000}"/>
            </a:ext>
          </a:extLst>
        </xdr:cNvPr>
        <xdr:cNvSpPr txBox="1"/>
      </xdr:nvSpPr>
      <xdr:spPr>
        <a:xfrm>
          <a:off x="19310427" y="14237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25416</xdr:rowOff>
    </xdr:from>
    <xdr:ext cx="469744" cy="259045"/>
    <xdr:sp macro="" textlink="">
      <xdr:nvSpPr>
        <xdr:cNvPr id="828" name="n_4aveValue【児童館】&#10;一人当たり面積">
          <a:extLst>
            <a:ext uri="{FF2B5EF4-FFF2-40B4-BE49-F238E27FC236}">
              <a16:creationId xmlns:a16="http://schemas.microsoft.com/office/drawing/2014/main" id="{00000000-0008-0000-0E00-00003C030000}"/>
            </a:ext>
          </a:extLst>
        </xdr:cNvPr>
        <xdr:cNvSpPr txBox="1"/>
      </xdr:nvSpPr>
      <xdr:spPr>
        <a:xfrm>
          <a:off x="18421427" y="1425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25164</xdr:rowOff>
    </xdr:from>
    <xdr:ext cx="469744" cy="259045"/>
    <xdr:sp macro="" textlink="">
      <xdr:nvSpPr>
        <xdr:cNvPr id="829" name="n_1mainValue【児童館】&#10;一人当たり面積">
          <a:extLst>
            <a:ext uri="{FF2B5EF4-FFF2-40B4-BE49-F238E27FC236}">
              <a16:creationId xmlns:a16="http://schemas.microsoft.com/office/drawing/2014/main" id="{00000000-0008-0000-0E00-00003D030000}"/>
            </a:ext>
          </a:extLst>
        </xdr:cNvPr>
        <xdr:cNvSpPr txBox="1"/>
      </xdr:nvSpPr>
      <xdr:spPr>
        <a:xfrm>
          <a:off x="21075727" y="1476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25164</xdr:rowOff>
    </xdr:from>
    <xdr:ext cx="469744" cy="259045"/>
    <xdr:sp macro="" textlink="">
      <xdr:nvSpPr>
        <xdr:cNvPr id="830" name="n_2mainValue【児童館】&#10;一人当たり面積">
          <a:extLst>
            <a:ext uri="{FF2B5EF4-FFF2-40B4-BE49-F238E27FC236}">
              <a16:creationId xmlns:a16="http://schemas.microsoft.com/office/drawing/2014/main" id="{00000000-0008-0000-0E00-00003E030000}"/>
            </a:ext>
          </a:extLst>
        </xdr:cNvPr>
        <xdr:cNvSpPr txBox="1"/>
      </xdr:nvSpPr>
      <xdr:spPr>
        <a:xfrm>
          <a:off x="20199427" y="1476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29735</xdr:rowOff>
    </xdr:from>
    <xdr:ext cx="469744" cy="259045"/>
    <xdr:sp macro="" textlink="">
      <xdr:nvSpPr>
        <xdr:cNvPr id="831" name="n_3mainValue【児童館】&#10;一人当たり面積">
          <a:extLst>
            <a:ext uri="{FF2B5EF4-FFF2-40B4-BE49-F238E27FC236}">
              <a16:creationId xmlns:a16="http://schemas.microsoft.com/office/drawing/2014/main" id="{00000000-0008-0000-0E00-00003F030000}"/>
            </a:ext>
          </a:extLst>
        </xdr:cNvPr>
        <xdr:cNvSpPr txBox="1"/>
      </xdr:nvSpPr>
      <xdr:spPr>
        <a:xfrm>
          <a:off x="19310427" y="1477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29735</xdr:rowOff>
    </xdr:from>
    <xdr:ext cx="469744" cy="259045"/>
    <xdr:sp macro="" textlink="">
      <xdr:nvSpPr>
        <xdr:cNvPr id="832" name="n_4mainValue【児童館】&#10;一人当たり面積">
          <a:extLst>
            <a:ext uri="{FF2B5EF4-FFF2-40B4-BE49-F238E27FC236}">
              <a16:creationId xmlns:a16="http://schemas.microsoft.com/office/drawing/2014/main" id="{00000000-0008-0000-0E00-000040030000}"/>
            </a:ext>
          </a:extLst>
        </xdr:cNvPr>
        <xdr:cNvSpPr txBox="1"/>
      </xdr:nvSpPr>
      <xdr:spPr>
        <a:xfrm>
          <a:off x="18421427" y="14774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00000000-0008-0000-0E00-000041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00000000-0008-0000-0E00-000042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00000000-0008-0000-0E00-000043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00000000-0008-0000-0E00-000044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00000000-0008-0000-0E00-000045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00000000-0008-0000-0E00-000046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00000000-0008-0000-0E00-000047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00000000-0008-0000-0E00-000048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00000000-0008-0000-0E00-000049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00000000-0008-0000-0E00-00004A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00000000-0008-0000-0E00-00004B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4" name="直線コネクタ 843">
          <a:extLst>
            <a:ext uri="{FF2B5EF4-FFF2-40B4-BE49-F238E27FC236}">
              <a16:creationId xmlns:a16="http://schemas.microsoft.com/office/drawing/2014/main" id="{00000000-0008-0000-0E00-00004C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45" name="テキスト ボックス 844">
          <a:extLst>
            <a:ext uri="{FF2B5EF4-FFF2-40B4-BE49-F238E27FC236}">
              <a16:creationId xmlns:a16="http://schemas.microsoft.com/office/drawing/2014/main" id="{00000000-0008-0000-0E00-00004D03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6" name="直線コネクタ 845">
          <a:extLst>
            <a:ext uri="{FF2B5EF4-FFF2-40B4-BE49-F238E27FC236}">
              <a16:creationId xmlns:a16="http://schemas.microsoft.com/office/drawing/2014/main" id="{00000000-0008-0000-0E00-00004E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7" name="テキスト ボックス 846">
          <a:extLst>
            <a:ext uri="{FF2B5EF4-FFF2-40B4-BE49-F238E27FC236}">
              <a16:creationId xmlns:a16="http://schemas.microsoft.com/office/drawing/2014/main" id="{00000000-0008-0000-0E00-00004F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8" name="直線コネクタ 847">
          <a:extLst>
            <a:ext uri="{FF2B5EF4-FFF2-40B4-BE49-F238E27FC236}">
              <a16:creationId xmlns:a16="http://schemas.microsoft.com/office/drawing/2014/main" id="{00000000-0008-0000-0E00-000050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9" name="テキスト ボックス 848">
          <a:extLst>
            <a:ext uri="{FF2B5EF4-FFF2-40B4-BE49-F238E27FC236}">
              <a16:creationId xmlns:a16="http://schemas.microsoft.com/office/drawing/2014/main" id="{00000000-0008-0000-0E00-000051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0" name="直線コネクタ 849">
          <a:extLst>
            <a:ext uri="{FF2B5EF4-FFF2-40B4-BE49-F238E27FC236}">
              <a16:creationId xmlns:a16="http://schemas.microsoft.com/office/drawing/2014/main" id="{00000000-0008-0000-0E00-000052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1" name="テキスト ボックス 850">
          <a:extLst>
            <a:ext uri="{FF2B5EF4-FFF2-40B4-BE49-F238E27FC236}">
              <a16:creationId xmlns:a16="http://schemas.microsoft.com/office/drawing/2014/main" id="{00000000-0008-0000-0E00-000053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2" name="直線コネクタ 851">
          <a:extLst>
            <a:ext uri="{FF2B5EF4-FFF2-40B4-BE49-F238E27FC236}">
              <a16:creationId xmlns:a16="http://schemas.microsoft.com/office/drawing/2014/main" id="{00000000-0008-0000-0E00-000054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53" name="テキスト ボックス 852">
          <a:extLst>
            <a:ext uri="{FF2B5EF4-FFF2-40B4-BE49-F238E27FC236}">
              <a16:creationId xmlns:a16="http://schemas.microsoft.com/office/drawing/2014/main" id="{00000000-0008-0000-0E00-000055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4" name="直線コネクタ 853">
          <a:extLst>
            <a:ext uri="{FF2B5EF4-FFF2-40B4-BE49-F238E27FC236}">
              <a16:creationId xmlns:a16="http://schemas.microsoft.com/office/drawing/2014/main" id="{00000000-0008-0000-0E00-000056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55" name="テキスト ボックス 854">
          <a:extLst>
            <a:ext uri="{FF2B5EF4-FFF2-40B4-BE49-F238E27FC236}">
              <a16:creationId xmlns:a16="http://schemas.microsoft.com/office/drawing/2014/main" id="{00000000-0008-0000-0E00-00005703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56" name="【公民館】&#10;有形固定資産減価償却率グラフ枠">
          <a:extLst>
            <a:ext uri="{FF2B5EF4-FFF2-40B4-BE49-F238E27FC236}">
              <a16:creationId xmlns:a16="http://schemas.microsoft.com/office/drawing/2014/main" id="{00000000-0008-0000-0E00-000058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857" name="直線コネクタ 856">
          <a:extLst>
            <a:ext uri="{FF2B5EF4-FFF2-40B4-BE49-F238E27FC236}">
              <a16:creationId xmlns:a16="http://schemas.microsoft.com/office/drawing/2014/main" id="{00000000-0008-0000-0E00-000059030000}"/>
            </a:ext>
          </a:extLst>
        </xdr:cNvPr>
        <xdr:cNvCxnSpPr/>
      </xdr:nvCxnSpPr>
      <xdr:spPr>
        <a:xfrm flipV="1">
          <a:off x="16318864" y="17217389"/>
          <a:ext cx="0" cy="1451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58" name="【公民館】&#10;有形固定資産減価償却率最小値テキスト">
          <a:extLst>
            <a:ext uri="{FF2B5EF4-FFF2-40B4-BE49-F238E27FC236}">
              <a16:creationId xmlns:a16="http://schemas.microsoft.com/office/drawing/2014/main" id="{00000000-0008-0000-0E00-00005A03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59" name="直線コネクタ 858">
          <a:extLst>
            <a:ext uri="{FF2B5EF4-FFF2-40B4-BE49-F238E27FC236}">
              <a16:creationId xmlns:a16="http://schemas.microsoft.com/office/drawing/2014/main" id="{00000000-0008-0000-0E00-00005B03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860" name="【公民館】&#10;有形固定資産減価償却率最大値テキスト">
          <a:extLst>
            <a:ext uri="{FF2B5EF4-FFF2-40B4-BE49-F238E27FC236}">
              <a16:creationId xmlns:a16="http://schemas.microsoft.com/office/drawing/2014/main" id="{00000000-0008-0000-0E00-00005C030000}"/>
            </a:ext>
          </a:extLst>
        </xdr:cNvPr>
        <xdr:cNvSpPr txBox="1"/>
      </xdr:nvSpPr>
      <xdr:spPr>
        <a:xfrm>
          <a:off x="16357600" y="16992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861" name="直線コネクタ 860">
          <a:extLst>
            <a:ext uri="{FF2B5EF4-FFF2-40B4-BE49-F238E27FC236}">
              <a16:creationId xmlns:a16="http://schemas.microsoft.com/office/drawing/2014/main" id="{00000000-0008-0000-0E00-00005D030000}"/>
            </a:ext>
          </a:extLst>
        </xdr:cNvPr>
        <xdr:cNvCxnSpPr/>
      </xdr:nvCxnSpPr>
      <xdr:spPr>
        <a:xfrm>
          <a:off x="16230600" y="1721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154322</xdr:rowOff>
    </xdr:from>
    <xdr:ext cx="405111" cy="259045"/>
    <xdr:sp macro="" textlink="">
      <xdr:nvSpPr>
        <xdr:cNvPr id="862" name="【公民館】&#10;有形固定資産減価償却率平均値テキスト">
          <a:extLst>
            <a:ext uri="{FF2B5EF4-FFF2-40B4-BE49-F238E27FC236}">
              <a16:creationId xmlns:a16="http://schemas.microsoft.com/office/drawing/2014/main" id="{00000000-0008-0000-0E00-00005E030000}"/>
            </a:ext>
          </a:extLst>
        </xdr:cNvPr>
        <xdr:cNvSpPr txBox="1"/>
      </xdr:nvSpPr>
      <xdr:spPr>
        <a:xfrm>
          <a:off x="16357600" y="179851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863" name="フローチャート: 判断 862">
          <a:extLst>
            <a:ext uri="{FF2B5EF4-FFF2-40B4-BE49-F238E27FC236}">
              <a16:creationId xmlns:a16="http://schemas.microsoft.com/office/drawing/2014/main" id="{00000000-0008-0000-0E00-00005F030000}"/>
            </a:ext>
          </a:extLst>
        </xdr:cNvPr>
        <xdr:cNvSpPr/>
      </xdr:nvSpPr>
      <xdr:spPr>
        <a:xfrm>
          <a:off x="16268700" y="18006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864" name="フローチャート: 判断 863">
          <a:extLst>
            <a:ext uri="{FF2B5EF4-FFF2-40B4-BE49-F238E27FC236}">
              <a16:creationId xmlns:a16="http://schemas.microsoft.com/office/drawing/2014/main" id="{00000000-0008-0000-0E00-000060030000}"/>
            </a:ext>
          </a:extLst>
        </xdr:cNvPr>
        <xdr:cNvSpPr/>
      </xdr:nvSpPr>
      <xdr:spPr>
        <a:xfrm>
          <a:off x="154305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865" name="フローチャート: 判断 864">
          <a:extLst>
            <a:ext uri="{FF2B5EF4-FFF2-40B4-BE49-F238E27FC236}">
              <a16:creationId xmlns:a16="http://schemas.microsoft.com/office/drawing/2014/main" id="{00000000-0008-0000-0E00-000061030000}"/>
            </a:ext>
          </a:extLst>
        </xdr:cNvPr>
        <xdr:cNvSpPr/>
      </xdr:nvSpPr>
      <xdr:spPr>
        <a:xfrm>
          <a:off x="14541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866" name="フローチャート: 判断 865">
          <a:extLst>
            <a:ext uri="{FF2B5EF4-FFF2-40B4-BE49-F238E27FC236}">
              <a16:creationId xmlns:a16="http://schemas.microsoft.com/office/drawing/2014/main" id="{00000000-0008-0000-0E00-000062030000}"/>
            </a:ext>
          </a:extLst>
        </xdr:cNvPr>
        <xdr:cNvSpPr/>
      </xdr:nvSpPr>
      <xdr:spPr>
        <a:xfrm>
          <a:off x="13652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867" name="フローチャート: 判断 866">
          <a:extLst>
            <a:ext uri="{FF2B5EF4-FFF2-40B4-BE49-F238E27FC236}">
              <a16:creationId xmlns:a16="http://schemas.microsoft.com/office/drawing/2014/main" id="{00000000-0008-0000-0E00-000063030000}"/>
            </a:ext>
          </a:extLst>
        </xdr:cNvPr>
        <xdr:cNvSpPr/>
      </xdr:nvSpPr>
      <xdr:spPr>
        <a:xfrm>
          <a:off x="12763500" y="1806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0000000-0008-0000-0E00-000064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0000000-0008-0000-0E00-000065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00000000-0008-0000-0E00-000066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00000000-0008-0000-0E00-000067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00000000-0008-0000-0E00-000068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636</xdr:rowOff>
    </xdr:from>
    <xdr:to>
      <xdr:col>85</xdr:col>
      <xdr:colOff>177800</xdr:colOff>
      <xdr:row>104</xdr:row>
      <xdr:rowOff>102236</xdr:rowOff>
    </xdr:to>
    <xdr:sp macro="" textlink="">
      <xdr:nvSpPr>
        <xdr:cNvPr id="873" name="楕円 872">
          <a:extLst>
            <a:ext uri="{FF2B5EF4-FFF2-40B4-BE49-F238E27FC236}">
              <a16:creationId xmlns:a16="http://schemas.microsoft.com/office/drawing/2014/main" id="{00000000-0008-0000-0E00-000069030000}"/>
            </a:ext>
          </a:extLst>
        </xdr:cNvPr>
        <xdr:cNvSpPr/>
      </xdr:nvSpPr>
      <xdr:spPr>
        <a:xfrm>
          <a:off x="16268700" y="1783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23513</xdr:rowOff>
    </xdr:from>
    <xdr:ext cx="405111" cy="259045"/>
    <xdr:sp macro="" textlink="">
      <xdr:nvSpPr>
        <xdr:cNvPr id="874" name="【公民館】&#10;有形固定資産減価償却率該当値テキスト">
          <a:extLst>
            <a:ext uri="{FF2B5EF4-FFF2-40B4-BE49-F238E27FC236}">
              <a16:creationId xmlns:a16="http://schemas.microsoft.com/office/drawing/2014/main" id="{00000000-0008-0000-0E00-00006A030000}"/>
            </a:ext>
          </a:extLst>
        </xdr:cNvPr>
        <xdr:cNvSpPr txBox="1"/>
      </xdr:nvSpPr>
      <xdr:spPr>
        <a:xfrm>
          <a:off x="16357600" y="17682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130175</xdr:rowOff>
    </xdr:from>
    <xdr:to>
      <xdr:col>81</xdr:col>
      <xdr:colOff>101600</xdr:colOff>
      <xdr:row>104</xdr:row>
      <xdr:rowOff>60325</xdr:rowOff>
    </xdr:to>
    <xdr:sp macro="" textlink="">
      <xdr:nvSpPr>
        <xdr:cNvPr id="875" name="楕円 874">
          <a:extLst>
            <a:ext uri="{FF2B5EF4-FFF2-40B4-BE49-F238E27FC236}">
              <a16:creationId xmlns:a16="http://schemas.microsoft.com/office/drawing/2014/main" id="{00000000-0008-0000-0E00-00006B030000}"/>
            </a:ext>
          </a:extLst>
        </xdr:cNvPr>
        <xdr:cNvSpPr/>
      </xdr:nvSpPr>
      <xdr:spPr>
        <a:xfrm>
          <a:off x="15430500" y="17789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9525</xdr:rowOff>
    </xdr:from>
    <xdr:to>
      <xdr:col>85</xdr:col>
      <xdr:colOff>127000</xdr:colOff>
      <xdr:row>104</xdr:row>
      <xdr:rowOff>51436</xdr:rowOff>
    </xdr:to>
    <xdr:cxnSp macro="">
      <xdr:nvCxnSpPr>
        <xdr:cNvPr id="876" name="直線コネクタ 875">
          <a:extLst>
            <a:ext uri="{FF2B5EF4-FFF2-40B4-BE49-F238E27FC236}">
              <a16:creationId xmlns:a16="http://schemas.microsoft.com/office/drawing/2014/main" id="{00000000-0008-0000-0E00-00006C030000}"/>
            </a:ext>
          </a:extLst>
        </xdr:cNvPr>
        <xdr:cNvCxnSpPr/>
      </xdr:nvCxnSpPr>
      <xdr:spPr>
        <a:xfrm>
          <a:off x="15481300" y="17840325"/>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77" name="楕円 876">
          <a:extLst>
            <a:ext uri="{FF2B5EF4-FFF2-40B4-BE49-F238E27FC236}">
              <a16:creationId xmlns:a16="http://schemas.microsoft.com/office/drawing/2014/main" id="{00000000-0008-0000-0E00-00006D030000}"/>
            </a:ext>
          </a:extLst>
        </xdr:cNvPr>
        <xdr:cNvSpPr/>
      </xdr:nvSpPr>
      <xdr:spPr>
        <a:xfrm>
          <a:off x="14541500" y="1776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152400</xdr:rowOff>
    </xdr:from>
    <xdr:to>
      <xdr:col>81</xdr:col>
      <xdr:colOff>50800</xdr:colOff>
      <xdr:row>104</xdr:row>
      <xdr:rowOff>9525</xdr:rowOff>
    </xdr:to>
    <xdr:cxnSp macro="">
      <xdr:nvCxnSpPr>
        <xdr:cNvPr id="878" name="直線コネクタ 877">
          <a:extLst>
            <a:ext uri="{FF2B5EF4-FFF2-40B4-BE49-F238E27FC236}">
              <a16:creationId xmlns:a16="http://schemas.microsoft.com/office/drawing/2014/main" id="{00000000-0008-0000-0E00-00006E030000}"/>
            </a:ext>
          </a:extLst>
        </xdr:cNvPr>
        <xdr:cNvCxnSpPr/>
      </xdr:nvCxnSpPr>
      <xdr:spPr>
        <a:xfrm>
          <a:off x="14592300" y="1781175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126364</xdr:rowOff>
    </xdr:from>
    <xdr:to>
      <xdr:col>72</xdr:col>
      <xdr:colOff>38100</xdr:colOff>
      <xdr:row>104</xdr:row>
      <xdr:rowOff>56514</xdr:rowOff>
    </xdr:to>
    <xdr:sp macro="" textlink="">
      <xdr:nvSpPr>
        <xdr:cNvPr id="879" name="楕円 878">
          <a:extLst>
            <a:ext uri="{FF2B5EF4-FFF2-40B4-BE49-F238E27FC236}">
              <a16:creationId xmlns:a16="http://schemas.microsoft.com/office/drawing/2014/main" id="{00000000-0008-0000-0E00-00006F030000}"/>
            </a:ext>
          </a:extLst>
        </xdr:cNvPr>
        <xdr:cNvSpPr/>
      </xdr:nvSpPr>
      <xdr:spPr>
        <a:xfrm>
          <a:off x="13652500" y="1778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152400</xdr:rowOff>
    </xdr:from>
    <xdr:to>
      <xdr:col>76</xdr:col>
      <xdr:colOff>114300</xdr:colOff>
      <xdr:row>104</xdr:row>
      <xdr:rowOff>5714</xdr:rowOff>
    </xdr:to>
    <xdr:cxnSp macro="">
      <xdr:nvCxnSpPr>
        <xdr:cNvPr id="880" name="直線コネクタ 879">
          <a:extLst>
            <a:ext uri="{FF2B5EF4-FFF2-40B4-BE49-F238E27FC236}">
              <a16:creationId xmlns:a16="http://schemas.microsoft.com/office/drawing/2014/main" id="{00000000-0008-0000-0E00-000070030000}"/>
            </a:ext>
          </a:extLst>
        </xdr:cNvPr>
        <xdr:cNvCxnSpPr/>
      </xdr:nvCxnSpPr>
      <xdr:spPr>
        <a:xfrm flipV="1">
          <a:off x="13703300" y="17811750"/>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46355</xdr:rowOff>
    </xdr:from>
    <xdr:to>
      <xdr:col>67</xdr:col>
      <xdr:colOff>101600</xdr:colOff>
      <xdr:row>106</xdr:row>
      <xdr:rowOff>147955</xdr:rowOff>
    </xdr:to>
    <xdr:sp macro="" textlink="">
      <xdr:nvSpPr>
        <xdr:cNvPr id="881" name="楕円 880">
          <a:extLst>
            <a:ext uri="{FF2B5EF4-FFF2-40B4-BE49-F238E27FC236}">
              <a16:creationId xmlns:a16="http://schemas.microsoft.com/office/drawing/2014/main" id="{00000000-0008-0000-0E00-000071030000}"/>
            </a:ext>
          </a:extLst>
        </xdr:cNvPr>
        <xdr:cNvSpPr/>
      </xdr:nvSpPr>
      <xdr:spPr>
        <a:xfrm>
          <a:off x="12763500" y="1822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5714</xdr:rowOff>
    </xdr:from>
    <xdr:to>
      <xdr:col>71</xdr:col>
      <xdr:colOff>177800</xdr:colOff>
      <xdr:row>106</xdr:row>
      <xdr:rowOff>97155</xdr:rowOff>
    </xdr:to>
    <xdr:cxnSp macro="">
      <xdr:nvCxnSpPr>
        <xdr:cNvPr id="882" name="直線コネクタ 881">
          <a:extLst>
            <a:ext uri="{FF2B5EF4-FFF2-40B4-BE49-F238E27FC236}">
              <a16:creationId xmlns:a16="http://schemas.microsoft.com/office/drawing/2014/main" id="{00000000-0008-0000-0E00-000072030000}"/>
            </a:ext>
          </a:extLst>
        </xdr:cNvPr>
        <xdr:cNvCxnSpPr/>
      </xdr:nvCxnSpPr>
      <xdr:spPr>
        <a:xfrm flipV="1">
          <a:off x="12814300" y="17836514"/>
          <a:ext cx="889000" cy="434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156227</xdr:rowOff>
    </xdr:from>
    <xdr:ext cx="405111" cy="259045"/>
    <xdr:sp macro="" textlink="">
      <xdr:nvSpPr>
        <xdr:cNvPr id="883" name="n_1aveValue【公民館】&#10;有形固定資産減価償却率">
          <a:extLst>
            <a:ext uri="{FF2B5EF4-FFF2-40B4-BE49-F238E27FC236}">
              <a16:creationId xmlns:a16="http://schemas.microsoft.com/office/drawing/2014/main" id="{00000000-0008-0000-0E00-000073030000}"/>
            </a:ext>
          </a:extLst>
        </xdr:cNvPr>
        <xdr:cNvSpPr txBox="1"/>
      </xdr:nvSpPr>
      <xdr:spPr>
        <a:xfrm>
          <a:off x="15266044" y="1815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152416</xdr:rowOff>
    </xdr:from>
    <xdr:ext cx="405111" cy="259045"/>
    <xdr:sp macro="" textlink="">
      <xdr:nvSpPr>
        <xdr:cNvPr id="884" name="n_2aveValue【公民館】&#10;有形固定資産減価償却率">
          <a:extLst>
            <a:ext uri="{FF2B5EF4-FFF2-40B4-BE49-F238E27FC236}">
              <a16:creationId xmlns:a16="http://schemas.microsoft.com/office/drawing/2014/main" id="{00000000-0008-0000-0E00-000074030000}"/>
            </a:ext>
          </a:extLst>
        </xdr:cNvPr>
        <xdr:cNvSpPr txBox="1"/>
      </xdr:nvSpPr>
      <xdr:spPr>
        <a:xfrm>
          <a:off x="1438974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885" name="n_3aveValue【公民館】&#10;有形固定資産減価償却率">
          <a:extLst>
            <a:ext uri="{FF2B5EF4-FFF2-40B4-BE49-F238E27FC236}">
              <a16:creationId xmlns:a16="http://schemas.microsoft.com/office/drawing/2014/main" id="{00000000-0008-0000-0E00-000075030000}"/>
            </a:ext>
          </a:extLst>
        </xdr:cNvPr>
        <xdr:cNvSpPr txBox="1"/>
      </xdr:nvSpPr>
      <xdr:spPr>
        <a:xfrm>
          <a:off x="13500744" y="1814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4463</xdr:rowOff>
    </xdr:from>
    <xdr:ext cx="405111" cy="259045"/>
    <xdr:sp macro="" textlink="">
      <xdr:nvSpPr>
        <xdr:cNvPr id="886" name="n_4aveValue【公民館】&#10;有形固定資産減価償却率">
          <a:extLst>
            <a:ext uri="{FF2B5EF4-FFF2-40B4-BE49-F238E27FC236}">
              <a16:creationId xmlns:a16="http://schemas.microsoft.com/office/drawing/2014/main" id="{00000000-0008-0000-0E00-000076030000}"/>
            </a:ext>
          </a:extLst>
        </xdr:cNvPr>
        <xdr:cNvSpPr txBox="1"/>
      </xdr:nvSpPr>
      <xdr:spPr>
        <a:xfrm>
          <a:off x="12611744" y="17835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76852</xdr:rowOff>
    </xdr:from>
    <xdr:ext cx="405111" cy="259045"/>
    <xdr:sp macro="" textlink="">
      <xdr:nvSpPr>
        <xdr:cNvPr id="887" name="n_1mainValue【公民館】&#10;有形固定資産減価償却率">
          <a:extLst>
            <a:ext uri="{FF2B5EF4-FFF2-40B4-BE49-F238E27FC236}">
              <a16:creationId xmlns:a16="http://schemas.microsoft.com/office/drawing/2014/main" id="{00000000-0008-0000-0E00-000077030000}"/>
            </a:ext>
          </a:extLst>
        </xdr:cNvPr>
        <xdr:cNvSpPr txBox="1"/>
      </xdr:nvSpPr>
      <xdr:spPr>
        <a:xfrm>
          <a:off x="15266044" y="1756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48277</xdr:rowOff>
    </xdr:from>
    <xdr:ext cx="405111" cy="259045"/>
    <xdr:sp macro="" textlink="">
      <xdr:nvSpPr>
        <xdr:cNvPr id="888" name="n_2mainValue【公民館】&#10;有形固定資産減価償却率">
          <a:extLst>
            <a:ext uri="{FF2B5EF4-FFF2-40B4-BE49-F238E27FC236}">
              <a16:creationId xmlns:a16="http://schemas.microsoft.com/office/drawing/2014/main" id="{00000000-0008-0000-0E00-000078030000}"/>
            </a:ext>
          </a:extLst>
        </xdr:cNvPr>
        <xdr:cNvSpPr txBox="1"/>
      </xdr:nvSpPr>
      <xdr:spPr>
        <a:xfrm>
          <a:off x="14389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73041</xdr:rowOff>
    </xdr:from>
    <xdr:ext cx="405111" cy="259045"/>
    <xdr:sp macro="" textlink="">
      <xdr:nvSpPr>
        <xdr:cNvPr id="889" name="n_3mainValue【公民館】&#10;有形固定資産減価償却率">
          <a:extLst>
            <a:ext uri="{FF2B5EF4-FFF2-40B4-BE49-F238E27FC236}">
              <a16:creationId xmlns:a16="http://schemas.microsoft.com/office/drawing/2014/main" id="{00000000-0008-0000-0E00-000079030000}"/>
            </a:ext>
          </a:extLst>
        </xdr:cNvPr>
        <xdr:cNvSpPr txBox="1"/>
      </xdr:nvSpPr>
      <xdr:spPr>
        <a:xfrm>
          <a:off x="13500744" y="1756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139082</xdr:rowOff>
    </xdr:from>
    <xdr:ext cx="405111" cy="259045"/>
    <xdr:sp macro="" textlink="">
      <xdr:nvSpPr>
        <xdr:cNvPr id="890" name="n_4mainValue【公民館】&#10;有形固定資産減価償却率">
          <a:extLst>
            <a:ext uri="{FF2B5EF4-FFF2-40B4-BE49-F238E27FC236}">
              <a16:creationId xmlns:a16="http://schemas.microsoft.com/office/drawing/2014/main" id="{00000000-0008-0000-0E00-00007A030000}"/>
            </a:ext>
          </a:extLst>
        </xdr:cNvPr>
        <xdr:cNvSpPr txBox="1"/>
      </xdr:nvSpPr>
      <xdr:spPr>
        <a:xfrm>
          <a:off x="12611744" y="1831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1" name="正方形/長方形 890">
          <a:extLst>
            <a:ext uri="{FF2B5EF4-FFF2-40B4-BE49-F238E27FC236}">
              <a16:creationId xmlns:a16="http://schemas.microsoft.com/office/drawing/2014/main" id="{00000000-0008-0000-0E00-00007B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2" name="正方形/長方形 891">
          <a:extLst>
            <a:ext uri="{FF2B5EF4-FFF2-40B4-BE49-F238E27FC236}">
              <a16:creationId xmlns:a16="http://schemas.microsoft.com/office/drawing/2014/main" id="{00000000-0008-0000-0E00-00007C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3" name="正方形/長方形 892">
          <a:extLst>
            <a:ext uri="{FF2B5EF4-FFF2-40B4-BE49-F238E27FC236}">
              <a16:creationId xmlns:a16="http://schemas.microsoft.com/office/drawing/2014/main" id="{00000000-0008-0000-0E00-00007D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4" name="正方形/長方形 893">
          <a:extLst>
            <a:ext uri="{FF2B5EF4-FFF2-40B4-BE49-F238E27FC236}">
              <a16:creationId xmlns:a16="http://schemas.microsoft.com/office/drawing/2014/main" id="{00000000-0008-0000-0E00-00007E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5" name="正方形/長方形 894">
          <a:extLst>
            <a:ext uri="{FF2B5EF4-FFF2-40B4-BE49-F238E27FC236}">
              <a16:creationId xmlns:a16="http://schemas.microsoft.com/office/drawing/2014/main" id="{00000000-0008-0000-0E00-00007F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6" name="正方形/長方形 895">
          <a:extLst>
            <a:ext uri="{FF2B5EF4-FFF2-40B4-BE49-F238E27FC236}">
              <a16:creationId xmlns:a16="http://schemas.microsoft.com/office/drawing/2014/main" id="{00000000-0008-0000-0E00-000080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7" name="正方形/長方形 896">
          <a:extLst>
            <a:ext uri="{FF2B5EF4-FFF2-40B4-BE49-F238E27FC236}">
              <a16:creationId xmlns:a16="http://schemas.microsoft.com/office/drawing/2014/main" id="{00000000-0008-0000-0E00-000081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8" name="正方形/長方形 897">
          <a:extLst>
            <a:ext uri="{FF2B5EF4-FFF2-40B4-BE49-F238E27FC236}">
              <a16:creationId xmlns:a16="http://schemas.microsoft.com/office/drawing/2014/main" id="{00000000-0008-0000-0E00-000082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9" name="テキスト ボックス 898">
          <a:extLst>
            <a:ext uri="{FF2B5EF4-FFF2-40B4-BE49-F238E27FC236}">
              <a16:creationId xmlns:a16="http://schemas.microsoft.com/office/drawing/2014/main" id="{00000000-0008-0000-0E00-000083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0" name="直線コネクタ 899">
          <a:extLst>
            <a:ext uri="{FF2B5EF4-FFF2-40B4-BE49-F238E27FC236}">
              <a16:creationId xmlns:a16="http://schemas.microsoft.com/office/drawing/2014/main" id="{00000000-0008-0000-0E00-000084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1" name="直線コネクタ 900">
          <a:extLst>
            <a:ext uri="{FF2B5EF4-FFF2-40B4-BE49-F238E27FC236}">
              <a16:creationId xmlns:a16="http://schemas.microsoft.com/office/drawing/2014/main" id="{00000000-0008-0000-0E00-000085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2" name="テキスト ボックス 901">
          <a:extLst>
            <a:ext uri="{FF2B5EF4-FFF2-40B4-BE49-F238E27FC236}">
              <a16:creationId xmlns:a16="http://schemas.microsoft.com/office/drawing/2014/main" id="{00000000-0008-0000-0E00-000086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3" name="直線コネクタ 902">
          <a:extLst>
            <a:ext uri="{FF2B5EF4-FFF2-40B4-BE49-F238E27FC236}">
              <a16:creationId xmlns:a16="http://schemas.microsoft.com/office/drawing/2014/main" id="{00000000-0008-0000-0E00-000087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4" name="テキスト ボックス 903">
          <a:extLst>
            <a:ext uri="{FF2B5EF4-FFF2-40B4-BE49-F238E27FC236}">
              <a16:creationId xmlns:a16="http://schemas.microsoft.com/office/drawing/2014/main" id="{00000000-0008-0000-0E00-000088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5" name="直線コネクタ 904">
          <a:extLst>
            <a:ext uri="{FF2B5EF4-FFF2-40B4-BE49-F238E27FC236}">
              <a16:creationId xmlns:a16="http://schemas.microsoft.com/office/drawing/2014/main" id="{00000000-0008-0000-0E00-000089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6" name="テキスト ボックス 905">
          <a:extLst>
            <a:ext uri="{FF2B5EF4-FFF2-40B4-BE49-F238E27FC236}">
              <a16:creationId xmlns:a16="http://schemas.microsoft.com/office/drawing/2014/main" id="{00000000-0008-0000-0E00-00008A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7" name="直線コネクタ 906">
          <a:extLst>
            <a:ext uri="{FF2B5EF4-FFF2-40B4-BE49-F238E27FC236}">
              <a16:creationId xmlns:a16="http://schemas.microsoft.com/office/drawing/2014/main" id="{00000000-0008-0000-0E00-00008B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8" name="テキスト ボックス 907">
          <a:extLst>
            <a:ext uri="{FF2B5EF4-FFF2-40B4-BE49-F238E27FC236}">
              <a16:creationId xmlns:a16="http://schemas.microsoft.com/office/drawing/2014/main" id="{00000000-0008-0000-0E00-00008C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9" name="直線コネクタ 908">
          <a:extLst>
            <a:ext uri="{FF2B5EF4-FFF2-40B4-BE49-F238E27FC236}">
              <a16:creationId xmlns:a16="http://schemas.microsoft.com/office/drawing/2014/main" id="{00000000-0008-0000-0E00-00008D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0" name="テキスト ボックス 909">
          <a:extLst>
            <a:ext uri="{FF2B5EF4-FFF2-40B4-BE49-F238E27FC236}">
              <a16:creationId xmlns:a16="http://schemas.microsoft.com/office/drawing/2014/main" id="{00000000-0008-0000-0E00-00008E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00000000-0008-0000-0E00-00008F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00000000-0008-0000-0E00-000090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公民館】&#10;一人当たり面積グラフ枠">
          <a:extLst>
            <a:ext uri="{FF2B5EF4-FFF2-40B4-BE49-F238E27FC236}">
              <a16:creationId xmlns:a16="http://schemas.microsoft.com/office/drawing/2014/main" id="{00000000-0008-0000-0E00-000091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914" name="直線コネクタ 913">
          <a:extLst>
            <a:ext uri="{FF2B5EF4-FFF2-40B4-BE49-F238E27FC236}">
              <a16:creationId xmlns:a16="http://schemas.microsoft.com/office/drawing/2014/main" id="{00000000-0008-0000-0E00-000092030000}"/>
            </a:ext>
          </a:extLst>
        </xdr:cNvPr>
        <xdr:cNvCxnSpPr/>
      </xdr:nvCxnSpPr>
      <xdr:spPr>
        <a:xfrm flipV="1">
          <a:off x="22160864" y="17390111"/>
          <a:ext cx="0" cy="12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915" name="【公民館】&#10;一人当たり面積最小値テキスト">
          <a:extLst>
            <a:ext uri="{FF2B5EF4-FFF2-40B4-BE49-F238E27FC236}">
              <a16:creationId xmlns:a16="http://schemas.microsoft.com/office/drawing/2014/main" id="{00000000-0008-0000-0E00-000093030000}"/>
            </a:ext>
          </a:extLst>
        </xdr:cNvPr>
        <xdr:cNvSpPr txBox="1"/>
      </xdr:nvSpPr>
      <xdr:spPr>
        <a:xfrm>
          <a:off x="22199600" y="1866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916" name="直線コネクタ 915">
          <a:extLst>
            <a:ext uri="{FF2B5EF4-FFF2-40B4-BE49-F238E27FC236}">
              <a16:creationId xmlns:a16="http://schemas.microsoft.com/office/drawing/2014/main" id="{00000000-0008-0000-0E00-000094030000}"/>
            </a:ext>
          </a:extLst>
        </xdr:cNvPr>
        <xdr:cNvCxnSpPr/>
      </xdr:nvCxnSpPr>
      <xdr:spPr>
        <a:xfrm>
          <a:off x="22072600" y="1866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917" name="【公民館】&#10;一人当たり面積最大値テキスト">
          <a:extLst>
            <a:ext uri="{FF2B5EF4-FFF2-40B4-BE49-F238E27FC236}">
              <a16:creationId xmlns:a16="http://schemas.microsoft.com/office/drawing/2014/main" id="{00000000-0008-0000-0E00-000095030000}"/>
            </a:ext>
          </a:extLst>
        </xdr:cNvPr>
        <xdr:cNvSpPr txBox="1"/>
      </xdr:nvSpPr>
      <xdr:spPr>
        <a:xfrm>
          <a:off x="22199600" y="17165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918" name="直線コネクタ 917">
          <a:extLst>
            <a:ext uri="{FF2B5EF4-FFF2-40B4-BE49-F238E27FC236}">
              <a16:creationId xmlns:a16="http://schemas.microsoft.com/office/drawing/2014/main" id="{00000000-0008-0000-0E00-000096030000}"/>
            </a:ext>
          </a:extLst>
        </xdr:cNvPr>
        <xdr:cNvCxnSpPr/>
      </xdr:nvCxnSpPr>
      <xdr:spPr>
        <a:xfrm>
          <a:off x="22072600" y="17390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132097</xdr:rowOff>
    </xdr:from>
    <xdr:ext cx="469744" cy="259045"/>
    <xdr:sp macro="" textlink="">
      <xdr:nvSpPr>
        <xdr:cNvPr id="919" name="【公民館】&#10;一人当たり面積平均値テキスト">
          <a:extLst>
            <a:ext uri="{FF2B5EF4-FFF2-40B4-BE49-F238E27FC236}">
              <a16:creationId xmlns:a16="http://schemas.microsoft.com/office/drawing/2014/main" id="{00000000-0008-0000-0E00-000097030000}"/>
            </a:ext>
          </a:extLst>
        </xdr:cNvPr>
        <xdr:cNvSpPr txBox="1"/>
      </xdr:nvSpPr>
      <xdr:spPr>
        <a:xfrm>
          <a:off x="22199600" y="18305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920" name="フローチャート: 判断 919">
          <a:extLst>
            <a:ext uri="{FF2B5EF4-FFF2-40B4-BE49-F238E27FC236}">
              <a16:creationId xmlns:a16="http://schemas.microsoft.com/office/drawing/2014/main" id="{00000000-0008-0000-0E00-000098030000}"/>
            </a:ext>
          </a:extLst>
        </xdr:cNvPr>
        <xdr:cNvSpPr/>
      </xdr:nvSpPr>
      <xdr:spPr>
        <a:xfrm>
          <a:off x="22110700" y="18327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921" name="フローチャート: 判断 920">
          <a:extLst>
            <a:ext uri="{FF2B5EF4-FFF2-40B4-BE49-F238E27FC236}">
              <a16:creationId xmlns:a16="http://schemas.microsoft.com/office/drawing/2014/main" id="{00000000-0008-0000-0E00-000099030000}"/>
            </a:ext>
          </a:extLst>
        </xdr:cNvPr>
        <xdr:cNvSpPr/>
      </xdr:nvSpPr>
      <xdr:spPr>
        <a:xfrm>
          <a:off x="21272500" y="1833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922" name="フローチャート: 判断 921">
          <a:extLst>
            <a:ext uri="{FF2B5EF4-FFF2-40B4-BE49-F238E27FC236}">
              <a16:creationId xmlns:a16="http://schemas.microsoft.com/office/drawing/2014/main" id="{00000000-0008-0000-0E00-00009A030000}"/>
            </a:ext>
          </a:extLst>
        </xdr:cNvPr>
        <xdr:cNvSpPr/>
      </xdr:nvSpPr>
      <xdr:spPr>
        <a:xfrm>
          <a:off x="20383500" y="1835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923" name="フローチャート: 判断 922">
          <a:extLst>
            <a:ext uri="{FF2B5EF4-FFF2-40B4-BE49-F238E27FC236}">
              <a16:creationId xmlns:a16="http://schemas.microsoft.com/office/drawing/2014/main" id="{00000000-0008-0000-0E00-00009B030000}"/>
            </a:ext>
          </a:extLst>
        </xdr:cNvPr>
        <xdr:cNvSpPr/>
      </xdr:nvSpPr>
      <xdr:spPr>
        <a:xfrm>
          <a:off x="19494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924" name="フローチャート: 判断 923">
          <a:extLst>
            <a:ext uri="{FF2B5EF4-FFF2-40B4-BE49-F238E27FC236}">
              <a16:creationId xmlns:a16="http://schemas.microsoft.com/office/drawing/2014/main" id="{00000000-0008-0000-0E00-00009C030000}"/>
            </a:ext>
          </a:extLst>
        </xdr:cNvPr>
        <xdr:cNvSpPr/>
      </xdr:nvSpPr>
      <xdr:spPr>
        <a:xfrm>
          <a:off x="18605500" y="18345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00000000-0008-0000-0E00-00009D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00000000-0008-0000-0E00-00009E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00000000-0008-0000-0E00-00009F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0000000-0008-0000-0E00-0000A0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00000000-0008-0000-0E00-0000A1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100330</xdr:rowOff>
    </xdr:from>
    <xdr:to>
      <xdr:col>116</xdr:col>
      <xdr:colOff>114300</xdr:colOff>
      <xdr:row>105</xdr:row>
      <xdr:rowOff>30480</xdr:rowOff>
    </xdr:to>
    <xdr:sp macro="" textlink="">
      <xdr:nvSpPr>
        <xdr:cNvPr id="930" name="楕円 929">
          <a:extLst>
            <a:ext uri="{FF2B5EF4-FFF2-40B4-BE49-F238E27FC236}">
              <a16:creationId xmlns:a16="http://schemas.microsoft.com/office/drawing/2014/main" id="{00000000-0008-0000-0E00-0000A2030000}"/>
            </a:ext>
          </a:extLst>
        </xdr:cNvPr>
        <xdr:cNvSpPr/>
      </xdr:nvSpPr>
      <xdr:spPr>
        <a:xfrm>
          <a:off x="22110700" y="17931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123207</xdr:rowOff>
    </xdr:from>
    <xdr:ext cx="469744" cy="259045"/>
    <xdr:sp macro="" textlink="">
      <xdr:nvSpPr>
        <xdr:cNvPr id="931" name="【公民館】&#10;一人当たり面積該当値テキスト">
          <a:extLst>
            <a:ext uri="{FF2B5EF4-FFF2-40B4-BE49-F238E27FC236}">
              <a16:creationId xmlns:a16="http://schemas.microsoft.com/office/drawing/2014/main" id="{00000000-0008-0000-0E00-0000A3030000}"/>
            </a:ext>
          </a:extLst>
        </xdr:cNvPr>
        <xdr:cNvSpPr txBox="1"/>
      </xdr:nvSpPr>
      <xdr:spPr>
        <a:xfrm>
          <a:off x="22199600" y="17782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105411</xdr:rowOff>
    </xdr:from>
    <xdr:to>
      <xdr:col>112</xdr:col>
      <xdr:colOff>38100</xdr:colOff>
      <xdr:row>105</xdr:row>
      <xdr:rowOff>35561</xdr:rowOff>
    </xdr:to>
    <xdr:sp macro="" textlink="">
      <xdr:nvSpPr>
        <xdr:cNvPr id="932" name="楕円 931">
          <a:extLst>
            <a:ext uri="{FF2B5EF4-FFF2-40B4-BE49-F238E27FC236}">
              <a16:creationId xmlns:a16="http://schemas.microsoft.com/office/drawing/2014/main" id="{00000000-0008-0000-0E00-0000A4030000}"/>
            </a:ext>
          </a:extLst>
        </xdr:cNvPr>
        <xdr:cNvSpPr/>
      </xdr:nvSpPr>
      <xdr:spPr>
        <a:xfrm>
          <a:off x="21272500" y="1793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151130</xdr:rowOff>
    </xdr:from>
    <xdr:to>
      <xdr:col>116</xdr:col>
      <xdr:colOff>63500</xdr:colOff>
      <xdr:row>104</xdr:row>
      <xdr:rowOff>156211</xdr:rowOff>
    </xdr:to>
    <xdr:cxnSp macro="">
      <xdr:nvCxnSpPr>
        <xdr:cNvPr id="933" name="直線コネクタ 932">
          <a:extLst>
            <a:ext uri="{FF2B5EF4-FFF2-40B4-BE49-F238E27FC236}">
              <a16:creationId xmlns:a16="http://schemas.microsoft.com/office/drawing/2014/main" id="{00000000-0008-0000-0E00-0000A5030000}"/>
            </a:ext>
          </a:extLst>
        </xdr:cNvPr>
        <xdr:cNvCxnSpPr/>
      </xdr:nvCxnSpPr>
      <xdr:spPr>
        <a:xfrm flipV="1">
          <a:off x="21323300" y="17981930"/>
          <a:ext cx="8382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113030</xdr:rowOff>
    </xdr:from>
    <xdr:to>
      <xdr:col>107</xdr:col>
      <xdr:colOff>101600</xdr:colOff>
      <xdr:row>105</xdr:row>
      <xdr:rowOff>43180</xdr:rowOff>
    </xdr:to>
    <xdr:sp macro="" textlink="">
      <xdr:nvSpPr>
        <xdr:cNvPr id="934" name="楕円 933">
          <a:extLst>
            <a:ext uri="{FF2B5EF4-FFF2-40B4-BE49-F238E27FC236}">
              <a16:creationId xmlns:a16="http://schemas.microsoft.com/office/drawing/2014/main" id="{00000000-0008-0000-0E00-0000A6030000}"/>
            </a:ext>
          </a:extLst>
        </xdr:cNvPr>
        <xdr:cNvSpPr/>
      </xdr:nvSpPr>
      <xdr:spPr>
        <a:xfrm>
          <a:off x="20383500" y="1794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156211</xdr:rowOff>
    </xdr:from>
    <xdr:to>
      <xdr:col>111</xdr:col>
      <xdr:colOff>177800</xdr:colOff>
      <xdr:row>104</xdr:row>
      <xdr:rowOff>163830</xdr:rowOff>
    </xdr:to>
    <xdr:cxnSp macro="">
      <xdr:nvCxnSpPr>
        <xdr:cNvPr id="935" name="直線コネクタ 934">
          <a:extLst>
            <a:ext uri="{FF2B5EF4-FFF2-40B4-BE49-F238E27FC236}">
              <a16:creationId xmlns:a16="http://schemas.microsoft.com/office/drawing/2014/main" id="{00000000-0008-0000-0E00-0000A7030000}"/>
            </a:ext>
          </a:extLst>
        </xdr:cNvPr>
        <xdr:cNvCxnSpPr/>
      </xdr:nvCxnSpPr>
      <xdr:spPr>
        <a:xfrm flipV="1">
          <a:off x="20434300" y="179870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118111</xdr:rowOff>
    </xdr:from>
    <xdr:to>
      <xdr:col>102</xdr:col>
      <xdr:colOff>165100</xdr:colOff>
      <xdr:row>105</xdr:row>
      <xdr:rowOff>48261</xdr:rowOff>
    </xdr:to>
    <xdr:sp macro="" textlink="">
      <xdr:nvSpPr>
        <xdr:cNvPr id="936" name="楕円 935">
          <a:extLst>
            <a:ext uri="{FF2B5EF4-FFF2-40B4-BE49-F238E27FC236}">
              <a16:creationId xmlns:a16="http://schemas.microsoft.com/office/drawing/2014/main" id="{00000000-0008-0000-0E00-0000A8030000}"/>
            </a:ext>
          </a:extLst>
        </xdr:cNvPr>
        <xdr:cNvSpPr/>
      </xdr:nvSpPr>
      <xdr:spPr>
        <a:xfrm>
          <a:off x="19494500" y="17948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163830</xdr:rowOff>
    </xdr:from>
    <xdr:to>
      <xdr:col>107</xdr:col>
      <xdr:colOff>50800</xdr:colOff>
      <xdr:row>104</xdr:row>
      <xdr:rowOff>168911</xdr:rowOff>
    </xdr:to>
    <xdr:cxnSp macro="">
      <xdr:nvCxnSpPr>
        <xdr:cNvPr id="937" name="直線コネクタ 936">
          <a:extLst>
            <a:ext uri="{FF2B5EF4-FFF2-40B4-BE49-F238E27FC236}">
              <a16:creationId xmlns:a16="http://schemas.microsoft.com/office/drawing/2014/main" id="{00000000-0008-0000-0E00-0000A9030000}"/>
            </a:ext>
          </a:extLst>
        </xdr:cNvPr>
        <xdr:cNvCxnSpPr/>
      </xdr:nvCxnSpPr>
      <xdr:spPr>
        <a:xfrm flipV="1">
          <a:off x="19545300" y="17994630"/>
          <a:ext cx="889000" cy="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36830</xdr:rowOff>
    </xdr:from>
    <xdr:to>
      <xdr:col>98</xdr:col>
      <xdr:colOff>38100</xdr:colOff>
      <xdr:row>105</xdr:row>
      <xdr:rowOff>138430</xdr:rowOff>
    </xdr:to>
    <xdr:sp macro="" textlink="">
      <xdr:nvSpPr>
        <xdr:cNvPr id="938" name="楕円 937">
          <a:extLst>
            <a:ext uri="{FF2B5EF4-FFF2-40B4-BE49-F238E27FC236}">
              <a16:creationId xmlns:a16="http://schemas.microsoft.com/office/drawing/2014/main" id="{00000000-0008-0000-0E00-0000AA030000}"/>
            </a:ext>
          </a:extLst>
        </xdr:cNvPr>
        <xdr:cNvSpPr/>
      </xdr:nvSpPr>
      <xdr:spPr>
        <a:xfrm>
          <a:off x="18605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168911</xdr:rowOff>
    </xdr:from>
    <xdr:to>
      <xdr:col>102</xdr:col>
      <xdr:colOff>114300</xdr:colOff>
      <xdr:row>105</xdr:row>
      <xdr:rowOff>87630</xdr:rowOff>
    </xdr:to>
    <xdr:cxnSp macro="">
      <xdr:nvCxnSpPr>
        <xdr:cNvPr id="939" name="直線コネクタ 938">
          <a:extLst>
            <a:ext uri="{FF2B5EF4-FFF2-40B4-BE49-F238E27FC236}">
              <a16:creationId xmlns:a16="http://schemas.microsoft.com/office/drawing/2014/main" id="{00000000-0008-0000-0E00-0000AB030000}"/>
            </a:ext>
          </a:extLst>
        </xdr:cNvPr>
        <xdr:cNvCxnSpPr/>
      </xdr:nvCxnSpPr>
      <xdr:spPr>
        <a:xfrm flipV="1">
          <a:off x="18656300" y="17999711"/>
          <a:ext cx="889000" cy="90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78757</xdr:rowOff>
    </xdr:from>
    <xdr:ext cx="469744" cy="259045"/>
    <xdr:sp macro="" textlink="">
      <xdr:nvSpPr>
        <xdr:cNvPr id="940" name="n_1aveValue【公民館】&#10;一人当たり面積">
          <a:extLst>
            <a:ext uri="{FF2B5EF4-FFF2-40B4-BE49-F238E27FC236}">
              <a16:creationId xmlns:a16="http://schemas.microsoft.com/office/drawing/2014/main" id="{00000000-0008-0000-0E00-0000AC030000}"/>
            </a:ext>
          </a:extLst>
        </xdr:cNvPr>
        <xdr:cNvSpPr txBox="1"/>
      </xdr:nvSpPr>
      <xdr:spPr>
        <a:xfrm>
          <a:off x="21075727" y="18423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104157</xdr:rowOff>
    </xdr:from>
    <xdr:ext cx="469744" cy="259045"/>
    <xdr:sp macro="" textlink="">
      <xdr:nvSpPr>
        <xdr:cNvPr id="941" name="n_2aveValue【公民館】&#10;一人当たり面積">
          <a:extLst>
            <a:ext uri="{FF2B5EF4-FFF2-40B4-BE49-F238E27FC236}">
              <a16:creationId xmlns:a16="http://schemas.microsoft.com/office/drawing/2014/main" id="{00000000-0008-0000-0E00-0000AD030000}"/>
            </a:ext>
          </a:extLst>
        </xdr:cNvPr>
        <xdr:cNvSpPr txBox="1"/>
      </xdr:nvSpPr>
      <xdr:spPr>
        <a:xfrm>
          <a:off x="20199427" y="18449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102888</xdr:rowOff>
    </xdr:from>
    <xdr:ext cx="469744" cy="259045"/>
    <xdr:sp macro="" textlink="">
      <xdr:nvSpPr>
        <xdr:cNvPr id="942" name="n_3aveValue【公民館】&#10;一人当たり面積">
          <a:extLst>
            <a:ext uri="{FF2B5EF4-FFF2-40B4-BE49-F238E27FC236}">
              <a16:creationId xmlns:a16="http://schemas.microsoft.com/office/drawing/2014/main" id="{00000000-0008-0000-0E00-0000AE030000}"/>
            </a:ext>
          </a:extLst>
        </xdr:cNvPr>
        <xdr:cNvSpPr txBox="1"/>
      </xdr:nvSpPr>
      <xdr:spPr>
        <a:xfrm>
          <a:off x="19310427"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92727</xdr:rowOff>
    </xdr:from>
    <xdr:ext cx="469744" cy="259045"/>
    <xdr:sp macro="" textlink="">
      <xdr:nvSpPr>
        <xdr:cNvPr id="943" name="n_4aveValue【公民館】&#10;一人当たり面積">
          <a:extLst>
            <a:ext uri="{FF2B5EF4-FFF2-40B4-BE49-F238E27FC236}">
              <a16:creationId xmlns:a16="http://schemas.microsoft.com/office/drawing/2014/main" id="{00000000-0008-0000-0E00-0000AF030000}"/>
            </a:ext>
          </a:extLst>
        </xdr:cNvPr>
        <xdr:cNvSpPr txBox="1"/>
      </xdr:nvSpPr>
      <xdr:spPr>
        <a:xfrm>
          <a:off x="18421427" y="18437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52088</xdr:rowOff>
    </xdr:from>
    <xdr:ext cx="469744" cy="259045"/>
    <xdr:sp macro="" textlink="">
      <xdr:nvSpPr>
        <xdr:cNvPr id="944" name="n_1mainValue【公民館】&#10;一人当たり面積">
          <a:extLst>
            <a:ext uri="{FF2B5EF4-FFF2-40B4-BE49-F238E27FC236}">
              <a16:creationId xmlns:a16="http://schemas.microsoft.com/office/drawing/2014/main" id="{00000000-0008-0000-0E00-0000B0030000}"/>
            </a:ext>
          </a:extLst>
        </xdr:cNvPr>
        <xdr:cNvSpPr txBox="1"/>
      </xdr:nvSpPr>
      <xdr:spPr>
        <a:xfrm>
          <a:off x="21075727" y="17711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59707</xdr:rowOff>
    </xdr:from>
    <xdr:ext cx="469744" cy="259045"/>
    <xdr:sp macro="" textlink="">
      <xdr:nvSpPr>
        <xdr:cNvPr id="945" name="n_2mainValue【公民館】&#10;一人当たり面積">
          <a:extLst>
            <a:ext uri="{FF2B5EF4-FFF2-40B4-BE49-F238E27FC236}">
              <a16:creationId xmlns:a16="http://schemas.microsoft.com/office/drawing/2014/main" id="{00000000-0008-0000-0E00-0000B1030000}"/>
            </a:ext>
          </a:extLst>
        </xdr:cNvPr>
        <xdr:cNvSpPr txBox="1"/>
      </xdr:nvSpPr>
      <xdr:spPr>
        <a:xfrm>
          <a:off x="20199427" y="1771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64788</xdr:rowOff>
    </xdr:from>
    <xdr:ext cx="469744" cy="259045"/>
    <xdr:sp macro="" textlink="">
      <xdr:nvSpPr>
        <xdr:cNvPr id="946" name="n_3mainValue【公民館】&#10;一人当たり面積">
          <a:extLst>
            <a:ext uri="{FF2B5EF4-FFF2-40B4-BE49-F238E27FC236}">
              <a16:creationId xmlns:a16="http://schemas.microsoft.com/office/drawing/2014/main" id="{00000000-0008-0000-0E00-0000B2030000}"/>
            </a:ext>
          </a:extLst>
        </xdr:cNvPr>
        <xdr:cNvSpPr txBox="1"/>
      </xdr:nvSpPr>
      <xdr:spPr>
        <a:xfrm>
          <a:off x="19310427" y="17724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154957</xdr:rowOff>
    </xdr:from>
    <xdr:ext cx="469744" cy="259045"/>
    <xdr:sp macro="" textlink="">
      <xdr:nvSpPr>
        <xdr:cNvPr id="947" name="n_4mainValue【公民館】&#10;一人当たり面積">
          <a:extLst>
            <a:ext uri="{FF2B5EF4-FFF2-40B4-BE49-F238E27FC236}">
              <a16:creationId xmlns:a16="http://schemas.microsoft.com/office/drawing/2014/main" id="{00000000-0008-0000-0E00-0000B3030000}"/>
            </a:ext>
          </a:extLst>
        </xdr:cNvPr>
        <xdr:cNvSpPr txBox="1"/>
      </xdr:nvSpPr>
      <xdr:spPr>
        <a:xfrm>
          <a:off x="18421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00000000-0008-0000-0E00-0000B4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00000000-0008-0000-0E00-0000B5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00000000-0008-0000-0E00-0000B6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全国平均及び鳥取県平均を上回っていた公営住宅</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及びこども園</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の有形固定資産減価償却率は、施設更新により改善した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一方、耐用年数の経過により、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児童館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の減価償却率は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割を超えている。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施設更新により改善したように見える公民館施設についても、更新は一施設のみであり、実際は本館等の老朽化が進んでいる状況にある。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一人当たり面積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の削減も含め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将来的には機能統合なども検討すること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が必要である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鳥取県湯梨浜町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16,219
16,132
77.93
12,101,183
11,707,882
282,128
6,494,331
12,779,064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6.3
0.3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134983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79283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81660</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56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134983</xdr:rowOff>
    </xdr:from>
    <xdr:to>
      <xdr:col>24</xdr:col>
      <xdr:colOff>152400</xdr:colOff>
      <xdr:row>33</xdr:row>
      <xdr:rowOff>134983</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79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41746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3853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18869</xdr:rowOff>
    </xdr:from>
    <xdr:to>
      <xdr:col>24</xdr:col>
      <xdr:colOff>114300</xdr:colOff>
      <xdr:row>38</xdr:row>
      <xdr:rowOff>120469</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53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160927</xdr:rowOff>
    </xdr:from>
    <xdr:to>
      <xdr:col>20</xdr:col>
      <xdr:colOff>38100</xdr:colOff>
      <xdr:row>38</xdr:row>
      <xdr:rowOff>91077</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50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123372</xdr:rowOff>
    </xdr:from>
    <xdr:to>
      <xdr:col>15</xdr:col>
      <xdr:colOff>101600</xdr:colOff>
      <xdr:row>38</xdr:row>
      <xdr:rowOff>53522</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107043</xdr:rowOff>
    </xdr:from>
    <xdr:to>
      <xdr:col>10</xdr:col>
      <xdr:colOff>165100</xdr:colOff>
      <xdr:row>38</xdr:row>
      <xdr:rowOff>37193</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45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113574</xdr:rowOff>
    </xdr:from>
    <xdr:to>
      <xdr:col>6</xdr:col>
      <xdr:colOff>38100</xdr:colOff>
      <xdr:row>38</xdr:row>
      <xdr:rowOff>43724</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82550</xdr:rowOff>
    </xdr:from>
    <xdr:to>
      <xdr:col>24</xdr:col>
      <xdr:colOff>114300</xdr:colOff>
      <xdr:row>42</xdr:row>
      <xdr:rowOff>12700</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60977</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709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79284</xdr:rowOff>
    </xdr:from>
    <xdr:to>
      <xdr:col>20</xdr:col>
      <xdr:colOff>38100</xdr:colOff>
      <xdr:row>42</xdr:row>
      <xdr:rowOff>9434</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710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130084</xdr:rowOff>
    </xdr:from>
    <xdr:to>
      <xdr:col>24</xdr:col>
      <xdr:colOff>63500</xdr:colOff>
      <xdr:row>41</xdr:row>
      <xdr:rowOff>133350</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797300" y="7159534"/>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72753</xdr:rowOff>
    </xdr:from>
    <xdr:to>
      <xdr:col>15</xdr:col>
      <xdr:colOff>101600</xdr:colOff>
      <xdr:row>42</xdr:row>
      <xdr:rowOff>2903</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7102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123553</xdr:rowOff>
    </xdr:from>
    <xdr:to>
      <xdr:col>19</xdr:col>
      <xdr:colOff>177800</xdr:colOff>
      <xdr:row>41</xdr:row>
      <xdr:rowOff>130084</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908300" y="715300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71120</xdr:rowOff>
    </xdr:from>
    <xdr:to>
      <xdr:col>10</xdr:col>
      <xdr:colOff>165100</xdr:colOff>
      <xdr:row>42</xdr:row>
      <xdr:rowOff>1270</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710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121920</xdr:rowOff>
    </xdr:from>
    <xdr:to>
      <xdr:col>15</xdr:col>
      <xdr:colOff>50800</xdr:colOff>
      <xdr:row>41</xdr:row>
      <xdr:rowOff>123553</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2019300" y="715137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42</xdr:row>
      <xdr:rowOff>30299</xdr:rowOff>
    </xdr:from>
    <xdr:to>
      <xdr:col>6</xdr:col>
      <xdr:colOff>38100</xdr:colOff>
      <xdr:row>42</xdr:row>
      <xdr:rowOff>131899</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7231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121920</xdr:rowOff>
    </xdr:from>
    <xdr:to>
      <xdr:col>10</xdr:col>
      <xdr:colOff>114300</xdr:colOff>
      <xdr:row>42</xdr:row>
      <xdr:rowOff>81099</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flipV="1">
          <a:off x="1130300" y="7151370"/>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107604</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44" y="6279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70049</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44" y="624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53720</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44" y="622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60251</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44" y="623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561</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44" y="720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165480</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44" y="7194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163847</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44" y="719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123026</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27744" y="7323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F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51054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00000000-0008-0000-0F00-000071000000}"/>
            </a:ext>
          </a:extLst>
        </xdr:cNvPr>
        <xdr:cNvCxnSpPr/>
      </xdr:nvCxnSpPr>
      <xdr:spPr>
        <a:xfrm flipV="1">
          <a:off x="10476865" y="6051804"/>
          <a:ext cx="0" cy="1051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F00-000072000000}"/>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169181</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F00-000074000000}"/>
            </a:ext>
          </a:extLst>
        </xdr:cNvPr>
        <xdr:cNvSpPr txBox="1"/>
      </xdr:nvSpPr>
      <xdr:spPr>
        <a:xfrm>
          <a:off x="10515600" y="5827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51054</xdr:rowOff>
    </xdr:from>
    <xdr:to>
      <xdr:col>55</xdr:col>
      <xdr:colOff>88900</xdr:colOff>
      <xdr:row>35</xdr:row>
      <xdr:rowOff>51054</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10388600" y="605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114571</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F00-000076000000}"/>
            </a:ext>
          </a:extLst>
        </xdr:cNvPr>
        <xdr:cNvSpPr txBox="1"/>
      </xdr:nvSpPr>
      <xdr:spPr>
        <a:xfrm>
          <a:off x="10515600" y="6629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91694</xdr:rowOff>
    </xdr:from>
    <xdr:to>
      <xdr:col>55</xdr:col>
      <xdr:colOff>50800</xdr:colOff>
      <xdr:row>40</xdr:row>
      <xdr:rowOff>21844</xdr:rowOff>
    </xdr:to>
    <xdr:sp macro="" textlink="">
      <xdr:nvSpPr>
        <xdr:cNvPr id="119" name="フローチャート: 判断 118">
          <a:extLst>
            <a:ext uri="{FF2B5EF4-FFF2-40B4-BE49-F238E27FC236}">
              <a16:creationId xmlns:a16="http://schemas.microsoft.com/office/drawing/2014/main" id="{00000000-0008-0000-0F00-000077000000}"/>
            </a:ext>
          </a:extLst>
        </xdr:cNvPr>
        <xdr:cNvSpPr/>
      </xdr:nvSpPr>
      <xdr:spPr>
        <a:xfrm>
          <a:off x="10426700" y="6778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96266</xdr:rowOff>
    </xdr:from>
    <xdr:to>
      <xdr:col>50</xdr:col>
      <xdr:colOff>165100</xdr:colOff>
      <xdr:row>40</xdr:row>
      <xdr:rowOff>26416</xdr:rowOff>
    </xdr:to>
    <xdr:sp macro="" textlink="">
      <xdr:nvSpPr>
        <xdr:cNvPr id="120" name="フローチャート: 判断 119">
          <a:extLst>
            <a:ext uri="{FF2B5EF4-FFF2-40B4-BE49-F238E27FC236}">
              <a16:creationId xmlns:a16="http://schemas.microsoft.com/office/drawing/2014/main" id="{00000000-0008-0000-0F00-000078000000}"/>
            </a:ext>
          </a:extLst>
        </xdr:cNvPr>
        <xdr:cNvSpPr/>
      </xdr:nvSpPr>
      <xdr:spPr>
        <a:xfrm>
          <a:off x="9588500" y="6782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82550</xdr:rowOff>
    </xdr:from>
    <xdr:to>
      <xdr:col>46</xdr:col>
      <xdr:colOff>38100</xdr:colOff>
      <xdr:row>40</xdr:row>
      <xdr:rowOff>12700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8699500" y="676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87122</xdr:rowOff>
    </xdr:from>
    <xdr:to>
      <xdr:col>41</xdr:col>
      <xdr:colOff>101600</xdr:colOff>
      <xdr:row>40</xdr:row>
      <xdr:rowOff>17272</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7810500" y="6773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77978</xdr:rowOff>
    </xdr:from>
    <xdr:to>
      <xdr:col>36</xdr:col>
      <xdr:colOff>165100</xdr:colOff>
      <xdr:row>40</xdr:row>
      <xdr:rowOff>8128</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6921500" y="676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F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F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29972</xdr:rowOff>
    </xdr:from>
    <xdr:to>
      <xdr:col>55</xdr:col>
      <xdr:colOff>50800</xdr:colOff>
      <xdr:row>40</xdr:row>
      <xdr:rowOff>131572</xdr:rowOff>
    </xdr:to>
    <xdr:sp macro="" textlink="">
      <xdr:nvSpPr>
        <xdr:cNvPr id="129" name="楕円 128">
          <a:extLst>
            <a:ext uri="{FF2B5EF4-FFF2-40B4-BE49-F238E27FC236}">
              <a16:creationId xmlns:a16="http://schemas.microsoft.com/office/drawing/2014/main" id="{00000000-0008-0000-0F00-000081000000}"/>
            </a:ext>
          </a:extLst>
        </xdr:cNvPr>
        <xdr:cNvSpPr/>
      </xdr:nvSpPr>
      <xdr:spPr>
        <a:xfrm>
          <a:off x="10426700" y="688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8399</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F00-000082000000}"/>
            </a:ext>
          </a:extLst>
        </xdr:cNvPr>
        <xdr:cNvSpPr txBox="1"/>
      </xdr:nvSpPr>
      <xdr:spPr>
        <a:xfrm>
          <a:off x="10515600" y="6866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29972</xdr:rowOff>
    </xdr:from>
    <xdr:to>
      <xdr:col>50</xdr:col>
      <xdr:colOff>165100</xdr:colOff>
      <xdr:row>40</xdr:row>
      <xdr:rowOff>131572</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9588500" y="688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80772</xdr:rowOff>
    </xdr:from>
    <xdr:to>
      <xdr:col>55</xdr:col>
      <xdr:colOff>0</xdr:colOff>
      <xdr:row>40</xdr:row>
      <xdr:rowOff>80772</xdr:rowOff>
    </xdr:to>
    <xdr:cxnSp macro="">
      <xdr:nvCxnSpPr>
        <xdr:cNvPr id="132" name="直線コネクタ 131">
          <a:extLst>
            <a:ext uri="{FF2B5EF4-FFF2-40B4-BE49-F238E27FC236}">
              <a16:creationId xmlns:a16="http://schemas.microsoft.com/office/drawing/2014/main" id="{00000000-0008-0000-0F00-000084000000}"/>
            </a:ext>
          </a:extLst>
        </xdr:cNvPr>
        <xdr:cNvCxnSpPr/>
      </xdr:nvCxnSpPr>
      <xdr:spPr>
        <a:xfrm>
          <a:off x="9639300" y="69387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34544</xdr:rowOff>
    </xdr:from>
    <xdr:to>
      <xdr:col>46</xdr:col>
      <xdr:colOff>38100</xdr:colOff>
      <xdr:row>40</xdr:row>
      <xdr:rowOff>136144</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8699500" y="689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80772</xdr:rowOff>
    </xdr:from>
    <xdr:to>
      <xdr:col>50</xdr:col>
      <xdr:colOff>114300</xdr:colOff>
      <xdr:row>40</xdr:row>
      <xdr:rowOff>85344</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flipV="1">
          <a:off x="8750300" y="693877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34544</xdr:rowOff>
    </xdr:from>
    <xdr:to>
      <xdr:col>41</xdr:col>
      <xdr:colOff>101600</xdr:colOff>
      <xdr:row>40</xdr:row>
      <xdr:rowOff>136144</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7810500" y="689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85344</xdr:rowOff>
    </xdr:from>
    <xdr:to>
      <xdr:col>45</xdr:col>
      <xdr:colOff>177800</xdr:colOff>
      <xdr:row>40</xdr:row>
      <xdr:rowOff>85344</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7861300" y="69433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34544</xdr:rowOff>
    </xdr:from>
    <xdr:to>
      <xdr:col>36</xdr:col>
      <xdr:colOff>165100</xdr:colOff>
      <xdr:row>40</xdr:row>
      <xdr:rowOff>136144</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6921500" y="689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85344</xdr:rowOff>
    </xdr:from>
    <xdr:to>
      <xdr:col>41</xdr:col>
      <xdr:colOff>50800</xdr:colOff>
      <xdr:row>40</xdr:row>
      <xdr:rowOff>85344</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a:off x="6972300" y="69433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42943</xdr:rowOff>
    </xdr:from>
    <xdr:ext cx="469744" cy="259045"/>
    <xdr:sp macro="" textlink="">
      <xdr:nvSpPr>
        <xdr:cNvPr id="139" name="n_1aveValue【図書館】&#10;一人当たり面積">
          <a:extLst>
            <a:ext uri="{FF2B5EF4-FFF2-40B4-BE49-F238E27FC236}">
              <a16:creationId xmlns:a16="http://schemas.microsoft.com/office/drawing/2014/main" id="{00000000-0008-0000-0F00-00008B000000}"/>
            </a:ext>
          </a:extLst>
        </xdr:cNvPr>
        <xdr:cNvSpPr txBox="1"/>
      </xdr:nvSpPr>
      <xdr:spPr>
        <a:xfrm>
          <a:off x="9391727" y="6558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29227</xdr:rowOff>
    </xdr:from>
    <xdr:ext cx="469744" cy="259045"/>
    <xdr:sp macro="" textlink="">
      <xdr:nvSpPr>
        <xdr:cNvPr id="140" name="n_2aveValue【図書館】&#10;一人当たり面積">
          <a:extLst>
            <a:ext uri="{FF2B5EF4-FFF2-40B4-BE49-F238E27FC236}">
              <a16:creationId xmlns:a16="http://schemas.microsoft.com/office/drawing/2014/main" id="{00000000-0008-0000-0F00-00008C000000}"/>
            </a:ext>
          </a:extLst>
        </xdr:cNvPr>
        <xdr:cNvSpPr txBox="1"/>
      </xdr:nvSpPr>
      <xdr:spPr>
        <a:xfrm>
          <a:off x="85154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33799</xdr:rowOff>
    </xdr:from>
    <xdr:ext cx="469744" cy="259045"/>
    <xdr:sp macro="" textlink="">
      <xdr:nvSpPr>
        <xdr:cNvPr id="141" name="n_3aveValue【図書館】&#10;一人当たり面積">
          <a:extLst>
            <a:ext uri="{FF2B5EF4-FFF2-40B4-BE49-F238E27FC236}">
              <a16:creationId xmlns:a16="http://schemas.microsoft.com/office/drawing/2014/main" id="{00000000-0008-0000-0F00-00008D000000}"/>
            </a:ext>
          </a:extLst>
        </xdr:cNvPr>
        <xdr:cNvSpPr txBox="1"/>
      </xdr:nvSpPr>
      <xdr:spPr>
        <a:xfrm>
          <a:off x="7626427" y="6548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24655</xdr:rowOff>
    </xdr:from>
    <xdr:ext cx="469744" cy="259045"/>
    <xdr:sp macro="" textlink="">
      <xdr:nvSpPr>
        <xdr:cNvPr id="142" name="n_4aveValue【図書館】&#10;一人当たり面積">
          <a:extLst>
            <a:ext uri="{FF2B5EF4-FFF2-40B4-BE49-F238E27FC236}">
              <a16:creationId xmlns:a16="http://schemas.microsoft.com/office/drawing/2014/main" id="{00000000-0008-0000-0F00-00008E000000}"/>
            </a:ext>
          </a:extLst>
        </xdr:cNvPr>
        <xdr:cNvSpPr txBox="1"/>
      </xdr:nvSpPr>
      <xdr:spPr>
        <a:xfrm>
          <a:off x="6737427" y="6539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122699</xdr:rowOff>
    </xdr:from>
    <xdr:ext cx="469744" cy="259045"/>
    <xdr:sp macro="" textlink="">
      <xdr:nvSpPr>
        <xdr:cNvPr id="143" name="n_1mainValue【図書館】&#10;一人当たり面積">
          <a:extLst>
            <a:ext uri="{FF2B5EF4-FFF2-40B4-BE49-F238E27FC236}">
              <a16:creationId xmlns:a16="http://schemas.microsoft.com/office/drawing/2014/main" id="{00000000-0008-0000-0F00-00008F000000}"/>
            </a:ext>
          </a:extLst>
        </xdr:cNvPr>
        <xdr:cNvSpPr txBox="1"/>
      </xdr:nvSpPr>
      <xdr:spPr>
        <a:xfrm>
          <a:off x="9391727" y="698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127271</xdr:rowOff>
    </xdr:from>
    <xdr:ext cx="469744" cy="259045"/>
    <xdr:sp macro="" textlink="">
      <xdr:nvSpPr>
        <xdr:cNvPr id="144" name="n_2mainValue【図書館】&#10;一人当たり面積">
          <a:extLst>
            <a:ext uri="{FF2B5EF4-FFF2-40B4-BE49-F238E27FC236}">
              <a16:creationId xmlns:a16="http://schemas.microsoft.com/office/drawing/2014/main" id="{00000000-0008-0000-0F00-000090000000}"/>
            </a:ext>
          </a:extLst>
        </xdr:cNvPr>
        <xdr:cNvSpPr txBox="1"/>
      </xdr:nvSpPr>
      <xdr:spPr>
        <a:xfrm>
          <a:off x="8515427" y="698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127271</xdr:rowOff>
    </xdr:from>
    <xdr:ext cx="469744" cy="259045"/>
    <xdr:sp macro="" textlink="">
      <xdr:nvSpPr>
        <xdr:cNvPr id="145" name="n_3mainValue【図書館】&#10;一人当たり面積">
          <a:extLst>
            <a:ext uri="{FF2B5EF4-FFF2-40B4-BE49-F238E27FC236}">
              <a16:creationId xmlns:a16="http://schemas.microsoft.com/office/drawing/2014/main" id="{00000000-0008-0000-0F00-000091000000}"/>
            </a:ext>
          </a:extLst>
        </xdr:cNvPr>
        <xdr:cNvSpPr txBox="1"/>
      </xdr:nvSpPr>
      <xdr:spPr>
        <a:xfrm>
          <a:off x="7626427" y="698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127271</xdr:rowOff>
    </xdr:from>
    <xdr:ext cx="469744" cy="259045"/>
    <xdr:sp macro="" textlink="">
      <xdr:nvSpPr>
        <xdr:cNvPr id="146" name="n_4mainValue【図書館】&#10;一人当たり面積">
          <a:extLst>
            <a:ext uri="{FF2B5EF4-FFF2-40B4-BE49-F238E27FC236}">
              <a16:creationId xmlns:a16="http://schemas.microsoft.com/office/drawing/2014/main" id="{00000000-0008-0000-0F00-000092000000}"/>
            </a:ext>
          </a:extLst>
        </xdr:cNvPr>
        <xdr:cNvSpPr txBox="1"/>
      </xdr:nvSpPr>
      <xdr:spPr>
        <a:xfrm>
          <a:off x="6737427" y="698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F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F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F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F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00000000-0008-0000-0F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00000000-0008-0000-0F00-0000AB000000}"/>
            </a:ext>
          </a:extLst>
        </xdr:cNvPr>
        <xdr:cNvCxnSpPr/>
      </xdr:nvCxnSpPr>
      <xdr:spPr>
        <a:xfrm flipV="1">
          <a:off x="4634865" y="956310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00000000-0008-0000-0F00-0000AC000000}"/>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00000000-0008-0000-0F00-0000AE000000}"/>
            </a:ext>
          </a:extLst>
        </xdr:cNvPr>
        <xdr:cNvSpPr txBox="1"/>
      </xdr:nvSpPr>
      <xdr:spPr>
        <a:xfrm>
          <a:off x="4673600" y="933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546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00000000-0008-0000-0F00-0000B0000000}"/>
            </a:ext>
          </a:extLst>
        </xdr:cNvPr>
        <xdr:cNvSpPr txBox="1"/>
      </xdr:nvSpPr>
      <xdr:spPr>
        <a:xfrm>
          <a:off x="4673600" y="10234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177" name="フローチャート: 判断 176">
          <a:extLst>
            <a:ext uri="{FF2B5EF4-FFF2-40B4-BE49-F238E27FC236}">
              <a16:creationId xmlns:a16="http://schemas.microsoft.com/office/drawing/2014/main" id="{00000000-0008-0000-0F00-0000B1000000}"/>
            </a:ext>
          </a:extLst>
        </xdr:cNvPr>
        <xdr:cNvSpPr/>
      </xdr:nvSpPr>
      <xdr:spPr>
        <a:xfrm>
          <a:off x="4584700" y="1038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78" name="フローチャート: 判断 177">
          <a:extLst>
            <a:ext uri="{FF2B5EF4-FFF2-40B4-BE49-F238E27FC236}">
              <a16:creationId xmlns:a16="http://schemas.microsoft.com/office/drawing/2014/main" id="{00000000-0008-0000-0F00-0000B2000000}"/>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2857500" y="1036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1968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1079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F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F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90170</xdr:rowOff>
    </xdr:from>
    <xdr:to>
      <xdr:col>24</xdr:col>
      <xdr:colOff>114300</xdr:colOff>
      <xdr:row>63</xdr:row>
      <xdr:rowOff>20320</xdr:rowOff>
    </xdr:to>
    <xdr:sp macro="" textlink="">
      <xdr:nvSpPr>
        <xdr:cNvPr id="187" name="楕円 186">
          <a:extLst>
            <a:ext uri="{FF2B5EF4-FFF2-40B4-BE49-F238E27FC236}">
              <a16:creationId xmlns:a16="http://schemas.microsoft.com/office/drawing/2014/main" id="{00000000-0008-0000-0F00-0000BB000000}"/>
            </a:ext>
          </a:extLst>
        </xdr:cNvPr>
        <xdr:cNvSpPr/>
      </xdr:nvSpPr>
      <xdr:spPr>
        <a:xfrm>
          <a:off x="45847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68597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000000-0008-0000-0F00-0000BC000000}"/>
            </a:ext>
          </a:extLst>
        </xdr:cNvPr>
        <xdr:cNvSpPr txBox="1"/>
      </xdr:nvSpPr>
      <xdr:spPr>
        <a:xfrm>
          <a:off x="4673600" y="1069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101600</xdr:rowOff>
    </xdr:from>
    <xdr:to>
      <xdr:col>20</xdr:col>
      <xdr:colOff>38100</xdr:colOff>
      <xdr:row>63</xdr:row>
      <xdr:rowOff>31750</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3746500" y="1073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140970</xdr:rowOff>
    </xdr:from>
    <xdr:to>
      <xdr:col>24</xdr:col>
      <xdr:colOff>63500</xdr:colOff>
      <xdr:row>62</xdr:row>
      <xdr:rowOff>152400</xdr:rowOff>
    </xdr:to>
    <xdr:cxnSp macro="">
      <xdr:nvCxnSpPr>
        <xdr:cNvPr id="190" name="直線コネクタ 189">
          <a:extLst>
            <a:ext uri="{FF2B5EF4-FFF2-40B4-BE49-F238E27FC236}">
              <a16:creationId xmlns:a16="http://schemas.microsoft.com/office/drawing/2014/main" id="{00000000-0008-0000-0F00-0000BE000000}"/>
            </a:ext>
          </a:extLst>
        </xdr:cNvPr>
        <xdr:cNvCxnSpPr/>
      </xdr:nvCxnSpPr>
      <xdr:spPr>
        <a:xfrm flipV="1">
          <a:off x="3797300" y="1077087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19685</xdr:rowOff>
    </xdr:from>
    <xdr:to>
      <xdr:col>15</xdr:col>
      <xdr:colOff>101600</xdr:colOff>
      <xdr:row>64</xdr:row>
      <xdr:rowOff>121285</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2857500" y="1099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152400</xdr:rowOff>
    </xdr:from>
    <xdr:to>
      <xdr:col>19</xdr:col>
      <xdr:colOff>177800</xdr:colOff>
      <xdr:row>64</xdr:row>
      <xdr:rowOff>70485</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flipV="1">
          <a:off x="2908300" y="10782300"/>
          <a:ext cx="889000" cy="260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19685</xdr:rowOff>
    </xdr:from>
    <xdr:to>
      <xdr:col>10</xdr:col>
      <xdr:colOff>165100</xdr:colOff>
      <xdr:row>64</xdr:row>
      <xdr:rowOff>121285</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1968500" y="10992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70485</xdr:rowOff>
    </xdr:from>
    <xdr:to>
      <xdr:col>15</xdr:col>
      <xdr:colOff>50800</xdr:colOff>
      <xdr:row>64</xdr:row>
      <xdr:rowOff>70485</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019300" y="110432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168275</xdr:rowOff>
    </xdr:from>
    <xdr:to>
      <xdr:col>6</xdr:col>
      <xdr:colOff>38100</xdr:colOff>
      <xdr:row>64</xdr:row>
      <xdr:rowOff>98425</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079500" y="10969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47625</xdr:rowOff>
    </xdr:from>
    <xdr:to>
      <xdr:col>10</xdr:col>
      <xdr:colOff>114300</xdr:colOff>
      <xdr:row>64</xdr:row>
      <xdr:rowOff>70485</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1130300" y="1102042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7" name="n_1aveValue【体育館・プール】&#10;有形固定資産減価償却率">
          <a:extLst>
            <a:ext uri="{FF2B5EF4-FFF2-40B4-BE49-F238E27FC236}">
              <a16:creationId xmlns:a16="http://schemas.microsoft.com/office/drawing/2014/main" id="{00000000-0008-0000-0F00-0000C5000000}"/>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19702</xdr:rowOff>
    </xdr:from>
    <xdr:ext cx="405111" cy="259045"/>
    <xdr:sp macro="" textlink="">
      <xdr:nvSpPr>
        <xdr:cNvPr id="198" name="n_2aveValue【体育館・プール】&#10;有形固定資産減価償却率">
          <a:extLst>
            <a:ext uri="{FF2B5EF4-FFF2-40B4-BE49-F238E27FC236}">
              <a16:creationId xmlns:a16="http://schemas.microsoft.com/office/drawing/2014/main" id="{00000000-0008-0000-0F00-0000C6000000}"/>
            </a:ext>
          </a:extLst>
        </xdr:cNvPr>
        <xdr:cNvSpPr txBox="1"/>
      </xdr:nvSpPr>
      <xdr:spPr>
        <a:xfrm>
          <a:off x="2705744" y="10135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99" name="n_3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1816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200" name="n_4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927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22877</xdr:rowOff>
    </xdr:from>
    <xdr:ext cx="405111" cy="259045"/>
    <xdr:sp macro="" textlink="">
      <xdr:nvSpPr>
        <xdr:cNvPr id="201" name="n_1main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3582044" y="1082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112412</xdr:rowOff>
    </xdr:from>
    <xdr:ext cx="405111" cy="259045"/>
    <xdr:sp macro="" textlink="">
      <xdr:nvSpPr>
        <xdr:cNvPr id="202" name="n_2main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2705744" y="1108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112412</xdr:rowOff>
    </xdr:from>
    <xdr:ext cx="405111" cy="259045"/>
    <xdr:sp macro="" textlink="">
      <xdr:nvSpPr>
        <xdr:cNvPr id="203" name="n_3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1816744" y="1108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89552</xdr:rowOff>
    </xdr:from>
    <xdr:ext cx="405111" cy="259045"/>
    <xdr:sp macro="" textlink="">
      <xdr:nvSpPr>
        <xdr:cNvPr id="204" name="n_4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927744" y="1106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F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F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F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F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5" name="直線コネクタ 214">
          <a:extLst>
            <a:ext uri="{FF2B5EF4-FFF2-40B4-BE49-F238E27FC236}">
              <a16:creationId xmlns:a16="http://schemas.microsoft.com/office/drawing/2014/main" id="{00000000-0008-0000-0F00-0000D7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6" name="テキスト ボックス 215">
          <a:extLst>
            <a:ext uri="{FF2B5EF4-FFF2-40B4-BE49-F238E27FC236}">
              <a16:creationId xmlns:a16="http://schemas.microsoft.com/office/drawing/2014/main" id="{00000000-0008-0000-0F00-0000D8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00000000-0008-0000-0F00-0000E1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226" name="直線コネクタ 225">
          <a:extLst>
            <a:ext uri="{FF2B5EF4-FFF2-40B4-BE49-F238E27FC236}">
              <a16:creationId xmlns:a16="http://schemas.microsoft.com/office/drawing/2014/main" id="{00000000-0008-0000-0F00-0000E2000000}"/>
            </a:ext>
          </a:extLst>
        </xdr:cNvPr>
        <xdr:cNvCxnSpPr/>
      </xdr:nvCxnSpPr>
      <xdr:spPr>
        <a:xfrm flipV="1">
          <a:off x="10476865" y="9561881"/>
          <a:ext cx="0" cy="1391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227" name="【体育館・プール】&#10;一人当たり面積最小値テキスト">
          <a:extLst>
            <a:ext uri="{FF2B5EF4-FFF2-40B4-BE49-F238E27FC236}">
              <a16:creationId xmlns:a16="http://schemas.microsoft.com/office/drawing/2014/main" id="{00000000-0008-0000-0F00-0000E3000000}"/>
            </a:ext>
          </a:extLst>
        </xdr:cNvPr>
        <xdr:cNvSpPr txBox="1"/>
      </xdr:nvSpPr>
      <xdr:spPr>
        <a:xfrm>
          <a:off x="10515600" y="10957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a:off x="10388600" y="10953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229" name="【体育館・プール】&#10;一人当たり面積最大値テキスト">
          <a:extLst>
            <a:ext uri="{FF2B5EF4-FFF2-40B4-BE49-F238E27FC236}">
              <a16:creationId xmlns:a16="http://schemas.microsoft.com/office/drawing/2014/main" id="{00000000-0008-0000-0F00-0000E5000000}"/>
            </a:ext>
          </a:extLst>
        </xdr:cNvPr>
        <xdr:cNvSpPr txBox="1"/>
      </xdr:nvSpPr>
      <xdr:spPr>
        <a:xfrm>
          <a:off x="10515600" y="9337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a:off x="10388600" y="9561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126154</xdr:rowOff>
    </xdr:from>
    <xdr:ext cx="469744" cy="259045"/>
    <xdr:sp macro="" textlink="">
      <xdr:nvSpPr>
        <xdr:cNvPr id="231" name="【体育館・プール】&#10;一人当たり面積平均値テキスト">
          <a:extLst>
            <a:ext uri="{FF2B5EF4-FFF2-40B4-BE49-F238E27FC236}">
              <a16:creationId xmlns:a16="http://schemas.microsoft.com/office/drawing/2014/main" id="{00000000-0008-0000-0F00-0000E7000000}"/>
            </a:ext>
          </a:extLst>
        </xdr:cNvPr>
        <xdr:cNvSpPr txBox="1"/>
      </xdr:nvSpPr>
      <xdr:spPr>
        <a:xfrm>
          <a:off x="10515600" y="104131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232" name="フローチャート: 判断 231">
          <a:extLst>
            <a:ext uri="{FF2B5EF4-FFF2-40B4-BE49-F238E27FC236}">
              <a16:creationId xmlns:a16="http://schemas.microsoft.com/office/drawing/2014/main" id="{00000000-0008-0000-0F00-0000E8000000}"/>
            </a:ext>
          </a:extLst>
        </xdr:cNvPr>
        <xdr:cNvSpPr/>
      </xdr:nvSpPr>
      <xdr:spPr>
        <a:xfrm>
          <a:off x="10426700" y="1056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233" name="フローチャート: 判断 232">
          <a:extLst>
            <a:ext uri="{FF2B5EF4-FFF2-40B4-BE49-F238E27FC236}">
              <a16:creationId xmlns:a16="http://schemas.microsoft.com/office/drawing/2014/main" id="{00000000-0008-0000-0F00-0000E9000000}"/>
            </a:ext>
          </a:extLst>
        </xdr:cNvPr>
        <xdr:cNvSpPr/>
      </xdr:nvSpPr>
      <xdr:spPr>
        <a:xfrm>
          <a:off x="9588500" y="10577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234" name="フローチャート: 判断 233">
          <a:extLst>
            <a:ext uri="{FF2B5EF4-FFF2-40B4-BE49-F238E27FC236}">
              <a16:creationId xmlns:a16="http://schemas.microsoft.com/office/drawing/2014/main" id="{00000000-0008-0000-0F00-0000EA000000}"/>
            </a:ext>
          </a:extLst>
        </xdr:cNvPr>
        <xdr:cNvSpPr/>
      </xdr:nvSpPr>
      <xdr:spPr>
        <a:xfrm>
          <a:off x="8699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235" name="フローチャート: 判断 234">
          <a:extLst>
            <a:ext uri="{FF2B5EF4-FFF2-40B4-BE49-F238E27FC236}">
              <a16:creationId xmlns:a16="http://schemas.microsoft.com/office/drawing/2014/main" id="{00000000-0008-0000-0F00-0000EB000000}"/>
            </a:ext>
          </a:extLst>
        </xdr:cNvPr>
        <xdr:cNvSpPr/>
      </xdr:nvSpPr>
      <xdr:spPr>
        <a:xfrm>
          <a:off x="7810500" y="1057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6921500" y="10558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F00-0000ED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F00-0000EE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F00-0000EF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F00-0000F0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99161</xdr:rowOff>
    </xdr:from>
    <xdr:to>
      <xdr:col>55</xdr:col>
      <xdr:colOff>50800</xdr:colOff>
      <xdr:row>63</xdr:row>
      <xdr:rowOff>29311</xdr:rowOff>
    </xdr:to>
    <xdr:sp macro="" textlink="">
      <xdr:nvSpPr>
        <xdr:cNvPr id="242" name="楕円 241">
          <a:extLst>
            <a:ext uri="{FF2B5EF4-FFF2-40B4-BE49-F238E27FC236}">
              <a16:creationId xmlns:a16="http://schemas.microsoft.com/office/drawing/2014/main" id="{00000000-0008-0000-0F00-0000F2000000}"/>
            </a:ext>
          </a:extLst>
        </xdr:cNvPr>
        <xdr:cNvSpPr/>
      </xdr:nvSpPr>
      <xdr:spPr>
        <a:xfrm>
          <a:off x="10426700" y="1072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77588</xdr:rowOff>
    </xdr:from>
    <xdr:ext cx="469744" cy="259045"/>
    <xdr:sp macro="" textlink="">
      <xdr:nvSpPr>
        <xdr:cNvPr id="243" name="【体育館・プール】&#10;一人当たり面積該当値テキスト">
          <a:extLst>
            <a:ext uri="{FF2B5EF4-FFF2-40B4-BE49-F238E27FC236}">
              <a16:creationId xmlns:a16="http://schemas.microsoft.com/office/drawing/2014/main" id="{00000000-0008-0000-0F00-0000F3000000}"/>
            </a:ext>
          </a:extLst>
        </xdr:cNvPr>
        <xdr:cNvSpPr txBox="1"/>
      </xdr:nvSpPr>
      <xdr:spPr>
        <a:xfrm>
          <a:off x="10515600" y="10707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100076</xdr:rowOff>
    </xdr:from>
    <xdr:to>
      <xdr:col>50</xdr:col>
      <xdr:colOff>165100</xdr:colOff>
      <xdr:row>63</xdr:row>
      <xdr:rowOff>30226</xdr:rowOff>
    </xdr:to>
    <xdr:sp macro="" textlink="">
      <xdr:nvSpPr>
        <xdr:cNvPr id="244" name="楕円 243">
          <a:extLst>
            <a:ext uri="{FF2B5EF4-FFF2-40B4-BE49-F238E27FC236}">
              <a16:creationId xmlns:a16="http://schemas.microsoft.com/office/drawing/2014/main" id="{00000000-0008-0000-0F00-0000F4000000}"/>
            </a:ext>
          </a:extLst>
        </xdr:cNvPr>
        <xdr:cNvSpPr/>
      </xdr:nvSpPr>
      <xdr:spPr>
        <a:xfrm>
          <a:off x="9588500" y="10729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149961</xdr:rowOff>
    </xdr:from>
    <xdr:to>
      <xdr:col>55</xdr:col>
      <xdr:colOff>0</xdr:colOff>
      <xdr:row>62</xdr:row>
      <xdr:rowOff>150876</xdr:rowOff>
    </xdr:to>
    <xdr:cxnSp macro="">
      <xdr:nvCxnSpPr>
        <xdr:cNvPr id="245" name="直線コネクタ 244">
          <a:extLst>
            <a:ext uri="{FF2B5EF4-FFF2-40B4-BE49-F238E27FC236}">
              <a16:creationId xmlns:a16="http://schemas.microsoft.com/office/drawing/2014/main" id="{00000000-0008-0000-0F00-0000F5000000}"/>
            </a:ext>
          </a:extLst>
        </xdr:cNvPr>
        <xdr:cNvCxnSpPr/>
      </xdr:nvCxnSpPr>
      <xdr:spPr>
        <a:xfrm flipV="1">
          <a:off x="9639300" y="10779861"/>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12751</xdr:rowOff>
    </xdr:from>
    <xdr:to>
      <xdr:col>46</xdr:col>
      <xdr:colOff>38100</xdr:colOff>
      <xdr:row>63</xdr:row>
      <xdr:rowOff>114351</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8699500" y="1081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150876</xdr:rowOff>
    </xdr:from>
    <xdr:to>
      <xdr:col>50</xdr:col>
      <xdr:colOff>114300</xdr:colOff>
      <xdr:row>63</xdr:row>
      <xdr:rowOff>63551</xdr:rowOff>
    </xdr:to>
    <xdr:cxnSp macro="">
      <xdr:nvCxnSpPr>
        <xdr:cNvPr id="247" name="直線コネクタ 246">
          <a:extLst>
            <a:ext uri="{FF2B5EF4-FFF2-40B4-BE49-F238E27FC236}">
              <a16:creationId xmlns:a16="http://schemas.microsoft.com/office/drawing/2014/main" id="{00000000-0008-0000-0F00-0000F7000000}"/>
            </a:ext>
          </a:extLst>
        </xdr:cNvPr>
        <xdr:cNvCxnSpPr/>
      </xdr:nvCxnSpPr>
      <xdr:spPr>
        <a:xfrm flipV="1">
          <a:off x="8750300" y="10780776"/>
          <a:ext cx="889000" cy="84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13665</xdr:rowOff>
    </xdr:from>
    <xdr:to>
      <xdr:col>41</xdr:col>
      <xdr:colOff>101600</xdr:colOff>
      <xdr:row>63</xdr:row>
      <xdr:rowOff>115265</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7810500" y="1081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63551</xdr:rowOff>
    </xdr:from>
    <xdr:to>
      <xdr:col>45</xdr:col>
      <xdr:colOff>177800</xdr:colOff>
      <xdr:row>63</xdr:row>
      <xdr:rowOff>64465</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flipV="1">
          <a:off x="7861300" y="10864901"/>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14580</xdr:rowOff>
    </xdr:from>
    <xdr:to>
      <xdr:col>36</xdr:col>
      <xdr:colOff>165100</xdr:colOff>
      <xdr:row>63</xdr:row>
      <xdr:rowOff>116180</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6921500" y="1081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64465</xdr:rowOff>
    </xdr:from>
    <xdr:to>
      <xdr:col>41</xdr:col>
      <xdr:colOff>50800</xdr:colOff>
      <xdr:row>63</xdr:row>
      <xdr:rowOff>65380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flipV="1">
          <a:off x="6972300" y="10865815"/>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65498</xdr:rowOff>
    </xdr:from>
    <xdr:ext cx="469744" cy="259045"/>
    <xdr:sp macro="" textlink="">
      <xdr:nvSpPr>
        <xdr:cNvPr id="252" name="n_1aveValue【体育館・プール】&#10;一人当たり面積">
          <a:extLst>
            <a:ext uri="{FF2B5EF4-FFF2-40B4-BE49-F238E27FC236}">
              <a16:creationId xmlns:a16="http://schemas.microsoft.com/office/drawing/2014/main" id="{00000000-0008-0000-0F00-0000FC000000}"/>
            </a:ext>
          </a:extLst>
        </xdr:cNvPr>
        <xdr:cNvSpPr txBox="1"/>
      </xdr:nvSpPr>
      <xdr:spPr>
        <a:xfrm>
          <a:off x="9391727" y="10352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60012</xdr:rowOff>
    </xdr:from>
    <xdr:ext cx="469744" cy="259045"/>
    <xdr:sp macro="" textlink="">
      <xdr:nvSpPr>
        <xdr:cNvPr id="253" name="n_2aveValue【体育館・プール】&#10;一人当たり面積">
          <a:extLst>
            <a:ext uri="{FF2B5EF4-FFF2-40B4-BE49-F238E27FC236}">
              <a16:creationId xmlns:a16="http://schemas.microsoft.com/office/drawing/2014/main" id="{00000000-0008-0000-0F00-0000FD000000}"/>
            </a:ext>
          </a:extLst>
        </xdr:cNvPr>
        <xdr:cNvSpPr txBox="1"/>
      </xdr:nvSpPr>
      <xdr:spPr>
        <a:xfrm>
          <a:off x="8515427" y="1034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60012</xdr:rowOff>
    </xdr:from>
    <xdr:ext cx="469744" cy="259045"/>
    <xdr:sp macro="" textlink="">
      <xdr:nvSpPr>
        <xdr:cNvPr id="254" name="n_3aveValue【体育館・プール】&#10;一人当たり面積">
          <a:extLst>
            <a:ext uri="{FF2B5EF4-FFF2-40B4-BE49-F238E27FC236}">
              <a16:creationId xmlns:a16="http://schemas.microsoft.com/office/drawing/2014/main" id="{00000000-0008-0000-0F00-0000FE000000}"/>
            </a:ext>
          </a:extLst>
        </xdr:cNvPr>
        <xdr:cNvSpPr txBox="1"/>
      </xdr:nvSpPr>
      <xdr:spPr>
        <a:xfrm>
          <a:off x="7626427" y="10347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46296</xdr:rowOff>
    </xdr:from>
    <xdr:ext cx="469744" cy="259045"/>
    <xdr:sp macro="" textlink="">
      <xdr:nvSpPr>
        <xdr:cNvPr id="255" name="n_4aveValue【体育館・プール】&#10;一人当たり面積">
          <a:extLst>
            <a:ext uri="{FF2B5EF4-FFF2-40B4-BE49-F238E27FC236}">
              <a16:creationId xmlns:a16="http://schemas.microsoft.com/office/drawing/2014/main" id="{00000000-0008-0000-0F00-0000FF000000}"/>
            </a:ext>
          </a:extLst>
        </xdr:cNvPr>
        <xdr:cNvSpPr txBox="1"/>
      </xdr:nvSpPr>
      <xdr:spPr>
        <a:xfrm>
          <a:off x="6737427" y="10333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21353</xdr:rowOff>
    </xdr:from>
    <xdr:ext cx="469744" cy="259045"/>
    <xdr:sp macro="" textlink="">
      <xdr:nvSpPr>
        <xdr:cNvPr id="256" name="n_1mainValue【体育館・プール】&#10;一人当たり面積">
          <a:extLst>
            <a:ext uri="{FF2B5EF4-FFF2-40B4-BE49-F238E27FC236}">
              <a16:creationId xmlns:a16="http://schemas.microsoft.com/office/drawing/2014/main" id="{00000000-0008-0000-0F00-000000010000}"/>
            </a:ext>
          </a:extLst>
        </xdr:cNvPr>
        <xdr:cNvSpPr txBox="1"/>
      </xdr:nvSpPr>
      <xdr:spPr>
        <a:xfrm>
          <a:off x="9391727" y="10822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105478</xdr:rowOff>
    </xdr:from>
    <xdr:ext cx="469744" cy="259045"/>
    <xdr:sp macro="" textlink="">
      <xdr:nvSpPr>
        <xdr:cNvPr id="257" name="n_2mainValue【体育館・プール】&#10;一人当たり面積">
          <a:extLst>
            <a:ext uri="{FF2B5EF4-FFF2-40B4-BE49-F238E27FC236}">
              <a16:creationId xmlns:a16="http://schemas.microsoft.com/office/drawing/2014/main" id="{00000000-0008-0000-0F00-000001010000}"/>
            </a:ext>
          </a:extLst>
        </xdr:cNvPr>
        <xdr:cNvSpPr txBox="1"/>
      </xdr:nvSpPr>
      <xdr:spPr>
        <a:xfrm>
          <a:off x="8515427" y="10906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106392</xdr:rowOff>
    </xdr:from>
    <xdr:ext cx="469744" cy="259045"/>
    <xdr:sp macro="" textlink="">
      <xdr:nvSpPr>
        <xdr:cNvPr id="258" name="n_3mainValue【体育館・プール】&#10;一人当たり面積">
          <a:extLst>
            <a:ext uri="{FF2B5EF4-FFF2-40B4-BE49-F238E27FC236}">
              <a16:creationId xmlns:a16="http://schemas.microsoft.com/office/drawing/2014/main" id="{00000000-0008-0000-0F00-000002010000}"/>
            </a:ext>
          </a:extLst>
        </xdr:cNvPr>
        <xdr:cNvSpPr txBox="1"/>
      </xdr:nvSpPr>
      <xdr:spPr>
        <a:xfrm>
          <a:off x="7626427" y="1090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107307</xdr:rowOff>
    </xdr:from>
    <xdr:ext cx="469744" cy="259045"/>
    <xdr:sp macro="" textlink="">
      <xdr:nvSpPr>
        <xdr:cNvPr id="259" name="n_4mainValue【体育館・プール】&#10;一人当たり面積">
          <a:extLst>
            <a:ext uri="{FF2B5EF4-FFF2-40B4-BE49-F238E27FC236}">
              <a16:creationId xmlns:a16="http://schemas.microsoft.com/office/drawing/2014/main" id="{00000000-0008-0000-0F00-000003010000}"/>
            </a:ext>
          </a:extLst>
        </xdr:cNvPr>
        <xdr:cNvSpPr txBox="1"/>
      </xdr:nvSpPr>
      <xdr:spPr>
        <a:xfrm>
          <a:off x="6737427" y="10908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00000000-0008-0000-0F00-000004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00000000-0008-0000-0F00-000005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00000000-0008-0000-0F00-000006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00000000-0008-0000-0F00-000007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0000000-0008-0000-0F00-00000C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00000000-0008-0000-0F00-00000D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00000000-0008-0000-0F00-00000E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00000000-0008-0000-0F00-00000F010000}"/>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4" name="【福祉施設】&#10;有形固定資産減価償却率グラフ枠">
          <a:extLst>
            <a:ext uri="{FF2B5EF4-FFF2-40B4-BE49-F238E27FC236}">
              <a16:creationId xmlns:a16="http://schemas.microsoft.com/office/drawing/2014/main" id="{00000000-0008-0000-0F00-00001C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65858</xdr:rowOff>
    </xdr:from>
    <xdr:to>
      <xdr:col>24</xdr:col>
      <xdr:colOff>62865</xdr:colOff>
      <xdr:row>86</xdr:row>
      <xdr:rowOff>168729</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flipV="1">
          <a:off x="4634865" y="13438958"/>
          <a:ext cx="0" cy="147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6" name="【福祉施設】&#10;有形固定資産減価償却率最小値テキスト">
          <a:extLst>
            <a:ext uri="{FF2B5EF4-FFF2-40B4-BE49-F238E27FC236}">
              <a16:creationId xmlns:a16="http://schemas.microsoft.com/office/drawing/2014/main" id="{00000000-0008-0000-0F00-00001E010000}"/>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12535</xdr:rowOff>
    </xdr:from>
    <xdr:ext cx="340478" cy="259045"/>
    <xdr:sp macro="" textlink="">
      <xdr:nvSpPr>
        <xdr:cNvPr id="288" name="【福祉施設】&#10;有形固定資産減価償却率最大値テキスト">
          <a:extLst>
            <a:ext uri="{FF2B5EF4-FFF2-40B4-BE49-F238E27FC236}">
              <a16:creationId xmlns:a16="http://schemas.microsoft.com/office/drawing/2014/main" id="{00000000-0008-0000-0F00-000020010000}"/>
            </a:ext>
          </a:extLst>
        </xdr:cNvPr>
        <xdr:cNvSpPr txBox="1"/>
      </xdr:nvSpPr>
      <xdr:spPr>
        <a:xfrm>
          <a:off x="4673600" y="132141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65858</xdr:rowOff>
    </xdr:from>
    <xdr:to>
      <xdr:col>24</xdr:col>
      <xdr:colOff>152400</xdr:colOff>
      <xdr:row>78</xdr:row>
      <xdr:rowOff>65858</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4546600" y="13438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148970</xdr:rowOff>
    </xdr:from>
    <xdr:ext cx="405111" cy="259045"/>
    <xdr:sp macro="" textlink="">
      <xdr:nvSpPr>
        <xdr:cNvPr id="290" name="【福祉施設】&#10;有形固定資産減価償却率平均値テキスト">
          <a:extLst>
            <a:ext uri="{FF2B5EF4-FFF2-40B4-BE49-F238E27FC236}">
              <a16:creationId xmlns:a16="http://schemas.microsoft.com/office/drawing/2014/main" id="{00000000-0008-0000-0F00-000022010000}"/>
            </a:ext>
          </a:extLst>
        </xdr:cNvPr>
        <xdr:cNvSpPr txBox="1"/>
      </xdr:nvSpPr>
      <xdr:spPr>
        <a:xfrm>
          <a:off x="4673600" y="1403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126093</xdr:rowOff>
    </xdr:from>
    <xdr:to>
      <xdr:col>24</xdr:col>
      <xdr:colOff>114300</xdr:colOff>
      <xdr:row>83</xdr:row>
      <xdr:rowOff>56243</xdr:rowOff>
    </xdr:to>
    <xdr:sp macro="" textlink="">
      <xdr:nvSpPr>
        <xdr:cNvPr id="291" name="フローチャート: 判断 290">
          <a:extLst>
            <a:ext uri="{FF2B5EF4-FFF2-40B4-BE49-F238E27FC236}">
              <a16:creationId xmlns:a16="http://schemas.microsoft.com/office/drawing/2014/main" id="{00000000-0008-0000-0F00-000023010000}"/>
            </a:ext>
          </a:extLst>
        </xdr:cNvPr>
        <xdr:cNvSpPr/>
      </xdr:nvSpPr>
      <xdr:spPr>
        <a:xfrm>
          <a:off x="45847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117929</xdr:rowOff>
    </xdr:from>
    <xdr:to>
      <xdr:col>20</xdr:col>
      <xdr:colOff>38100</xdr:colOff>
      <xdr:row>83</xdr:row>
      <xdr:rowOff>48079</xdr:rowOff>
    </xdr:to>
    <xdr:sp macro="" textlink="">
      <xdr:nvSpPr>
        <xdr:cNvPr id="292" name="フローチャート: 判断 291">
          <a:extLst>
            <a:ext uri="{FF2B5EF4-FFF2-40B4-BE49-F238E27FC236}">
              <a16:creationId xmlns:a16="http://schemas.microsoft.com/office/drawing/2014/main" id="{00000000-0008-0000-0F00-000024010000}"/>
            </a:ext>
          </a:extLst>
        </xdr:cNvPr>
        <xdr:cNvSpPr/>
      </xdr:nvSpPr>
      <xdr:spPr>
        <a:xfrm>
          <a:off x="3746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293" name="フローチャート: 判断 292">
          <a:extLst>
            <a:ext uri="{FF2B5EF4-FFF2-40B4-BE49-F238E27FC236}">
              <a16:creationId xmlns:a16="http://schemas.microsoft.com/office/drawing/2014/main" id="{00000000-0008-0000-0F00-000025010000}"/>
            </a:ext>
          </a:extLst>
        </xdr:cNvPr>
        <xdr:cNvSpPr/>
      </xdr:nvSpPr>
      <xdr:spPr>
        <a:xfrm>
          <a:off x="2857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106499</xdr:rowOff>
    </xdr:from>
    <xdr:to>
      <xdr:col>10</xdr:col>
      <xdr:colOff>165100</xdr:colOff>
      <xdr:row>83</xdr:row>
      <xdr:rowOff>36649</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1968500" y="1416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28121</xdr:rowOff>
    </xdr:from>
    <xdr:to>
      <xdr:col>6</xdr:col>
      <xdr:colOff>38100</xdr:colOff>
      <xdr:row>82</xdr:row>
      <xdr:rowOff>129721</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1079500" y="1408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F00-000028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F00-000029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93436</xdr:rowOff>
    </xdr:from>
    <xdr:to>
      <xdr:col>24</xdr:col>
      <xdr:colOff>114300</xdr:colOff>
      <xdr:row>84</xdr:row>
      <xdr:rowOff>23586</xdr:rowOff>
    </xdr:to>
    <xdr:sp macro="" textlink="">
      <xdr:nvSpPr>
        <xdr:cNvPr id="301" name="楕円 300">
          <a:extLst>
            <a:ext uri="{FF2B5EF4-FFF2-40B4-BE49-F238E27FC236}">
              <a16:creationId xmlns:a16="http://schemas.microsoft.com/office/drawing/2014/main" id="{00000000-0008-0000-0F00-00002D010000}"/>
            </a:ext>
          </a:extLst>
        </xdr:cNvPr>
        <xdr:cNvSpPr/>
      </xdr:nvSpPr>
      <xdr:spPr>
        <a:xfrm>
          <a:off x="4584700" y="1432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71863</xdr:rowOff>
    </xdr:from>
    <xdr:ext cx="405111" cy="259045"/>
    <xdr:sp macro="" textlink="">
      <xdr:nvSpPr>
        <xdr:cNvPr id="302" name="【福祉施設】&#10;有形固定資産減価償却率該当値テキスト">
          <a:extLst>
            <a:ext uri="{FF2B5EF4-FFF2-40B4-BE49-F238E27FC236}">
              <a16:creationId xmlns:a16="http://schemas.microsoft.com/office/drawing/2014/main" id="{00000000-0008-0000-0F00-00002E010000}"/>
            </a:ext>
          </a:extLst>
        </xdr:cNvPr>
        <xdr:cNvSpPr txBox="1"/>
      </xdr:nvSpPr>
      <xdr:spPr>
        <a:xfrm>
          <a:off x="4673600" y="1430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68943</xdr:rowOff>
    </xdr:from>
    <xdr:to>
      <xdr:col>20</xdr:col>
      <xdr:colOff>38100</xdr:colOff>
      <xdr:row>83</xdr:row>
      <xdr:rowOff>170543</xdr:rowOff>
    </xdr:to>
    <xdr:sp macro="" textlink="">
      <xdr:nvSpPr>
        <xdr:cNvPr id="303" name="楕円 302">
          <a:extLst>
            <a:ext uri="{FF2B5EF4-FFF2-40B4-BE49-F238E27FC236}">
              <a16:creationId xmlns:a16="http://schemas.microsoft.com/office/drawing/2014/main" id="{00000000-0008-0000-0F00-00002F010000}"/>
            </a:ext>
          </a:extLst>
        </xdr:cNvPr>
        <xdr:cNvSpPr/>
      </xdr:nvSpPr>
      <xdr:spPr>
        <a:xfrm>
          <a:off x="3746500" y="14299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119743</xdr:rowOff>
    </xdr:from>
    <xdr:to>
      <xdr:col>24</xdr:col>
      <xdr:colOff>63500</xdr:colOff>
      <xdr:row>83</xdr:row>
      <xdr:rowOff>144236</xdr:rowOff>
    </xdr:to>
    <xdr:cxnSp macro="">
      <xdr:nvCxnSpPr>
        <xdr:cNvPr id="304" name="直線コネクタ 303">
          <a:extLst>
            <a:ext uri="{FF2B5EF4-FFF2-40B4-BE49-F238E27FC236}">
              <a16:creationId xmlns:a16="http://schemas.microsoft.com/office/drawing/2014/main" id="{00000000-0008-0000-0F00-000030010000}"/>
            </a:ext>
          </a:extLst>
        </xdr:cNvPr>
        <xdr:cNvCxnSpPr/>
      </xdr:nvCxnSpPr>
      <xdr:spPr>
        <a:xfrm>
          <a:off x="3797300" y="14350093"/>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36286</xdr:rowOff>
    </xdr:from>
    <xdr:to>
      <xdr:col>15</xdr:col>
      <xdr:colOff>101600</xdr:colOff>
      <xdr:row>83</xdr:row>
      <xdr:rowOff>137886</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2857500" y="1426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87086</xdr:rowOff>
    </xdr:from>
    <xdr:to>
      <xdr:col>19</xdr:col>
      <xdr:colOff>177800</xdr:colOff>
      <xdr:row>83</xdr:row>
      <xdr:rowOff>119743</xdr:rowOff>
    </xdr:to>
    <xdr:cxnSp macro="">
      <xdr:nvCxnSpPr>
        <xdr:cNvPr id="306" name="直線コネクタ 305">
          <a:extLst>
            <a:ext uri="{FF2B5EF4-FFF2-40B4-BE49-F238E27FC236}">
              <a16:creationId xmlns:a16="http://schemas.microsoft.com/office/drawing/2014/main" id="{00000000-0008-0000-0F00-000032010000}"/>
            </a:ext>
          </a:extLst>
        </xdr:cNvPr>
        <xdr:cNvCxnSpPr/>
      </xdr:nvCxnSpPr>
      <xdr:spPr>
        <a:xfrm>
          <a:off x="2908300" y="1431743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6894</xdr:rowOff>
    </xdr:from>
    <xdr:to>
      <xdr:col>10</xdr:col>
      <xdr:colOff>165100</xdr:colOff>
      <xdr:row>83</xdr:row>
      <xdr:rowOff>108494</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1968500" y="1423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57694</xdr:rowOff>
    </xdr:from>
    <xdr:to>
      <xdr:col>15</xdr:col>
      <xdr:colOff>50800</xdr:colOff>
      <xdr:row>83</xdr:row>
      <xdr:rowOff>87086</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2019300" y="1428804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152219</xdr:rowOff>
    </xdr:from>
    <xdr:to>
      <xdr:col>6</xdr:col>
      <xdr:colOff>38100</xdr:colOff>
      <xdr:row>83</xdr:row>
      <xdr:rowOff>82369</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1079500" y="1421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31569</xdr:rowOff>
    </xdr:from>
    <xdr:to>
      <xdr:col>10</xdr:col>
      <xdr:colOff>114300</xdr:colOff>
      <xdr:row>83</xdr:row>
      <xdr:rowOff>57694</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1130300" y="1426191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64606</xdr:rowOff>
    </xdr:from>
    <xdr:ext cx="405111" cy="259045"/>
    <xdr:sp macro="" textlink="">
      <xdr:nvSpPr>
        <xdr:cNvPr id="311" name="n_1aveValue【福祉施設】&#10;有形固定資産減価償却率">
          <a:extLst>
            <a:ext uri="{FF2B5EF4-FFF2-40B4-BE49-F238E27FC236}">
              <a16:creationId xmlns:a16="http://schemas.microsoft.com/office/drawing/2014/main" id="{00000000-0008-0000-0F00-000037010000}"/>
            </a:ext>
          </a:extLst>
        </xdr:cNvPr>
        <xdr:cNvSpPr txBox="1"/>
      </xdr:nvSpPr>
      <xdr:spPr>
        <a:xfrm>
          <a:off x="35820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98896</xdr:rowOff>
    </xdr:from>
    <xdr:ext cx="405111" cy="259045"/>
    <xdr:sp macro="" textlink="">
      <xdr:nvSpPr>
        <xdr:cNvPr id="312" name="n_2aveValue【福祉施設】&#10;有形固定資産減価償却率">
          <a:extLst>
            <a:ext uri="{FF2B5EF4-FFF2-40B4-BE49-F238E27FC236}">
              <a16:creationId xmlns:a16="http://schemas.microsoft.com/office/drawing/2014/main" id="{00000000-0008-0000-0F00-000038010000}"/>
            </a:ext>
          </a:extLst>
        </xdr:cNvPr>
        <xdr:cNvSpPr txBox="1"/>
      </xdr:nvSpPr>
      <xdr:spPr>
        <a:xfrm>
          <a:off x="2705744" y="1398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53176</xdr:rowOff>
    </xdr:from>
    <xdr:ext cx="405111" cy="259045"/>
    <xdr:sp macro="" textlink="">
      <xdr:nvSpPr>
        <xdr:cNvPr id="313" name="n_3aveValue【福祉施設】&#10;有形固定資産減価償却率">
          <a:extLst>
            <a:ext uri="{FF2B5EF4-FFF2-40B4-BE49-F238E27FC236}">
              <a16:creationId xmlns:a16="http://schemas.microsoft.com/office/drawing/2014/main" id="{00000000-0008-0000-0F00-000039010000}"/>
            </a:ext>
          </a:extLst>
        </xdr:cNvPr>
        <xdr:cNvSpPr txBox="1"/>
      </xdr:nvSpPr>
      <xdr:spPr>
        <a:xfrm>
          <a:off x="1816744" y="1394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146248</xdr:rowOff>
    </xdr:from>
    <xdr:ext cx="405111" cy="259045"/>
    <xdr:sp macro="" textlink="">
      <xdr:nvSpPr>
        <xdr:cNvPr id="314" name="n_4aveValue【福祉施設】&#10;有形固定資産減価償却率">
          <a:extLst>
            <a:ext uri="{FF2B5EF4-FFF2-40B4-BE49-F238E27FC236}">
              <a16:creationId xmlns:a16="http://schemas.microsoft.com/office/drawing/2014/main" id="{00000000-0008-0000-0F00-00003A010000}"/>
            </a:ext>
          </a:extLst>
        </xdr:cNvPr>
        <xdr:cNvSpPr txBox="1"/>
      </xdr:nvSpPr>
      <xdr:spPr>
        <a:xfrm>
          <a:off x="927744" y="138622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161670</xdr:rowOff>
    </xdr:from>
    <xdr:ext cx="405111" cy="259045"/>
    <xdr:sp macro="" textlink="">
      <xdr:nvSpPr>
        <xdr:cNvPr id="315" name="n_1mainValue【福祉施設】&#10;有形固定資産減価償却率">
          <a:extLst>
            <a:ext uri="{FF2B5EF4-FFF2-40B4-BE49-F238E27FC236}">
              <a16:creationId xmlns:a16="http://schemas.microsoft.com/office/drawing/2014/main" id="{00000000-0008-0000-0F00-00003B010000}"/>
            </a:ext>
          </a:extLst>
        </xdr:cNvPr>
        <xdr:cNvSpPr txBox="1"/>
      </xdr:nvSpPr>
      <xdr:spPr>
        <a:xfrm>
          <a:off x="3582044" y="14392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129013</xdr:rowOff>
    </xdr:from>
    <xdr:ext cx="405111" cy="259045"/>
    <xdr:sp macro="" textlink="">
      <xdr:nvSpPr>
        <xdr:cNvPr id="316" name="n_2mainValue【福祉施設】&#10;有形固定資産減価償却率">
          <a:extLst>
            <a:ext uri="{FF2B5EF4-FFF2-40B4-BE49-F238E27FC236}">
              <a16:creationId xmlns:a16="http://schemas.microsoft.com/office/drawing/2014/main" id="{00000000-0008-0000-0F00-00003C010000}"/>
            </a:ext>
          </a:extLst>
        </xdr:cNvPr>
        <xdr:cNvSpPr txBox="1"/>
      </xdr:nvSpPr>
      <xdr:spPr>
        <a:xfrm>
          <a:off x="2705744" y="14359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99621</xdr:rowOff>
    </xdr:from>
    <xdr:ext cx="405111" cy="259045"/>
    <xdr:sp macro="" textlink="">
      <xdr:nvSpPr>
        <xdr:cNvPr id="317" name="n_3mainValue【福祉施設】&#10;有形固定資産減価償却率">
          <a:extLst>
            <a:ext uri="{FF2B5EF4-FFF2-40B4-BE49-F238E27FC236}">
              <a16:creationId xmlns:a16="http://schemas.microsoft.com/office/drawing/2014/main" id="{00000000-0008-0000-0F00-00003D010000}"/>
            </a:ext>
          </a:extLst>
        </xdr:cNvPr>
        <xdr:cNvSpPr txBox="1"/>
      </xdr:nvSpPr>
      <xdr:spPr>
        <a:xfrm>
          <a:off x="1816744" y="1432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73496</xdr:rowOff>
    </xdr:from>
    <xdr:ext cx="405111" cy="259045"/>
    <xdr:sp macro="" textlink="">
      <xdr:nvSpPr>
        <xdr:cNvPr id="318" name="n_4mainValue【福祉施設】&#10;有形固定資産減価償却率">
          <a:extLst>
            <a:ext uri="{FF2B5EF4-FFF2-40B4-BE49-F238E27FC236}">
              <a16:creationId xmlns:a16="http://schemas.microsoft.com/office/drawing/2014/main" id="{00000000-0008-0000-0F00-00003E010000}"/>
            </a:ext>
          </a:extLst>
        </xdr:cNvPr>
        <xdr:cNvSpPr txBox="1"/>
      </xdr:nvSpPr>
      <xdr:spPr>
        <a:xfrm>
          <a:off x="9277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0000000-0008-0000-0F00-00003F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0000000-0008-0000-0F00-000040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0000000-0008-0000-0F00-000047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0000000-0008-0000-0F00-000048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29" name="直線コネクタ 328">
          <a:extLst>
            <a:ext uri="{FF2B5EF4-FFF2-40B4-BE49-F238E27FC236}">
              <a16:creationId xmlns:a16="http://schemas.microsoft.com/office/drawing/2014/main" id="{00000000-0008-0000-0F00-000049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00000000-0008-0000-0F00-000053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54102</xdr:rowOff>
    </xdr:from>
    <xdr:to>
      <xdr:col>54</xdr:col>
      <xdr:colOff>189865</xdr:colOff>
      <xdr:row>86</xdr:row>
      <xdr:rowOff>1524</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flipV="1">
          <a:off x="10476865" y="13427202"/>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341" name="【福祉施設】&#10;一人当たり面積最小値テキスト">
          <a:extLst>
            <a:ext uri="{FF2B5EF4-FFF2-40B4-BE49-F238E27FC236}">
              <a16:creationId xmlns:a16="http://schemas.microsoft.com/office/drawing/2014/main" id="{00000000-0008-0000-0F00-000055010000}"/>
            </a:ext>
          </a:extLst>
        </xdr:cNvPr>
        <xdr:cNvSpPr txBox="1"/>
      </xdr:nvSpPr>
      <xdr:spPr>
        <a:xfrm>
          <a:off x="10515600" y="1475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342" name="直線コネクタ 341">
          <a:extLst>
            <a:ext uri="{FF2B5EF4-FFF2-40B4-BE49-F238E27FC236}">
              <a16:creationId xmlns:a16="http://schemas.microsoft.com/office/drawing/2014/main" id="{00000000-0008-0000-0F00-000056010000}"/>
            </a:ext>
          </a:extLst>
        </xdr:cNvPr>
        <xdr:cNvCxnSpPr/>
      </xdr:nvCxnSpPr>
      <xdr:spPr>
        <a:xfrm>
          <a:off x="10388600" y="1474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779</xdr:rowOff>
    </xdr:from>
    <xdr:ext cx="469744" cy="259045"/>
    <xdr:sp macro="" textlink="">
      <xdr:nvSpPr>
        <xdr:cNvPr id="343" name="【福祉施設】&#10;一人当たり面積最大値テキスト">
          <a:extLst>
            <a:ext uri="{FF2B5EF4-FFF2-40B4-BE49-F238E27FC236}">
              <a16:creationId xmlns:a16="http://schemas.microsoft.com/office/drawing/2014/main" id="{00000000-0008-0000-0F00-000057010000}"/>
            </a:ext>
          </a:extLst>
        </xdr:cNvPr>
        <xdr:cNvSpPr txBox="1"/>
      </xdr:nvSpPr>
      <xdr:spPr>
        <a:xfrm>
          <a:off x="10515600" y="13202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54102</xdr:rowOff>
    </xdr:from>
    <xdr:to>
      <xdr:col>55</xdr:col>
      <xdr:colOff>88900</xdr:colOff>
      <xdr:row>78</xdr:row>
      <xdr:rowOff>54102</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a:off x="10388600" y="134272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113047</xdr:rowOff>
    </xdr:from>
    <xdr:ext cx="469744" cy="259045"/>
    <xdr:sp macro="" textlink="">
      <xdr:nvSpPr>
        <xdr:cNvPr id="345" name="【福祉施設】&#10;一人当たり面積平均値テキスト">
          <a:extLst>
            <a:ext uri="{FF2B5EF4-FFF2-40B4-BE49-F238E27FC236}">
              <a16:creationId xmlns:a16="http://schemas.microsoft.com/office/drawing/2014/main" id="{00000000-0008-0000-0F00-000059010000}"/>
            </a:ext>
          </a:extLst>
        </xdr:cNvPr>
        <xdr:cNvSpPr txBox="1"/>
      </xdr:nvSpPr>
      <xdr:spPr>
        <a:xfrm>
          <a:off x="10515600" y="1417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346" name="フローチャート: 判断 345">
          <a:extLst>
            <a:ext uri="{FF2B5EF4-FFF2-40B4-BE49-F238E27FC236}">
              <a16:creationId xmlns:a16="http://schemas.microsoft.com/office/drawing/2014/main" id="{00000000-0008-0000-0F00-00005A010000}"/>
            </a:ext>
          </a:extLst>
        </xdr:cNvPr>
        <xdr:cNvSpPr/>
      </xdr:nvSpPr>
      <xdr:spPr>
        <a:xfrm>
          <a:off x="10426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347" name="フローチャート: 判断 346">
          <a:extLst>
            <a:ext uri="{FF2B5EF4-FFF2-40B4-BE49-F238E27FC236}">
              <a16:creationId xmlns:a16="http://schemas.microsoft.com/office/drawing/2014/main" id="{00000000-0008-0000-0F00-00005B010000}"/>
            </a:ext>
          </a:extLst>
        </xdr:cNvPr>
        <xdr:cNvSpPr/>
      </xdr:nvSpPr>
      <xdr:spPr>
        <a:xfrm>
          <a:off x="9588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78739</xdr:rowOff>
    </xdr:from>
    <xdr:to>
      <xdr:col>46</xdr:col>
      <xdr:colOff>38100</xdr:colOff>
      <xdr:row>84</xdr:row>
      <xdr:rowOff>8889</xdr:rowOff>
    </xdr:to>
    <xdr:sp macro="" textlink="">
      <xdr:nvSpPr>
        <xdr:cNvPr id="348" name="フローチャート: 判断 347">
          <a:extLst>
            <a:ext uri="{FF2B5EF4-FFF2-40B4-BE49-F238E27FC236}">
              <a16:creationId xmlns:a16="http://schemas.microsoft.com/office/drawing/2014/main" id="{00000000-0008-0000-0F00-00005C010000}"/>
            </a:ext>
          </a:extLst>
        </xdr:cNvPr>
        <xdr:cNvSpPr/>
      </xdr:nvSpPr>
      <xdr:spPr>
        <a:xfrm>
          <a:off x="8699500" y="1430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71882</xdr:rowOff>
    </xdr:from>
    <xdr:to>
      <xdr:col>41</xdr:col>
      <xdr:colOff>101600</xdr:colOff>
      <xdr:row>84</xdr:row>
      <xdr:rowOff>2032</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7810500" y="1430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94742</xdr:rowOff>
    </xdr:from>
    <xdr:to>
      <xdr:col>36</xdr:col>
      <xdr:colOff>165100</xdr:colOff>
      <xdr:row>84</xdr:row>
      <xdr:rowOff>24892</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6921500" y="14325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F00-00005F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F00-000060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F00-000061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46737</xdr:rowOff>
    </xdr:from>
    <xdr:to>
      <xdr:col>55</xdr:col>
      <xdr:colOff>50800</xdr:colOff>
      <xdr:row>84</xdr:row>
      <xdr:rowOff>148337</xdr:rowOff>
    </xdr:to>
    <xdr:sp macro="" textlink="">
      <xdr:nvSpPr>
        <xdr:cNvPr id="356" name="楕円 355">
          <a:extLst>
            <a:ext uri="{FF2B5EF4-FFF2-40B4-BE49-F238E27FC236}">
              <a16:creationId xmlns:a16="http://schemas.microsoft.com/office/drawing/2014/main" id="{00000000-0008-0000-0F00-000064010000}"/>
            </a:ext>
          </a:extLst>
        </xdr:cNvPr>
        <xdr:cNvSpPr/>
      </xdr:nvSpPr>
      <xdr:spPr>
        <a:xfrm>
          <a:off x="10426700" y="1444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25164</xdr:rowOff>
    </xdr:from>
    <xdr:ext cx="469744" cy="259045"/>
    <xdr:sp macro="" textlink="">
      <xdr:nvSpPr>
        <xdr:cNvPr id="357" name="【福祉施設】&#10;一人当たり面積該当値テキスト">
          <a:extLst>
            <a:ext uri="{FF2B5EF4-FFF2-40B4-BE49-F238E27FC236}">
              <a16:creationId xmlns:a16="http://schemas.microsoft.com/office/drawing/2014/main" id="{00000000-0008-0000-0F00-000065010000}"/>
            </a:ext>
          </a:extLst>
        </xdr:cNvPr>
        <xdr:cNvSpPr txBox="1"/>
      </xdr:nvSpPr>
      <xdr:spPr>
        <a:xfrm>
          <a:off x="10515600" y="1442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49022</xdr:rowOff>
    </xdr:from>
    <xdr:to>
      <xdr:col>50</xdr:col>
      <xdr:colOff>165100</xdr:colOff>
      <xdr:row>84</xdr:row>
      <xdr:rowOff>150622</xdr:rowOff>
    </xdr:to>
    <xdr:sp macro="" textlink="">
      <xdr:nvSpPr>
        <xdr:cNvPr id="358" name="楕円 357">
          <a:extLst>
            <a:ext uri="{FF2B5EF4-FFF2-40B4-BE49-F238E27FC236}">
              <a16:creationId xmlns:a16="http://schemas.microsoft.com/office/drawing/2014/main" id="{00000000-0008-0000-0F00-000066010000}"/>
            </a:ext>
          </a:extLst>
        </xdr:cNvPr>
        <xdr:cNvSpPr/>
      </xdr:nvSpPr>
      <xdr:spPr>
        <a:xfrm>
          <a:off x="9588500" y="1445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97537</xdr:rowOff>
    </xdr:from>
    <xdr:to>
      <xdr:col>55</xdr:col>
      <xdr:colOff>0</xdr:colOff>
      <xdr:row>84</xdr:row>
      <xdr:rowOff>99822</xdr:rowOff>
    </xdr:to>
    <xdr:cxnSp macro="">
      <xdr:nvCxnSpPr>
        <xdr:cNvPr id="359" name="直線コネクタ 358">
          <a:extLst>
            <a:ext uri="{FF2B5EF4-FFF2-40B4-BE49-F238E27FC236}">
              <a16:creationId xmlns:a16="http://schemas.microsoft.com/office/drawing/2014/main" id="{00000000-0008-0000-0F00-000067010000}"/>
            </a:ext>
          </a:extLst>
        </xdr:cNvPr>
        <xdr:cNvCxnSpPr/>
      </xdr:nvCxnSpPr>
      <xdr:spPr>
        <a:xfrm flipV="1">
          <a:off x="9639300" y="14499337"/>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53594</xdr:rowOff>
    </xdr:from>
    <xdr:to>
      <xdr:col>46</xdr:col>
      <xdr:colOff>38100</xdr:colOff>
      <xdr:row>84</xdr:row>
      <xdr:rowOff>155194</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8699500" y="1445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99822</xdr:rowOff>
    </xdr:from>
    <xdr:to>
      <xdr:col>50</xdr:col>
      <xdr:colOff>114300</xdr:colOff>
      <xdr:row>84</xdr:row>
      <xdr:rowOff>104394</xdr:rowOff>
    </xdr:to>
    <xdr:cxnSp macro="">
      <xdr:nvCxnSpPr>
        <xdr:cNvPr id="361" name="直線コネクタ 360">
          <a:extLst>
            <a:ext uri="{FF2B5EF4-FFF2-40B4-BE49-F238E27FC236}">
              <a16:creationId xmlns:a16="http://schemas.microsoft.com/office/drawing/2014/main" id="{00000000-0008-0000-0F00-000069010000}"/>
            </a:ext>
          </a:extLst>
        </xdr:cNvPr>
        <xdr:cNvCxnSpPr/>
      </xdr:nvCxnSpPr>
      <xdr:spPr>
        <a:xfrm flipV="1">
          <a:off x="8750300" y="1450162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55880</xdr:rowOff>
    </xdr:from>
    <xdr:to>
      <xdr:col>41</xdr:col>
      <xdr:colOff>101600</xdr:colOff>
      <xdr:row>84</xdr:row>
      <xdr:rowOff>157480</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7810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104394</xdr:rowOff>
    </xdr:from>
    <xdr:to>
      <xdr:col>45</xdr:col>
      <xdr:colOff>177800</xdr:colOff>
      <xdr:row>84</xdr:row>
      <xdr:rowOff>106680</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flipV="1">
          <a:off x="7861300" y="1450619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55880</xdr:rowOff>
    </xdr:from>
    <xdr:to>
      <xdr:col>36</xdr:col>
      <xdr:colOff>165100</xdr:colOff>
      <xdr:row>84</xdr:row>
      <xdr:rowOff>157480</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6921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106680</xdr:rowOff>
    </xdr:from>
    <xdr:to>
      <xdr:col>41</xdr:col>
      <xdr:colOff>50800</xdr:colOff>
      <xdr:row>84</xdr:row>
      <xdr:rowOff>106680</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6972300" y="145084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366" name="n_1aveValue【福祉施設】&#10;一人当たり面積">
          <a:extLst>
            <a:ext uri="{FF2B5EF4-FFF2-40B4-BE49-F238E27FC236}">
              <a16:creationId xmlns:a16="http://schemas.microsoft.com/office/drawing/2014/main" id="{00000000-0008-0000-0F00-00006E010000}"/>
            </a:ext>
          </a:extLst>
        </xdr:cNvPr>
        <xdr:cNvSpPr txBox="1"/>
      </xdr:nvSpPr>
      <xdr:spPr>
        <a:xfrm>
          <a:off x="9391727" y="14120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25416</xdr:rowOff>
    </xdr:from>
    <xdr:ext cx="469744" cy="259045"/>
    <xdr:sp macro="" textlink="">
      <xdr:nvSpPr>
        <xdr:cNvPr id="367" name="n_2aveValue【福祉施設】&#10;一人当たり面積">
          <a:extLst>
            <a:ext uri="{FF2B5EF4-FFF2-40B4-BE49-F238E27FC236}">
              <a16:creationId xmlns:a16="http://schemas.microsoft.com/office/drawing/2014/main" id="{00000000-0008-0000-0F00-00006F010000}"/>
            </a:ext>
          </a:extLst>
        </xdr:cNvPr>
        <xdr:cNvSpPr txBox="1"/>
      </xdr:nvSpPr>
      <xdr:spPr>
        <a:xfrm>
          <a:off x="8515427" y="1408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18559</xdr:rowOff>
    </xdr:from>
    <xdr:ext cx="469744" cy="259045"/>
    <xdr:sp macro="" textlink="">
      <xdr:nvSpPr>
        <xdr:cNvPr id="368" name="n_3aveValue【福祉施設】&#10;一人当たり面積">
          <a:extLst>
            <a:ext uri="{FF2B5EF4-FFF2-40B4-BE49-F238E27FC236}">
              <a16:creationId xmlns:a16="http://schemas.microsoft.com/office/drawing/2014/main" id="{00000000-0008-0000-0F00-000070010000}"/>
            </a:ext>
          </a:extLst>
        </xdr:cNvPr>
        <xdr:cNvSpPr txBox="1"/>
      </xdr:nvSpPr>
      <xdr:spPr>
        <a:xfrm>
          <a:off x="7626427" y="1407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41419</xdr:rowOff>
    </xdr:from>
    <xdr:ext cx="469744" cy="259045"/>
    <xdr:sp macro="" textlink="">
      <xdr:nvSpPr>
        <xdr:cNvPr id="369" name="n_4aveValue【福祉施設】&#10;一人当たり面積">
          <a:extLst>
            <a:ext uri="{FF2B5EF4-FFF2-40B4-BE49-F238E27FC236}">
              <a16:creationId xmlns:a16="http://schemas.microsoft.com/office/drawing/2014/main" id="{00000000-0008-0000-0F00-000071010000}"/>
            </a:ext>
          </a:extLst>
        </xdr:cNvPr>
        <xdr:cNvSpPr txBox="1"/>
      </xdr:nvSpPr>
      <xdr:spPr>
        <a:xfrm>
          <a:off x="6737427" y="14100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141749</xdr:rowOff>
    </xdr:from>
    <xdr:ext cx="469744" cy="259045"/>
    <xdr:sp macro="" textlink="">
      <xdr:nvSpPr>
        <xdr:cNvPr id="370" name="n_1mainValue【福祉施設】&#10;一人当たり面積">
          <a:extLst>
            <a:ext uri="{FF2B5EF4-FFF2-40B4-BE49-F238E27FC236}">
              <a16:creationId xmlns:a16="http://schemas.microsoft.com/office/drawing/2014/main" id="{00000000-0008-0000-0F00-000072010000}"/>
            </a:ext>
          </a:extLst>
        </xdr:cNvPr>
        <xdr:cNvSpPr txBox="1"/>
      </xdr:nvSpPr>
      <xdr:spPr>
        <a:xfrm>
          <a:off x="9391727" y="14543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146321</xdr:rowOff>
    </xdr:from>
    <xdr:ext cx="469744" cy="259045"/>
    <xdr:sp macro="" textlink="">
      <xdr:nvSpPr>
        <xdr:cNvPr id="371" name="n_2mainValue【福祉施設】&#10;一人当たり面積">
          <a:extLst>
            <a:ext uri="{FF2B5EF4-FFF2-40B4-BE49-F238E27FC236}">
              <a16:creationId xmlns:a16="http://schemas.microsoft.com/office/drawing/2014/main" id="{00000000-0008-0000-0F00-000073010000}"/>
            </a:ext>
          </a:extLst>
        </xdr:cNvPr>
        <xdr:cNvSpPr txBox="1"/>
      </xdr:nvSpPr>
      <xdr:spPr>
        <a:xfrm>
          <a:off x="8515427" y="1454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148607</xdr:rowOff>
    </xdr:from>
    <xdr:ext cx="469744" cy="259045"/>
    <xdr:sp macro="" textlink="">
      <xdr:nvSpPr>
        <xdr:cNvPr id="372" name="n_3mainValue【福祉施設】&#10;一人当たり面積">
          <a:extLst>
            <a:ext uri="{FF2B5EF4-FFF2-40B4-BE49-F238E27FC236}">
              <a16:creationId xmlns:a16="http://schemas.microsoft.com/office/drawing/2014/main" id="{00000000-0008-0000-0F00-000074010000}"/>
            </a:ext>
          </a:extLst>
        </xdr:cNvPr>
        <xdr:cNvSpPr txBox="1"/>
      </xdr:nvSpPr>
      <xdr:spPr>
        <a:xfrm>
          <a:off x="7626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148607</xdr:rowOff>
    </xdr:from>
    <xdr:ext cx="469744" cy="259045"/>
    <xdr:sp macro="" textlink="">
      <xdr:nvSpPr>
        <xdr:cNvPr id="373" name="n_4mainValue【福祉施設】&#10;一人当たり面積">
          <a:extLst>
            <a:ext uri="{FF2B5EF4-FFF2-40B4-BE49-F238E27FC236}">
              <a16:creationId xmlns:a16="http://schemas.microsoft.com/office/drawing/2014/main" id="{00000000-0008-0000-0F00-000075010000}"/>
            </a:ext>
          </a:extLst>
        </xdr:cNvPr>
        <xdr:cNvSpPr txBox="1"/>
      </xdr:nvSpPr>
      <xdr:spPr>
        <a:xfrm>
          <a:off x="6737427" y="1455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00000000-0008-0000-0F00-000076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00000000-0008-0000-0F00-000077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00000000-0008-0000-0F00-000078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00000000-0008-0000-0F00-00007E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00000000-0008-0000-0F00-00007F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00000000-0008-0000-0F00-000080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00000000-0008-0000-0F00-000081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00000000-0008-0000-0F00-00008D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97155</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flipV="1">
          <a:off x="4634865" y="1707070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00000000-0008-0000-0F00-00008F010000}"/>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43832</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00000000-0008-0000-0F00-000091010000}"/>
            </a:ext>
          </a:extLst>
        </xdr:cNvPr>
        <xdr:cNvSpPr txBox="1"/>
      </xdr:nvSpPr>
      <xdr:spPr>
        <a:xfrm>
          <a:off x="4673600" y="16845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97155</xdr:rowOff>
    </xdr:from>
    <xdr:to>
      <xdr:col>24</xdr:col>
      <xdr:colOff>152400</xdr:colOff>
      <xdr:row>99</xdr:row>
      <xdr:rowOff>97155</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a:off x="4546600" y="17070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118763</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00000000-0008-0000-0F00-000093010000}"/>
            </a:ext>
          </a:extLst>
        </xdr:cNvPr>
        <xdr:cNvSpPr txBox="1"/>
      </xdr:nvSpPr>
      <xdr:spPr>
        <a:xfrm>
          <a:off x="4673600" y="1760666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95886</xdr:rowOff>
    </xdr:from>
    <xdr:to>
      <xdr:col>24</xdr:col>
      <xdr:colOff>114300</xdr:colOff>
      <xdr:row>104</xdr:row>
      <xdr:rowOff>26036</xdr:rowOff>
    </xdr:to>
    <xdr:sp macro="" textlink="">
      <xdr:nvSpPr>
        <xdr:cNvPr id="404" name="フローチャート: 判断 403">
          <a:extLst>
            <a:ext uri="{FF2B5EF4-FFF2-40B4-BE49-F238E27FC236}">
              <a16:creationId xmlns:a16="http://schemas.microsoft.com/office/drawing/2014/main" id="{00000000-0008-0000-0F00-000094010000}"/>
            </a:ext>
          </a:extLst>
        </xdr:cNvPr>
        <xdr:cNvSpPr/>
      </xdr:nvSpPr>
      <xdr:spPr>
        <a:xfrm>
          <a:off x="4584700" y="1775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92075</xdr:rowOff>
    </xdr:from>
    <xdr:to>
      <xdr:col>20</xdr:col>
      <xdr:colOff>38100</xdr:colOff>
      <xdr:row>104</xdr:row>
      <xdr:rowOff>22225</xdr:rowOff>
    </xdr:to>
    <xdr:sp macro="" textlink="">
      <xdr:nvSpPr>
        <xdr:cNvPr id="405" name="フローチャート: 判断 404">
          <a:extLst>
            <a:ext uri="{FF2B5EF4-FFF2-40B4-BE49-F238E27FC236}">
              <a16:creationId xmlns:a16="http://schemas.microsoft.com/office/drawing/2014/main" id="{00000000-0008-0000-0F00-000095010000}"/>
            </a:ext>
          </a:extLst>
        </xdr:cNvPr>
        <xdr:cNvSpPr/>
      </xdr:nvSpPr>
      <xdr:spPr>
        <a:xfrm>
          <a:off x="3746500" y="1775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13970</xdr:rowOff>
    </xdr:from>
    <xdr:to>
      <xdr:col>15</xdr:col>
      <xdr:colOff>101600</xdr:colOff>
      <xdr:row>103</xdr:row>
      <xdr:rowOff>115570</xdr:rowOff>
    </xdr:to>
    <xdr:sp macro="" textlink="">
      <xdr:nvSpPr>
        <xdr:cNvPr id="406" name="フローチャート: 判断 405">
          <a:extLst>
            <a:ext uri="{FF2B5EF4-FFF2-40B4-BE49-F238E27FC236}">
              <a16:creationId xmlns:a16="http://schemas.microsoft.com/office/drawing/2014/main" id="{00000000-0008-0000-0F00-000096010000}"/>
            </a:ext>
          </a:extLst>
        </xdr:cNvPr>
        <xdr:cNvSpPr/>
      </xdr:nvSpPr>
      <xdr:spPr>
        <a:xfrm>
          <a:off x="2857500" y="1767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102</xdr:row>
      <xdr:rowOff>151130</xdr:rowOff>
    </xdr:from>
    <xdr:to>
      <xdr:col>10</xdr:col>
      <xdr:colOff>165100</xdr:colOff>
      <xdr:row>103</xdr:row>
      <xdr:rowOff>81280</xdr:rowOff>
    </xdr:to>
    <xdr:sp macro="" textlink="">
      <xdr:nvSpPr>
        <xdr:cNvPr id="407" name="フローチャート: 判断 406">
          <a:extLst>
            <a:ext uri="{FF2B5EF4-FFF2-40B4-BE49-F238E27FC236}">
              <a16:creationId xmlns:a16="http://schemas.microsoft.com/office/drawing/2014/main" id="{00000000-0008-0000-0F00-000097010000}"/>
            </a:ext>
          </a:extLst>
        </xdr:cNvPr>
        <xdr:cNvSpPr/>
      </xdr:nvSpPr>
      <xdr:spPr>
        <a:xfrm>
          <a:off x="196850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114936</xdr:rowOff>
    </xdr:from>
    <xdr:to>
      <xdr:col>6</xdr:col>
      <xdr:colOff>38100</xdr:colOff>
      <xdr:row>104</xdr:row>
      <xdr:rowOff>45086</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1079500" y="17774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00000000-0008-0000-0F00-000099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0000000-0008-0000-0F00-00009A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00000000-0008-0000-0F00-00009B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00000000-0008-0000-0F00-00009C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126364</xdr:rowOff>
    </xdr:from>
    <xdr:to>
      <xdr:col>24</xdr:col>
      <xdr:colOff>114300</xdr:colOff>
      <xdr:row>105</xdr:row>
      <xdr:rowOff>56514</xdr:rowOff>
    </xdr:to>
    <xdr:sp macro="" textlink="">
      <xdr:nvSpPr>
        <xdr:cNvPr id="414" name="楕円 413">
          <a:extLst>
            <a:ext uri="{FF2B5EF4-FFF2-40B4-BE49-F238E27FC236}">
              <a16:creationId xmlns:a16="http://schemas.microsoft.com/office/drawing/2014/main" id="{00000000-0008-0000-0F00-00009E010000}"/>
            </a:ext>
          </a:extLst>
        </xdr:cNvPr>
        <xdr:cNvSpPr/>
      </xdr:nvSpPr>
      <xdr:spPr>
        <a:xfrm>
          <a:off x="4584700" y="1795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104791</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00000000-0008-0000-0F00-00009F010000}"/>
            </a:ext>
          </a:extLst>
        </xdr:cNvPr>
        <xdr:cNvSpPr txBox="1"/>
      </xdr:nvSpPr>
      <xdr:spPr>
        <a:xfrm>
          <a:off x="4673600" y="1793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143511</xdr:rowOff>
    </xdr:from>
    <xdr:to>
      <xdr:col>20</xdr:col>
      <xdr:colOff>38100</xdr:colOff>
      <xdr:row>106</xdr:row>
      <xdr:rowOff>73661</xdr:rowOff>
    </xdr:to>
    <xdr:sp macro="" textlink="">
      <xdr:nvSpPr>
        <xdr:cNvPr id="416" name="楕円 415">
          <a:extLst>
            <a:ext uri="{FF2B5EF4-FFF2-40B4-BE49-F238E27FC236}">
              <a16:creationId xmlns:a16="http://schemas.microsoft.com/office/drawing/2014/main" id="{00000000-0008-0000-0F00-0000A0010000}"/>
            </a:ext>
          </a:extLst>
        </xdr:cNvPr>
        <xdr:cNvSpPr/>
      </xdr:nvSpPr>
      <xdr:spPr>
        <a:xfrm>
          <a:off x="3746500" y="1814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5714</xdr:rowOff>
    </xdr:from>
    <xdr:to>
      <xdr:col>24</xdr:col>
      <xdr:colOff>63500</xdr:colOff>
      <xdr:row>106</xdr:row>
      <xdr:rowOff>22861</xdr:rowOff>
    </xdr:to>
    <xdr:cxnSp macro="">
      <xdr:nvCxnSpPr>
        <xdr:cNvPr id="417" name="直線コネクタ 416">
          <a:extLst>
            <a:ext uri="{FF2B5EF4-FFF2-40B4-BE49-F238E27FC236}">
              <a16:creationId xmlns:a16="http://schemas.microsoft.com/office/drawing/2014/main" id="{00000000-0008-0000-0F00-0000A1010000}"/>
            </a:ext>
          </a:extLst>
        </xdr:cNvPr>
        <xdr:cNvCxnSpPr/>
      </xdr:nvCxnSpPr>
      <xdr:spPr>
        <a:xfrm flipV="1">
          <a:off x="3797300" y="18007964"/>
          <a:ext cx="838200" cy="188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132080</xdr:rowOff>
    </xdr:from>
    <xdr:to>
      <xdr:col>15</xdr:col>
      <xdr:colOff>101600</xdr:colOff>
      <xdr:row>106</xdr:row>
      <xdr:rowOff>62230</xdr:rowOff>
    </xdr:to>
    <xdr:sp macro="" textlink="">
      <xdr:nvSpPr>
        <xdr:cNvPr id="418" name="楕円 417">
          <a:extLst>
            <a:ext uri="{FF2B5EF4-FFF2-40B4-BE49-F238E27FC236}">
              <a16:creationId xmlns:a16="http://schemas.microsoft.com/office/drawing/2014/main" id="{00000000-0008-0000-0F00-0000A2010000}"/>
            </a:ext>
          </a:extLst>
        </xdr:cNvPr>
        <xdr:cNvSpPr/>
      </xdr:nvSpPr>
      <xdr:spPr>
        <a:xfrm>
          <a:off x="2857500" y="1813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11430</xdr:rowOff>
    </xdr:from>
    <xdr:to>
      <xdr:col>19</xdr:col>
      <xdr:colOff>177800</xdr:colOff>
      <xdr:row>106</xdr:row>
      <xdr:rowOff>22861</xdr:rowOff>
    </xdr:to>
    <xdr:cxnSp macro="">
      <xdr:nvCxnSpPr>
        <xdr:cNvPr id="419" name="直線コネクタ 418">
          <a:extLst>
            <a:ext uri="{FF2B5EF4-FFF2-40B4-BE49-F238E27FC236}">
              <a16:creationId xmlns:a16="http://schemas.microsoft.com/office/drawing/2014/main" id="{00000000-0008-0000-0F00-0000A3010000}"/>
            </a:ext>
          </a:extLst>
        </xdr:cNvPr>
        <xdr:cNvCxnSpPr/>
      </xdr:nvCxnSpPr>
      <xdr:spPr>
        <a:xfrm>
          <a:off x="2908300" y="181851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105411</xdr:rowOff>
    </xdr:from>
    <xdr:to>
      <xdr:col>10</xdr:col>
      <xdr:colOff>165100</xdr:colOff>
      <xdr:row>106</xdr:row>
      <xdr:rowOff>35561</xdr:rowOff>
    </xdr:to>
    <xdr:sp macro="" textlink="">
      <xdr:nvSpPr>
        <xdr:cNvPr id="420" name="楕円 419">
          <a:extLst>
            <a:ext uri="{FF2B5EF4-FFF2-40B4-BE49-F238E27FC236}">
              <a16:creationId xmlns:a16="http://schemas.microsoft.com/office/drawing/2014/main" id="{00000000-0008-0000-0F00-0000A4010000}"/>
            </a:ext>
          </a:extLst>
        </xdr:cNvPr>
        <xdr:cNvSpPr/>
      </xdr:nvSpPr>
      <xdr:spPr>
        <a:xfrm>
          <a:off x="1968500" y="18107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156211</xdr:rowOff>
    </xdr:from>
    <xdr:to>
      <xdr:col>15</xdr:col>
      <xdr:colOff>50800</xdr:colOff>
      <xdr:row>106</xdr:row>
      <xdr:rowOff>11430</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2019300" y="1815846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97789</xdr:rowOff>
    </xdr:from>
    <xdr:to>
      <xdr:col>6</xdr:col>
      <xdr:colOff>38100</xdr:colOff>
      <xdr:row>106</xdr:row>
      <xdr:rowOff>27939</xdr:rowOff>
    </xdr:to>
    <xdr:sp macro="" textlink="">
      <xdr:nvSpPr>
        <xdr:cNvPr id="422" name="楕円 421">
          <a:extLst>
            <a:ext uri="{FF2B5EF4-FFF2-40B4-BE49-F238E27FC236}">
              <a16:creationId xmlns:a16="http://schemas.microsoft.com/office/drawing/2014/main" id="{00000000-0008-0000-0F00-0000A6010000}"/>
            </a:ext>
          </a:extLst>
        </xdr:cNvPr>
        <xdr:cNvSpPr/>
      </xdr:nvSpPr>
      <xdr:spPr>
        <a:xfrm>
          <a:off x="1079500" y="1810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148589</xdr:rowOff>
    </xdr:from>
    <xdr:to>
      <xdr:col>10</xdr:col>
      <xdr:colOff>114300</xdr:colOff>
      <xdr:row>105</xdr:row>
      <xdr:rowOff>156211</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1130300" y="181508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38752</xdr:rowOff>
    </xdr:from>
    <xdr:ext cx="405111" cy="259045"/>
    <xdr:sp macro="" textlink="">
      <xdr:nvSpPr>
        <xdr:cNvPr id="424" name="n_1aveValue【市民会館】&#10;有形固定資産減価償却率">
          <a:extLst>
            <a:ext uri="{FF2B5EF4-FFF2-40B4-BE49-F238E27FC236}">
              <a16:creationId xmlns:a16="http://schemas.microsoft.com/office/drawing/2014/main" id="{00000000-0008-0000-0F00-0000A8010000}"/>
            </a:ext>
          </a:extLst>
        </xdr:cNvPr>
        <xdr:cNvSpPr txBox="1"/>
      </xdr:nvSpPr>
      <xdr:spPr>
        <a:xfrm>
          <a:off x="3582044" y="1752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132097</xdr:rowOff>
    </xdr:from>
    <xdr:ext cx="405111" cy="259045"/>
    <xdr:sp macro="" textlink="">
      <xdr:nvSpPr>
        <xdr:cNvPr id="425" name="n_2aveValue【市民会館】&#10;有形固定資産減価償却率">
          <a:extLst>
            <a:ext uri="{FF2B5EF4-FFF2-40B4-BE49-F238E27FC236}">
              <a16:creationId xmlns:a16="http://schemas.microsoft.com/office/drawing/2014/main" id="{00000000-0008-0000-0F00-0000A9010000}"/>
            </a:ext>
          </a:extLst>
        </xdr:cNvPr>
        <xdr:cNvSpPr txBox="1"/>
      </xdr:nvSpPr>
      <xdr:spPr>
        <a:xfrm>
          <a:off x="2705744" y="1744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97807</xdr:rowOff>
    </xdr:from>
    <xdr:ext cx="405111" cy="259045"/>
    <xdr:sp macro="" textlink="">
      <xdr:nvSpPr>
        <xdr:cNvPr id="426" name="n_3aveValue【市民会館】&#10;有形固定資産減価償却率">
          <a:extLst>
            <a:ext uri="{FF2B5EF4-FFF2-40B4-BE49-F238E27FC236}">
              <a16:creationId xmlns:a16="http://schemas.microsoft.com/office/drawing/2014/main" id="{00000000-0008-0000-0F00-0000AA010000}"/>
            </a:ext>
          </a:extLst>
        </xdr:cNvPr>
        <xdr:cNvSpPr txBox="1"/>
      </xdr:nvSpPr>
      <xdr:spPr>
        <a:xfrm>
          <a:off x="1816744" y="1741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61613</xdr:rowOff>
    </xdr:from>
    <xdr:ext cx="405111" cy="259045"/>
    <xdr:sp macro="" textlink="">
      <xdr:nvSpPr>
        <xdr:cNvPr id="427" name="n_4aveValue【市民会館】&#10;有形固定資産減価償却率">
          <a:extLst>
            <a:ext uri="{FF2B5EF4-FFF2-40B4-BE49-F238E27FC236}">
              <a16:creationId xmlns:a16="http://schemas.microsoft.com/office/drawing/2014/main" id="{00000000-0008-0000-0F00-0000AB010000}"/>
            </a:ext>
          </a:extLst>
        </xdr:cNvPr>
        <xdr:cNvSpPr txBox="1"/>
      </xdr:nvSpPr>
      <xdr:spPr>
        <a:xfrm>
          <a:off x="927744" y="17549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64788</xdr:rowOff>
    </xdr:from>
    <xdr:ext cx="405111" cy="259045"/>
    <xdr:sp macro="" textlink="">
      <xdr:nvSpPr>
        <xdr:cNvPr id="428" name="n_1mainValue【市民会館】&#10;有形固定資産減価償却率">
          <a:extLst>
            <a:ext uri="{FF2B5EF4-FFF2-40B4-BE49-F238E27FC236}">
              <a16:creationId xmlns:a16="http://schemas.microsoft.com/office/drawing/2014/main" id="{00000000-0008-0000-0F00-0000AC010000}"/>
            </a:ext>
          </a:extLst>
        </xdr:cNvPr>
        <xdr:cNvSpPr txBox="1"/>
      </xdr:nvSpPr>
      <xdr:spPr>
        <a:xfrm>
          <a:off x="3582044" y="18238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53357</xdr:rowOff>
    </xdr:from>
    <xdr:ext cx="405111" cy="259045"/>
    <xdr:sp macro="" textlink="">
      <xdr:nvSpPr>
        <xdr:cNvPr id="429" name="n_2mainValue【市民会館】&#10;有形固定資産減価償却率">
          <a:extLst>
            <a:ext uri="{FF2B5EF4-FFF2-40B4-BE49-F238E27FC236}">
              <a16:creationId xmlns:a16="http://schemas.microsoft.com/office/drawing/2014/main" id="{00000000-0008-0000-0F00-0000AD010000}"/>
            </a:ext>
          </a:extLst>
        </xdr:cNvPr>
        <xdr:cNvSpPr txBox="1"/>
      </xdr:nvSpPr>
      <xdr:spPr>
        <a:xfrm>
          <a:off x="2705744" y="1822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26688</xdr:rowOff>
    </xdr:from>
    <xdr:ext cx="405111" cy="259045"/>
    <xdr:sp macro="" textlink="">
      <xdr:nvSpPr>
        <xdr:cNvPr id="430" name="n_3mainValue【市民会館】&#10;有形固定資産減価償却率">
          <a:extLst>
            <a:ext uri="{FF2B5EF4-FFF2-40B4-BE49-F238E27FC236}">
              <a16:creationId xmlns:a16="http://schemas.microsoft.com/office/drawing/2014/main" id="{00000000-0008-0000-0F00-0000AE010000}"/>
            </a:ext>
          </a:extLst>
        </xdr:cNvPr>
        <xdr:cNvSpPr txBox="1"/>
      </xdr:nvSpPr>
      <xdr:spPr>
        <a:xfrm>
          <a:off x="1816744" y="18200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19066</xdr:rowOff>
    </xdr:from>
    <xdr:ext cx="405111" cy="259045"/>
    <xdr:sp macro="" textlink="">
      <xdr:nvSpPr>
        <xdr:cNvPr id="431" name="n_4mainValue【市民会館】&#10;有形固定資産減価償却率">
          <a:extLst>
            <a:ext uri="{FF2B5EF4-FFF2-40B4-BE49-F238E27FC236}">
              <a16:creationId xmlns:a16="http://schemas.microsoft.com/office/drawing/2014/main" id="{00000000-0008-0000-0F00-0000AF010000}"/>
            </a:ext>
          </a:extLst>
        </xdr:cNvPr>
        <xdr:cNvSpPr txBox="1"/>
      </xdr:nvSpPr>
      <xdr:spPr>
        <a:xfrm>
          <a:off x="927744" y="1819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00000000-0008-0000-0F00-0000B0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00000000-0008-0000-0F00-0000B1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00000000-0008-0000-0F00-0000B2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00000000-0008-0000-0F00-0000B3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00000000-0008-0000-0F00-0000B8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00000000-0008-0000-0F00-0000B9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2" name="直線コネクタ 441">
          <a:extLst>
            <a:ext uri="{FF2B5EF4-FFF2-40B4-BE49-F238E27FC236}">
              <a16:creationId xmlns:a16="http://schemas.microsoft.com/office/drawing/2014/main" id="{00000000-0008-0000-0F00-0000BA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3" name="テキスト ボックス 442">
          <a:extLst>
            <a:ext uri="{FF2B5EF4-FFF2-40B4-BE49-F238E27FC236}">
              <a16:creationId xmlns:a16="http://schemas.microsoft.com/office/drawing/2014/main" id="{00000000-0008-0000-0F00-0000BB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4" name="直線コネクタ 443">
          <a:extLst>
            <a:ext uri="{FF2B5EF4-FFF2-40B4-BE49-F238E27FC236}">
              <a16:creationId xmlns:a16="http://schemas.microsoft.com/office/drawing/2014/main" id="{00000000-0008-0000-0F00-0000BC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5" name="テキスト ボックス 444">
          <a:extLst>
            <a:ext uri="{FF2B5EF4-FFF2-40B4-BE49-F238E27FC236}">
              <a16:creationId xmlns:a16="http://schemas.microsoft.com/office/drawing/2014/main" id="{00000000-0008-0000-0F00-0000BD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0" name="直線コネクタ 449">
          <a:extLst>
            <a:ext uri="{FF2B5EF4-FFF2-40B4-BE49-F238E27FC236}">
              <a16:creationId xmlns:a16="http://schemas.microsoft.com/office/drawing/2014/main" id="{00000000-0008-0000-0F00-0000C2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1" name="テキスト ボックス 450">
          <a:extLst>
            <a:ext uri="{FF2B5EF4-FFF2-40B4-BE49-F238E27FC236}">
              <a16:creationId xmlns:a16="http://schemas.microsoft.com/office/drawing/2014/main" id="{00000000-0008-0000-0F00-0000C3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00000000-0008-0000-0F00-0000C4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3" name="テキスト ボックス 452">
          <a:extLst>
            <a:ext uri="{FF2B5EF4-FFF2-40B4-BE49-F238E27FC236}">
              <a16:creationId xmlns:a16="http://schemas.microsoft.com/office/drawing/2014/main" id="{00000000-0008-0000-0F00-0000C5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市民会館】&#10;一人当たり面積グラフ枠">
          <a:extLst>
            <a:ext uri="{FF2B5EF4-FFF2-40B4-BE49-F238E27FC236}">
              <a16:creationId xmlns:a16="http://schemas.microsoft.com/office/drawing/2014/main" id="{00000000-0008-0000-0F00-0000C6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80772</xdr:rowOff>
    </xdr:from>
    <xdr:to>
      <xdr:col>54</xdr:col>
      <xdr:colOff>189865</xdr:colOff>
      <xdr:row>108</xdr:row>
      <xdr:rowOff>146304</xdr:rowOff>
    </xdr:to>
    <xdr:cxnSp macro="">
      <xdr:nvCxnSpPr>
        <xdr:cNvPr id="455" name="直線コネクタ 454">
          <a:extLst>
            <a:ext uri="{FF2B5EF4-FFF2-40B4-BE49-F238E27FC236}">
              <a16:creationId xmlns:a16="http://schemas.microsoft.com/office/drawing/2014/main" id="{00000000-0008-0000-0F00-0000C7010000}"/>
            </a:ext>
          </a:extLst>
        </xdr:cNvPr>
        <xdr:cNvCxnSpPr/>
      </xdr:nvCxnSpPr>
      <xdr:spPr>
        <a:xfrm flipV="1">
          <a:off x="10476865" y="17225772"/>
          <a:ext cx="0" cy="1437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150131</xdr:rowOff>
    </xdr:from>
    <xdr:ext cx="469744" cy="259045"/>
    <xdr:sp macro="" textlink="">
      <xdr:nvSpPr>
        <xdr:cNvPr id="456" name="【市民会館】&#10;一人当たり面積最小値テキスト">
          <a:extLst>
            <a:ext uri="{FF2B5EF4-FFF2-40B4-BE49-F238E27FC236}">
              <a16:creationId xmlns:a16="http://schemas.microsoft.com/office/drawing/2014/main" id="{00000000-0008-0000-0F00-0000C8010000}"/>
            </a:ext>
          </a:extLst>
        </xdr:cNvPr>
        <xdr:cNvSpPr txBox="1"/>
      </xdr:nvSpPr>
      <xdr:spPr>
        <a:xfrm>
          <a:off x="10515600" y="186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146304</xdr:rowOff>
    </xdr:from>
    <xdr:to>
      <xdr:col>55</xdr:col>
      <xdr:colOff>88900</xdr:colOff>
      <xdr:row>108</xdr:row>
      <xdr:rowOff>146304</xdr:rowOff>
    </xdr:to>
    <xdr:cxnSp macro="">
      <xdr:nvCxnSpPr>
        <xdr:cNvPr id="457" name="直線コネクタ 456">
          <a:extLst>
            <a:ext uri="{FF2B5EF4-FFF2-40B4-BE49-F238E27FC236}">
              <a16:creationId xmlns:a16="http://schemas.microsoft.com/office/drawing/2014/main" id="{00000000-0008-0000-0F00-0000C9010000}"/>
            </a:ext>
          </a:extLst>
        </xdr:cNvPr>
        <xdr:cNvCxnSpPr/>
      </xdr:nvCxnSpPr>
      <xdr:spPr>
        <a:xfrm>
          <a:off x="10388600" y="18662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27449</xdr:rowOff>
    </xdr:from>
    <xdr:ext cx="469744" cy="259045"/>
    <xdr:sp macro="" textlink="">
      <xdr:nvSpPr>
        <xdr:cNvPr id="458" name="【市民会館】&#10;一人当たり面積最大値テキスト">
          <a:extLst>
            <a:ext uri="{FF2B5EF4-FFF2-40B4-BE49-F238E27FC236}">
              <a16:creationId xmlns:a16="http://schemas.microsoft.com/office/drawing/2014/main" id="{00000000-0008-0000-0F00-0000CA010000}"/>
            </a:ext>
          </a:extLst>
        </xdr:cNvPr>
        <xdr:cNvSpPr txBox="1"/>
      </xdr:nvSpPr>
      <xdr:spPr>
        <a:xfrm>
          <a:off x="10515600" y="17000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80772</xdr:rowOff>
    </xdr:from>
    <xdr:to>
      <xdr:col>55</xdr:col>
      <xdr:colOff>88900</xdr:colOff>
      <xdr:row>100</xdr:row>
      <xdr:rowOff>80772</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a:off x="10388600" y="17225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74692</xdr:rowOff>
    </xdr:from>
    <xdr:ext cx="469744" cy="259045"/>
    <xdr:sp macro="" textlink="">
      <xdr:nvSpPr>
        <xdr:cNvPr id="460" name="【市民会館】&#10;一人当たり面積平均値テキスト">
          <a:extLst>
            <a:ext uri="{FF2B5EF4-FFF2-40B4-BE49-F238E27FC236}">
              <a16:creationId xmlns:a16="http://schemas.microsoft.com/office/drawing/2014/main" id="{00000000-0008-0000-0F00-0000CC010000}"/>
            </a:ext>
          </a:extLst>
        </xdr:cNvPr>
        <xdr:cNvSpPr txBox="1"/>
      </xdr:nvSpPr>
      <xdr:spPr>
        <a:xfrm>
          <a:off x="10515600" y="18419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96265</xdr:rowOff>
    </xdr:from>
    <xdr:to>
      <xdr:col>55</xdr:col>
      <xdr:colOff>50800</xdr:colOff>
      <xdr:row>108</xdr:row>
      <xdr:rowOff>26415</xdr:rowOff>
    </xdr:to>
    <xdr:sp macro="" textlink="">
      <xdr:nvSpPr>
        <xdr:cNvPr id="461" name="フローチャート: 判断 460">
          <a:extLst>
            <a:ext uri="{FF2B5EF4-FFF2-40B4-BE49-F238E27FC236}">
              <a16:creationId xmlns:a16="http://schemas.microsoft.com/office/drawing/2014/main" id="{00000000-0008-0000-0F00-0000CD010000}"/>
            </a:ext>
          </a:extLst>
        </xdr:cNvPr>
        <xdr:cNvSpPr/>
      </xdr:nvSpPr>
      <xdr:spPr>
        <a:xfrm>
          <a:off x="10426700" y="1844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92456</xdr:rowOff>
    </xdr:from>
    <xdr:to>
      <xdr:col>50</xdr:col>
      <xdr:colOff>165100</xdr:colOff>
      <xdr:row>108</xdr:row>
      <xdr:rowOff>22606</xdr:rowOff>
    </xdr:to>
    <xdr:sp macro="" textlink="">
      <xdr:nvSpPr>
        <xdr:cNvPr id="462" name="フローチャート: 判断 461">
          <a:extLst>
            <a:ext uri="{FF2B5EF4-FFF2-40B4-BE49-F238E27FC236}">
              <a16:creationId xmlns:a16="http://schemas.microsoft.com/office/drawing/2014/main" id="{00000000-0008-0000-0F00-0000CE010000}"/>
            </a:ext>
          </a:extLst>
        </xdr:cNvPr>
        <xdr:cNvSpPr/>
      </xdr:nvSpPr>
      <xdr:spPr>
        <a:xfrm>
          <a:off x="9588500" y="18437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73406</xdr:rowOff>
    </xdr:from>
    <xdr:to>
      <xdr:col>46</xdr:col>
      <xdr:colOff>38100</xdr:colOff>
      <xdr:row>108</xdr:row>
      <xdr:rowOff>3556</xdr:rowOff>
    </xdr:to>
    <xdr:sp macro="" textlink="">
      <xdr:nvSpPr>
        <xdr:cNvPr id="463" name="フローチャート: 判断 462">
          <a:extLst>
            <a:ext uri="{FF2B5EF4-FFF2-40B4-BE49-F238E27FC236}">
              <a16:creationId xmlns:a16="http://schemas.microsoft.com/office/drawing/2014/main" id="{00000000-0008-0000-0F00-0000CF010000}"/>
            </a:ext>
          </a:extLst>
        </xdr:cNvPr>
        <xdr:cNvSpPr/>
      </xdr:nvSpPr>
      <xdr:spPr>
        <a:xfrm>
          <a:off x="8699500" y="1841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76454</xdr:rowOff>
    </xdr:from>
    <xdr:to>
      <xdr:col>41</xdr:col>
      <xdr:colOff>101600</xdr:colOff>
      <xdr:row>108</xdr:row>
      <xdr:rowOff>6604</xdr:rowOff>
    </xdr:to>
    <xdr:sp macro="" textlink="">
      <xdr:nvSpPr>
        <xdr:cNvPr id="464" name="フローチャート: 判断 463">
          <a:extLst>
            <a:ext uri="{FF2B5EF4-FFF2-40B4-BE49-F238E27FC236}">
              <a16:creationId xmlns:a16="http://schemas.microsoft.com/office/drawing/2014/main" id="{00000000-0008-0000-0F00-0000D0010000}"/>
            </a:ext>
          </a:extLst>
        </xdr:cNvPr>
        <xdr:cNvSpPr/>
      </xdr:nvSpPr>
      <xdr:spPr>
        <a:xfrm>
          <a:off x="7810500" y="184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80263</xdr:rowOff>
    </xdr:from>
    <xdr:to>
      <xdr:col>36</xdr:col>
      <xdr:colOff>165100</xdr:colOff>
      <xdr:row>108</xdr:row>
      <xdr:rowOff>10413</xdr:rowOff>
    </xdr:to>
    <xdr:sp macro="" textlink="">
      <xdr:nvSpPr>
        <xdr:cNvPr id="465" name="フローチャート: 判断 464">
          <a:extLst>
            <a:ext uri="{FF2B5EF4-FFF2-40B4-BE49-F238E27FC236}">
              <a16:creationId xmlns:a16="http://schemas.microsoft.com/office/drawing/2014/main" id="{00000000-0008-0000-0F00-0000D1010000}"/>
            </a:ext>
          </a:extLst>
        </xdr:cNvPr>
        <xdr:cNvSpPr/>
      </xdr:nvSpPr>
      <xdr:spPr>
        <a:xfrm>
          <a:off x="6921500" y="18425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F00-0000D2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F00-0000D3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00000000-0008-0000-0F00-0000D4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0000000-0008-0000-0F00-0000D5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88646</xdr:rowOff>
    </xdr:from>
    <xdr:to>
      <xdr:col>55</xdr:col>
      <xdr:colOff>50800</xdr:colOff>
      <xdr:row>108</xdr:row>
      <xdr:rowOff>18796</xdr:rowOff>
    </xdr:to>
    <xdr:sp macro="" textlink="">
      <xdr:nvSpPr>
        <xdr:cNvPr id="471" name="楕円 470">
          <a:extLst>
            <a:ext uri="{FF2B5EF4-FFF2-40B4-BE49-F238E27FC236}">
              <a16:creationId xmlns:a16="http://schemas.microsoft.com/office/drawing/2014/main" id="{00000000-0008-0000-0F00-0000D7010000}"/>
            </a:ext>
          </a:extLst>
        </xdr:cNvPr>
        <xdr:cNvSpPr/>
      </xdr:nvSpPr>
      <xdr:spPr>
        <a:xfrm>
          <a:off x="10426700" y="1843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111523</xdr:rowOff>
    </xdr:from>
    <xdr:ext cx="469744" cy="259045"/>
    <xdr:sp macro="" textlink="">
      <xdr:nvSpPr>
        <xdr:cNvPr id="472" name="【市民会館】&#10;一人当たり面積該当値テキスト">
          <a:extLst>
            <a:ext uri="{FF2B5EF4-FFF2-40B4-BE49-F238E27FC236}">
              <a16:creationId xmlns:a16="http://schemas.microsoft.com/office/drawing/2014/main" id="{00000000-0008-0000-0F00-0000D8010000}"/>
            </a:ext>
          </a:extLst>
        </xdr:cNvPr>
        <xdr:cNvSpPr txBox="1"/>
      </xdr:nvSpPr>
      <xdr:spPr>
        <a:xfrm>
          <a:off x="10515600" y="18285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90170</xdr:rowOff>
    </xdr:from>
    <xdr:to>
      <xdr:col>50</xdr:col>
      <xdr:colOff>165100</xdr:colOff>
      <xdr:row>108</xdr:row>
      <xdr:rowOff>20320</xdr:rowOff>
    </xdr:to>
    <xdr:sp macro="" textlink="">
      <xdr:nvSpPr>
        <xdr:cNvPr id="473" name="楕円 472">
          <a:extLst>
            <a:ext uri="{FF2B5EF4-FFF2-40B4-BE49-F238E27FC236}">
              <a16:creationId xmlns:a16="http://schemas.microsoft.com/office/drawing/2014/main" id="{00000000-0008-0000-0F00-0000D9010000}"/>
            </a:ext>
          </a:extLst>
        </xdr:cNvPr>
        <xdr:cNvSpPr/>
      </xdr:nvSpPr>
      <xdr:spPr>
        <a:xfrm>
          <a:off x="9588500" y="1843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139446</xdr:rowOff>
    </xdr:from>
    <xdr:to>
      <xdr:col>55</xdr:col>
      <xdr:colOff>0</xdr:colOff>
      <xdr:row>107</xdr:row>
      <xdr:rowOff>140970</xdr:rowOff>
    </xdr:to>
    <xdr:cxnSp macro="">
      <xdr:nvCxnSpPr>
        <xdr:cNvPr id="474" name="直線コネクタ 473">
          <a:extLst>
            <a:ext uri="{FF2B5EF4-FFF2-40B4-BE49-F238E27FC236}">
              <a16:creationId xmlns:a16="http://schemas.microsoft.com/office/drawing/2014/main" id="{00000000-0008-0000-0F00-0000DA010000}"/>
            </a:ext>
          </a:extLst>
        </xdr:cNvPr>
        <xdr:cNvCxnSpPr/>
      </xdr:nvCxnSpPr>
      <xdr:spPr>
        <a:xfrm flipV="1">
          <a:off x="9639300" y="18484596"/>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91694</xdr:rowOff>
    </xdr:from>
    <xdr:to>
      <xdr:col>46</xdr:col>
      <xdr:colOff>38100</xdr:colOff>
      <xdr:row>108</xdr:row>
      <xdr:rowOff>21844</xdr:rowOff>
    </xdr:to>
    <xdr:sp macro="" textlink="">
      <xdr:nvSpPr>
        <xdr:cNvPr id="475" name="楕円 474">
          <a:extLst>
            <a:ext uri="{FF2B5EF4-FFF2-40B4-BE49-F238E27FC236}">
              <a16:creationId xmlns:a16="http://schemas.microsoft.com/office/drawing/2014/main" id="{00000000-0008-0000-0F00-0000DB010000}"/>
            </a:ext>
          </a:extLst>
        </xdr:cNvPr>
        <xdr:cNvSpPr/>
      </xdr:nvSpPr>
      <xdr:spPr>
        <a:xfrm>
          <a:off x="8699500" y="1843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140970</xdr:rowOff>
    </xdr:from>
    <xdr:to>
      <xdr:col>50</xdr:col>
      <xdr:colOff>114300</xdr:colOff>
      <xdr:row>107</xdr:row>
      <xdr:rowOff>142494</xdr:rowOff>
    </xdr:to>
    <xdr:cxnSp macro="">
      <xdr:nvCxnSpPr>
        <xdr:cNvPr id="476" name="直線コネクタ 475">
          <a:extLst>
            <a:ext uri="{FF2B5EF4-FFF2-40B4-BE49-F238E27FC236}">
              <a16:creationId xmlns:a16="http://schemas.microsoft.com/office/drawing/2014/main" id="{00000000-0008-0000-0F00-0000DC010000}"/>
            </a:ext>
          </a:extLst>
        </xdr:cNvPr>
        <xdr:cNvCxnSpPr/>
      </xdr:nvCxnSpPr>
      <xdr:spPr>
        <a:xfrm flipV="1">
          <a:off x="8750300" y="1848612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93218</xdr:rowOff>
    </xdr:from>
    <xdr:to>
      <xdr:col>41</xdr:col>
      <xdr:colOff>101600</xdr:colOff>
      <xdr:row>108</xdr:row>
      <xdr:rowOff>23368</xdr:rowOff>
    </xdr:to>
    <xdr:sp macro="" textlink="">
      <xdr:nvSpPr>
        <xdr:cNvPr id="477" name="楕円 476">
          <a:extLst>
            <a:ext uri="{FF2B5EF4-FFF2-40B4-BE49-F238E27FC236}">
              <a16:creationId xmlns:a16="http://schemas.microsoft.com/office/drawing/2014/main" id="{00000000-0008-0000-0F00-0000DD010000}"/>
            </a:ext>
          </a:extLst>
        </xdr:cNvPr>
        <xdr:cNvSpPr/>
      </xdr:nvSpPr>
      <xdr:spPr>
        <a:xfrm>
          <a:off x="7810500" y="18438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142494</xdr:rowOff>
    </xdr:from>
    <xdr:to>
      <xdr:col>45</xdr:col>
      <xdr:colOff>177800</xdr:colOff>
      <xdr:row>107</xdr:row>
      <xdr:rowOff>144018</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flipV="1">
          <a:off x="7861300" y="18487644"/>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94742</xdr:rowOff>
    </xdr:from>
    <xdr:to>
      <xdr:col>36</xdr:col>
      <xdr:colOff>165100</xdr:colOff>
      <xdr:row>108</xdr:row>
      <xdr:rowOff>24892</xdr:rowOff>
    </xdr:to>
    <xdr:sp macro="" textlink="">
      <xdr:nvSpPr>
        <xdr:cNvPr id="479" name="楕円 478">
          <a:extLst>
            <a:ext uri="{FF2B5EF4-FFF2-40B4-BE49-F238E27FC236}">
              <a16:creationId xmlns:a16="http://schemas.microsoft.com/office/drawing/2014/main" id="{00000000-0008-0000-0F00-0000DF010000}"/>
            </a:ext>
          </a:extLst>
        </xdr:cNvPr>
        <xdr:cNvSpPr/>
      </xdr:nvSpPr>
      <xdr:spPr>
        <a:xfrm>
          <a:off x="6921500" y="18439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144018</xdr:rowOff>
    </xdr:from>
    <xdr:to>
      <xdr:col>41</xdr:col>
      <xdr:colOff>50800</xdr:colOff>
      <xdr:row>107</xdr:row>
      <xdr:rowOff>145542</xdr:rowOff>
    </xdr:to>
    <xdr:cxnSp macro="">
      <xdr:nvCxnSpPr>
        <xdr:cNvPr id="480" name="直線コネクタ 479">
          <a:extLst>
            <a:ext uri="{FF2B5EF4-FFF2-40B4-BE49-F238E27FC236}">
              <a16:creationId xmlns:a16="http://schemas.microsoft.com/office/drawing/2014/main" id="{00000000-0008-0000-0F00-0000E0010000}"/>
            </a:ext>
          </a:extLst>
        </xdr:cNvPr>
        <xdr:cNvCxnSpPr/>
      </xdr:nvCxnSpPr>
      <xdr:spPr>
        <a:xfrm flipV="1">
          <a:off x="6972300" y="18489168"/>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108</xdr:row>
      <xdr:rowOff>13733</xdr:rowOff>
    </xdr:from>
    <xdr:ext cx="469744" cy="259045"/>
    <xdr:sp macro="" textlink="">
      <xdr:nvSpPr>
        <xdr:cNvPr id="481" name="n_1aveValue【市民会館】&#10;一人当たり面積">
          <a:extLst>
            <a:ext uri="{FF2B5EF4-FFF2-40B4-BE49-F238E27FC236}">
              <a16:creationId xmlns:a16="http://schemas.microsoft.com/office/drawing/2014/main" id="{00000000-0008-0000-0F00-0000E1010000}"/>
            </a:ext>
          </a:extLst>
        </xdr:cNvPr>
        <xdr:cNvSpPr txBox="1"/>
      </xdr:nvSpPr>
      <xdr:spPr>
        <a:xfrm>
          <a:off x="9391727" y="18530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20083</xdr:rowOff>
    </xdr:from>
    <xdr:ext cx="469744" cy="259045"/>
    <xdr:sp macro="" textlink="">
      <xdr:nvSpPr>
        <xdr:cNvPr id="482" name="n_2aveValue【市民会館】&#10;一人当たり面積">
          <a:extLst>
            <a:ext uri="{FF2B5EF4-FFF2-40B4-BE49-F238E27FC236}">
              <a16:creationId xmlns:a16="http://schemas.microsoft.com/office/drawing/2014/main" id="{00000000-0008-0000-0F00-0000E2010000}"/>
            </a:ext>
          </a:extLst>
        </xdr:cNvPr>
        <xdr:cNvSpPr txBox="1"/>
      </xdr:nvSpPr>
      <xdr:spPr>
        <a:xfrm>
          <a:off x="8515427" y="1819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23131</xdr:rowOff>
    </xdr:from>
    <xdr:ext cx="469744" cy="259045"/>
    <xdr:sp macro="" textlink="">
      <xdr:nvSpPr>
        <xdr:cNvPr id="483" name="n_3aveValue【市民会館】&#10;一人当たり面積">
          <a:extLst>
            <a:ext uri="{FF2B5EF4-FFF2-40B4-BE49-F238E27FC236}">
              <a16:creationId xmlns:a16="http://schemas.microsoft.com/office/drawing/2014/main" id="{00000000-0008-0000-0F00-0000E3010000}"/>
            </a:ext>
          </a:extLst>
        </xdr:cNvPr>
        <xdr:cNvSpPr txBox="1"/>
      </xdr:nvSpPr>
      <xdr:spPr>
        <a:xfrm>
          <a:off x="7626427" y="18196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26940</xdr:rowOff>
    </xdr:from>
    <xdr:ext cx="469744" cy="259045"/>
    <xdr:sp macro="" textlink="">
      <xdr:nvSpPr>
        <xdr:cNvPr id="484" name="n_4aveValue【市民会館】&#10;一人当たり面積">
          <a:extLst>
            <a:ext uri="{FF2B5EF4-FFF2-40B4-BE49-F238E27FC236}">
              <a16:creationId xmlns:a16="http://schemas.microsoft.com/office/drawing/2014/main" id="{00000000-0008-0000-0F00-0000E4010000}"/>
            </a:ext>
          </a:extLst>
        </xdr:cNvPr>
        <xdr:cNvSpPr txBox="1"/>
      </xdr:nvSpPr>
      <xdr:spPr>
        <a:xfrm>
          <a:off x="6737427" y="18200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106</xdr:row>
      <xdr:rowOff>36847</xdr:rowOff>
    </xdr:from>
    <xdr:ext cx="469744" cy="259045"/>
    <xdr:sp macro="" textlink="">
      <xdr:nvSpPr>
        <xdr:cNvPr id="485" name="n_1mainValue【市民会館】&#10;一人当たり面積">
          <a:extLst>
            <a:ext uri="{FF2B5EF4-FFF2-40B4-BE49-F238E27FC236}">
              <a16:creationId xmlns:a16="http://schemas.microsoft.com/office/drawing/2014/main" id="{00000000-0008-0000-0F00-0000E5010000}"/>
            </a:ext>
          </a:extLst>
        </xdr:cNvPr>
        <xdr:cNvSpPr txBox="1"/>
      </xdr:nvSpPr>
      <xdr:spPr>
        <a:xfrm>
          <a:off x="9391727" y="1821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12971</xdr:rowOff>
    </xdr:from>
    <xdr:ext cx="469744" cy="259045"/>
    <xdr:sp macro="" textlink="">
      <xdr:nvSpPr>
        <xdr:cNvPr id="486" name="n_2mainValue【市民会館】&#10;一人当たり面積">
          <a:extLst>
            <a:ext uri="{FF2B5EF4-FFF2-40B4-BE49-F238E27FC236}">
              <a16:creationId xmlns:a16="http://schemas.microsoft.com/office/drawing/2014/main" id="{00000000-0008-0000-0F00-0000E6010000}"/>
            </a:ext>
          </a:extLst>
        </xdr:cNvPr>
        <xdr:cNvSpPr txBox="1"/>
      </xdr:nvSpPr>
      <xdr:spPr>
        <a:xfrm>
          <a:off x="8515427" y="1852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14495</xdr:rowOff>
    </xdr:from>
    <xdr:ext cx="469744" cy="259045"/>
    <xdr:sp macro="" textlink="">
      <xdr:nvSpPr>
        <xdr:cNvPr id="487" name="n_3mainValue【市民会館】&#10;一人当たり面積">
          <a:extLst>
            <a:ext uri="{FF2B5EF4-FFF2-40B4-BE49-F238E27FC236}">
              <a16:creationId xmlns:a16="http://schemas.microsoft.com/office/drawing/2014/main" id="{00000000-0008-0000-0F00-0000E7010000}"/>
            </a:ext>
          </a:extLst>
        </xdr:cNvPr>
        <xdr:cNvSpPr txBox="1"/>
      </xdr:nvSpPr>
      <xdr:spPr>
        <a:xfrm>
          <a:off x="7626427" y="1853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16019</xdr:rowOff>
    </xdr:from>
    <xdr:ext cx="469744" cy="259045"/>
    <xdr:sp macro="" textlink="">
      <xdr:nvSpPr>
        <xdr:cNvPr id="488" name="n_4mainValue【市民会館】&#10;一人当たり面積">
          <a:extLst>
            <a:ext uri="{FF2B5EF4-FFF2-40B4-BE49-F238E27FC236}">
              <a16:creationId xmlns:a16="http://schemas.microsoft.com/office/drawing/2014/main" id="{00000000-0008-0000-0F00-0000E8010000}"/>
            </a:ext>
          </a:extLst>
        </xdr:cNvPr>
        <xdr:cNvSpPr txBox="1"/>
      </xdr:nvSpPr>
      <xdr:spPr>
        <a:xfrm>
          <a:off x="6737427" y="1853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00000000-0008-0000-0F00-0000E9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00000000-0008-0000-0F00-0000EA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00000000-0008-0000-0F00-0000EB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00000000-0008-0000-0F00-0000EC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00000000-0008-0000-0F00-0000F1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00000000-0008-0000-0F00-0000F2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00000000-0008-0000-0F00-0000F3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0" name="直線コネクタ 499">
          <a:extLst>
            <a:ext uri="{FF2B5EF4-FFF2-40B4-BE49-F238E27FC236}">
              <a16:creationId xmlns:a16="http://schemas.microsoft.com/office/drawing/2014/main" id="{00000000-0008-0000-0F00-0000F4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1" name="テキスト ボックス 500">
          <a:extLst>
            <a:ext uri="{FF2B5EF4-FFF2-40B4-BE49-F238E27FC236}">
              <a16:creationId xmlns:a16="http://schemas.microsoft.com/office/drawing/2014/main" id="{00000000-0008-0000-0F00-0000F5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3" name="テキスト ボックス 502">
          <a:extLst>
            <a:ext uri="{FF2B5EF4-FFF2-40B4-BE49-F238E27FC236}">
              <a16:creationId xmlns:a16="http://schemas.microsoft.com/office/drawing/2014/main" id="{00000000-0008-0000-0F00-0000F7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4" name="直線コネクタ 503">
          <a:extLst>
            <a:ext uri="{FF2B5EF4-FFF2-40B4-BE49-F238E27FC236}">
              <a16:creationId xmlns:a16="http://schemas.microsoft.com/office/drawing/2014/main" id="{00000000-0008-0000-0F00-0000F8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5" name="テキスト ボックス 504">
          <a:extLst>
            <a:ext uri="{FF2B5EF4-FFF2-40B4-BE49-F238E27FC236}">
              <a16:creationId xmlns:a16="http://schemas.microsoft.com/office/drawing/2014/main" id="{00000000-0008-0000-0F00-0000F9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6" name="直線コネクタ 505">
          <a:extLst>
            <a:ext uri="{FF2B5EF4-FFF2-40B4-BE49-F238E27FC236}">
              <a16:creationId xmlns:a16="http://schemas.microsoft.com/office/drawing/2014/main" id="{00000000-0008-0000-0F00-0000FA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7" name="テキスト ボックス 506">
          <a:extLst>
            <a:ext uri="{FF2B5EF4-FFF2-40B4-BE49-F238E27FC236}">
              <a16:creationId xmlns:a16="http://schemas.microsoft.com/office/drawing/2014/main" id="{00000000-0008-0000-0F00-0000FB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8" name="直線コネクタ 507">
          <a:extLst>
            <a:ext uri="{FF2B5EF4-FFF2-40B4-BE49-F238E27FC236}">
              <a16:creationId xmlns:a16="http://schemas.microsoft.com/office/drawing/2014/main" id="{00000000-0008-0000-0F00-0000FC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09" name="テキスト ボックス 508">
          <a:extLst>
            <a:ext uri="{FF2B5EF4-FFF2-40B4-BE49-F238E27FC236}">
              <a16:creationId xmlns:a16="http://schemas.microsoft.com/office/drawing/2014/main" id="{00000000-0008-0000-0F00-0000FD01000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0" name="直線コネクタ 509">
          <a:extLst>
            <a:ext uri="{FF2B5EF4-FFF2-40B4-BE49-F238E27FC236}">
              <a16:creationId xmlns:a16="http://schemas.microsoft.com/office/drawing/2014/main" id="{00000000-0008-0000-0F00-0000FE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1" name="テキスト ボックス 510">
          <a:extLst>
            <a:ext uri="{FF2B5EF4-FFF2-40B4-BE49-F238E27FC236}">
              <a16:creationId xmlns:a16="http://schemas.microsoft.com/office/drawing/2014/main" id="{00000000-0008-0000-0F00-0000FF01000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2" name="【一般廃棄物処理施設】&#10;有形固定資産減価償却率グラフ枠">
          <a:extLst>
            <a:ext uri="{FF2B5EF4-FFF2-40B4-BE49-F238E27FC236}">
              <a16:creationId xmlns:a16="http://schemas.microsoft.com/office/drawing/2014/main" id="{00000000-0008-0000-0F00-000000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513" name="直線コネクタ 512">
          <a:extLst>
            <a:ext uri="{FF2B5EF4-FFF2-40B4-BE49-F238E27FC236}">
              <a16:creationId xmlns:a16="http://schemas.microsoft.com/office/drawing/2014/main" id="{00000000-0008-0000-0F00-000001020000}"/>
            </a:ext>
          </a:extLst>
        </xdr:cNvPr>
        <xdr:cNvCxnSpPr/>
      </xdr:nvCxnSpPr>
      <xdr:spPr>
        <a:xfrm flipV="1">
          <a:off x="16318864" y="5682615"/>
          <a:ext cx="0" cy="1556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4" name="【一般廃棄物処理施設】&#10;有形固定資産減価償却率最小値テキスト">
          <a:extLst>
            <a:ext uri="{FF2B5EF4-FFF2-40B4-BE49-F238E27FC236}">
              <a16:creationId xmlns:a16="http://schemas.microsoft.com/office/drawing/2014/main" id="{00000000-0008-0000-0F00-000002020000}"/>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15" name="直線コネクタ 514">
          <a:extLst>
            <a:ext uri="{FF2B5EF4-FFF2-40B4-BE49-F238E27FC236}">
              <a16:creationId xmlns:a16="http://schemas.microsoft.com/office/drawing/2014/main" id="{00000000-0008-0000-0F00-00000302000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516" name="【一般廃棄物処理施設】&#10;有形固定資産減価償却率最大値テキスト">
          <a:extLst>
            <a:ext uri="{FF2B5EF4-FFF2-40B4-BE49-F238E27FC236}">
              <a16:creationId xmlns:a16="http://schemas.microsoft.com/office/drawing/2014/main" id="{00000000-0008-0000-0F00-000004020000}"/>
            </a:ext>
          </a:extLst>
        </xdr:cNvPr>
        <xdr:cNvSpPr txBox="1"/>
      </xdr:nvSpPr>
      <xdr:spPr>
        <a:xfrm>
          <a:off x="163576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517" name="直線コネクタ 516">
          <a:extLst>
            <a:ext uri="{FF2B5EF4-FFF2-40B4-BE49-F238E27FC236}">
              <a16:creationId xmlns:a16="http://schemas.microsoft.com/office/drawing/2014/main" id="{00000000-0008-0000-0F00-000005020000}"/>
            </a:ext>
          </a:extLst>
        </xdr:cNvPr>
        <xdr:cNvCxnSpPr/>
      </xdr:nvCxnSpPr>
      <xdr:spPr>
        <a:xfrm>
          <a:off x="16230600" y="568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103522</xdr:rowOff>
    </xdr:from>
    <xdr:ext cx="405111" cy="259045"/>
    <xdr:sp macro="" textlink="">
      <xdr:nvSpPr>
        <xdr:cNvPr id="518" name="【一般廃棄物処理施設】&#10;有形固定資産減価償却率平均値テキスト">
          <a:extLst>
            <a:ext uri="{FF2B5EF4-FFF2-40B4-BE49-F238E27FC236}">
              <a16:creationId xmlns:a16="http://schemas.microsoft.com/office/drawing/2014/main" id="{00000000-0008-0000-0F00-000006020000}"/>
            </a:ext>
          </a:extLst>
        </xdr:cNvPr>
        <xdr:cNvSpPr txBox="1"/>
      </xdr:nvSpPr>
      <xdr:spPr>
        <a:xfrm>
          <a:off x="16357600" y="64471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519" name="フローチャート: 判断 518">
          <a:extLst>
            <a:ext uri="{FF2B5EF4-FFF2-40B4-BE49-F238E27FC236}">
              <a16:creationId xmlns:a16="http://schemas.microsoft.com/office/drawing/2014/main" id="{00000000-0008-0000-0F00-000007020000}"/>
            </a:ext>
          </a:extLst>
        </xdr:cNvPr>
        <xdr:cNvSpPr/>
      </xdr:nvSpPr>
      <xdr:spPr>
        <a:xfrm>
          <a:off x="16268700" y="659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520" name="フローチャート: 判断 519">
          <a:extLst>
            <a:ext uri="{FF2B5EF4-FFF2-40B4-BE49-F238E27FC236}">
              <a16:creationId xmlns:a16="http://schemas.microsoft.com/office/drawing/2014/main" id="{00000000-0008-0000-0F00-000008020000}"/>
            </a:ext>
          </a:extLst>
        </xdr:cNvPr>
        <xdr:cNvSpPr/>
      </xdr:nvSpPr>
      <xdr:spPr>
        <a:xfrm>
          <a:off x="15430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521" name="フローチャート: 判断 520">
          <a:extLst>
            <a:ext uri="{FF2B5EF4-FFF2-40B4-BE49-F238E27FC236}">
              <a16:creationId xmlns:a16="http://schemas.microsoft.com/office/drawing/2014/main" id="{00000000-0008-0000-0F00-000009020000}"/>
            </a:ext>
          </a:extLst>
        </xdr:cNvPr>
        <xdr:cNvSpPr/>
      </xdr:nvSpPr>
      <xdr:spPr>
        <a:xfrm>
          <a:off x="14541500" y="654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522" name="フローチャート: 判断 521">
          <a:extLst>
            <a:ext uri="{FF2B5EF4-FFF2-40B4-BE49-F238E27FC236}">
              <a16:creationId xmlns:a16="http://schemas.microsoft.com/office/drawing/2014/main" id="{00000000-0008-0000-0F00-00000A020000}"/>
            </a:ext>
          </a:extLst>
        </xdr:cNvPr>
        <xdr:cNvSpPr/>
      </xdr:nvSpPr>
      <xdr:spPr>
        <a:xfrm>
          <a:off x="13652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523" name="フローチャート: 判断 522">
          <a:extLst>
            <a:ext uri="{FF2B5EF4-FFF2-40B4-BE49-F238E27FC236}">
              <a16:creationId xmlns:a16="http://schemas.microsoft.com/office/drawing/2014/main" id="{00000000-0008-0000-0F00-00000B020000}"/>
            </a:ext>
          </a:extLst>
        </xdr:cNvPr>
        <xdr:cNvSpPr/>
      </xdr:nvSpPr>
      <xdr:spPr>
        <a:xfrm>
          <a:off x="12763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F00-00000C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00000000-0008-0000-0F00-00000D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00000000-0008-0000-0F00-00000E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00000000-0008-0000-0F00-00000F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00000000-0008-0000-0F00-000010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8255</xdr:rowOff>
    </xdr:from>
    <xdr:to>
      <xdr:col>85</xdr:col>
      <xdr:colOff>177800</xdr:colOff>
      <xdr:row>40</xdr:row>
      <xdr:rowOff>109855</xdr:rowOff>
    </xdr:to>
    <xdr:sp macro="" textlink="">
      <xdr:nvSpPr>
        <xdr:cNvPr id="529" name="楕円 528">
          <a:extLst>
            <a:ext uri="{FF2B5EF4-FFF2-40B4-BE49-F238E27FC236}">
              <a16:creationId xmlns:a16="http://schemas.microsoft.com/office/drawing/2014/main" id="{00000000-0008-0000-0F00-000011020000}"/>
            </a:ext>
          </a:extLst>
        </xdr:cNvPr>
        <xdr:cNvSpPr/>
      </xdr:nvSpPr>
      <xdr:spPr>
        <a:xfrm>
          <a:off x="16268700" y="686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158132</xdr:rowOff>
    </xdr:from>
    <xdr:ext cx="405111" cy="259045"/>
    <xdr:sp macro="" textlink="">
      <xdr:nvSpPr>
        <xdr:cNvPr id="530" name="【一般廃棄物処理施設】&#10;有形固定資産減価償却率該当値テキスト">
          <a:extLst>
            <a:ext uri="{FF2B5EF4-FFF2-40B4-BE49-F238E27FC236}">
              <a16:creationId xmlns:a16="http://schemas.microsoft.com/office/drawing/2014/main" id="{00000000-0008-0000-0F00-000012020000}"/>
            </a:ext>
          </a:extLst>
        </xdr:cNvPr>
        <xdr:cNvSpPr txBox="1"/>
      </xdr:nvSpPr>
      <xdr:spPr>
        <a:xfrm>
          <a:off x="16357600" y="6844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147320</xdr:rowOff>
    </xdr:from>
    <xdr:to>
      <xdr:col>81</xdr:col>
      <xdr:colOff>101600</xdr:colOff>
      <xdr:row>40</xdr:row>
      <xdr:rowOff>77470</xdr:rowOff>
    </xdr:to>
    <xdr:sp macro="" textlink="">
      <xdr:nvSpPr>
        <xdr:cNvPr id="531" name="楕円 530">
          <a:extLst>
            <a:ext uri="{FF2B5EF4-FFF2-40B4-BE49-F238E27FC236}">
              <a16:creationId xmlns:a16="http://schemas.microsoft.com/office/drawing/2014/main" id="{00000000-0008-0000-0F00-000013020000}"/>
            </a:ext>
          </a:extLst>
        </xdr:cNvPr>
        <xdr:cNvSpPr/>
      </xdr:nvSpPr>
      <xdr:spPr>
        <a:xfrm>
          <a:off x="15430500" y="683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26670</xdr:rowOff>
    </xdr:from>
    <xdr:to>
      <xdr:col>85</xdr:col>
      <xdr:colOff>127000</xdr:colOff>
      <xdr:row>40</xdr:row>
      <xdr:rowOff>59055</xdr:rowOff>
    </xdr:to>
    <xdr:cxnSp macro="">
      <xdr:nvCxnSpPr>
        <xdr:cNvPr id="532" name="直線コネクタ 531">
          <a:extLst>
            <a:ext uri="{FF2B5EF4-FFF2-40B4-BE49-F238E27FC236}">
              <a16:creationId xmlns:a16="http://schemas.microsoft.com/office/drawing/2014/main" id="{00000000-0008-0000-0F00-000014020000}"/>
            </a:ext>
          </a:extLst>
        </xdr:cNvPr>
        <xdr:cNvCxnSpPr/>
      </xdr:nvCxnSpPr>
      <xdr:spPr>
        <a:xfrm>
          <a:off x="15481300" y="6884670"/>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118745</xdr:rowOff>
    </xdr:from>
    <xdr:to>
      <xdr:col>76</xdr:col>
      <xdr:colOff>165100</xdr:colOff>
      <xdr:row>40</xdr:row>
      <xdr:rowOff>48895</xdr:rowOff>
    </xdr:to>
    <xdr:sp macro="" textlink="">
      <xdr:nvSpPr>
        <xdr:cNvPr id="533" name="楕円 532">
          <a:extLst>
            <a:ext uri="{FF2B5EF4-FFF2-40B4-BE49-F238E27FC236}">
              <a16:creationId xmlns:a16="http://schemas.microsoft.com/office/drawing/2014/main" id="{00000000-0008-0000-0F00-000015020000}"/>
            </a:ext>
          </a:extLst>
        </xdr:cNvPr>
        <xdr:cNvSpPr/>
      </xdr:nvSpPr>
      <xdr:spPr>
        <a:xfrm>
          <a:off x="14541500" y="6805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169545</xdr:rowOff>
    </xdr:from>
    <xdr:to>
      <xdr:col>81</xdr:col>
      <xdr:colOff>50800</xdr:colOff>
      <xdr:row>40</xdr:row>
      <xdr:rowOff>26670</xdr:rowOff>
    </xdr:to>
    <xdr:cxnSp macro="">
      <xdr:nvCxnSpPr>
        <xdr:cNvPr id="534" name="直線コネクタ 533">
          <a:extLst>
            <a:ext uri="{FF2B5EF4-FFF2-40B4-BE49-F238E27FC236}">
              <a16:creationId xmlns:a16="http://schemas.microsoft.com/office/drawing/2014/main" id="{00000000-0008-0000-0F00-000016020000}"/>
            </a:ext>
          </a:extLst>
        </xdr:cNvPr>
        <xdr:cNvCxnSpPr/>
      </xdr:nvCxnSpPr>
      <xdr:spPr>
        <a:xfrm>
          <a:off x="14592300" y="685609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84455</xdr:rowOff>
    </xdr:from>
    <xdr:to>
      <xdr:col>72</xdr:col>
      <xdr:colOff>38100</xdr:colOff>
      <xdr:row>40</xdr:row>
      <xdr:rowOff>14605</xdr:rowOff>
    </xdr:to>
    <xdr:sp macro="" textlink="">
      <xdr:nvSpPr>
        <xdr:cNvPr id="535" name="楕円 534">
          <a:extLst>
            <a:ext uri="{FF2B5EF4-FFF2-40B4-BE49-F238E27FC236}">
              <a16:creationId xmlns:a16="http://schemas.microsoft.com/office/drawing/2014/main" id="{00000000-0008-0000-0F00-000017020000}"/>
            </a:ext>
          </a:extLst>
        </xdr:cNvPr>
        <xdr:cNvSpPr/>
      </xdr:nvSpPr>
      <xdr:spPr>
        <a:xfrm>
          <a:off x="13652500" y="677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135255</xdr:rowOff>
    </xdr:from>
    <xdr:to>
      <xdr:col>76</xdr:col>
      <xdr:colOff>114300</xdr:colOff>
      <xdr:row>39</xdr:row>
      <xdr:rowOff>169545</xdr:rowOff>
    </xdr:to>
    <xdr:cxnSp macro="">
      <xdr:nvCxnSpPr>
        <xdr:cNvPr id="536" name="直線コネクタ 535">
          <a:extLst>
            <a:ext uri="{FF2B5EF4-FFF2-40B4-BE49-F238E27FC236}">
              <a16:creationId xmlns:a16="http://schemas.microsoft.com/office/drawing/2014/main" id="{00000000-0008-0000-0F00-000018020000}"/>
            </a:ext>
          </a:extLst>
        </xdr:cNvPr>
        <xdr:cNvCxnSpPr/>
      </xdr:nvCxnSpPr>
      <xdr:spPr>
        <a:xfrm>
          <a:off x="13703300" y="68218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44450</xdr:rowOff>
    </xdr:from>
    <xdr:to>
      <xdr:col>67</xdr:col>
      <xdr:colOff>101600</xdr:colOff>
      <xdr:row>39</xdr:row>
      <xdr:rowOff>146050</xdr:rowOff>
    </xdr:to>
    <xdr:sp macro="" textlink="">
      <xdr:nvSpPr>
        <xdr:cNvPr id="537" name="楕円 536">
          <a:extLst>
            <a:ext uri="{FF2B5EF4-FFF2-40B4-BE49-F238E27FC236}">
              <a16:creationId xmlns:a16="http://schemas.microsoft.com/office/drawing/2014/main" id="{00000000-0008-0000-0F00-000019020000}"/>
            </a:ext>
          </a:extLst>
        </xdr:cNvPr>
        <xdr:cNvSpPr/>
      </xdr:nvSpPr>
      <xdr:spPr>
        <a:xfrm>
          <a:off x="12763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95250</xdr:rowOff>
    </xdr:from>
    <xdr:to>
      <xdr:col>71</xdr:col>
      <xdr:colOff>177800</xdr:colOff>
      <xdr:row>39</xdr:row>
      <xdr:rowOff>135255</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a:off x="12814300" y="67818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168292</xdr:rowOff>
    </xdr:from>
    <xdr:ext cx="405111" cy="259045"/>
    <xdr:sp macro="" textlink="">
      <xdr:nvSpPr>
        <xdr:cNvPr id="539" name="n_1aveValue【一般廃棄物処理施設】&#10;有形固定資産減価償却率">
          <a:extLst>
            <a:ext uri="{FF2B5EF4-FFF2-40B4-BE49-F238E27FC236}">
              <a16:creationId xmlns:a16="http://schemas.microsoft.com/office/drawing/2014/main" id="{00000000-0008-0000-0F00-00001B020000}"/>
            </a:ext>
          </a:extLst>
        </xdr:cNvPr>
        <xdr:cNvSpPr txBox="1"/>
      </xdr:nvSpPr>
      <xdr:spPr>
        <a:xfrm>
          <a:off x="15266044" y="634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145432</xdr:rowOff>
    </xdr:from>
    <xdr:ext cx="405111" cy="259045"/>
    <xdr:sp macro="" textlink="">
      <xdr:nvSpPr>
        <xdr:cNvPr id="540" name="n_2aveValue【一般廃棄物処理施設】&#10;有形固定資産減価償却率">
          <a:extLst>
            <a:ext uri="{FF2B5EF4-FFF2-40B4-BE49-F238E27FC236}">
              <a16:creationId xmlns:a16="http://schemas.microsoft.com/office/drawing/2014/main" id="{00000000-0008-0000-0F00-00001C020000}"/>
            </a:ext>
          </a:extLst>
        </xdr:cNvPr>
        <xdr:cNvSpPr txBox="1"/>
      </xdr:nvSpPr>
      <xdr:spPr>
        <a:xfrm>
          <a:off x="14389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120667</xdr:rowOff>
    </xdr:from>
    <xdr:ext cx="405111" cy="259045"/>
    <xdr:sp macro="" textlink="">
      <xdr:nvSpPr>
        <xdr:cNvPr id="541" name="n_3aveValue【一般廃棄物処理施設】&#10;有形固定資産減価償却率">
          <a:extLst>
            <a:ext uri="{FF2B5EF4-FFF2-40B4-BE49-F238E27FC236}">
              <a16:creationId xmlns:a16="http://schemas.microsoft.com/office/drawing/2014/main" id="{00000000-0008-0000-0F00-00001D020000}"/>
            </a:ext>
          </a:extLst>
        </xdr:cNvPr>
        <xdr:cNvSpPr txBox="1"/>
      </xdr:nvSpPr>
      <xdr:spPr>
        <a:xfrm>
          <a:off x="13500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103522</xdr:rowOff>
    </xdr:from>
    <xdr:ext cx="405111" cy="259045"/>
    <xdr:sp macro="" textlink="">
      <xdr:nvSpPr>
        <xdr:cNvPr id="542" name="n_4aveValue【一般廃棄物処理施設】&#10;有形固定資産減価償却率">
          <a:extLst>
            <a:ext uri="{FF2B5EF4-FFF2-40B4-BE49-F238E27FC236}">
              <a16:creationId xmlns:a16="http://schemas.microsoft.com/office/drawing/2014/main" id="{00000000-0008-0000-0F00-00001E020000}"/>
            </a:ext>
          </a:extLst>
        </xdr:cNvPr>
        <xdr:cNvSpPr txBox="1"/>
      </xdr:nvSpPr>
      <xdr:spPr>
        <a:xfrm>
          <a:off x="12611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68597</xdr:rowOff>
    </xdr:from>
    <xdr:ext cx="405111" cy="259045"/>
    <xdr:sp macro="" textlink="">
      <xdr:nvSpPr>
        <xdr:cNvPr id="543" name="n_1mainValue【一般廃棄物処理施設】&#10;有形固定資産減価償却率">
          <a:extLst>
            <a:ext uri="{FF2B5EF4-FFF2-40B4-BE49-F238E27FC236}">
              <a16:creationId xmlns:a16="http://schemas.microsoft.com/office/drawing/2014/main" id="{00000000-0008-0000-0F00-00001F020000}"/>
            </a:ext>
          </a:extLst>
        </xdr:cNvPr>
        <xdr:cNvSpPr txBox="1"/>
      </xdr:nvSpPr>
      <xdr:spPr>
        <a:xfrm>
          <a:off x="15266044" y="692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40022</xdr:rowOff>
    </xdr:from>
    <xdr:ext cx="405111" cy="259045"/>
    <xdr:sp macro="" textlink="">
      <xdr:nvSpPr>
        <xdr:cNvPr id="544" name="n_2mainValue【一般廃棄物処理施設】&#10;有形固定資産減価償却率">
          <a:extLst>
            <a:ext uri="{FF2B5EF4-FFF2-40B4-BE49-F238E27FC236}">
              <a16:creationId xmlns:a16="http://schemas.microsoft.com/office/drawing/2014/main" id="{00000000-0008-0000-0F00-000020020000}"/>
            </a:ext>
          </a:extLst>
        </xdr:cNvPr>
        <xdr:cNvSpPr txBox="1"/>
      </xdr:nvSpPr>
      <xdr:spPr>
        <a:xfrm>
          <a:off x="14389744" y="689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5732</xdr:rowOff>
    </xdr:from>
    <xdr:ext cx="405111" cy="259045"/>
    <xdr:sp macro="" textlink="">
      <xdr:nvSpPr>
        <xdr:cNvPr id="545" name="n_3main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3500744" y="686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137177</xdr:rowOff>
    </xdr:from>
    <xdr:ext cx="405111" cy="259045"/>
    <xdr:sp macro="" textlink="">
      <xdr:nvSpPr>
        <xdr:cNvPr id="546" name="n_4mainValue【一般廃棄物処理施設】&#10;有形固定資産減価償却率">
          <a:extLst>
            <a:ext uri="{FF2B5EF4-FFF2-40B4-BE49-F238E27FC236}">
              <a16:creationId xmlns:a16="http://schemas.microsoft.com/office/drawing/2014/main" id="{00000000-0008-0000-0F00-000022020000}"/>
            </a:ext>
          </a:extLst>
        </xdr:cNvPr>
        <xdr:cNvSpPr txBox="1"/>
      </xdr:nvSpPr>
      <xdr:spPr>
        <a:xfrm>
          <a:off x="12611744" y="682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7" name="正方形/長方形 546">
          <a:extLst>
            <a:ext uri="{FF2B5EF4-FFF2-40B4-BE49-F238E27FC236}">
              <a16:creationId xmlns:a16="http://schemas.microsoft.com/office/drawing/2014/main" id="{00000000-0008-0000-0F00-000023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8" name="正方形/長方形 547">
          <a:extLst>
            <a:ext uri="{FF2B5EF4-FFF2-40B4-BE49-F238E27FC236}">
              <a16:creationId xmlns:a16="http://schemas.microsoft.com/office/drawing/2014/main" id="{00000000-0008-0000-0F00-000024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9" name="正方形/長方形 548">
          <a:extLst>
            <a:ext uri="{FF2B5EF4-FFF2-40B4-BE49-F238E27FC236}">
              <a16:creationId xmlns:a16="http://schemas.microsoft.com/office/drawing/2014/main" id="{00000000-0008-0000-0F00-000025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0" name="正方形/長方形 549">
          <a:extLst>
            <a:ext uri="{FF2B5EF4-FFF2-40B4-BE49-F238E27FC236}">
              <a16:creationId xmlns:a16="http://schemas.microsoft.com/office/drawing/2014/main" id="{00000000-0008-0000-0F00-000026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1" name="正方形/長方形 550">
          <a:extLst>
            <a:ext uri="{FF2B5EF4-FFF2-40B4-BE49-F238E27FC236}">
              <a16:creationId xmlns:a16="http://schemas.microsoft.com/office/drawing/2014/main" id="{00000000-0008-0000-0F00-000027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5" name="テキスト ボックス 554">
          <a:extLst>
            <a:ext uri="{FF2B5EF4-FFF2-40B4-BE49-F238E27FC236}">
              <a16:creationId xmlns:a16="http://schemas.microsoft.com/office/drawing/2014/main" id="{00000000-0008-0000-0F00-00002B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6" name="直線コネクタ 555">
          <a:extLst>
            <a:ext uri="{FF2B5EF4-FFF2-40B4-BE49-F238E27FC236}">
              <a16:creationId xmlns:a16="http://schemas.microsoft.com/office/drawing/2014/main" id="{00000000-0008-0000-0F00-00002C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7" name="直線コネクタ 556">
          <a:extLst>
            <a:ext uri="{FF2B5EF4-FFF2-40B4-BE49-F238E27FC236}">
              <a16:creationId xmlns:a16="http://schemas.microsoft.com/office/drawing/2014/main" id="{00000000-0008-0000-0F00-00002D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58" name="テキスト ボックス 557">
          <a:extLst>
            <a:ext uri="{FF2B5EF4-FFF2-40B4-BE49-F238E27FC236}">
              <a16:creationId xmlns:a16="http://schemas.microsoft.com/office/drawing/2014/main" id="{00000000-0008-0000-0F00-00002E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59" name="直線コネクタ 558">
          <a:extLst>
            <a:ext uri="{FF2B5EF4-FFF2-40B4-BE49-F238E27FC236}">
              <a16:creationId xmlns:a16="http://schemas.microsoft.com/office/drawing/2014/main" id="{00000000-0008-0000-0F00-00002F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2" name="テキスト ボックス 561">
          <a:extLst>
            <a:ext uri="{FF2B5EF4-FFF2-40B4-BE49-F238E27FC236}">
              <a16:creationId xmlns:a16="http://schemas.microsoft.com/office/drawing/2014/main" id="{00000000-0008-0000-0F00-000032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一般廃棄物処理施設】&#10;一人当たり有形固定資産（償却資産）額グラフ枠">
          <a:extLst>
            <a:ext uri="{FF2B5EF4-FFF2-40B4-BE49-F238E27FC236}">
              <a16:creationId xmlns:a16="http://schemas.microsoft.com/office/drawing/2014/main" id="{00000000-0008-0000-0F00-000037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flipV="1">
          <a:off x="22160864" y="5981848"/>
          <a:ext cx="0" cy="1172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569" name="【一般廃棄物処理施設】&#10;一人当たり有形固定資産（償却資産）額最小値テキスト">
          <a:extLst>
            <a:ext uri="{FF2B5EF4-FFF2-40B4-BE49-F238E27FC236}">
              <a16:creationId xmlns:a16="http://schemas.microsoft.com/office/drawing/2014/main" id="{00000000-0008-0000-0F00-000039020000}"/>
            </a:ext>
          </a:extLst>
        </xdr:cNvPr>
        <xdr:cNvSpPr txBox="1"/>
      </xdr:nvSpPr>
      <xdr:spPr>
        <a:xfrm>
          <a:off x="22199600" y="7158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a:off x="22072600" y="715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571" name="【一般廃棄物処理施設】&#10;一人当たり有形固定資産（償却資産）額最大値テキスト">
          <a:extLst>
            <a:ext uri="{FF2B5EF4-FFF2-40B4-BE49-F238E27FC236}">
              <a16:creationId xmlns:a16="http://schemas.microsoft.com/office/drawing/2014/main" id="{00000000-0008-0000-0F00-00003B020000}"/>
            </a:ext>
          </a:extLst>
        </xdr:cNvPr>
        <xdr:cNvSpPr txBox="1"/>
      </xdr:nvSpPr>
      <xdr:spPr>
        <a:xfrm>
          <a:off x="22199600" y="5757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572" name="直線コネクタ 571">
          <a:extLst>
            <a:ext uri="{FF2B5EF4-FFF2-40B4-BE49-F238E27FC236}">
              <a16:creationId xmlns:a16="http://schemas.microsoft.com/office/drawing/2014/main" id="{00000000-0008-0000-0F00-00003C020000}"/>
            </a:ext>
          </a:extLst>
        </xdr:cNvPr>
        <xdr:cNvCxnSpPr/>
      </xdr:nvCxnSpPr>
      <xdr:spPr>
        <a:xfrm>
          <a:off x="22072600" y="5981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123780</xdr:rowOff>
    </xdr:from>
    <xdr:ext cx="599010" cy="259045"/>
    <xdr:sp macro="" textlink="">
      <xdr:nvSpPr>
        <xdr:cNvPr id="573" name="【一般廃棄物処理施設】&#10;一人当たり有形固定資産（償却資産）額平均値テキスト">
          <a:extLst>
            <a:ext uri="{FF2B5EF4-FFF2-40B4-BE49-F238E27FC236}">
              <a16:creationId xmlns:a16="http://schemas.microsoft.com/office/drawing/2014/main" id="{00000000-0008-0000-0F00-00003D020000}"/>
            </a:ext>
          </a:extLst>
        </xdr:cNvPr>
        <xdr:cNvSpPr txBox="1"/>
      </xdr:nvSpPr>
      <xdr:spPr>
        <a:xfrm>
          <a:off x="22199600" y="68103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574" name="フローチャート: 判断 573">
          <a:extLst>
            <a:ext uri="{FF2B5EF4-FFF2-40B4-BE49-F238E27FC236}">
              <a16:creationId xmlns:a16="http://schemas.microsoft.com/office/drawing/2014/main" id="{00000000-0008-0000-0F00-00003E020000}"/>
            </a:ext>
          </a:extLst>
        </xdr:cNvPr>
        <xdr:cNvSpPr/>
      </xdr:nvSpPr>
      <xdr:spPr>
        <a:xfrm>
          <a:off x="22110700" y="6831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575" name="フローチャート: 判断 574">
          <a:extLst>
            <a:ext uri="{FF2B5EF4-FFF2-40B4-BE49-F238E27FC236}">
              <a16:creationId xmlns:a16="http://schemas.microsoft.com/office/drawing/2014/main" id="{00000000-0008-0000-0F00-00003F020000}"/>
            </a:ext>
          </a:extLst>
        </xdr:cNvPr>
        <xdr:cNvSpPr/>
      </xdr:nvSpPr>
      <xdr:spPr>
        <a:xfrm>
          <a:off x="21272500" y="683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576" name="フローチャート: 判断 575">
          <a:extLst>
            <a:ext uri="{FF2B5EF4-FFF2-40B4-BE49-F238E27FC236}">
              <a16:creationId xmlns:a16="http://schemas.microsoft.com/office/drawing/2014/main" id="{00000000-0008-0000-0F00-000040020000}"/>
            </a:ext>
          </a:extLst>
        </xdr:cNvPr>
        <xdr:cNvSpPr/>
      </xdr:nvSpPr>
      <xdr:spPr>
        <a:xfrm>
          <a:off x="20383500" y="684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577" name="フローチャート: 判断 576">
          <a:extLst>
            <a:ext uri="{FF2B5EF4-FFF2-40B4-BE49-F238E27FC236}">
              <a16:creationId xmlns:a16="http://schemas.microsoft.com/office/drawing/2014/main" id="{00000000-0008-0000-0F00-000041020000}"/>
            </a:ext>
          </a:extLst>
        </xdr:cNvPr>
        <xdr:cNvSpPr/>
      </xdr:nvSpPr>
      <xdr:spPr>
        <a:xfrm>
          <a:off x="19494500" y="6845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578" name="フローチャート: 判断 577">
          <a:extLst>
            <a:ext uri="{FF2B5EF4-FFF2-40B4-BE49-F238E27FC236}">
              <a16:creationId xmlns:a16="http://schemas.microsoft.com/office/drawing/2014/main" id="{00000000-0008-0000-0F00-000042020000}"/>
            </a:ext>
          </a:extLst>
        </xdr:cNvPr>
        <xdr:cNvSpPr/>
      </xdr:nvSpPr>
      <xdr:spPr>
        <a:xfrm>
          <a:off x="18605500" y="683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0000000-0008-0000-0F00-000043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0000000-0008-0000-0F00-000044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F00-000045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F00-000046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F00-000047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157467</xdr:rowOff>
    </xdr:from>
    <xdr:to>
      <xdr:col>116</xdr:col>
      <xdr:colOff>114300</xdr:colOff>
      <xdr:row>39</xdr:row>
      <xdr:rowOff>87617</xdr:rowOff>
    </xdr:to>
    <xdr:sp macro="" textlink="">
      <xdr:nvSpPr>
        <xdr:cNvPr id="584" name="楕円 583">
          <a:extLst>
            <a:ext uri="{FF2B5EF4-FFF2-40B4-BE49-F238E27FC236}">
              <a16:creationId xmlns:a16="http://schemas.microsoft.com/office/drawing/2014/main" id="{00000000-0008-0000-0F00-000048020000}"/>
            </a:ext>
          </a:extLst>
        </xdr:cNvPr>
        <xdr:cNvSpPr/>
      </xdr:nvSpPr>
      <xdr:spPr>
        <a:xfrm>
          <a:off x="22110700" y="6672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8894</xdr:rowOff>
    </xdr:from>
    <xdr:ext cx="599010" cy="259045"/>
    <xdr:sp macro="" textlink="">
      <xdr:nvSpPr>
        <xdr:cNvPr id="585" name="【一般廃棄物処理施設】&#10;一人当たり有形固定資産（償却資産）額該当値テキスト">
          <a:extLst>
            <a:ext uri="{FF2B5EF4-FFF2-40B4-BE49-F238E27FC236}">
              <a16:creationId xmlns:a16="http://schemas.microsoft.com/office/drawing/2014/main" id="{00000000-0008-0000-0F00-000049020000}"/>
            </a:ext>
          </a:extLst>
        </xdr:cNvPr>
        <xdr:cNvSpPr txBox="1"/>
      </xdr:nvSpPr>
      <xdr:spPr>
        <a:xfrm>
          <a:off x="22199600" y="6523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161593</xdr:rowOff>
    </xdr:from>
    <xdr:to>
      <xdr:col>112</xdr:col>
      <xdr:colOff>38100</xdr:colOff>
      <xdr:row>39</xdr:row>
      <xdr:rowOff>91743</xdr:rowOff>
    </xdr:to>
    <xdr:sp macro="" textlink="">
      <xdr:nvSpPr>
        <xdr:cNvPr id="586" name="楕円 585">
          <a:extLst>
            <a:ext uri="{FF2B5EF4-FFF2-40B4-BE49-F238E27FC236}">
              <a16:creationId xmlns:a16="http://schemas.microsoft.com/office/drawing/2014/main" id="{00000000-0008-0000-0F00-00004A020000}"/>
            </a:ext>
          </a:extLst>
        </xdr:cNvPr>
        <xdr:cNvSpPr/>
      </xdr:nvSpPr>
      <xdr:spPr>
        <a:xfrm>
          <a:off x="21272500" y="6676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36817</xdr:rowOff>
    </xdr:from>
    <xdr:to>
      <xdr:col>116</xdr:col>
      <xdr:colOff>63500</xdr:colOff>
      <xdr:row>39</xdr:row>
      <xdr:rowOff>40943</xdr:rowOff>
    </xdr:to>
    <xdr:cxnSp macro="">
      <xdr:nvCxnSpPr>
        <xdr:cNvPr id="587" name="直線コネクタ 586">
          <a:extLst>
            <a:ext uri="{FF2B5EF4-FFF2-40B4-BE49-F238E27FC236}">
              <a16:creationId xmlns:a16="http://schemas.microsoft.com/office/drawing/2014/main" id="{00000000-0008-0000-0F00-00004B020000}"/>
            </a:ext>
          </a:extLst>
        </xdr:cNvPr>
        <xdr:cNvCxnSpPr/>
      </xdr:nvCxnSpPr>
      <xdr:spPr>
        <a:xfrm flipV="1">
          <a:off x="21323300" y="6723367"/>
          <a:ext cx="838200" cy="4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165818</xdr:rowOff>
    </xdr:from>
    <xdr:to>
      <xdr:col>107</xdr:col>
      <xdr:colOff>101600</xdr:colOff>
      <xdr:row>39</xdr:row>
      <xdr:rowOff>95968</xdr:rowOff>
    </xdr:to>
    <xdr:sp macro="" textlink="">
      <xdr:nvSpPr>
        <xdr:cNvPr id="588" name="楕円 587">
          <a:extLst>
            <a:ext uri="{FF2B5EF4-FFF2-40B4-BE49-F238E27FC236}">
              <a16:creationId xmlns:a16="http://schemas.microsoft.com/office/drawing/2014/main" id="{00000000-0008-0000-0F00-00004C020000}"/>
            </a:ext>
          </a:extLst>
        </xdr:cNvPr>
        <xdr:cNvSpPr/>
      </xdr:nvSpPr>
      <xdr:spPr>
        <a:xfrm>
          <a:off x="20383500" y="6680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40943</xdr:rowOff>
    </xdr:from>
    <xdr:to>
      <xdr:col>111</xdr:col>
      <xdr:colOff>177800</xdr:colOff>
      <xdr:row>39</xdr:row>
      <xdr:rowOff>45168</xdr:rowOff>
    </xdr:to>
    <xdr:cxnSp macro="">
      <xdr:nvCxnSpPr>
        <xdr:cNvPr id="589" name="直線コネクタ 588">
          <a:extLst>
            <a:ext uri="{FF2B5EF4-FFF2-40B4-BE49-F238E27FC236}">
              <a16:creationId xmlns:a16="http://schemas.microsoft.com/office/drawing/2014/main" id="{00000000-0008-0000-0F00-00004D020000}"/>
            </a:ext>
          </a:extLst>
        </xdr:cNvPr>
        <xdr:cNvCxnSpPr/>
      </xdr:nvCxnSpPr>
      <xdr:spPr>
        <a:xfrm flipV="1">
          <a:off x="20434300" y="6727493"/>
          <a:ext cx="889000" cy="4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10644</xdr:rowOff>
    </xdr:from>
    <xdr:to>
      <xdr:col>102</xdr:col>
      <xdr:colOff>165100</xdr:colOff>
      <xdr:row>39</xdr:row>
      <xdr:rowOff>112244</xdr:rowOff>
    </xdr:to>
    <xdr:sp macro="" textlink="">
      <xdr:nvSpPr>
        <xdr:cNvPr id="590" name="楕円 589">
          <a:extLst>
            <a:ext uri="{FF2B5EF4-FFF2-40B4-BE49-F238E27FC236}">
              <a16:creationId xmlns:a16="http://schemas.microsoft.com/office/drawing/2014/main" id="{00000000-0008-0000-0F00-00004E020000}"/>
            </a:ext>
          </a:extLst>
        </xdr:cNvPr>
        <xdr:cNvSpPr/>
      </xdr:nvSpPr>
      <xdr:spPr>
        <a:xfrm>
          <a:off x="19494500" y="669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45168</xdr:rowOff>
    </xdr:from>
    <xdr:to>
      <xdr:col>107</xdr:col>
      <xdr:colOff>50800</xdr:colOff>
      <xdr:row>39</xdr:row>
      <xdr:rowOff>61444</xdr:rowOff>
    </xdr:to>
    <xdr:cxnSp macro="">
      <xdr:nvCxnSpPr>
        <xdr:cNvPr id="591" name="直線コネクタ 590">
          <a:extLst>
            <a:ext uri="{FF2B5EF4-FFF2-40B4-BE49-F238E27FC236}">
              <a16:creationId xmlns:a16="http://schemas.microsoft.com/office/drawing/2014/main" id="{00000000-0008-0000-0F00-00004F020000}"/>
            </a:ext>
          </a:extLst>
        </xdr:cNvPr>
        <xdr:cNvCxnSpPr/>
      </xdr:nvCxnSpPr>
      <xdr:spPr>
        <a:xfrm flipV="1">
          <a:off x="19545300" y="6731718"/>
          <a:ext cx="889000" cy="16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22298</xdr:rowOff>
    </xdr:from>
    <xdr:to>
      <xdr:col>98</xdr:col>
      <xdr:colOff>38100</xdr:colOff>
      <xdr:row>39</xdr:row>
      <xdr:rowOff>123898</xdr:rowOff>
    </xdr:to>
    <xdr:sp macro="" textlink="">
      <xdr:nvSpPr>
        <xdr:cNvPr id="592" name="楕円 591">
          <a:extLst>
            <a:ext uri="{FF2B5EF4-FFF2-40B4-BE49-F238E27FC236}">
              <a16:creationId xmlns:a16="http://schemas.microsoft.com/office/drawing/2014/main" id="{00000000-0008-0000-0F00-000050020000}"/>
            </a:ext>
          </a:extLst>
        </xdr:cNvPr>
        <xdr:cNvSpPr/>
      </xdr:nvSpPr>
      <xdr:spPr>
        <a:xfrm>
          <a:off x="18605500" y="670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61444</xdr:rowOff>
    </xdr:from>
    <xdr:to>
      <xdr:col>102</xdr:col>
      <xdr:colOff>114300</xdr:colOff>
      <xdr:row>39</xdr:row>
      <xdr:rowOff>73098</xdr:rowOff>
    </xdr:to>
    <xdr:cxnSp macro="">
      <xdr:nvCxnSpPr>
        <xdr:cNvPr id="593" name="直線コネクタ 592">
          <a:extLst>
            <a:ext uri="{FF2B5EF4-FFF2-40B4-BE49-F238E27FC236}">
              <a16:creationId xmlns:a16="http://schemas.microsoft.com/office/drawing/2014/main" id="{00000000-0008-0000-0F00-000051020000}"/>
            </a:ext>
          </a:extLst>
        </xdr:cNvPr>
        <xdr:cNvCxnSpPr/>
      </xdr:nvCxnSpPr>
      <xdr:spPr>
        <a:xfrm flipV="1">
          <a:off x="18656300" y="6747994"/>
          <a:ext cx="889000" cy="11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70450</xdr:rowOff>
    </xdr:from>
    <xdr:ext cx="599010" cy="259045"/>
    <xdr:sp macro="" textlink="">
      <xdr:nvSpPr>
        <xdr:cNvPr id="594" name="n_1aveValue【一般廃棄物処理施設】&#10;一人当たり有形固定資産（償却資産）額">
          <a:extLst>
            <a:ext uri="{FF2B5EF4-FFF2-40B4-BE49-F238E27FC236}">
              <a16:creationId xmlns:a16="http://schemas.microsoft.com/office/drawing/2014/main" id="{00000000-0008-0000-0F00-000052020000}"/>
            </a:ext>
          </a:extLst>
        </xdr:cNvPr>
        <xdr:cNvSpPr txBox="1"/>
      </xdr:nvSpPr>
      <xdr:spPr>
        <a:xfrm>
          <a:off x="21011095" y="6928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79386</xdr:rowOff>
    </xdr:from>
    <xdr:ext cx="599010" cy="259045"/>
    <xdr:sp macro="" textlink="">
      <xdr:nvSpPr>
        <xdr:cNvPr id="595" name="n_2aveValue【一般廃棄物処理施設】&#10;一人当たり有形固定資産（償却資産）額">
          <a:extLst>
            <a:ext uri="{FF2B5EF4-FFF2-40B4-BE49-F238E27FC236}">
              <a16:creationId xmlns:a16="http://schemas.microsoft.com/office/drawing/2014/main" id="{00000000-0008-0000-0F00-000053020000}"/>
            </a:ext>
          </a:extLst>
        </xdr:cNvPr>
        <xdr:cNvSpPr txBox="1"/>
      </xdr:nvSpPr>
      <xdr:spPr>
        <a:xfrm>
          <a:off x="20134795" y="6937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80584</xdr:rowOff>
    </xdr:from>
    <xdr:ext cx="599010" cy="259045"/>
    <xdr:sp macro="" textlink="">
      <xdr:nvSpPr>
        <xdr:cNvPr id="596" name="n_3aveValue【一般廃棄物処理施設】&#10;一人当たり有形固定資産（償却資産）額">
          <a:extLst>
            <a:ext uri="{FF2B5EF4-FFF2-40B4-BE49-F238E27FC236}">
              <a16:creationId xmlns:a16="http://schemas.microsoft.com/office/drawing/2014/main" id="{00000000-0008-0000-0F00-000054020000}"/>
            </a:ext>
          </a:extLst>
        </xdr:cNvPr>
        <xdr:cNvSpPr txBox="1"/>
      </xdr:nvSpPr>
      <xdr:spPr>
        <a:xfrm>
          <a:off x="19245795" y="6938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67570</xdr:rowOff>
    </xdr:from>
    <xdr:ext cx="599010" cy="259045"/>
    <xdr:sp macro="" textlink="">
      <xdr:nvSpPr>
        <xdr:cNvPr id="597" name="n_4aveValue【一般廃棄物処理施設】&#10;一人当たり有形固定資産（償却資産）額">
          <a:extLst>
            <a:ext uri="{FF2B5EF4-FFF2-40B4-BE49-F238E27FC236}">
              <a16:creationId xmlns:a16="http://schemas.microsoft.com/office/drawing/2014/main" id="{00000000-0008-0000-0F00-000055020000}"/>
            </a:ext>
          </a:extLst>
        </xdr:cNvPr>
        <xdr:cNvSpPr txBox="1"/>
      </xdr:nvSpPr>
      <xdr:spPr>
        <a:xfrm>
          <a:off x="18356795" y="6925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108270</xdr:rowOff>
    </xdr:from>
    <xdr:ext cx="599010" cy="259045"/>
    <xdr:sp macro="" textlink="">
      <xdr:nvSpPr>
        <xdr:cNvPr id="598" name="n_1mainValue【一般廃棄物処理施設】&#10;一人当たり有形固定資産（償却資産）額">
          <a:extLst>
            <a:ext uri="{FF2B5EF4-FFF2-40B4-BE49-F238E27FC236}">
              <a16:creationId xmlns:a16="http://schemas.microsoft.com/office/drawing/2014/main" id="{00000000-0008-0000-0F00-000056020000}"/>
            </a:ext>
          </a:extLst>
        </xdr:cNvPr>
        <xdr:cNvSpPr txBox="1"/>
      </xdr:nvSpPr>
      <xdr:spPr>
        <a:xfrm>
          <a:off x="21011095" y="6451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112494</xdr:rowOff>
    </xdr:from>
    <xdr:ext cx="599010" cy="259045"/>
    <xdr:sp macro="" textlink="">
      <xdr:nvSpPr>
        <xdr:cNvPr id="599" name="n_2mainValue【一般廃棄物処理施設】&#10;一人当たり有形固定資産（償却資産）額">
          <a:extLst>
            <a:ext uri="{FF2B5EF4-FFF2-40B4-BE49-F238E27FC236}">
              <a16:creationId xmlns:a16="http://schemas.microsoft.com/office/drawing/2014/main" id="{00000000-0008-0000-0F00-000057020000}"/>
            </a:ext>
          </a:extLst>
        </xdr:cNvPr>
        <xdr:cNvSpPr txBox="1"/>
      </xdr:nvSpPr>
      <xdr:spPr>
        <a:xfrm>
          <a:off x="20134795" y="6456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128771</xdr:rowOff>
    </xdr:from>
    <xdr:ext cx="599010" cy="259045"/>
    <xdr:sp macro="" textlink="">
      <xdr:nvSpPr>
        <xdr:cNvPr id="600" name="n_3mainValue【一般廃棄物処理施設】&#10;一人当たり有形固定資産（償却資産）額">
          <a:extLst>
            <a:ext uri="{FF2B5EF4-FFF2-40B4-BE49-F238E27FC236}">
              <a16:creationId xmlns:a16="http://schemas.microsoft.com/office/drawing/2014/main" id="{00000000-0008-0000-0F00-000058020000}"/>
            </a:ext>
          </a:extLst>
        </xdr:cNvPr>
        <xdr:cNvSpPr txBox="1"/>
      </xdr:nvSpPr>
      <xdr:spPr>
        <a:xfrm>
          <a:off x="19245795" y="647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140425</xdr:rowOff>
    </xdr:from>
    <xdr:ext cx="599010" cy="259045"/>
    <xdr:sp macro="" textlink="">
      <xdr:nvSpPr>
        <xdr:cNvPr id="601" name="n_4mainValue【一般廃棄物処理施設】&#10;一人当たり有形固定資産（償却資産）額">
          <a:extLst>
            <a:ext uri="{FF2B5EF4-FFF2-40B4-BE49-F238E27FC236}">
              <a16:creationId xmlns:a16="http://schemas.microsoft.com/office/drawing/2014/main" id="{00000000-0008-0000-0F00-000059020000}"/>
            </a:ext>
          </a:extLst>
        </xdr:cNvPr>
        <xdr:cNvSpPr txBox="1"/>
      </xdr:nvSpPr>
      <xdr:spPr>
        <a:xfrm>
          <a:off x="18356795" y="6484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2" name="正方形/長方形 601">
          <a:extLst>
            <a:ext uri="{FF2B5EF4-FFF2-40B4-BE49-F238E27FC236}">
              <a16:creationId xmlns:a16="http://schemas.microsoft.com/office/drawing/2014/main" id="{00000000-0008-0000-0F00-00005A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3" name="正方形/長方形 602">
          <a:extLst>
            <a:ext uri="{FF2B5EF4-FFF2-40B4-BE49-F238E27FC236}">
              <a16:creationId xmlns:a16="http://schemas.microsoft.com/office/drawing/2014/main" id="{00000000-0008-0000-0F00-00005B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4" name="正方形/長方形 603">
          <a:extLst>
            <a:ext uri="{FF2B5EF4-FFF2-40B4-BE49-F238E27FC236}">
              <a16:creationId xmlns:a16="http://schemas.microsoft.com/office/drawing/2014/main" id="{00000000-0008-0000-0F00-00005C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5" name="正方形/長方形 604">
          <a:extLst>
            <a:ext uri="{FF2B5EF4-FFF2-40B4-BE49-F238E27FC236}">
              <a16:creationId xmlns:a16="http://schemas.microsoft.com/office/drawing/2014/main" id="{00000000-0008-0000-0F00-00005D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6" name="正方形/長方形 605">
          <a:extLst>
            <a:ext uri="{FF2B5EF4-FFF2-40B4-BE49-F238E27FC236}">
              <a16:creationId xmlns:a16="http://schemas.microsoft.com/office/drawing/2014/main" id="{00000000-0008-0000-0F00-00005E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15" name="正方形/長方形 614">
          <a:extLst>
            <a:ext uri="{FF2B5EF4-FFF2-40B4-BE49-F238E27FC236}">
              <a16:creationId xmlns:a16="http://schemas.microsoft.com/office/drawing/2014/main" id="{00000000-0008-0000-0F00-000067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16" name="正方形/長方形 615">
          <a:extLst>
            <a:ext uri="{FF2B5EF4-FFF2-40B4-BE49-F238E27FC236}">
              <a16:creationId xmlns:a16="http://schemas.microsoft.com/office/drawing/2014/main" id="{00000000-0008-0000-0F00-000068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17" name="正方形/長方形 616">
          <a:extLst>
            <a:ext uri="{FF2B5EF4-FFF2-40B4-BE49-F238E27FC236}">
              <a16:creationId xmlns:a16="http://schemas.microsoft.com/office/drawing/2014/main" id="{00000000-0008-0000-0F00-000069020000}"/>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00000000-0008-0000-0F00-00006A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00000000-0008-0000-0F00-00006B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00000000-0008-0000-0F00-00006C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00000000-0008-0000-0F00-00006D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00000000-0008-0000-0F00-00006E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00000000-0008-0000-0F00-00006F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00000000-0008-0000-0F00-000070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00000000-0008-0000-0F00-000071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00000000-0008-0000-0F00-000072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00000000-0008-0000-0F00-000073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00000000-0008-0000-0F00-000074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0" name="テキスト ボックス 629">
          <a:extLst>
            <a:ext uri="{FF2B5EF4-FFF2-40B4-BE49-F238E27FC236}">
              <a16:creationId xmlns:a16="http://schemas.microsoft.com/office/drawing/2014/main" id="{00000000-0008-0000-0F00-000076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2" name="テキスト ボックス 631">
          <a:extLst>
            <a:ext uri="{FF2B5EF4-FFF2-40B4-BE49-F238E27FC236}">
              <a16:creationId xmlns:a16="http://schemas.microsoft.com/office/drawing/2014/main" id="{00000000-0008-0000-0F00-000078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4" name="テキスト ボックス 633">
          <a:extLst>
            <a:ext uri="{FF2B5EF4-FFF2-40B4-BE49-F238E27FC236}">
              <a16:creationId xmlns:a16="http://schemas.microsoft.com/office/drawing/2014/main" id="{00000000-0008-0000-0F00-00007A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36" name="テキスト ボックス 635">
          <a:extLst>
            <a:ext uri="{FF2B5EF4-FFF2-40B4-BE49-F238E27FC236}">
              <a16:creationId xmlns:a16="http://schemas.microsoft.com/office/drawing/2014/main" id="{00000000-0008-0000-0F00-00007C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37" name="直線コネクタ 636">
          <a:extLst>
            <a:ext uri="{FF2B5EF4-FFF2-40B4-BE49-F238E27FC236}">
              <a16:creationId xmlns:a16="http://schemas.microsoft.com/office/drawing/2014/main" id="{00000000-0008-0000-0F00-00007D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38" name="テキスト ボックス 637">
          <a:extLst>
            <a:ext uri="{FF2B5EF4-FFF2-40B4-BE49-F238E27FC236}">
              <a16:creationId xmlns:a16="http://schemas.microsoft.com/office/drawing/2014/main" id="{00000000-0008-0000-0F00-00007E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9" name="直線コネクタ 638">
          <a:extLst>
            <a:ext uri="{FF2B5EF4-FFF2-40B4-BE49-F238E27FC236}">
              <a16:creationId xmlns:a16="http://schemas.microsoft.com/office/drawing/2014/main" id="{00000000-0008-0000-0F00-00007F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0" name="テキスト ボックス 639">
          <a:extLst>
            <a:ext uri="{FF2B5EF4-FFF2-40B4-BE49-F238E27FC236}">
              <a16:creationId xmlns:a16="http://schemas.microsoft.com/office/drawing/2014/main" id="{00000000-0008-0000-0F00-000080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1" name="【消防施設】&#10;有形固定資産減価償却率グラフ枠">
          <a:extLst>
            <a:ext uri="{FF2B5EF4-FFF2-40B4-BE49-F238E27FC236}">
              <a16:creationId xmlns:a16="http://schemas.microsoft.com/office/drawing/2014/main" id="{00000000-0008-0000-0F00-000081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642" name="直線コネクタ 641">
          <a:extLst>
            <a:ext uri="{FF2B5EF4-FFF2-40B4-BE49-F238E27FC236}">
              <a16:creationId xmlns:a16="http://schemas.microsoft.com/office/drawing/2014/main" id="{00000000-0008-0000-0F00-000082020000}"/>
            </a:ext>
          </a:extLst>
        </xdr:cNvPr>
        <xdr:cNvCxnSpPr/>
      </xdr:nvCxnSpPr>
      <xdr:spPr>
        <a:xfrm flipV="1">
          <a:off x="16318864" y="133540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3" name="【消防施設】&#10;有形固定資産減価償却率最小値テキスト">
          <a:extLst>
            <a:ext uri="{FF2B5EF4-FFF2-40B4-BE49-F238E27FC236}">
              <a16:creationId xmlns:a16="http://schemas.microsoft.com/office/drawing/2014/main" id="{00000000-0008-0000-0F00-000083020000}"/>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4" name="直線コネクタ 643">
          <a:extLst>
            <a:ext uri="{FF2B5EF4-FFF2-40B4-BE49-F238E27FC236}">
              <a16:creationId xmlns:a16="http://schemas.microsoft.com/office/drawing/2014/main" id="{00000000-0008-0000-0F00-000084020000}"/>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645" name="【消防施設】&#10;有形固定資産減価償却率最大値テキスト">
          <a:extLst>
            <a:ext uri="{FF2B5EF4-FFF2-40B4-BE49-F238E27FC236}">
              <a16:creationId xmlns:a16="http://schemas.microsoft.com/office/drawing/2014/main" id="{00000000-0008-0000-0F00-000085020000}"/>
            </a:ext>
          </a:extLst>
        </xdr:cNvPr>
        <xdr:cNvSpPr txBox="1"/>
      </xdr:nvSpPr>
      <xdr:spPr>
        <a:xfrm>
          <a:off x="16357600" y="1312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646" name="直線コネクタ 645">
          <a:extLst>
            <a:ext uri="{FF2B5EF4-FFF2-40B4-BE49-F238E27FC236}">
              <a16:creationId xmlns:a16="http://schemas.microsoft.com/office/drawing/2014/main" id="{00000000-0008-0000-0F00-000086020000}"/>
            </a:ext>
          </a:extLst>
        </xdr:cNvPr>
        <xdr:cNvCxnSpPr/>
      </xdr:nvCxnSpPr>
      <xdr:spPr>
        <a:xfrm>
          <a:off x="16230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647" name="【消防施設】&#10;有形固定資産減価償却率平均値テキスト">
          <a:extLst>
            <a:ext uri="{FF2B5EF4-FFF2-40B4-BE49-F238E27FC236}">
              <a16:creationId xmlns:a16="http://schemas.microsoft.com/office/drawing/2014/main" id="{00000000-0008-0000-0F00-000087020000}"/>
            </a:ext>
          </a:extLst>
        </xdr:cNvPr>
        <xdr:cNvSpPr txBox="1"/>
      </xdr:nvSpPr>
      <xdr:spPr>
        <a:xfrm>
          <a:off x="16357600" y="13931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648" name="フローチャート: 判断 647">
          <a:extLst>
            <a:ext uri="{FF2B5EF4-FFF2-40B4-BE49-F238E27FC236}">
              <a16:creationId xmlns:a16="http://schemas.microsoft.com/office/drawing/2014/main" id="{00000000-0008-0000-0F00-000088020000}"/>
            </a:ext>
          </a:extLst>
        </xdr:cNvPr>
        <xdr:cNvSpPr/>
      </xdr:nvSpPr>
      <xdr:spPr>
        <a:xfrm>
          <a:off x="162687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649" name="フローチャート: 判断 648">
          <a:extLst>
            <a:ext uri="{FF2B5EF4-FFF2-40B4-BE49-F238E27FC236}">
              <a16:creationId xmlns:a16="http://schemas.microsoft.com/office/drawing/2014/main" id="{00000000-0008-0000-0F00-000089020000}"/>
            </a:ext>
          </a:extLst>
        </xdr:cNvPr>
        <xdr:cNvSpPr/>
      </xdr:nvSpPr>
      <xdr:spPr>
        <a:xfrm>
          <a:off x="15430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650" name="フローチャート: 判断 649">
          <a:extLst>
            <a:ext uri="{FF2B5EF4-FFF2-40B4-BE49-F238E27FC236}">
              <a16:creationId xmlns:a16="http://schemas.microsoft.com/office/drawing/2014/main" id="{00000000-0008-0000-0F00-00008A020000}"/>
            </a:ext>
          </a:extLst>
        </xdr:cNvPr>
        <xdr:cNvSpPr/>
      </xdr:nvSpPr>
      <xdr:spPr>
        <a:xfrm>
          <a:off x="14541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651" name="フローチャート: 判断 650">
          <a:extLst>
            <a:ext uri="{FF2B5EF4-FFF2-40B4-BE49-F238E27FC236}">
              <a16:creationId xmlns:a16="http://schemas.microsoft.com/office/drawing/2014/main" id="{00000000-0008-0000-0F00-00008B020000}"/>
            </a:ext>
          </a:extLst>
        </xdr:cNvPr>
        <xdr:cNvSpPr/>
      </xdr:nvSpPr>
      <xdr:spPr>
        <a:xfrm>
          <a:off x="13652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652" name="フローチャート: 判断 651">
          <a:extLst>
            <a:ext uri="{FF2B5EF4-FFF2-40B4-BE49-F238E27FC236}">
              <a16:creationId xmlns:a16="http://schemas.microsoft.com/office/drawing/2014/main" id="{00000000-0008-0000-0F00-00008C020000}"/>
            </a:ext>
          </a:extLst>
        </xdr:cNvPr>
        <xdr:cNvSpPr/>
      </xdr:nvSpPr>
      <xdr:spPr>
        <a:xfrm>
          <a:off x="12763500" y="1396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00000000-0008-0000-0F00-00008D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00000000-0008-0000-0F00-00008E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0000000-0008-0000-0F00-00008F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F00-000090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F00-000091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29211</xdr:rowOff>
    </xdr:from>
    <xdr:to>
      <xdr:col>85</xdr:col>
      <xdr:colOff>177800</xdr:colOff>
      <xdr:row>83</xdr:row>
      <xdr:rowOff>130811</xdr:rowOff>
    </xdr:to>
    <xdr:sp macro="" textlink="">
      <xdr:nvSpPr>
        <xdr:cNvPr id="658" name="楕円 657">
          <a:extLst>
            <a:ext uri="{FF2B5EF4-FFF2-40B4-BE49-F238E27FC236}">
              <a16:creationId xmlns:a16="http://schemas.microsoft.com/office/drawing/2014/main" id="{00000000-0008-0000-0F00-000092020000}"/>
            </a:ext>
          </a:extLst>
        </xdr:cNvPr>
        <xdr:cNvSpPr/>
      </xdr:nvSpPr>
      <xdr:spPr>
        <a:xfrm>
          <a:off x="16268700" y="1425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7638</xdr:rowOff>
    </xdr:from>
    <xdr:ext cx="405111" cy="259045"/>
    <xdr:sp macro="" textlink="">
      <xdr:nvSpPr>
        <xdr:cNvPr id="659" name="【消防施設】&#10;有形固定資産減価償却率該当値テキスト">
          <a:extLst>
            <a:ext uri="{FF2B5EF4-FFF2-40B4-BE49-F238E27FC236}">
              <a16:creationId xmlns:a16="http://schemas.microsoft.com/office/drawing/2014/main" id="{00000000-0008-0000-0F00-000093020000}"/>
            </a:ext>
          </a:extLst>
        </xdr:cNvPr>
        <xdr:cNvSpPr txBox="1"/>
      </xdr:nvSpPr>
      <xdr:spPr>
        <a:xfrm>
          <a:off x="16357600" y="1423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636</xdr:rowOff>
    </xdr:from>
    <xdr:to>
      <xdr:col>81</xdr:col>
      <xdr:colOff>101600</xdr:colOff>
      <xdr:row>83</xdr:row>
      <xdr:rowOff>102236</xdr:rowOff>
    </xdr:to>
    <xdr:sp macro="" textlink="">
      <xdr:nvSpPr>
        <xdr:cNvPr id="660" name="楕円 659">
          <a:extLst>
            <a:ext uri="{FF2B5EF4-FFF2-40B4-BE49-F238E27FC236}">
              <a16:creationId xmlns:a16="http://schemas.microsoft.com/office/drawing/2014/main" id="{00000000-0008-0000-0F00-000094020000}"/>
            </a:ext>
          </a:extLst>
        </xdr:cNvPr>
        <xdr:cNvSpPr/>
      </xdr:nvSpPr>
      <xdr:spPr>
        <a:xfrm>
          <a:off x="15430500" y="1423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51436</xdr:rowOff>
    </xdr:from>
    <xdr:to>
      <xdr:col>85</xdr:col>
      <xdr:colOff>127000</xdr:colOff>
      <xdr:row>83</xdr:row>
      <xdr:rowOff>80011</xdr:rowOff>
    </xdr:to>
    <xdr:cxnSp macro="">
      <xdr:nvCxnSpPr>
        <xdr:cNvPr id="661" name="直線コネクタ 660">
          <a:extLst>
            <a:ext uri="{FF2B5EF4-FFF2-40B4-BE49-F238E27FC236}">
              <a16:creationId xmlns:a16="http://schemas.microsoft.com/office/drawing/2014/main" id="{00000000-0008-0000-0F00-000095020000}"/>
            </a:ext>
          </a:extLst>
        </xdr:cNvPr>
        <xdr:cNvCxnSpPr/>
      </xdr:nvCxnSpPr>
      <xdr:spPr>
        <a:xfrm>
          <a:off x="15481300" y="14281786"/>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74930</xdr:rowOff>
    </xdr:from>
    <xdr:to>
      <xdr:col>76</xdr:col>
      <xdr:colOff>165100</xdr:colOff>
      <xdr:row>83</xdr:row>
      <xdr:rowOff>5080</xdr:rowOff>
    </xdr:to>
    <xdr:sp macro="" textlink="">
      <xdr:nvSpPr>
        <xdr:cNvPr id="662" name="楕円 661">
          <a:extLst>
            <a:ext uri="{FF2B5EF4-FFF2-40B4-BE49-F238E27FC236}">
              <a16:creationId xmlns:a16="http://schemas.microsoft.com/office/drawing/2014/main" id="{00000000-0008-0000-0F00-000096020000}"/>
            </a:ext>
          </a:extLst>
        </xdr:cNvPr>
        <xdr:cNvSpPr/>
      </xdr:nvSpPr>
      <xdr:spPr>
        <a:xfrm>
          <a:off x="145415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125730</xdr:rowOff>
    </xdr:from>
    <xdr:to>
      <xdr:col>81</xdr:col>
      <xdr:colOff>50800</xdr:colOff>
      <xdr:row>83</xdr:row>
      <xdr:rowOff>51436</xdr:rowOff>
    </xdr:to>
    <xdr:cxnSp macro="">
      <xdr:nvCxnSpPr>
        <xdr:cNvPr id="663" name="直線コネクタ 662">
          <a:extLst>
            <a:ext uri="{FF2B5EF4-FFF2-40B4-BE49-F238E27FC236}">
              <a16:creationId xmlns:a16="http://schemas.microsoft.com/office/drawing/2014/main" id="{00000000-0008-0000-0F00-000097020000}"/>
            </a:ext>
          </a:extLst>
        </xdr:cNvPr>
        <xdr:cNvCxnSpPr/>
      </xdr:nvCxnSpPr>
      <xdr:spPr>
        <a:xfrm>
          <a:off x="14592300" y="14184630"/>
          <a:ext cx="889000" cy="9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149225</xdr:rowOff>
    </xdr:from>
    <xdr:to>
      <xdr:col>72</xdr:col>
      <xdr:colOff>38100</xdr:colOff>
      <xdr:row>82</xdr:row>
      <xdr:rowOff>79375</xdr:rowOff>
    </xdr:to>
    <xdr:sp macro="" textlink="">
      <xdr:nvSpPr>
        <xdr:cNvPr id="664" name="楕円 663">
          <a:extLst>
            <a:ext uri="{FF2B5EF4-FFF2-40B4-BE49-F238E27FC236}">
              <a16:creationId xmlns:a16="http://schemas.microsoft.com/office/drawing/2014/main" id="{00000000-0008-0000-0F00-000098020000}"/>
            </a:ext>
          </a:extLst>
        </xdr:cNvPr>
        <xdr:cNvSpPr/>
      </xdr:nvSpPr>
      <xdr:spPr>
        <a:xfrm>
          <a:off x="13652500" y="1403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28575</xdr:rowOff>
    </xdr:from>
    <xdr:to>
      <xdr:col>76</xdr:col>
      <xdr:colOff>114300</xdr:colOff>
      <xdr:row>82</xdr:row>
      <xdr:rowOff>125730</xdr:rowOff>
    </xdr:to>
    <xdr:cxnSp macro="">
      <xdr:nvCxnSpPr>
        <xdr:cNvPr id="665" name="直線コネクタ 664">
          <a:extLst>
            <a:ext uri="{FF2B5EF4-FFF2-40B4-BE49-F238E27FC236}">
              <a16:creationId xmlns:a16="http://schemas.microsoft.com/office/drawing/2014/main" id="{00000000-0008-0000-0F00-000099020000}"/>
            </a:ext>
          </a:extLst>
        </xdr:cNvPr>
        <xdr:cNvCxnSpPr/>
      </xdr:nvCxnSpPr>
      <xdr:spPr>
        <a:xfrm>
          <a:off x="13703300" y="14087475"/>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52070</xdr:rowOff>
    </xdr:from>
    <xdr:to>
      <xdr:col>67</xdr:col>
      <xdr:colOff>101600</xdr:colOff>
      <xdr:row>81</xdr:row>
      <xdr:rowOff>153670</xdr:rowOff>
    </xdr:to>
    <xdr:sp macro="" textlink="">
      <xdr:nvSpPr>
        <xdr:cNvPr id="666" name="楕円 665">
          <a:extLst>
            <a:ext uri="{FF2B5EF4-FFF2-40B4-BE49-F238E27FC236}">
              <a16:creationId xmlns:a16="http://schemas.microsoft.com/office/drawing/2014/main" id="{00000000-0008-0000-0F00-00009A020000}"/>
            </a:ext>
          </a:extLst>
        </xdr:cNvPr>
        <xdr:cNvSpPr/>
      </xdr:nvSpPr>
      <xdr:spPr>
        <a:xfrm>
          <a:off x="12763500" y="1393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102870</xdr:rowOff>
    </xdr:from>
    <xdr:to>
      <xdr:col>71</xdr:col>
      <xdr:colOff>177800</xdr:colOff>
      <xdr:row>82</xdr:row>
      <xdr:rowOff>28575</xdr:rowOff>
    </xdr:to>
    <xdr:cxnSp macro="">
      <xdr:nvCxnSpPr>
        <xdr:cNvPr id="667" name="直線コネクタ 666">
          <a:extLst>
            <a:ext uri="{FF2B5EF4-FFF2-40B4-BE49-F238E27FC236}">
              <a16:creationId xmlns:a16="http://schemas.microsoft.com/office/drawing/2014/main" id="{00000000-0008-0000-0F00-00009B020000}"/>
            </a:ext>
          </a:extLst>
        </xdr:cNvPr>
        <xdr:cNvCxnSpPr/>
      </xdr:nvCxnSpPr>
      <xdr:spPr>
        <a:xfrm>
          <a:off x="12814300" y="13990320"/>
          <a:ext cx="889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132097</xdr:rowOff>
    </xdr:from>
    <xdr:ext cx="405111" cy="259045"/>
    <xdr:sp macro="" textlink="">
      <xdr:nvSpPr>
        <xdr:cNvPr id="668" name="n_1aveValue【消防施設】&#10;有形固定資産減価償却率">
          <a:extLst>
            <a:ext uri="{FF2B5EF4-FFF2-40B4-BE49-F238E27FC236}">
              <a16:creationId xmlns:a16="http://schemas.microsoft.com/office/drawing/2014/main" id="{00000000-0008-0000-0F00-00009C020000}"/>
            </a:ext>
          </a:extLst>
        </xdr:cNvPr>
        <xdr:cNvSpPr txBox="1"/>
      </xdr:nvSpPr>
      <xdr:spPr>
        <a:xfrm>
          <a:off x="152660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111141</xdr:rowOff>
    </xdr:from>
    <xdr:ext cx="405111" cy="259045"/>
    <xdr:sp macro="" textlink="">
      <xdr:nvSpPr>
        <xdr:cNvPr id="669" name="n_2aveValue【消防施設】&#10;有形固定資産減価償却率">
          <a:extLst>
            <a:ext uri="{FF2B5EF4-FFF2-40B4-BE49-F238E27FC236}">
              <a16:creationId xmlns:a16="http://schemas.microsoft.com/office/drawing/2014/main" id="{00000000-0008-0000-0F00-00009D020000}"/>
            </a:ext>
          </a:extLst>
        </xdr:cNvPr>
        <xdr:cNvSpPr txBox="1"/>
      </xdr:nvSpPr>
      <xdr:spPr>
        <a:xfrm>
          <a:off x="14389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73041</xdr:rowOff>
    </xdr:from>
    <xdr:ext cx="405111" cy="259045"/>
    <xdr:sp macro="" textlink="">
      <xdr:nvSpPr>
        <xdr:cNvPr id="670" name="n_3aveValue【消防施設】&#10;有形固定資産減価償却率">
          <a:extLst>
            <a:ext uri="{FF2B5EF4-FFF2-40B4-BE49-F238E27FC236}">
              <a16:creationId xmlns:a16="http://schemas.microsoft.com/office/drawing/2014/main" id="{00000000-0008-0000-0F00-00009E020000}"/>
            </a:ext>
          </a:extLst>
        </xdr:cNvPr>
        <xdr:cNvSpPr txBox="1"/>
      </xdr:nvSpPr>
      <xdr:spPr>
        <a:xfrm>
          <a:off x="13500744" y="13789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167657</xdr:rowOff>
    </xdr:from>
    <xdr:ext cx="405111" cy="259045"/>
    <xdr:sp macro="" textlink="">
      <xdr:nvSpPr>
        <xdr:cNvPr id="671" name="n_4aveValue【消防施設】&#10;有形固定資産減価償却率">
          <a:extLst>
            <a:ext uri="{FF2B5EF4-FFF2-40B4-BE49-F238E27FC236}">
              <a16:creationId xmlns:a16="http://schemas.microsoft.com/office/drawing/2014/main" id="{00000000-0008-0000-0F00-00009F020000}"/>
            </a:ext>
          </a:extLst>
        </xdr:cNvPr>
        <xdr:cNvSpPr txBox="1"/>
      </xdr:nvSpPr>
      <xdr:spPr>
        <a:xfrm>
          <a:off x="12611744" y="1405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93363</xdr:rowOff>
    </xdr:from>
    <xdr:ext cx="405111" cy="259045"/>
    <xdr:sp macro="" textlink="">
      <xdr:nvSpPr>
        <xdr:cNvPr id="672" name="n_1mainValue【消防施設】&#10;有形固定資産減価償却率">
          <a:extLst>
            <a:ext uri="{FF2B5EF4-FFF2-40B4-BE49-F238E27FC236}">
              <a16:creationId xmlns:a16="http://schemas.microsoft.com/office/drawing/2014/main" id="{00000000-0008-0000-0F00-0000A0020000}"/>
            </a:ext>
          </a:extLst>
        </xdr:cNvPr>
        <xdr:cNvSpPr txBox="1"/>
      </xdr:nvSpPr>
      <xdr:spPr>
        <a:xfrm>
          <a:off x="15266044" y="14323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167657</xdr:rowOff>
    </xdr:from>
    <xdr:ext cx="405111" cy="259045"/>
    <xdr:sp macro="" textlink="">
      <xdr:nvSpPr>
        <xdr:cNvPr id="673" name="n_2mainValue【消防施設】&#10;有形固定資産減価償却率">
          <a:extLst>
            <a:ext uri="{FF2B5EF4-FFF2-40B4-BE49-F238E27FC236}">
              <a16:creationId xmlns:a16="http://schemas.microsoft.com/office/drawing/2014/main" id="{00000000-0008-0000-0F00-0000A1020000}"/>
            </a:ext>
          </a:extLst>
        </xdr:cNvPr>
        <xdr:cNvSpPr txBox="1"/>
      </xdr:nvSpPr>
      <xdr:spPr>
        <a:xfrm>
          <a:off x="14389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70502</xdr:rowOff>
    </xdr:from>
    <xdr:ext cx="405111" cy="259045"/>
    <xdr:sp macro="" textlink="">
      <xdr:nvSpPr>
        <xdr:cNvPr id="674" name="n_3mainValue【消防施設】&#10;有形固定資産減価償却率">
          <a:extLst>
            <a:ext uri="{FF2B5EF4-FFF2-40B4-BE49-F238E27FC236}">
              <a16:creationId xmlns:a16="http://schemas.microsoft.com/office/drawing/2014/main" id="{00000000-0008-0000-0F00-0000A2020000}"/>
            </a:ext>
          </a:extLst>
        </xdr:cNvPr>
        <xdr:cNvSpPr txBox="1"/>
      </xdr:nvSpPr>
      <xdr:spPr>
        <a:xfrm>
          <a:off x="13500744" y="1412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170197</xdr:rowOff>
    </xdr:from>
    <xdr:ext cx="405111" cy="259045"/>
    <xdr:sp macro="" textlink="">
      <xdr:nvSpPr>
        <xdr:cNvPr id="675" name="n_4mainValue【消防施設】&#10;有形固定資産減価償却率">
          <a:extLst>
            <a:ext uri="{FF2B5EF4-FFF2-40B4-BE49-F238E27FC236}">
              <a16:creationId xmlns:a16="http://schemas.microsoft.com/office/drawing/2014/main" id="{00000000-0008-0000-0F00-0000A3020000}"/>
            </a:ext>
          </a:extLst>
        </xdr:cNvPr>
        <xdr:cNvSpPr txBox="1"/>
      </xdr:nvSpPr>
      <xdr:spPr>
        <a:xfrm>
          <a:off x="12611744"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6" name="正方形/長方形 675">
          <a:extLst>
            <a:ext uri="{FF2B5EF4-FFF2-40B4-BE49-F238E27FC236}">
              <a16:creationId xmlns:a16="http://schemas.microsoft.com/office/drawing/2014/main" id="{00000000-0008-0000-0F00-0000A4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7" name="正方形/長方形 676">
          <a:extLst>
            <a:ext uri="{FF2B5EF4-FFF2-40B4-BE49-F238E27FC236}">
              <a16:creationId xmlns:a16="http://schemas.microsoft.com/office/drawing/2014/main" id="{00000000-0008-0000-0F00-0000A5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8" name="正方形/長方形 677">
          <a:extLst>
            <a:ext uri="{FF2B5EF4-FFF2-40B4-BE49-F238E27FC236}">
              <a16:creationId xmlns:a16="http://schemas.microsoft.com/office/drawing/2014/main" id="{00000000-0008-0000-0F00-0000A6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9" name="正方形/長方形 678">
          <a:extLst>
            <a:ext uri="{FF2B5EF4-FFF2-40B4-BE49-F238E27FC236}">
              <a16:creationId xmlns:a16="http://schemas.microsoft.com/office/drawing/2014/main" id="{00000000-0008-0000-0F00-0000A7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0" name="正方形/長方形 679">
          <a:extLst>
            <a:ext uri="{FF2B5EF4-FFF2-40B4-BE49-F238E27FC236}">
              <a16:creationId xmlns:a16="http://schemas.microsoft.com/office/drawing/2014/main" id="{00000000-0008-0000-0F00-0000A8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1" name="正方形/長方形 680">
          <a:extLst>
            <a:ext uri="{FF2B5EF4-FFF2-40B4-BE49-F238E27FC236}">
              <a16:creationId xmlns:a16="http://schemas.microsoft.com/office/drawing/2014/main" id="{00000000-0008-0000-0F00-0000A9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2" name="正方形/長方形 681">
          <a:extLst>
            <a:ext uri="{FF2B5EF4-FFF2-40B4-BE49-F238E27FC236}">
              <a16:creationId xmlns:a16="http://schemas.microsoft.com/office/drawing/2014/main" id="{00000000-0008-0000-0F00-0000AA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3" name="正方形/長方形 682">
          <a:extLst>
            <a:ext uri="{FF2B5EF4-FFF2-40B4-BE49-F238E27FC236}">
              <a16:creationId xmlns:a16="http://schemas.microsoft.com/office/drawing/2014/main" id="{00000000-0008-0000-0F00-0000AB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4" name="テキスト ボックス 683">
          <a:extLst>
            <a:ext uri="{FF2B5EF4-FFF2-40B4-BE49-F238E27FC236}">
              <a16:creationId xmlns:a16="http://schemas.microsoft.com/office/drawing/2014/main" id="{00000000-0008-0000-0F00-0000AC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6" name="直線コネクタ 685">
          <a:extLst>
            <a:ext uri="{FF2B5EF4-FFF2-40B4-BE49-F238E27FC236}">
              <a16:creationId xmlns:a16="http://schemas.microsoft.com/office/drawing/2014/main" id="{00000000-0008-0000-0F00-0000AE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7" name="テキスト ボックス 686">
          <a:extLst>
            <a:ext uri="{FF2B5EF4-FFF2-40B4-BE49-F238E27FC236}">
              <a16:creationId xmlns:a16="http://schemas.microsoft.com/office/drawing/2014/main" id="{00000000-0008-0000-0F00-0000AF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8" name="直線コネクタ 687">
          <a:extLst>
            <a:ext uri="{FF2B5EF4-FFF2-40B4-BE49-F238E27FC236}">
              <a16:creationId xmlns:a16="http://schemas.microsoft.com/office/drawing/2014/main" id="{00000000-0008-0000-0F00-0000B0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9" name="テキスト ボックス 688">
          <a:extLst>
            <a:ext uri="{FF2B5EF4-FFF2-40B4-BE49-F238E27FC236}">
              <a16:creationId xmlns:a16="http://schemas.microsoft.com/office/drawing/2014/main" id="{00000000-0008-0000-0F00-0000B102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0" name="直線コネクタ 689">
          <a:extLst>
            <a:ext uri="{FF2B5EF4-FFF2-40B4-BE49-F238E27FC236}">
              <a16:creationId xmlns:a16="http://schemas.microsoft.com/office/drawing/2014/main" id="{00000000-0008-0000-0F00-0000B2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91" name="テキスト ボックス 690">
          <a:extLst>
            <a:ext uri="{FF2B5EF4-FFF2-40B4-BE49-F238E27FC236}">
              <a16:creationId xmlns:a16="http://schemas.microsoft.com/office/drawing/2014/main" id="{00000000-0008-0000-0F00-0000B302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2" name="直線コネクタ 691">
          <a:extLst>
            <a:ext uri="{FF2B5EF4-FFF2-40B4-BE49-F238E27FC236}">
              <a16:creationId xmlns:a16="http://schemas.microsoft.com/office/drawing/2014/main" id="{00000000-0008-0000-0F00-0000B4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3" name="テキスト ボックス 692">
          <a:extLst>
            <a:ext uri="{FF2B5EF4-FFF2-40B4-BE49-F238E27FC236}">
              <a16:creationId xmlns:a16="http://schemas.microsoft.com/office/drawing/2014/main" id="{00000000-0008-0000-0F00-0000B502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5" name="テキスト ボックス 694">
          <a:extLst>
            <a:ext uri="{FF2B5EF4-FFF2-40B4-BE49-F238E27FC236}">
              <a16:creationId xmlns:a16="http://schemas.microsoft.com/office/drawing/2014/main" id="{00000000-0008-0000-0F00-0000B702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6" name="直線コネクタ 695">
          <a:extLst>
            <a:ext uri="{FF2B5EF4-FFF2-40B4-BE49-F238E27FC236}">
              <a16:creationId xmlns:a16="http://schemas.microsoft.com/office/drawing/2014/main" id="{00000000-0008-0000-0F00-0000B8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7" name="テキスト ボックス 696">
          <a:extLst>
            <a:ext uri="{FF2B5EF4-FFF2-40B4-BE49-F238E27FC236}">
              <a16:creationId xmlns:a16="http://schemas.microsoft.com/office/drawing/2014/main" id="{00000000-0008-0000-0F00-0000B9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8" name="【消防施設】&#10;一人当たり面積グラフ枠">
          <a:extLst>
            <a:ext uri="{FF2B5EF4-FFF2-40B4-BE49-F238E27FC236}">
              <a16:creationId xmlns:a16="http://schemas.microsoft.com/office/drawing/2014/main" id="{00000000-0008-0000-0F00-0000BA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699" name="直線コネクタ 698">
          <a:extLst>
            <a:ext uri="{FF2B5EF4-FFF2-40B4-BE49-F238E27FC236}">
              <a16:creationId xmlns:a16="http://schemas.microsoft.com/office/drawing/2014/main" id="{00000000-0008-0000-0F00-0000BB020000}"/>
            </a:ext>
          </a:extLst>
        </xdr:cNvPr>
        <xdr:cNvCxnSpPr/>
      </xdr:nvCxnSpPr>
      <xdr:spPr>
        <a:xfrm flipV="1">
          <a:off x="22160864" y="13567411"/>
          <a:ext cx="0" cy="1270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700" name="【消防施設】&#10;一人当たり面積最小値テキスト">
          <a:extLst>
            <a:ext uri="{FF2B5EF4-FFF2-40B4-BE49-F238E27FC236}">
              <a16:creationId xmlns:a16="http://schemas.microsoft.com/office/drawing/2014/main" id="{00000000-0008-0000-0F00-0000BC020000}"/>
            </a:ext>
          </a:extLst>
        </xdr:cNvPr>
        <xdr:cNvSpPr txBox="1"/>
      </xdr:nvSpPr>
      <xdr:spPr>
        <a:xfrm>
          <a:off x="22199600" y="14841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701" name="直線コネクタ 700">
          <a:extLst>
            <a:ext uri="{FF2B5EF4-FFF2-40B4-BE49-F238E27FC236}">
              <a16:creationId xmlns:a16="http://schemas.microsoft.com/office/drawing/2014/main" id="{00000000-0008-0000-0F00-0000BD020000}"/>
            </a:ext>
          </a:extLst>
        </xdr:cNvPr>
        <xdr:cNvCxnSpPr/>
      </xdr:nvCxnSpPr>
      <xdr:spPr>
        <a:xfrm>
          <a:off x="22072600" y="148380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702" name="【消防施設】&#10;一人当たり面積最大値テキスト">
          <a:extLst>
            <a:ext uri="{FF2B5EF4-FFF2-40B4-BE49-F238E27FC236}">
              <a16:creationId xmlns:a16="http://schemas.microsoft.com/office/drawing/2014/main" id="{00000000-0008-0000-0F00-0000BE020000}"/>
            </a:ext>
          </a:extLst>
        </xdr:cNvPr>
        <xdr:cNvSpPr txBox="1"/>
      </xdr:nvSpPr>
      <xdr:spPr>
        <a:xfrm>
          <a:off x="22199600" y="1334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703" name="直線コネクタ 702">
          <a:extLst>
            <a:ext uri="{FF2B5EF4-FFF2-40B4-BE49-F238E27FC236}">
              <a16:creationId xmlns:a16="http://schemas.microsoft.com/office/drawing/2014/main" id="{00000000-0008-0000-0F00-0000BF020000}"/>
            </a:ext>
          </a:extLst>
        </xdr:cNvPr>
        <xdr:cNvCxnSpPr/>
      </xdr:nvCxnSpPr>
      <xdr:spPr>
        <a:xfrm>
          <a:off x="22072600" y="1356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704" name="【消防施設】&#10;一人当たり面積平均値テキスト">
          <a:extLst>
            <a:ext uri="{FF2B5EF4-FFF2-40B4-BE49-F238E27FC236}">
              <a16:creationId xmlns:a16="http://schemas.microsoft.com/office/drawing/2014/main" id="{00000000-0008-0000-0F00-0000C0020000}"/>
            </a:ext>
          </a:extLst>
        </xdr:cNvPr>
        <xdr:cNvSpPr txBox="1"/>
      </xdr:nvSpPr>
      <xdr:spPr>
        <a:xfrm>
          <a:off x="22199600" y="144253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705" name="フローチャート: 判断 704">
          <a:extLst>
            <a:ext uri="{FF2B5EF4-FFF2-40B4-BE49-F238E27FC236}">
              <a16:creationId xmlns:a16="http://schemas.microsoft.com/office/drawing/2014/main" id="{00000000-0008-0000-0F00-0000C1020000}"/>
            </a:ext>
          </a:extLst>
        </xdr:cNvPr>
        <xdr:cNvSpPr/>
      </xdr:nvSpPr>
      <xdr:spPr>
        <a:xfrm>
          <a:off x="22110700" y="14573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706" name="フローチャート: 判断 705">
          <a:extLst>
            <a:ext uri="{FF2B5EF4-FFF2-40B4-BE49-F238E27FC236}">
              <a16:creationId xmlns:a16="http://schemas.microsoft.com/office/drawing/2014/main" id="{00000000-0008-0000-0F00-0000C2020000}"/>
            </a:ext>
          </a:extLst>
        </xdr:cNvPr>
        <xdr:cNvSpPr/>
      </xdr:nvSpPr>
      <xdr:spPr>
        <a:xfrm>
          <a:off x="21272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707" name="フローチャート: 判断 706">
          <a:extLst>
            <a:ext uri="{FF2B5EF4-FFF2-40B4-BE49-F238E27FC236}">
              <a16:creationId xmlns:a16="http://schemas.microsoft.com/office/drawing/2014/main" id="{00000000-0008-0000-0F00-0000C3020000}"/>
            </a:ext>
          </a:extLst>
        </xdr:cNvPr>
        <xdr:cNvSpPr/>
      </xdr:nvSpPr>
      <xdr:spPr>
        <a:xfrm>
          <a:off x="20383500" y="1459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708" name="フローチャート: 判断 707">
          <a:extLst>
            <a:ext uri="{FF2B5EF4-FFF2-40B4-BE49-F238E27FC236}">
              <a16:creationId xmlns:a16="http://schemas.microsoft.com/office/drawing/2014/main" id="{00000000-0008-0000-0F00-0000C4020000}"/>
            </a:ext>
          </a:extLst>
        </xdr:cNvPr>
        <xdr:cNvSpPr/>
      </xdr:nvSpPr>
      <xdr:spPr>
        <a:xfrm>
          <a:off x="19494500" y="14589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709" name="フローチャート: 判断 708">
          <a:extLst>
            <a:ext uri="{FF2B5EF4-FFF2-40B4-BE49-F238E27FC236}">
              <a16:creationId xmlns:a16="http://schemas.microsoft.com/office/drawing/2014/main" id="{00000000-0008-0000-0F00-0000C5020000}"/>
            </a:ext>
          </a:extLst>
        </xdr:cNvPr>
        <xdr:cNvSpPr/>
      </xdr:nvSpPr>
      <xdr:spPr>
        <a:xfrm>
          <a:off x="18605500" y="14600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00000000-0008-0000-0F00-0000C6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00000000-0008-0000-0F00-0000C7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00000000-0008-0000-0F00-0000C8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F00-0000C9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F00-0000CA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15875</xdr:rowOff>
    </xdr:from>
    <xdr:to>
      <xdr:col>116</xdr:col>
      <xdr:colOff>114300</xdr:colOff>
      <xdr:row>85</xdr:row>
      <xdr:rowOff>117475</xdr:rowOff>
    </xdr:to>
    <xdr:sp macro="" textlink="">
      <xdr:nvSpPr>
        <xdr:cNvPr id="715" name="楕円 714">
          <a:extLst>
            <a:ext uri="{FF2B5EF4-FFF2-40B4-BE49-F238E27FC236}">
              <a16:creationId xmlns:a16="http://schemas.microsoft.com/office/drawing/2014/main" id="{00000000-0008-0000-0F00-0000CB020000}"/>
            </a:ext>
          </a:extLst>
        </xdr:cNvPr>
        <xdr:cNvSpPr/>
      </xdr:nvSpPr>
      <xdr:spPr>
        <a:xfrm>
          <a:off x="22110700" y="1458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165752</xdr:rowOff>
    </xdr:from>
    <xdr:ext cx="469744" cy="259045"/>
    <xdr:sp macro="" textlink="">
      <xdr:nvSpPr>
        <xdr:cNvPr id="716" name="【消防施設】&#10;一人当たり面積該当値テキスト">
          <a:extLst>
            <a:ext uri="{FF2B5EF4-FFF2-40B4-BE49-F238E27FC236}">
              <a16:creationId xmlns:a16="http://schemas.microsoft.com/office/drawing/2014/main" id="{00000000-0008-0000-0F00-0000CC020000}"/>
            </a:ext>
          </a:extLst>
        </xdr:cNvPr>
        <xdr:cNvSpPr txBox="1"/>
      </xdr:nvSpPr>
      <xdr:spPr>
        <a:xfrm>
          <a:off x="22199600" y="14567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15875</xdr:rowOff>
    </xdr:from>
    <xdr:to>
      <xdr:col>112</xdr:col>
      <xdr:colOff>38100</xdr:colOff>
      <xdr:row>85</xdr:row>
      <xdr:rowOff>117475</xdr:rowOff>
    </xdr:to>
    <xdr:sp macro="" textlink="">
      <xdr:nvSpPr>
        <xdr:cNvPr id="717" name="楕円 716">
          <a:extLst>
            <a:ext uri="{FF2B5EF4-FFF2-40B4-BE49-F238E27FC236}">
              <a16:creationId xmlns:a16="http://schemas.microsoft.com/office/drawing/2014/main" id="{00000000-0008-0000-0F00-0000CD020000}"/>
            </a:ext>
          </a:extLst>
        </xdr:cNvPr>
        <xdr:cNvSpPr/>
      </xdr:nvSpPr>
      <xdr:spPr>
        <a:xfrm>
          <a:off x="21272500" y="14589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66675</xdr:rowOff>
    </xdr:from>
    <xdr:to>
      <xdr:col>116</xdr:col>
      <xdr:colOff>63500</xdr:colOff>
      <xdr:row>85</xdr:row>
      <xdr:rowOff>66675</xdr:rowOff>
    </xdr:to>
    <xdr:cxnSp macro="">
      <xdr:nvCxnSpPr>
        <xdr:cNvPr id="718" name="直線コネクタ 717">
          <a:extLst>
            <a:ext uri="{FF2B5EF4-FFF2-40B4-BE49-F238E27FC236}">
              <a16:creationId xmlns:a16="http://schemas.microsoft.com/office/drawing/2014/main" id="{00000000-0008-0000-0F00-0000CE020000}"/>
            </a:ext>
          </a:extLst>
        </xdr:cNvPr>
        <xdr:cNvCxnSpPr/>
      </xdr:nvCxnSpPr>
      <xdr:spPr>
        <a:xfrm>
          <a:off x="21323300" y="146399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19686</xdr:rowOff>
    </xdr:from>
    <xdr:to>
      <xdr:col>107</xdr:col>
      <xdr:colOff>101600</xdr:colOff>
      <xdr:row>85</xdr:row>
      <xdr:rowOff>121286</xdr:rowOff>
    </xdr:to>
    <xdr:sp macro="" textlink="">
      <xdr:nvSpPr>
        <xdr:cNvPr id="719" name="楕円 718">
          <a:extLst>
            <a:ext uri="{FF2B5EF4-FFF2-40B4-BE49-F238E27FC236}">
              <a16:creationId xmlns:a16="http://schemas.microsoft.com/office/drawing/2014/main" id="{00000000-0008-0000-0F00-0000CF020000}"/>
            </a:ext>
          </a:extLst>
        </xdr:cNvPr>
        <xdr:cNvSpPr/>
      </xdr:nvSpPr>
      <xdr:spPr>
        <a:xfrm>
          <a:off x="20383500" y="1459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66675</xdr:rowOff>
    </xdr:from>
    <xdr:to>
      <xdr:col>111</xdr:col>
      <xdr:colOff>177800</xdr:colOff>
      <xdr:row>85</xdr:row>
      <xdr:rowOff>70486</xdr:rowOff>
    </xdr:to>
    <xdr:cxnSp macro="">
      <xdr:nvCxnSpPr>
        <xdr:cNvPr id="720" name="直線コネクタ 719">
          <a:extLst>
            <a:ext uri="{FF2B5EF4-FFF2-40B4-BE49-F238E27FC236}">
              <a16:creationId xmlns:a16="http://schemas.microsoft.com/office/drawing/2014/main" id="{00000000-0008-0000-0F00-0000D0020000}"/>
            </a:ext>
          </a:extLst>
        </xdr:cNvPr>
        <xdr:cNvCxnSpPr/>
      </xdr:nvCxnSpPr>
      <xdr:spPr>
        <a:xfrm flipV="1">
          <a:off x="20434300" y="14639925"/>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84455</xdr:rowOff>
    </xdr:from>
    <xdr:to>
      <xdr:col>102</xdr:col>
      <xdr:colOff>165100</xdr:colOff>
      <xdr:row>85</xdr:row>
      <xdr:rowOff>14605</xdr:rowOff>
    </xdr:to>
    <xdr:sp macro="" textlink="">
      <xdr:nvSpPr>
        <xdr:cNvPr id="721" name="楕円 720">
          <a:extLst>
            <a:ext uri="{FF2B5EF4-FFF2-40B4-BE49-F238E27FC236}">
              <a16:creationId xmlns:a16="http://schemas.microsoft.com/office/drawing/2014/main" id="{00000000-0008-0000-0F00-0000D1020000}"/>
            </a:ext>
          </a:extLst>
        </xdr:cNvPr>
        <xdr:cNvSpPr/>
      </xdr:nvSpPr>
      <xdr:spPr>
        <a:xfrm>
          <a:off x="19494500" y="1448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135255</xdr:rowOff>
    </xdr:from>
    <xdr:to>
      <xdr:col>107</xdr:col>
      <xdr:colOff>50800</xdr:colOff>
      <xdr:row>85</xdr:row>
      <xdr:rowOff>70486</xdr:rowOff>
    </xdr:to>
    <xdr:cxnSp macro="">
      <xdr:nvCxnSpPr>
        <xdr:cNvPr id="722" name="直線コネクタ 721">
          <a:extLst>
            <a:ext uri="{FF2B5EF4-FFF2-40B4-BE49-F238E27FC236}">
              <a16:creationId xmlns:a16="http://schemas.microsoft.com/office/drawing/2014/main" id="{00000000-0008-0000-0F00-0000D2020000}"/>
            </a:ext>
          </a:extLst>
        </xdr:cNvPr>
        <xdr:cNvCxnSpPr/>
      </xdr:nvCxnSpPr>
      <xdr:spPr>
        <a:xfrm>
          <a:off x="19545300" y="14537055"/>
          <a:ext cx="88900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84455</xdr:rowOff>
    </xdr:from>
    <xdr:to>
      <xdr:col>98</xdr:col>
      <xdr:colOff>38100</xdr:colOff>
      <xdr:row>85</xdr:row>
      <xdr:rowOff>14605</xdr:rowOff>
    </xdr:to>
    <xdr:sp macro="" textlink="">
      <xdr:nvSpPr>
        <xdr:cNvPr id="723" name="楕円 722">
          <a:extLst>
            <a:ext uri="{FF2B5EF4-FFF2-40B4-BE49-F238E27FC236}">
              <a16:creationId xmlns:a16="http://schemas.microsoft.com/office/drawing/2014/main" id="{00000000-0008-0000-0F00-0000D3020000}"/>
            </a:ext>
          </a:extLst>
        </xdr:cNvPr>
        <xdr:cNvSpPr/>
      </xdr:nvSpPr>
      <xdr:spPr>
        <a:xfrm>
          <a:off x="18605500" y="1448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135255</xdr:rowOff>
    </xdr:from>
    <xdr:to>
      <xdr:col>102</xdr:col>
      <xdr:colOff>114300</xdr:colOff>
      <xdr:row>84</xdr:row>
      <xdr:rowOff>135255</xdr:rowOff>
    </xdr:to>
    <xdr:cxnSp macro="">
      <xdr:nvCxnSpPr>
        <xdr:cNvPr id="724" name="直線コネクタ 723">
          <a:extLst>
            <a:ext uri="{FF2B5EF4-FFF2-40B4-BE49-F238E27FC236}">
              <a16:creationId xmlns:a16="http://schemas.microsoft.com/office/drawing/2014/main" id="{00000000-0008-0000-0F00-0000D4020000}"/>
            </a:ext>
          </a:extLst>
        </xdr:cNvPr>
        <xdr:cNvCxnSpPr/>
      </xdr:nvCxnSpPr>
      <xdr:spPr>
        <a:xfrm>
          <a:off x="18656300" y="145370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725" name="n_1aveValue【消防施設】&#10;一人当たり面積">
          <a:extLst>
            <a:ext uri="{FF2B5EF4-FFF2-40B4-BE49-F238E27FC236}">
              <a16:creationId xmlns:a16="http://schemas.microsoft.com/office/drawing/2014/main" id="{00000000-0008-0000-0F00-0000D5020000}"/>
            </a:ext>
          </a:extLst>
        </xdr:cNvPr>
        <xdr:cNvSpPr txBox="1"/>
      </xdr:nvSpPr>
      <xdr:spPr>
        <a:xfrm>
          <a:off x="210757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112413</xdr:rowOff>
    </xdr:from>
    <xdr:ext cx="469744" cy="259045"/>
    <xdr:sp macro="" textlink="">
      <xdr:nvSpPr>
        <xdr:cNvPr id="726" name="n_2aveValue【消防施設】&#10;一人当たり面積">
          <a:extLst>
            <a:ext uri="{FF2B5EF4-FFF2-40B4-BE49-F238E27FC236}">
              <a16:creationId xmlns:a16="http://schemas.microsoft.com/office/drawing/2014/main" id="{00000000-0008-0000-0F00-0000D6020000}"/>
            </a:ext>
          </a:extLst>
        </xdr:cNvPr>
        <xdr:cNvSpPr txBox="1"/>
      </xdr:nvSpPr>
      <xdr:spPr>
        <a:xfrm>
          <a:off x="20199427" y="1468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108602</xdr:rowOff>
    </xdr:from>
    <xdr:ext cx="469744" cy="259045"/>
    <xdr:sp macro="" textlink="">
      <xdr:nvSpPr>
        <xdr:cNvPr id="727" name="n_3aveValue【消防施設】&#10;一人当たり面積">
          <a:extLst>
            <a:ext uri="{FF2B5EF4-FFF2-40B4-BE49-F238E27FC236}">
              <a16:creationId xmlns:a16="http://schemas.microsoft.com/office/drawing/2014/main" id="{00000000-0008-0000-0F00-0000D7020000}"/>
            </a:ext>
          </a:extLst>
        </xdr:cNvPr>
        <xdr:cNvSpPr txBox="1"/>
      </xdr:nvSpPr>
      <xdr:spPr>
        <a:xfrm>
          <a:off x="19310427" y="1468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120032</xdr:rowOff>
    </xdr:from>
    <xdr:ext cx="469744" cy="259045"/>
    <xdr:sp macro="" textlink="">
      <xdr:nvSpPr>
        <xdr:cNvPr id="728" name="n_4aveValue【消防施設】&#10;一人当たり面積">
          <a:extLst>
            <a:ext uri="{FF2B5EF4-FFF2-40B4-BE49-F238E27FC236}">
              <a16:creationId xmlns:a16="http://schemas.microsoft.com/office/drawing/2014/main" id="{00000000-0008-0000-0F00-0000D8020000}"/>
            </a:ext>
          </a:extLst>
        </xdr:cNvPr>
        <xdr:cNvSpPr txBox="1"/>
      </xdr:nvSpPr>
      <xdr:spPr>
        <a:xfrm>
          <a:off x="18421427" y="1469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108602</xdr:rowOff>
    </xdr:from>
    <xdr:ext cx="469744" cy="259045"/>
    <xdr:sp macro="" textlink="">
      <xdr:nvSpPr>
        <xdr:cNvPr id="729" name="n_1mainValue【消防施設】&#10;一人当たり面積">
          <a:extLst>
            <a:ext uri="{FF2B5EF4-FFF2-40B4-BE49-F238E27FC236}">
              <a16:creationId xmlns:a16="http://schemas.microsoft.com/office/drawing/2014/main" id="{00000000-0008-0000-0F00-0000D9020000}"/>
            </a:ext>
          </a:extLst>
        </xdr:cNvPr>
        <xdr:cNvSpPr txBox="1"/>
      </xdr:nvSpPr>
      <xdr:spPr>
        <a:xfrm>
          <a:off x="21075727" y="1468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730" name="n_2mainValue【消防施設】&#10;一人当たり面積">
          <a:extLst>
            <a:ext uri="{FF2B5EF4-FFF2-40B4-BE49-F238E27FC236}">
              <a16:creationId xmlns:a16="http://schemas.microsoft.com/office/drawing/2014/main" id="{00000000-0008-0000-0F00-0000DA020000}"/>
            </a:ext>
          </a:extLst>
        </xdr:cNvPr>
        <xdr:cNvSpPr txBox="1"/>
      </xdr:nvSpPr>
      <xdr:spPr>
        <a:xfrm>
          <a:off x="20199427" y="14368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31132</xdr:rowOff>
    </xdr:from>
    <xdr:ext cx="469744" cy="259045"/>
    <xdr:sp macro="" textlink="">
      <xdr:nvSpPr>
        <xdr:cNvPr id="731" name="n_3mainValue【消防施設】&#10;一人当たり面積">
          <a:extLst>
            <a:ext uri="{FF2B5EF4-FFF2-40B4-BE49-F238E27FC236}">
              <a16:creationId xmlns:a16="http://schemas.microsoft.com/office/drawing/2014/main" id="{00000000-0008-0000-0F00-0000DB020000}"/>
            </a:ext>
          </a:extLst>
        </xdr:cNvPr>
        <xdr:cNvSpPr txBox="1"/>
      </xdr:nvSpPr>
      <xdr:spPr>
        <a:xfrm>
          <a:off x="19310427" y="1426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31132</xdr:rowOff>
    </xdr:from>
    <xdr:ext cx="469744" cy="259045"/>
    <xdr:sp macro="" textlink="">
      <xdr:nvSpPr>
        <xdr:cNvPr id="732" name="n_4mainValue【消防施設】&#10;一人当たり面積">
          <a:extLst>
            <a:ext uri="{FF2B5EF4-FFF2-40B4-BE49-F238E27FC236}">
              <a16:creationId xmlns:a16="http://schemas.microsoft.com/office/drawing/2014/main" id="{00000000-0008-0000-0F00-0000DC020000}"/>
            </a:ext>
          </a:extLst>
        </xdr:cNvPr>
        <xdr:cNvSpPr txBox="1"/>
      </xdr:nvSpPr>
      <xdr:spPr>
        <a:xfrm>
          <a:off x="18421427" y="14261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3" name="正方形/長方形 732">
          <a:extLst>
            <a:ext uri="{FF2B5EF4-FFF2-40B4-BE49-F238E27FC236}">
              <a16:creationId xmlns:a16="http://schemas.microsoft.com/office/drawing/2014/main" id="{00000000-0008-0000-0F00-0000DD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4" name="正方形/長方形 733">
          <a:extLst>
            <a:ext uri="{FF2B5EF4-FFF2-40B4-BE49-F238E27FC236}">
              <a16:creationId xmlns:a16="http://schemas.microsoft.com/office/drawing/2014/main" id="{00000000-0008-0000-0F00-0000DE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5" name="正方形/長方形 734">
          <a:extLst>
            <a:ext uri="{FF2B5EF4-FFF2-40B4-BE49-F238E27FC236}">
              <a16:creationId xmlns:a16="http://schemas.microsoft.com/office/drawing/2014/main" id="{00000000-0008-0000-0F00-0000DF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6" name="正方形/長方形 735">
          <a:extLst>
            <a:ext uri="{FF2B5EF4-FFF2-40B4-BE49-F238E27FC236}">
              <a16:creationId xmlns:a16="http://schemas.microsoft.com/office/drawing/2014/main" id="{00000000-0008-0000-0F00-0000E0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7" name="正方形/長方形 736">
          <a:extLst>
            <a:ext uri="{FF2B5EF4-FFF2-40B4-BE49-F238E27FC236}">
              <a16:creationId xmlns:a16="http://schemas.microsoft.com/office/drawing/2014/main" id="{00000000-0008-0000-0F00-0000E1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8" name="正方形/長方形 737">
          <a:extLst>
            <a:ext uri="{FF2B5EF4-FFF2-40B4-BE49-F238E27FC236}">
              <a16:creationId xmlns:a16="http://schemas.microsoft.com/office/drawing/2014/main" id="{00000000-0008-0000-0F00-0000E2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9" name="正方形/長方形 738">
          <a:extLst>
            <a:ext uri="{FF2B5EF4-FFF2-40B4-BE49-F238E27FC236}">
              <a16:creationId xmlns:a16="http://schemas.microsoft.com/office/drawing/2014/main" id="{00000000-0008-0000-0F00-0000E3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0" name="正方形/長方形 739">
          <a:extLst>
            <a:ext uri="{FF2B5EF4-FFF2-40B4-BE49-F238E27FC236}">
              <a16:creationId xmlns:a16="http://schemas.microsoft.com/office/drawing/2014/main" id="{00000000-0008-0000-0F00-0000E4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1" name="テキスト ボックス 740">
          <a:extLst>
            <a:ext uri="{FF2B5EF4-FFF2-40B4-BE49-F238E27FC236}">
              <a16:creationId xmlns:a16="http://schemas.microsoft.com/office/drawing/2014/main" id="{00000000-0008-0000-0F00-0000E5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2" name="直線コネクタ 741">
          <a:extLst>
            <a:ext uri="{FF2B5EF4-FFF2-40B4-BE49-F238E27FC236}">
              <a16:creationId xmlns:a16="http://schemas.microsoft.com/office/drawing/2014/main" id="{00000000-0008-0000-0F00-0000E6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3" name="テキスト ボックス 742">
          <a:extLst>
            <a:ext uri="{FF2B5EF4-FFF2-40B4-BE49-F238E27FC236}">
              <a16:creationId xmlns:a16="http://schemas.microsoft.com/office/drawing/2014/main" id="{00000000-0008-0000-0F00-0000E7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4" name="直線コネクタ 743">
          <a:extLst>
            <a:ext uri="{FF2B5EF4-FFF2-40B4-BE49-F238E27FC236}">
              <a16:creationId xmlns:a16="http://schemas.microsoft.com/office/drawing/2014/main" id="{00000000-0008-0000-0F00-0000E8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5" name="テキスト ボックス 744">
          <a:extLst>
            <a:ext uri="{FF2B5EF4-FFF2-40B4-BE49-F238E27FC236}">
              <a16:creationId xmlns:a16="http://schemas.microsoft.com/office/drawing/2014/main" id="{00000000-0008-0000-0F00-0000E9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6" name="直線コネクタ 745">
          <a:extLst>
            <a:ext uri="{FF2B5EF4-FFF2-40B4-BE49-F238E27FC236}">
              <a16:creationId xmlns:a16="http://schemas.microsoft.com/office/drawing/2014/main" id="{00000000-0008-0000-0F00-0000EA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7" name="テキスト ボックス 746">
          <a:extLst>
            <a:ext uri="{FF2B5EF4-FFF2-40B4-BE49-F238E27FC236}">
              <a16:creationId xmlns:a16="http://schemas.microsoft.com/office/drawing/2014/main" id="{00000000-0008-0000-0F00-0000EB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8" name="直線コネクタ 747">
          <a:extLst>
            <a:ext uri="{FF2B5EF4-FFF2-40B4-BE49-F238E27FC236}">
              <a16:creationId xmlns:a16="http://schemas.microsoft.com/office/drawing/2014/main" id="{00000000-0008-0000-0F00-0000EC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9" name="テキスト ボックス 748">
          <a:extLst>
            <a:ext uri="{FF2B5EF4-FFF2-40B4-BE49-F238E27FC236}">
              <a16:creationId xmlns:a16="http://schemas.microsoft.com/office/drawing/2014/main" id="{00000000-0008-0000-0F00-0000ED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0" name="直線コネクタ 749">
          <a:extLst>
            <a:ext uri="{FF2B5EF4-FFF2-40B4-BE49-F238E27FC236}">
              <a16:creationId xmlns:a16="http://schemas.microsoft.com/office/drawing/2014/main" id="{00000000-0008-0000-0F00-0000EE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1" name="テキスト ボックス 750">
          <a:extLst>
            <a:ext uri="{FF2B5EF4-FFF2-40B4-BE49-F238E27FC236}">
              <a16:creationId xmlns:a16="http://schemas.microsoft.com/office/drawing/2014/main" id="{00000000-0008-0000-0F00-0000EF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753" name="テキスト ボックス 752">
          <a:extLst>
            <a:ext uri="{FF2B5EF4-FFF2-40B4-BE49-F238E27FC236}">
              <a16:creationId xmlns:a16="http://schemas.microsoft.com/office/drawing/2014/main" id="{00000000-0008-0000-0F00-0000F1020000}"/>
            </a:ext>
          </a:extLst>
        </xdr:cNvPr>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4" name="直線コネクタ 753">
          <a:extLst>
            <a:ext uri="{FF2B5EF4-FFF2-40B4-BE49-F238E27FC236}">
              <a16:creationId xmlns:a16="http://schemas.microsoft.com/office/drawing/2014/main" id="{00000000-0008-0000-0F00-0000F2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5" name="【庁舎】&#10;有形固定資産減価償却率グラフ枠">
          <a:extLst>
            <a:ext uri="{FF2B5EF4-FFF2-40B4-BE49-F238E27FC236}">
              <a16:creationId xmlns:a16="http://schemas.microsoft.com/office/drawing/2014/main" id="{00000000-0008-0000-0F00-0000F3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756" name="直線コネクタ 755">
          <a:extLst>
            <a:ext uri="{FF2B5EF4-FFF2-40B4-BE49-F238E27FC236}">
              <a16:creationId xmlns:a16="http://schemas.microsoft.com/office/drawing/2014/main" id="{00000000-0008-0000-0F00-0000F4020000}"/>
            </a:ext>
          </a:extLst>
        </xdr:cNvPr>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757" name="【庁舎】&#10;有形固定資産減価償却率最小値テキスト">
          <a:extLst>
            <a:ext uri="{FF2B5EF4-FFF2-40B4-BE49-F238E27FC236}">
              <a16:creationId xmlns:a16="http://schemas.microsoft.com/office/drawing/2014/main" id="{00000000-0008-0000-0F00-0000F5020000}"/>
            </a:ext>
          </a:extLst>
        </xdr:cNvPr>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758" name="直線コネクタ 757">
          <a:extLst>
            <a:ext uri="{FF2B5EF4-FFF2-40B4-BE49-F238E27FC236}">
              <a16:creationId xmlns:a16="http://schemas.microsoft.com/office/drawing/2014/main" id="{00000000-0008-0000-0F00-0000F6020000}"/>
            </a:ext>
          </a:extLst>
        </xdr:cNvPr>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759" name="【庁舎】&#10;有形固定資産減価償却率最大値テキスト">
          <a:extLst>
            <a:ext uri="{FF2B5EF4-FFF2-40B4-BE49-F238E27FC236}">
              <a16:creationId xmlns:a16="http://schemas.microsoft.com/office/drawing/2014/main" id="{00000000-0008-0000-0F00-0000F7020000}"/>
            </a:ext>
          </a:extLst>
        </xdr:cNvPr>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760" name="直線コネクタ 759">
          <a:extLst>
            <a:ext uri="{FF2B5EF4-FFF2-40B4-BE49-F238E27FC236}">
              <a16:creationId xmlns:a16="http://schemas.microsoft.com/office/drawing/2014/main" id="{00000000-0008-0000-0F00-0000F8020000}"/>
            </a:ext>
          </a:extLst>
        </xdr:cNvPr>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77488</xdr:rowOff>
    </xdr:from>
    <xdr:ext cx="405111" cy="259045"/>
    <xdr:sp macro="" textlink="">
      <xdr:nvSpPr>
        <xdr:cNvPr id="761" name="【庁舎】&#10;有形固定資産減価償却率平均値テキスト">
          <a:extLst>
            <a:ext uri="{FF2B5EF4-FFF2-40B4-BE49-F238E27FC236}">
              <a16:creationId xmlns:a16="http://schemas.microsoft.com/office/drawing/2014/main" id="{00000000-0008-0000-0F00-0000F9020000}"/>
            </a:ext>
          </a:extLst>
        </xdr:cNvPr>
        <xdr:cNvSpPr txBox="1"/>
      </xdr:nvSpPr>
      <xdr:spPr>
        <a:xfrm>
          <a:off x="16357600" y="17565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762" name="フローチャート: 判断 761">
          <a:extLst>
            <a:ext uri="{FF2B5EF4-FFF2-40B4-BE49-F238E27FC236}">
              <a16:creationId xmlns:a16="http://schemas.microsoft.com/office/drawing/2014/main" id="{00000000-0008-0000-0F00-0000FA020000}"/>
            </a:ext>
          </a:extLst>
        </xdr:cNvPr>
        <xdr:cNvSpPr/>
      </xdr:nvSpPr>
      <xdr:spPr>
        <a:xfrm>
          <a:off x="16268700" y="17713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763" name="フローチャート: 判断 762">
          <a:extLst>
            <a:ext uri="{FF2B5EF4-FFF2-40B4-BE49-F238E27FC236}">
              <a16:creationId xmlns:a16="http://schemas.microsoft.com/office/drawing/2014/main" id="{00000000-0008-0000-0F00-0000FB020000}"/>
            </a:ext>
          </a:extLst>
        </xdr:cNvPr>
        <xdr:cNvSpPr/>
      </xdr:nvSpPr>
      <xdr:spPr>
        <a:xfrm>
          <a:off x="15430500" y="17719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764" name="フローチャート: 判断 763">
          <a:extLst>
            <a:ext uri="{FF2B5EF4-FFF2-40B4-BE49-F238E27FC236}">
              <a16:creationId xmlns:a16="http://schemas.microsoft.com/office/drawing/2014/main" id="{00000000-0008-0000-0F00-0000FC020000}"/>
            </a:ext>
          </a:extLst>
        </xdr:cNvPr>
        <xdr:cNvSpPr/>
      </xdr:nvSpPr>
      <xdr:spPr>
        <a:xfrm>
          <a:off x="14541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765" name="フローチャート: 判断 764">
          <a:extLst>
            <a:ext uri="{FF2B5EF4-FFF2-40B4-BE49-F238E27FC236}">
              <a16:creationId xmlns:a16="http://schemas.microsoft.com/office/drawing/2014/main" id="{00000000-0008-0000-0F00-0000FD020000}"/>
            </a:ext>
          </a:extLst>
        </xdr:cNvPr>
        <xdr:cNvSpPr/>
      </xdr:nvSpPr>
      <xdr:spPr>
        <a:xfrm>
          <a:off x="136525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766" name="フローチャート: 判断 765">
          <a:extLst>
            <a:ext uri="{FF2B5EF4-FFF2-40B4-BE49-F238E27FC236}">
              <a16:creationId xmlns:a16="http://schemas.microsoft.com/office/drawing/2014/main" id="{00000000-0008-0000-0F00-0000FE020000}"/>
            </a:ext>
          </a:extLst>
        </xdr:cNvPr>
        <xdr:cNvSpPr/>
      </xdr:nvSpPr>
      <xdr:spPr>
        <a:xfrm>
          <a:off x="12763500" y="1778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00000000-0008-0000-0F00-0000FF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00000000-0008-0000-0F00-000000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00000000-0008-0000-0F00-000001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00000000-0008-0000-0F00-000002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F00-000003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81280</xdr:rowOff>
    </xdr:from>
    <xdr:to>
      <xdr:col>85</xdr:col>
      <xdr:colOff>177800</xdr:colOff>
      <xdr:row>105</xdr:row>
      <xdr:rowOff>11430</xdr:rowOff>
    </xdr:to>
    <xdr:sp macro="" textlink="">
      <xdr:nvSpPr>
        <xdr:cNvPr id="772" name="楕円 771">
          <a:extLst>
            <a:ext uri="{FF2B5EF4-FFF2-40B4-BE49-F238E27FC236}">
              <a16:creationId xmlns:a16="http://schemas.microsoft.com/office/drawing/2014/main" id="{00000000-0008-0000-0F00-000004030000}"/>
            </a:ext>
          </a:extLst>
        </xdr:cNvPr>
        <xdr:cNvSpPr/>
      </xdr:nvSpPr>
      <xdr:spPr>
        <a:xfrm>
          <a:off x="16268700" y="1791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59707</xdr:rowOff>
    </xdr:from>
    <xdr:ext cx="405111" cy="259045"/>
    <xdr:sp macro="" textlink="">
      <xdr:nvSpPr>
        <xdr:cNvPr id="773" name="【庁舎】&#10;有形固定資産減価償却率該当値テキスト">
          <a:extLst>
            <a:ext uri="{FF2B5EF4-FFF2-40B4-BE49-F238E27FC236}">
              <a16:creationId xmlns:a16="http://schemas.microsoft.com/office/drawing/2014/main" id="{00000000-0008-0000-0F00-000005030000}"/>
            </a:ext>
          </a:extLst>
        </xdr:cNvPr>
        <xdr:cNvSpPr txBox="1"/>
      </xdr:nvSpPr>
      <xdr:spPr>
        <a:xfrm>
          <a:off x="16357600" y="17890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57150</xdr:rowOff>
    </xdr:from>
    <xdr:to>
      <xdr:col>81</xdr:col>
      <xdr:colOff>101600</xdr:colOff>
      <xdr:row>104</xdr:row>
      <xdr:rowOff>158750</xdr:rowOff>
    </xdr:to>
    <xdr:sp macro="" textlink="">
      <xdr:nvSpPr>
        <xdr:cNvPr id="774" name="楕円 773">
          <a:extLst>
            <a:ext uri="{FF2B5EF4-FFF2-40B4-BE49-F238E27FC236}">
              <a16:creationId xmlns:a16="http://schemas.microsoft.com/office/drawing/2014/main" id="{00000000-0008-0000-0F00-000006030000}"/>
            </a:ext>
          </a:extLst>
        </xdr:cNvPr>
        <xdr:cNvSpPr/>
      </xdr:nvSpPr>
      <xdr:spPr>
        <a:xfrm>
          <a:off x="15430500" y="17887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107950</xdr:rowOff>
    </xdr:from>
    <xdr:to>
      <xdr:col>85</xdr:col>
      <xdr:colOff>127000</xdr:colOff>
      <xdr:row>104</xdr:row>
      <xdr:rowOff>132080</xdr:rowOff>
    </xdr:to>
    <xdr:cxnSp macro="">
      <xdr:nvCxnSpPr>
        <xdr:cNvPr id="775" name="直線コネクタ 774">
          <a:extLst>
            <a:ext uri="{FF2B5EF4-FFF2-40B4-BE49-F238E27FC236}">
              <a16:creationId xmlns:a16="http://schemas.microsoft.com/office/drawing/2014/main" id="{00000000-0008-0000-0F00-000007030000}"/>
            </a:ext>
          </a:extLst>
        </xdr:cNvPr>
        <xdr:cNvCxnSpPr/>
      </xdr:nvCxnSpPr>
      <xdr:spPr>
        <a:xfrm>
          <a:off x="15481300" y="1793875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45720</xdr:rowOff>
    </xdr:from>
    <xdr:to>
      <xdr:col>76</xdr:col>
      <xdr:colOff>165100</xdr:colOff>
      <xdr:row>104</xdr:row>
      <xdr:rowOff>147320</xdr:rowOff>
    </xdr:to>
    <xdr:sp macro="" textlink="">
      <xdr:nvSpPr>
        <xdr:cNvPr id="776" name="楕円 775">
          <a:extLst>
            <a:ext uri="{FF2B5EF4-FFF2-40B4-BE49-F238E27FC236}">
              <a16:creationId xmlns:a16="http://schemas.microsoft.com/office/drawing/2014/main" id="{00000000-0008-0000-0F00-000008030000}"/>
            </a:ext>
          </a:extLst>
        </xdr:cNvPr>
        <xdr:cNvSpPr/>
      </xdr:nvSpPr>
      <xdr:spPr>
        <a:xfrm>
          <a:off x="14541500" y="1787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96520</xdr:rowOff>
    </xdr:from>
    <xdr:to>
      <xdr:col>81</xdr:col>
      <xdr:colOff>50800</xdr:colOff>
      <xdr:row>104</xdr:row>
      <xdr:rowOff>107950</xdr:rowOff>
    </xdr:to>
    <xdr:cxnSp macro="">
      <xdr:nvCxnSpPr>
        <xdr:cNvPr id="777" name="直線コネクタ 776">
          <a:extLst>
            <a:ext uri="{FF2B5EF4-FFF2-40B4-BE49-F238E27FC236}">
              <a16:creationId xmlns:a16="http://schemas.microsoft.com/office/drawing/2014/main" id="{00000000-0008-0000-0F00-000009030000}"/>
            </a:ext>
          </a:extLst>
        </xdr:cNvPr>
        <xdr:cNvCxnSpPr/>
      </xdr:nvCxnSpPr>
      <xdr:spPr>
        <a:xfrm>
          <a:off x="14592300" y="179273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25400</xdr:rowOff>
    </xdr:from>
    <xdr:to>
      <xdr:col>72</xdr:col>
      <xdr:colOff>38100</xdr:colOff>
      <xdr:row>104</xdr:row>
      <xdr:rowOff>127000</xdr:rowOff>
    </xdr:to>
    <xdr:sp macro="" textlink="">
      <xdr:nvSpPr>
        <xdr:cNvPr id="778" name="楕円 777">
          <a:extLst>
            <a:ext uri="{FF2B5EF4-FFF2-40B4-BE49-F238E27FC236}">
              <a16:creationId xmlns:a16="http://schemas.microsoft.com/office/drawing/2014/main" id="{00000000-0008-0000-0F00-00000A030000}"/>
            </a:ext>
          </a:extLst>
        </xdr:cNvPr>
        <xdr:cNvSpPr/>
      </xdr:nvSpPr>
      <xdr:spPr>
        <a:xfrm>
          <a:off x="13652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76200</xdr:rowOff>
    </xdr:from>
    <xdr:to>
      <xdr:col>76</xdr:col>
      <xdr:colOff>114300</xdr:colOff>
      <xdr:row>104</xdr:row>
      <xdr:rowOff>96520</xdr:rowOff>
    </xdr:to>
    <xdr:cxnSp macro="">
      <xdr:nvCxnSpPr>
        <xdr:cNvPr id="779" name="直線コネクタ 778">
          <a:extLst>
            <a:ext uri="{FF2B5EF4-FFF2-40B4-BE49-F238E27FC236}">
              <a16:creationId xmlns:a16="http://schemas.microsoft.com/office/drawing/2014/main" id="{00000000-0008-0000-0F00-00000B030000}"/>
            </a:ext>
          </a:extLst>
        </xdr:cNvPr>
        <xdr:cNvCxnSpPr/>
      </xdr:nvCxnSpPr>
      <xdr:spPr>
        <a:xfrm>
          <a:off x="13703300" y="17907000"/>
          <a:ext cx="889000" cy="20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72389</xdr:rowOff>
    </xdr:from>
    <xdr:to>
      <xdr:col>67</xdr:col>
      <xdr:colOff>101600</xdr:colOff>
      <xdr:row>105</xdr:row>
      <xdr:rowOff>2539</xdr:rowOff>
    </xdr:to>
    <xdr:sp macro="" textlink="">
      <xdr:nvSpPr>
        <xdr:cNvPr id="780" name="楕円 779">
          <a:extLst>
            <a:ext uri="{FF2B5EF4-FFF2-40B4-BE49-F238E27FC236}">
              <a16:creationId xmlns:a16="http://schemas.microsoft.com/office/drawing/2014/main" id="{00000000-0008-0000-0F00-00000C030000}"/>
            </a:ext>
          </a:extLst>
        </xdr:cNvPr>
        <xdr:cNvSpPr/>
      </xdr:nvSpPr>
      <xdr:spPr>
        <a:xfrm>
          <a:off x="12763500" y="17903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76200</xdr:rowOff>
    </xdr:from>
    <xdr:to>
      <xdr:col>71</xdr:col>
      <xdr:colOff>177800</xdr:colOff>
      <xdr:row>104</xdr:row>
      <xdr:rowOff>123189</xdr:rowOff>
    </xdr:to>
    <xdr:cxnSp macro="">
      <xdr:nvCxnSpPr>
        <xdr:cNvPr id="781" name="直線コネクタ 780">
          <a:extLst>
            <a:ext uri="{FF2B5EF4-FFF2-40B4-BE49-F238E27FC236}">
              <a16:creationId xmlns:a16="http://schemas.microsoft.com/office/drawing/2014/main" id="{00000000-0008-0000-0F00-00000D030000}"/>
            </a:ext>
          </a:extLst>
        </xdr:cNvPr>
        <xdr:cNvCxnSpPr/>
      </xdr:nvCxnSpPr>
      <xdr:spPr>
        <a:xfrm flipV="1">
          <a:off x="12814300" y="17907000"/>
          <a:ext cx="889000" cy="4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782" name="n_1aveValue【庁舎】&#10;有形固定資産減価償却率">
          <a:extLst>
            <a:ext uri="{FF2B5EF4-FFF2-40B4-BE49-F238E27FC236}">
              <a16:creationId xmlns:a16="http://schemas.microsoft.com/office/drawing/2014/main" id="{00000000-0008-0000-0F00-00000E030000}"/>
            </a:ext>
          </a:extLst>
        </xdr:cNvPr>
        <xdr:cNvSpPr txBox="1"/>
      </xdr:nvSpPr>
      <xdr:spPr>
        <a:xfrm>
          <a:off x="15266044" y="17494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783" name="n_2aveValue【庁舎】&#10;有形固定資産減価償却率">
          <a:extLst>
            <a:ext uri="{FF2B5EF4-FFF2-40B4-BE49-F238E27FC236}">
              <a16:creationId xmlns:a16="http://schemas.microsoft.com/office/drawing/2014/main" id="{00000000-0008-0000-0F00-00000F030000}"/>
            </a:ext>
          </a:extLst>
        </xdr:cNvPr>
        <xdr:cNvSpPr txBox="1"/>
      </xdr:nvSpPr>
      <xdr:spPr>
        <a:xfrm>
          <a:off x="14389744" y="1748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784" name="n_3aveValue【庁舎】&#10;有形固定資産減価償却率">
          <a:extLst>
            <a:ext uri="{FF2B5EF4-FFF2-40B4-BE49-F238E27FC236}">
              <a16:creationId xmlns:a16="http://schemas.microsoft.com/office/drawing/2014/main" id="{00000000-0008-0000-0F00-000010030000}"/>
            </a:ext>
          </a:extLst>
        </xdr:cNvPr>
        <xdr:cNvSpPr txBox="1"/>
      </xdr:nvSpPr>
      <xdr:spPr>
        <a:xfrm>
          <a:off x="13500744" y="17487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68597</xdr:rowOff>
    </xdr:from>
    <xdr:ext cx="405111" cy="259045"/>
    <xdr:sp macro="" textlink="">
      <xdr:nvSpPr>
        <xdr:cNvPr id="785" name="n_4aveValue【庁舎】&#10;有形固定資産減価償却率">
          <a:extLst>
            <a:ext uri="{FF2B5EF4-FFF2-40B4-BE49-F238E27FC236}">
              <a16:creationId xmlns:a16="http://schemas.microsoft.com/office/drawing/2014/main" id="{00000000-0008-0000-0F00-000011030000}"/>
            </a:ext>
          </a:extLst>
        </xdr:cNvPr>
        <xdr:cNvSpPr txBox="1"/>
      </xdr:nvSpPr>
      <xdr:spPr>
        <a:xfrm>
          <a:off x="12611744" y="1755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149877</xdr:rowOff>
    </xdr:from>
    <xdr:ext cx="405111" cy="259045"/>
    <xdr:sp macro="" textlink="">
      <xdr:nvSpPr>
        <xdr:cNvPr id="786" name="n_1mainValue【庁舎】&#10;有形固定資産減価償却率">
          <a:extLst>
            <a:ext uri="{FF2B5EF4-FFF2-40B4-BE49-F238E27FC236}">
              <a16:creationId xmlns:a16="http://schemas.microsoft.com/office/drawing/2014/main" id="{00000000-0008-0000-0F00-000012030000}"/>
            </a:ext>
          </a:extLst>
        </xdr:cNvPr>
        <xdr:cNvSpPr txBox="1"/>
      </xdr:nvSpPr>
      <xdr:spPr>
        <a:xfrm>
          <a:off x="15266044" y="17980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138447</xdr:rowOff>
    </xdr:from>
    <xdr:ext cx="405111" cy="259045"/>
    <xdr:sp macro="" textlink="">
      <xdr:nvSpPr>
        <xdr:cNvPr id="787" name="n_2mainValue【庁舎】&#10;有形固定資産減価償却率">
          <a:extLst>
            <a:ext uri="{FF2B5EF4-FFF2-40B4-BE49-F238E27FC236}">
              <a16:creationId xmlns:a16="http://schemas.microsoft.com/office/drawing/2014/main" id="{00000000-0008-0000-0F00-000013030000}"/>
            </a:ext>
          </a:extLst>
        </xdr:cNvPr>
        <xdr:cNvSpPr txBox="1"/>
      </xdr:nvSpPr>
      <xdr:spPr>
        <a:xfrm>
          <a:off x="14389744" y="17969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118127</xdr:rowOff>
    </xdr:from>
    <xdr:ext cx="405111" cy="259045"/>
    <xdr:sp macro="" textlink="">
      <xdr:nvSpPr>
        <xdr:cNvPr id="788" name="n_3mainValue【庁舎】&#10;有形固定資産減価償却率">
          <a:extLst>
            <a:ext uri="{FF2B5EF4-FFF2-40B4-BE49-F238E27FC236}">
              <a16:creationId xmlns:a16="http://schemas.microsoft.com/office/drawing/2014/main" id="{00000000-0008-0000-0F00-000014030000}"/>
            </a:ext>
          </a:extLst>
        </xdr:cNvPr>
        <xdr:cNvSpPr txBox="1"/>
      </xdr:nvSpPr>
      <xdr:spPr>
        <a:xfrm>
          <a:off x="13500744" y="1794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165116</xdr:rowOff>
    </xdr:from>
    <xdr:ext cx="405111" cy="259045"/>
    <xdr:sp macro="" textlink="">
      <xdr:nvSpPr>
        <xdr:cNvPr id="789" name="n_4mainValue【庁舎】&#10;有形固定資産減価償却率">
          <a:extLst>
            <a:ext uri="{FF2B5EF4-FFF2-40B4-BE49-F238E27FC236}">
              <a16:creationId xmlns:a16="http://schemas.microsoft.com/office/drawing/2014/main" id="{00000000-0008-0000-0F00-000015030000}"/>
            </a:ext>
          </a:extLst>
        </xdr:cNvPr>
        <xdr:cNvSpPr txBox="1"/>
      </xdr:nvSpPr>
      <xdr:spPr>
        <a:xfrm>
          <a:off x="12611744" y="17995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0" name="正方形/長方形 789">
          <a:extLst>
            <a:ext uri="{FF2B5EF4-FFF2-40B4-BE49-F238E27FC236}">
              <a16:creationId xmlns:a16="http://schemas.microsoft.com/office/drawing/2014/main" id="{00000000-0008-0000-0F00-000016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1" name="正方形/長方形 790">
          <a:extLst>
            <a:ext uri="{FF2B5EF4-FFF2-40B4-BE49-F238E27FC236}">
              <a16:creationId xmlns:a16="http://schemas.microsoft.com/office/drawing/2014/main" id="{00000000-0008-0000-0F00-000017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2" name="正方形/長方形 791">
          <a:extLst>
            <a:ext uri="{FF2B5EF4-FFF2-40B4-BE49-F238E27FC236}">
              <a16:creationId xmlns:a16="http://schemas.microsoft.com/office/drawing/2014/main" id="{00000000-0008-0000-0F00-000018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3" name="正方形/長方形 792">
          <a:extLst>
            <a:ext uri="{FF2B5EF4-FFF2-40B4-BE49-F238E27FC236}">
              <a16:creationId xmlns:a16="http://schemas.microsoft.com/office/drawing/2014/main" id="{00000000-0008-0000-0F00-000019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4" name="正方形/長方形 793">
          <a:extLst>
            <a:ext uri="{FF2B5EF4-FFF2-40B4-BE49-F238E27FC236}">
              <a16:creationId xmlns:a16="http://schemas.microsoft.com/office/drawing/2014/main" id="{00000000-0008-0000-0F00-00001A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5" name="正方形/長方形 794">
          <a:extLst>
            <a:ext uri="{FF2B5EF4-FFF2-40B4-BE49-F238E27FC236}">
              <a16:creationId xmlns:a16="http://schemas.microsoft.com/office/drawing/2014/main" id="{00000000-0008-0000-0F00-00001B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鳥取県平均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6" name="正方形/長方形 795">
          <a:extLst>
            <a:ext uri="{FF2B5EF4-FFF2-40B4-BE49-F238E27FC236}">
              <a16:creationId xmlns:a16="http://schemas.microsoft.com/office/drawing/2014/main" id="{00000000-0008-0000-0F00-00001C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7" name="正方形/長方形 796">
          <a:extLst>
            <a:ext uri="{FF2B5EF4-FFF2-40B4-BE49-F238E27FC236}">
              <a16:creationId xmlns:a16="http://schemas.microsoft.com/office/drawing/2014/main" id="{00000000-0008-0000-0F00-00001D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8" name="テキスト ボックス 797">
          <a:extLst>
            <a:ext uri="{FF2B5EF4-FFF2-40B4-BE49-F238E27FC236}">
              <a16:creationId xmlns:a16="http://schemas.microsoft.com/office/drawing/2014/main" id="{00000000-0008-0000-0F00-00001E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9" name="直線コネクタ 798">
          <a:extLst>
            <a:ext uri="{FF2B5EF4-FFF2-40B4-BE49-F238E27FC236}">
              <a16:creationId xmlns:a16="http://schemas.microsoft.com/office/drawing/2014/main" id="{00000000-0008-0000-0F00-00001F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800" name="テキスト ボックス 799">
          <a:extLst>
            <a:ext uri="{FF2B5EF4-FFF2-40B4-BE49-F238E27FC236}">
              <a16:creationId xmlns:a16="http://schemas.microsoft.com/office/drawing/2014/main" id="{00000000-0008-0000-0F00-000020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801" name="直線コネクタ 800">
          <a:extLst>
            <a:ext uri="{FF2B5EF4-FFF2-40B4-BE49-F238E27FC236}">
              <a16:creationId xmlns:a16="http://schemas.microsoft.com/office/drawing/2014/main" id="{00000000-0008-0000-0F00-000021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2" name="テキスト ボックス 801">
          <a:extLst>
            <a:ext uri="{FF2B5EF4-FFF2-40B4-BE49-F238E27FC236}">
              <a16:creationId xmlns:a16="http://schemas.microsoft.com/office/drawing/2014/main" id="{00000000-0008-0000-0F00-000022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3" name="直線コネクタ 802">
          <a:extLst>
            <a:ext uri="{FF2B5EF4-FFF2-40B4-BE49-F238E27FC236}">
              <a16:creationId xmlns:a16="http://schemas.microsoft.com/office/drawing/2014/main" id="{00000000-0008-0000-0F00-000023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4" name="テキスト ボックス 803">
          <a:extLst>
            <a:ext uri="{FF2B5EF4-FFF2-40B4-BE49-F238E27FC236}">
              <a16:creationId xmlns:a16="http://schemas.microsoft.com/office/drawing/2014/main" id="{00000000-0008-0000-0F00-000024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5" name="直線コネクタ 804">
          <a:extLst>
            <a:ext uri="{FF2B5EF4-FFF2-40B4-BE49-F238E27FC236}">
              <a16:creationId xmlns:a16="http://schemas.microsoft.com/office/drawing/2014/main" id="{00000000-0008-0000-0F00-000025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6" name="テキスト ボックス 805">
          <a:extLst>
            <a:ext uri="{FF2B5EF4-FFF2-40B4-BE49-F238E27FC236}">
              <a16:creationId xmlns:a16="http://schemas.microsoft.com/office/drawing/2014/main" id="{00000000-0008-0000-0F00-000026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7" name="直線コネクタ 806">
          <a:extLst>
            <a:ext uri="{FF2B5EF4-FFF2-40B4-BE49-F238E27FC236}">
              <a16:creationId xmlns:a16="http://schemas.microsoft.com/office/drawing/2014/main" id="{00000000-0008-0000-0F00-000027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8" name="テキスト ボックス 807">
          <a:extLst>
            <a:ext uri="{FF2B5EF4-FFF2-40B4-BE49-F238E27FC236}">
              <a16:creationId xmlns:a16="http://schemas.microsoft.com/office/drawing/2014/main" id="{00000000-0008-0000-0F00-000028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9" name="直線コネクタ 808">
          <a:extLst>
            <a:ext uri="{FF2B5EF4-FFF2-40B4-BE49-F238E27FC236}">
              <a16:creationId xmlns:a16="http://schemas.microsoft.com/office/drawing/2014/main" id="{00000000-0008-0000-0F00-000029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0" name="テキスト ボックス 809">
          <a:extLst>
            <a:ext uri="{FF2B5EF4-FFF2-40B4-BE49-F238E27FC236}">
              <a16:creationId xmlns:a16="http://schemas.microsoft.com/office/drawing/2014/main" id="{00000000-0008-0000-0F00-00002A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1" name="直線コネクタ 810">
          <a:extLst>
            <a:ext uri="{FF2B5EF4-FFF2-40B4-BE49-F238E27FC236}">
              <a16:creationId xmlns:a16="http://schemas.microsoft.com/office/drawing/2014/main" id="{00000000-0008-0000-0F00-00002B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2" name="テキスト ボックス 811">
          <a:extLst>
            <a:ext uri="{FF2B5EF4-FFF2-40B4-BE49-F238E27FC236}">
              <a16:creationId xmlns:a16="http://schemas.microsoft.com/office/drawing/2014/main" id="{00000000-0008-0000-0F00-00002C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3" name="【庁舎】&#10;一人当たり面積グラフ枠">
          <a:extLst>
            <a:ext uri="{FF2B5EF4-FFF2-40B4-BE49-F238E27FC236}">
              <a16:creationId xmlns:a16="http://schemas.microsoft.com/office/drawing/2014/main" id="{00000000-0008-0000-0F00-00002D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814" name="直線コネクタ 813">
          <a:extLst>
            <a:ext uri="{FF2B5EF4-FFF2-40B4-BE49-F238E27FC236}">
              <a16:creationId xmlns:a16="http://schemas.microsoft.com/office/drawing/2014/main" id="{00000000-0008-0000-0F00-00002E030000}"/>
            </a:ext>
          </a:extLst>
        </xdr:cNvPr>
        <xdr:cNvCxnSpPr/>
      </xdr:nvCxnSpPr>
      <xdr:spPr>
        <a:xfrm flipV="1">
          <a:off x="22160864" y="170802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815" name="【庁舎】&#10;一人当たり面積最小値テキスト">
          <a:extLst>
            <a:ext uri="{FF2B5EF4-FFF2-40B4-BE49-F238E27FC236}">
              <a16:creationId xmlns:a16="http://schemas.microsoft.com/office/drawing/2014/main" id="{00000000-0008-0000-0F00-00002F030000}"/>
            </a:ext>
          </a:extLst>
        </xdr:cNvPr>
        <xdr:cNvSpPr txBox="1"/>
      </xdr:nvSpPr>
      <xdr:spPr>
        <a:xfrm>
          <a:off x="22199600" y="1872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816" name="直線コネクタ 815">
          <a:extLst>
            <a:ext uri="{FF2B5EF4-FFF2-40B4-BE49-F238E27FC236}">
              <a16:creationId xmlns:a16="http://schemas.microsoft.com/office/drawing/2014/main" id="{00000000-0008-0000-0F00-000030030000}"/>
            </a:ext>
          </a:extLst>
        </xdr:cNvPr>
        <xdr:cNvCxnSpPr/>
      </xdr:nvCxnSpPr>
      <xdr:spPr>
        <a:xfrm>
          <a:off x="22072600" y="18718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817" name="【庁舎】&#10;一人当たり面積最大値テキスト">
          <a:extLst>
            <a:ext uri="{FF2B5EF4-FFF2-40B4-BE49-F238E27FC236}">
              <a16:creationId xmlns:a16="http://schemas.microsoft.com/office/drawing/2014/main" id="{00000000-0008-0000-0F00-000031030000}"/>
            </a:ext>
          </a:extLst>
        </xdr:cNvPr>
        <xdr:cNvSpPr txBox="1"/>
      </xdr:nvSpPr>
      <xdr:spPr>
        <a:xfrm>
          <a:off x="22199600" y="16855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818" name="直線コネクタ 817">
          <a:extLst>
            <a:ext uri="{FF2B5EF4-FFF2-40B4-BE49-F238E27FC236}">
              <a16:creationId xmlns:a16="http://schemas.microsoft.com/office/drawing/2014/main" id="{00000000-0008-0000-0F00-000032030000}"/>
            </a:ext>
          </a:extLst>
        </xdr:cNvPr>
        <xdr:cNvCxnSpPr/>
      </xdr:nvCxnSpPr>
      <xdr:spPr>
        <a:xfrm>
          <a:off x="22072600" y="17080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819" name="【庁舎】&#10;一人当たり面積平均値テキスト">
          <a:extLst>
            <a:ext uri="{FF2B5EF4-FFF2-40B4-BE49-F238E27FC236}">
              <a16:creationId xmlns:a16="http://schemas.microsoft.com/office/drawing/2014/main" id="{00000000-0008-0000-0F00-000033030000}"/>
            </a:ext>
          </a:extLst>
        </xdr:cNvPr>
        <xdr:cNvSpPr txBox="1"/>
      </xdr:nvSpPr>
      <xdr:spPr>
        <a:xfrm>
          <a:off x="22199600" y="18320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820" name="フローチャート: 判断 819">
          <a:extLst>
            <a:ext uri="{FF2B5EF4-FFF2-40B4-BE49-F238E27FC236}">
              <a16:creationId xmlns:a16="http://schemas.microsoft.com/office/drawing/2014/main" id="{00000000-0008-0000-0F00-000034030000}"/>
            </a:ext>
          </a:extLst>
        </xdr:cNvPr>
        <xdr:cNvSpPr/>
      </xdr:nvSpPr>
      <xdr:spPr>
        <a:xfrm>
          <a:off x="22110700" y="183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821" name="フローチャート: 判断 820">
          <a:extLst>
            <a:ext uri="{FF2B5EF4-FFF2-40B4-BE49-F238E27FC236}">
              <a16:creationId xmlns:a16="http://schemas.microsoft.com/office/drawing/2014/main" id="{00000000-0008-0000-0F00-000035030000}"/>
            </a:ext>
          </a:extLst>
        </xdr:cNvPr>
        <xdr:cNvSpPr/>
      </xdr:nvSpPr>
      <xdr:spPr>
        <a:xfrm>
          <a:off x="21272500" y="1836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822" name="フローチャート: 判断 821">
          <a:extLst>
            <a:ext uri="{FF2B5EF4-FFF2-40B4-BE49-F238E27FC236}">
              <a16:creationId xmlns:a16="http://schemas.microsoft.com/office/drawing/2014/main" id="{00000000-0008-0000-0F00-000036030000}"/>
            </a:ext>
          </a:extLst>
        </xdr:cNvPr>
        <xdr:cNvSpPr/>
      </xdr:nvSpPr>
      <xdr:spPr>
        <a:xfrm>
          <a:off x="20383500" y="1835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823" name="フローチャート: 判断 822">
          <a:extLst>
            <a:ext uri="{FF2B5EF4-FFF2-40B4-BE49-F238E27FC236}">
              <a16:creationId xmlns:a16="http://schemas.microsoft.com/office/drawing/2014/main" id="{00000000-0008-0000-0F00-000037030000}"/>
            </a:ext>
          </a:extLst>
        </xdr:cNvPr>
        <xdr:cNvSpPr/>
      </xdr:nvSpPr>
      <xdr:spPr>
        <a:xfrm>
          <a:off x="19494500" y="18357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824" name="フローチャート: 判断 823">
          <a:extLst>
            <a:ext uri="{FF2B5EF4-FFF2-40B4-BE49-F238E27FC236}">
              <a16:creationId xmlns:a16="http://schemas.microsoft.com/office/drawing/2014/main" id="{00000000-0008-0000-0F00-000038030000}"/>
            </a:ext>
          </a:extLst>
        </xdr:cNvPr>
        <xdr:cNvSpPr/>
      </xdr:nvSpPr>
      <xdr:spPr>
        <a:xfrm>
          <a:off x="18605500" y="1834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00000000-0008-0000-0F00-000039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00000000-0008-0000-0F00-00003A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00000000-0008-0000-0F00-00003B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00000000-0008-0000-0F00-00003C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00000000-0008-0000-0F00-00003D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25400</xdr:rowOff>
    </xdr:from>
    <xdr:to>
      <xdr:col>116</xdr:col>
      <xdr:colOff>114300</xdr:colOff>
      <xdr:row>105</xdr:row>
      <xdr:rowOff>127000</xdr:rowOff>
    </xdr:to>
    <xdr:sp macro="" textlink="">
      <xdr:nvSpPr>
        <xdr:cNvPr id="830" name="楕円 829">
          <a:extLst>
            <a:ext uri="{FF2B5EF4-FFF2-40B4-BE49-F238E27FC236}">
              <a16:creationId xmlns:a16="http://schemas.microsoft.com/office/drawing/2014/main" id="{00000000-0008-0000-0F00-00003E030000}"/>
            </a:ext>
          </a:extLst>
        </xdr:cNvPr>
        <xdr:cNvSpPr/>
      </xdr:nvSpPr>
      <xdr:spPr>
        <a:xfrm>
          <a:off x="22110700" y="1802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48277</xdr:rowOff>
    </xdr:from>
    <xdr:ext cx="469744" cy="259045"/>
    <xdr:sp macro="" textlink="">
      <xdr:nvSpPr>
        <xdr:cNvPr id="831" name="【庁舎】&#10;一人当たり面積該当値テキスト">
          <a:extLst>
            <a:ext uri="{FF2B5EF4-FFF2-40B4-BE49-F238E27FC236}">
              <a16:creationId xmlns:a16="http://schemas.microsoft.com/office/drawing/2014/main" id="{00000000-0008-0000-0F00-00003F030000}"/>
            </a:ext>
          </a:extLst>
        </xdr:cNvPr>
        <xdr:cNvSpPr txBox="1"/>
      </xdr:nvSpPr>
      <xdr:spPr>
        <a:xfrm>
          <a:off x="22199600" y="1787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33020</xdr:rowOff>
    </xdr:from>
    <xdr:to>
      <xdr:col>112</xdr:col>
      <xdr:colOff>38100</xdr:colOff>
      <xdr:row>105</xdr:row>
      <xdr:rowOff>134620</xdr:rowOff>
    </xdr:to>
    <xdr:sp macro="" textlink="">
      <xdr:nvSpPr>
        <xdr:cNvPr id="832" name="楕円 831">
          <a:extLst>
            <a:ext uri="{FF2B5EF4-FFF2-40B4-BE49-F238E27FC236}">
              <a16:creationId xmlns:a16="http://schemas.microsoft.com/office/drawing/2014/main" id="{00000000-0008-0000-0F00-000040030000}"/>
            </a:ext>
          </a:extLst>
        </xdr:cNvPr>
        <xdr:cNvSpPr/>
      </xdr:nvSpPr>
      <xdr:spPr>
        <a:xfrm>
          <a:off x="21272500" y="1803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76200</xdr:rowOff>
    </xdr:from>
    <xdr:to>
      <xdr:col>116</xdr:col>
      <xdr:colOff>63500</xdr:colOff>
      <xdr:row>105</xdr:row>
      <xdr:rowOff>83820</xdr:rowOff>
    </xdr:to>
    <xdr:cxnSp macro="">
      <xdr:nvCxnSpPr>
        <xdr:cNvPr id="833" name="直線コネクタ 832">
          <a:extLst>
            <a:ext uri="{FF2B5EF4-FFF2-40B4-BE49-F238E27FC236}">
              <a16:creationId xmlns:a16="http://schemas.microsoft.com/office/drawing/2014/main" id="{00000000-0008-0000-0F00-000041030000}"/>
            </a:ext>
          </a:extLst>
        </xdr:cNvPr>
        <xdr:cNvCxnSpPr/>
      </xdr:nvCxnSpPr>
      <xdr:spPr>
        <a:xfrm flipV="1">
          <a:off x="21323300" y="180784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42545</xdr:rowOff>
    </xdr:from>
    <xdr:to>
      <xdr:col>107</xdr:col>
      <xdr:colOff>101600</xdr:colOff>
      <xdr:row>105</xdr:row>
      <xdr:rowOff>144145</xdr:rowOff>
    </xdr:to>
    <xdr:sp macro="" textlink="">
      <xdr:nvSpPr>
        <xdr:cNvPr id="834" name="楕円 833">
          <a:extLst>
            <a:ext uri="{FF2B5EF4-FFF2-40B4-BE49-F238E27FC236}">
              <a16:creationId xmlns:a16="http://schemas.microsoft.com/office/drawing/2014/main" id="{00000000-0008-0000-0F00-000042030000}"/>
            </a:ext>
          </a:extLst>
        </xdr:cNvPr>
        <xdr:cNvSpPr/>
      </xdr:nvSpPr>
      <xdr:spPr>
        <a:xfrm>
          <a:off x="20383500" y="1804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83820</xdr:rowOff>
    </xdr:from>
    <xdr:to>
      <xdr:col>111</xdr:col>
      <xdr:colOff>177800</xdr:colOff>
      <xdr:row>105</xdr:row>
      <xdr:rowOff>93345</xdr:rowOff>
    </xdr:to>
    <xdr:cxnSp macro="">
      <xdr:nvCxnSpPr>
        <xdr:cNvPr id="835" name="直線コネクタ 834">
          <a:extLst>
            <a:ext uri="{FF2B5EF4-FFF2-40B4-BE49-F238E27FC236}">
              <a16:creationId xmlns:a16="http://schemas.microsoft.com/office/drawing/2014/main" id="{00000000-0008-0000-0F00-000043030000}"/>
            </a:ext>
          </a:extLst>
        </xdr:cNvPr>
        <xdr:cNvCxnSpPr/>
      </xdr:nvCxnSpPr>
      <xdr:spPr>
        <a:xfrm flipV="1">
          <a:off x="20434300" y="1808607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52070</xdr:rowOff>
    </xdr:from>
    <xdr:to>
      <xdr:col>102</xdr:col>
      <xdr:colOff>165100</xdr:colOff>
      <xdr:row>105</xdr:row>
      <xdr:rowOff>153670</xdr:rowOff>
    </xdr:to>
    <xdr:sp macro="" textlink="">
      <xdr:nvSpPr>
        <xdr:cNvPr id="836" name="楕円 835">
          <a:extLst>
            <a:ext uri="{FF2B5EF4-FFF2-40B4-BE49-F238E27FC236}">
              <a16:creationId xmlns:a16="http://schemas.microsoft.com/office/drawing/2014/main" id="{00000000-0008-0000-0F00-000044030000}"/>
            </a:ext>
          </a:extLst>
        </xdr:cNvPr>
        <xdr:cNvSpPr/>
      </xdr:nvSpPr>
      <xdr:spPr>
        <a:xfrm>
          <a:off x="19494500" y="180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93345</xdr:rowOff>
    </xdr:from>
    <xdr:to>
      <xdr:col>107</xdr:col>
      <xdr:colOff>50800</xdr:colOff>
      <xdr:row>105</xdr:row>
      <xdr:rowOff>102870</xdr:rowOff>
    </xdr:to>
    <xdr:cxnSp macro="">
      <xdr:nvCxnSpPr>
        <xdr:cNvPr id="837" name="直線コネクタ 836">
          <a:extLst>
            <a:ext uri="{FF2B5EF4-FFF2-40B4-BE49-F238E27FC236}">
              <a16:creationId xmlns:a16="http://schemas.microsoft.com/office/drawing/2014/main" id="{00000000-0008-0000-0F00-000045030000}"/>
            </a:ext>
          </a:extLst>
        </xdr:cNvPr>
        <xdr:cNvCxnSpPr/>
      </xdr:nvCxnSpPr>
      <xdr:spPr>
        <a:xfrm flipV="1">
          <a:off x="19545300" y="18095595"/>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55880</xdr:rowOff>
    </xdr:from>
    <xdr:to>
      <xdr:col>98</xdr:col>
      <xdr:colOff>38100</xdr:colOff>
      <xdr:row>105</xdr:row>
      <xdr:rowOff>157480</xdr:rowOff>
    </xdr:to>
    <xdr:sp macro="" textlink="">
      <xdr:nvSpPr>
        <xdr:cNvPr id="838" name="楕円 837">
          <a:extLst>
            <a:ext uri="{FF2B5EF4-FFF2-40B4-BE49-F238E27FC236}">
              <a16:creationId xmlns:a16="http://schemas.microsoft.com/office/drawing/2014/main" id="{00000000-0008-0000-0F00-000046030000}"/>
            </a:ext>
          </a:extLst>
        </xdr:cNvPr>
        <xdr:cNvSpPr/>
      </xdr:nvSpPr>
      <xdr:spPr>
        <a:xfrm>
          <a:off x="18605500" y="1805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102870</xdr:rowOff>
    </xdr:from>
    <xdr:to>
      <xdr:col>102</xdr:col>
      <xdr:colOff>114300</xdr:colOff>
      <xdr:row>105</xdr:row>
      <xdr:rowOff>106680</xdr:rowOff>
    </xdr:to>
    <xdr:cxnSp macro="">
      <xdr:nvCxnSpPr>
        <xdr:cNvPr id="839" name="直線コネクタ 838">
          <a:extLst>
            <a:ext uri="{FF2B5EF4-FFF2-40B4-BE49-F238E27FC236}">
              <a16:creationId xmlns:a16="http://schemas.microsoft.com/office/drawing/2014/main" id="{00000000-0008-0000-0F00-000047030000}"/>
            </a:ext>
          </a:extLst>
        </xdr:cNvPr>
        <xdr:cNvCxnSpPr/>
      </xdr:nvCxnSpPr>
      <xdr:spPr>
        <a:xfrm flipV="1">
          <a:off x="18656300" y="181051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112413</xdr:rowOff>
    </xdr:from>
    <xdr:ext cx="469744" cy="259045"/>
    <xdr:sp macro="" textlink="">
      <xdr:nvSpPr>
        <xdr:cNvPr id="840" name="n_1aveValue【庁舎】&#10;一人当たり面積">
          <a:extLst>
            <a:ext uri="{FF2B5EF4-FFF2-40B4-BE49-F238E27FC236}">
              <a16:creationId xmlns:a16="http://schemas.microsoft.com/office/drawing/2014/main" id="{00000000-0008-0000-0F00-000048030000}"/>
            </a:ext>
          </a:extLst>
        </xdr:cNvPr>
        <xdr:cNvSpPr txBox="1"/>
      </xdr:nvSpPr>
      <xdr:spPr>
        <a:xfrm>
          <a:off x="21075727" y="1845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102888</xdr:rowOff>
    </xdr:from>
    <xdr:ext cx="469744" cy="259045"/>
    <xdr:sp macro="" textlink="">
      <xdr:nvSpPr>
        <xdr:cNvPr id="841" name="n_2aveValue【庁舎】&#10;一人当たり面積">
          <a:extLst>
            <a:ext uri="{FF2B5EF4-FFF2-40B4-BE49-F238E27FC236}">
              <a16:creationId xmlns:a16="http://schemas.microsoft.com/office/drawing/2014/main" id="{00000000-0008-0000-0F00-000049030000}"/>
            </a:ext>
          </a:extLst>
        </xdr:cNvPr>
        <xdr:cNvSpPr txBox="1"/>
      </xdr:nvSpPr>
      <xdr:spPr>
        <a:xfrm>
          <a:off x="20199427"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104791</xdr:rowOff>
    </xdr:from>
    <xdr:ext cx="469744" cy="259045"/>
    <xdr:sp macro="" textlink="">
      <xdr:nvSpPr>
        <xdr:cNvPr id="842" name="n_3aveValue【庁舎】&#10;一人当たり面積">
          <a:extLst>
            <a:ext uri="{FF2B5EF4-FFF2-40B4-BE49-F238E27FC236}">
              <a16:creationId xmlns:a16="http://schemas.microsoft.com/office/drawing/2014/main" id="{00000000-0008-0000-0F00-00004A030000}"/>
            </a:ext>
          </a:extLst>
        </xdr:cNvPr>
        <xdr:cNvSpPr txBox="1"/>
      </xdr:nvSpPr>
      <xdr:spPr>
        <a:xfrm>
          <a:off x="19310427" y="184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91457</xdr:rowOff>
    </xdr:from>
    <xdr:ext cx="469744" cy="259045"/>
    <xdr:sp macro="" textlink="">
      <xdr:nvSpPr>
        <xdr:cNvPr id="843" name="n_4aveValue【庁舎】&#10;一人当たり面積">
          <a:extLst>
            <a:ext uri="{FF2B5EF4-FFF2-40B4-BE49-F238E27FC236}">
              <a16:creationId xmlns:a16="http://schemas.microsoft.com/office/drawing/2014/main" id="{00000000-0008-0000-0F00-00004B030000}"/>
            </a:ext>
          </a:extLst>
        </xdr:cNvPr>
        <xdr:cNvSpPr txBox="1"/>
      </xdr:nvSpPr>
      <xdr:spPr>
        <a:xfrm>
          <a:off x="184214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151147</xdr:rowOff>
    </xdr:from>
    <xdr:ext cx="469744" cy="259045"/>
    <xdr:sp macro="" textlink="">
      <xdr:nvSpPr>
        <xdr:cNvPr id="844" name="n_1mainValue【庁舎】&#10;一人当たり面積">
          <a:extLst>
            <a:ext uri="{FF2B5EF4-FFF2-40B4-BE49-F238E27FC236}">
              <a16:creationId xmlns:a16="http://schemas.microsoft.com/office/drawing/2014/main" id="{00000000-0008-0000-0F00-00004C030000}"/>
            </a:ext>
          </a:extLst>
        </xdr:cNvPr>
        <xdr:cNvSpPr txBox="1"/>
      </xdr:nvSpPr>
      <xdr:spPr>
        <a:xfrm>
          <a:off x="21075727" y="1781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160672</xdr:rowOff>
    </xdr:from>
    <xdr:ext cx="469744" cy="259045"/>
    <xdr:sp macro="" textlink="">
      <xdr:nvSpPr>
        <xdr:cNvPr id="845" name="n_2mainValue【庁舎】&#10;一人当たり面積">
          <a:extLst>
            <a:ext uri="{FF2B5EF4-FFF2-40B4-BE49-F238E27FC236}">
              <a16:creationId xmlns:a16="http://schemas.microsoft.com/office/drawing/2014/main" id="{00000000-0008-0000-0F00-00004D030000}"/>
            </a:ext>
          </a:extLst>
        </xdr:cNvPr>
        <xdr:cNvSpPr txBox="1"/>
      </xdr:nvSpPr>
      <xdr:spPr>
        <a:xfrm>
          <a:off x="20199427" y="1782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170197</xdr:rowOff>
    </xdr:from>
    <xdr:ext cx="469744" cy="259045"/>
    <xdr:sp macro="" textlink="">
      <xdr:nvSpPr>
        <xdr:cNvPr id="846" name="n_3mainValue【庁舎】&#10;一人当たり面積">
          <a:extLst>
            <a:ext uri="{FF2B5EF4-FFF2-40B4-BE49-F238E27FC236}">
              <a16:creationId xmlns:a16="http://schemas.microsoft.com/office/drawing/2014/main" id="{00000000-0008-0000-0F00-00004E030000}"/>
            </a:ext>
          </a:extLst>
        </xdr:cNvPr>
        <xdr:cNvSpPr txBox="1"/>
      </xdr:nvSpPr>
      <xdr:spPr>
        <a:xfrm>
          <a:off x="19310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2557</xdr:rowOff>
    </xdr:from>
    <xdr:ext cx="469744" cy="259045"/>
    <xdr:sp macro="" textlink="">
      <xdr:nvSpPr>
        <xdr:cNvPr id="847" name="n_4mainValue【庁舎】&#10;一人当たり面積">
          <a:extLst>
            <a:ext uri="{FF2B5EF4-FFF2-40B4-BE49-F238E27FC236}">
              <a16:creationId xmlns:a16="http://schemas.microsoft.com/office/drawing/2014/main" id="{00000000-0008-0000-0F00-00004F030000}"/>
            </a:ext>
          </a:extLst>
        </xdr:cNvPr>
        <xdr:cNvSpPr txBox="1"/>
      </xdr:nvSpPr>
      <xdr:spPr>
        <a:xfrm>
          <a:off x="184214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8" name="正方形/長方形 847">
          <a:extLst>
            <a:ext uri="{FF2B5EF4-FFF2-40B4-BE49-F238E27FC236}">
              <a16:creationId xmlns:a16="http://schemas.microsoft.com/office/drawing/2014/main" id="{00000000-0008-0000-0F00-000050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9" name="正方形/長方形 848">
          <a:extLst>
            <a:ext uri="{FF2B5EF4-FFF2-40B4-BE49-F238E27FC236}">
              <a16:creationId xmlns:a16="http://schemas.microsoft.com/office/drawing/2014/main" id="{00000000-0008-0000-0F00-000051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0" name="テキスト ボックス 849">
          <a:extLst>
            <a:ext uri="{FF2B5EF4-FFF2-40B4-BE49-F238E27FC236}">
              <a16:creationId xmlns:a16="http://schemas.microsoft.com/office/drawing/2014/main" id="{00000000-0008-0000-0F00-000052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一部施設を除いては修繕等により率の改善がみられる一方</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、図書館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をはじめ多くの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施設は耐用年数を</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迎えつつある。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0"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その</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影響も</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受け、</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近年では施設改修が頻発</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してい</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る傾向にある</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ことから、</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集約なども視野に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入れた施設の在り方を、今後一層整理・推進する必要がある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33258;&#27835;&#25391;&#33288;&#35506;H24&#20197;&#38477;/&#33258;&#27835;&#25391;&#33288;&#35506;H24&#20197;&#38477;/02_&#36001;&#25919;/03_&#26222;&#36890;&#20250;&#35336;&#27770;&#31639;&#32113;&#35336;/05_&#36001;&#25919;&#29366;&#27841;&#36039;&#26009;&#38598;&#12304;H22&#27770;&#31639;&#65374;&#12305;/R6&#27770;&#31639;/06_&#30476;&#8594;&#24066;&#30010;&#26449;/313700_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112795</v>
          </cell>
          <cell r="F3">
            <v>96248</v>
          </cell>
        </row>
        <row r="5">
          <cell r="A5" t="str">
            <v xml:space="preserve"> R03</v>
          </cell>
          <cell r="D5">
            <v>66922</v>
          </cell>
          <cell r="F5">
            <v>76413</v>
          </cell>
        </row>
        <row r="7">
          <cell r="A7" t="str">
            <v xml:space="preserve"> R04</v>
          </cell>
          <cell r="D7">
            <v>75582</v>
          </cell>
          <cell r="F7">
            <v>66481</v>
          </cell>
        </row>
        <row r="9">
          <cell r="A9" t="str">
            <v xml:space="preserve"> R05</v>
          </cell>
          <cell r="D9">
            <v>102788</v>
          </cell>
          <cell r="F9">
            <v>67825</v>
          </cell>
        </row>
        <row r="11">
          <cell r="A11" t="str">
            <v xml:space="preserve"> R06</v>
          </cell>
          <cell r="D11">
            <v>119890</v>
          </cell>
          <cell r="F11">
            <v>81158</v>
          </cell>
        </row>
        <row r="18">
          <cell r="B18" t="str">
            <v>R02</v>
          </cell>
          <cell r="C18" t="str">
            <v>R03</v>
          </cell>
          <cell r="D18" t="str">
            <v>R04</v>
          </cell>
          <cell r="E18" t="str">
            <v>R05</v>
          </cell>
          <cell r="F18" t="str">
            <v>R06</v>
          </cell>
        </row>
        <row r="19">
          <cell r="A19" t="str">
            <v>実質収支額</v>
          </cell>
          <cell r="B19">
            <v>4.3600000000000003</v>
          </cell>
          <cell r="C19">
            <v>4.8099999999999996</v>
          </cell>
          <cell r="D19">
            <v>5.15</v>
          </cell>
          <cell r="E19">
            <v>3.99</v>
          </cell>
          <cell r="F19">
            <v>4.34</v>
          </cell>
        </row>
        <row r="20">
          <cell r="A20" t="str">
            <v>財政調整基金残高</v>
          </cell>
          <cell r="B20">
            <v>38.72</v>
          </cell>
          <cell r="C20">
            <v>37.49</v>
          </cell>
          <cell r="D20">
            <v>38.15</v>
          </cell>
          <cell r="E20">
            <v>38.31</v>
          </cell>
          <cell r="F20">
            <v>35.85</v>
          </cell>
        </row>
        <row r="21">
          <cell r="A21" t="str">
            <v>実質単年度収支</v>
          </cell>
          <cell r="B21">
            <v>6.5</v>
          </cell>
          <cell r="C21">
            <v>4.58</v>
          </cell>
          <cell r="D21">
            <v>3.91</v>
          </cell>
          <cell r="E21">
            <v>3.17</v>
          </cell>
          <cell r="F21">
            <v>1.79</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v>
          </cell>
          <cell r="D27" t="e">
            <v>#N/A</v>
          </cell>
          <cell r="E27">
            <v>1.89</v>
          </cell>
          <cell r="F27" t="e">
            <v>#N/A</v>
          </cell>
          <cell r="G27">
            <v>0</v>
          </cell>
          <cell r="H27" t="e">
            <v>#N/A</v>
          </cell>
          <cell r="I27">
            <v>0</v>
          </cell>
          <cell r="J27" t="e">
            <v>#N/A</v>
          </cell>
          <cell r="K27">
            <v>0</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str">
            <v>住宅新築資金等貸付事業特別会計</v>
          </cell>
          <cell r="B29" t="e">
            <v>#N/A</v>
          </cell>
          <cell r="C29">
            <v>0</v>
          </cell>
          <cell r="D29" t="e">
            <v>#N/A</v>
          </cell>
          <cell r="E29">
            <v>0</v>
          </cell>
          <cell r="F29" t="e">
            <v>#N/A</v>
          </cell>
          <cell r="G29">
            <v>0</v>
          </cell>
          <cell r="H29" t="e">
            <v>#N/A</v>
          </cell>
          <cell r="I29">
            <v>0</v>
          </cell>
          <cell r="J29" t="e">
            <v>#N/A</v>
          </cell>
          <cell r="K29">
            <v>0</v>
          </cell>
        </row>
        <row r="30">
          <cell r="A30" t="str">
            <v>後期高齢者医療特別会計</v>
          </cell>
          <cell r="B30" t="e">
            <v>#N/A</v>
          </cell>
          <cell r="C30">
            <v>0</v>
          </cell>
          <cell r="D30" t="e">
            <v>#N/A</v>
          </cell>
          <cell r="E30">
            <v>0</v>
          </cell>
          <cell r="F30" t="e">
            <v>#N/A</v>
          </cell>
          <cell r="G30">
            <v>0</v>
          </cell>
          <cell r="H30" t="e">
            <v>#N/A</v>
          </cell>
          <cell r="I30">
            <v>0</v>
          </cell>
          <cell r="J30" t="e">
            <v>#N/A</v>
          </cell>
          <cell r="K30">
            <v>0</v>
          </cell>
        </row>
        <row r="31">
          <cell r="A31" t="str">
            <v>温泉事業特別会計</v>
          </cell>
          <cell r="B31" t="e">
            <v>#N/A</v>
          </cell>
          <cell r="C31">
            <v>0.03</v>
          </cell>
          <cell r="D31" t="e">
            <v>#N/A</v>
          </cell>
          <cell r="E31">
            <v>0.03</v>
          </cell>
          <cell r="F31" t="e">
            <v>#N/A</v>
          </cell>
          <cell r="G31">
            <v>0.03</v>
          </cell>
          <cell r="H31" t="e">
            <v>#N/A</v>
          </cell>
          <cell r="I31">
            <v>0.02</v>
          </cell>
          <cell r="J31" t="e">
            <v>#N/A</v>
          </cell>
          <cell r="K31">
            <v>0.02</v>
          </cell>
        </row>
        <row r="32">
          <cell r="A32" t="str">
            <v>国民健康保険事業特別会計</v>
          </cell>
          <cell r="B32" t="e">
            <v>#N/A</v>
          </cell>
          <cell r="C32">
            <v>0.04</v>
          </cell>
          <cell r="D32" t="e">
            <v>#N/A</v>
          </cell>
          <cell r="E32">
            <v>0.36</v>
          </cell>
          <cell r="F32" t="e">
            <v>#N/A</v>
          </cell>
          <cell r="G32">
            <v>0.39</v>
          </cell>
          <cell r="H32" t="e">
            <v>#N/A</v>
          </cell>
          <cell r="I32">
            <v>0.11</v>
          </cell>
          <cell r="J32" t="e">
            <v>#N/A</v>
          </cell>
          <cell r="K32">
            <v>0.22</v>
          </cell>
        </row>
        <row r="33">
          <cell r="A33" t="str">
            <v>下水道事業会計</v>
          </cell>
          <cell r="B33" t="e">
            <v>#VALUE!</v>
          </cell>
          <cell r="C33" t="e">
            <v>#VALUE!</v>
          </cell>
          <cell r="D33" t="e">
            <v>#VALUE!</v>
          </cell>
          <cell r="E33" t="e">
            <v>#VALUE!</v>
          </cell>
          <cell r="F33" t="e">
            <v>#N/A</v>
          </cell>
          <cell r="G33">
            <v>0.85</v>
          </cell>
          <cell r="H33" t="e">
            <v>#N/A</v>
          </cell>
          <cell r="I33">
            <v>1.08</v>
          </cell>
          <cell r="J33" t="e">
            <v>#N/A</v>
          </cell>
          <cell r="K33">
            <v>1.45</v>
          </cell>
        </row>
        <row r="34">
          <cell r="A34" t="str">
            <v>介護保険特別会計</v>
          </cell>
          <cell r="B34" t="e">
            <v>#N/A</v>
          </cell>
          <cell r="C34">
            <v>0.45</v>
          </cell>
          <cell r="D34" t="e">
            <v>#N/A</v>
          </cell>
          <cell r="E34">
            <v>7.0000000000000007E-2</v>
          </cell>
          <cell r="F34" t="e">
            <v>#N/A</v>
          </cell>
          <cell r="G34">
            <v>0.59</v>
          </cell>
          <cell r="H34" t="e">
            <v>#N/A</v>
          </cell>
          <cell r="I34">
            <v>1.37</v>
          </cell>
          <cell r="J34" t="e">
            <v>#N/A</v>
          </cell>
          <cell r="K34">
            <v>1.77</v>
          </cell>
        </row>
        <row r="35">
          <cell r="A35" t="str">
            <v>一般会計</v>
          </cell>
          <cell r="B35" t="e">
            <v>#N/A</v>
          </cell>
          <cell r="C35">
            <v>4.3600000000000003</v>
          </cell>
          <cell r="D35" t="e">
            <v>#N/A</v>
          </cell>
          <cell r="E35">
            <v>4.8</v>
          </cell>
          <cell r="F35" t="e">
            <v>#N/A</v>
          </cell>
          <cell r="G35">
            <v>5.14</v>
          </cell>
          <cell r="H35" t="e">
            <v>#N/A</v>
          </cell>
          <cell r="I35">
            <v>3.98</v>
          </cell>
          <cell r="J35" t="e">
            <v>#N/A</v>
          </cell>
          <cell r="K35">
            <v>4.34</v>
          </cell>
        </row>
        <row r="36">
          <cell r="A36" t="str">
            <v>水道事業会計</v>
          </cell>
          <cell r="B36" t="e">
            <v>#N/A</v>
          </cell>
          <cell r="C36">
            <v>7.4</v>
          </cell>
          <cell r="D36" t="e">
            <v>#N/A</v>
          </cell>
          <cell r="E36">
            <v>7.4</v>
          </cell>
          <cell r="F36" t="e">
            <v>#N/A</v>
          </cell>
          <cell r="G36">
            <v>8.0299999999999994</v>
          </cell>
          <cell r="H36" t="e">
            <v>#N/A</v>
          </cell>
          <cell r="I36">
            <v>7.43</v>
          </cell>
          <cell r="J36" t="e">
            <v>#N/A</v>
          </cell>
          <cell r="K36">
            <v>6.57</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1178</v>
          </cell>
          <cell r="G42">
            <v>1097</v>
          </cell>
          <cell r="J42">
            <v>1140</v>
          </cell>
          <cell r="M42">
            <v>1176</v>
          </cell>
          <cell r="P42">
            <v>1171</v>
          </cell>
        </row>
        <row r="43">
          <cell r="A43" t="str">
            <v>一時借入金の利子</v>
          </cell>
          <cell r="B43" t="str">
            <v>-</v>
          </cell>
          <cell r="E43" t="str">
            <v>-</v>
          </cell>
          <cell r="H43" t="str">
            <v>-</v>
          </cell>
          <cell r="K43" t="str">
            <v>-</v>
          </cell>
          <cell r="N43" t="str">
            <v>-</v>
          </cell>
        </row>
        <row r="44">
          <cell r="A44" t="str">
            <v>債務負担行為に基づく支出額</v>
          </cell>
          <cell r="B44">
            <v>1</v>
          </cell>
          <cell r="E44">
            <v>1</v>
          </cell>
          <cell r="H44">
            <v>1</v>
          </cell>
          <cell r="K44">
            <v>1</v>
          </cell>
          <cell r="N44">
            <v>1</v>
          </cell>
        </row>
        <row r="45">
          <cell r="A45" t="str">
            <v>組合等が起こした地方債の元利償還金に対する負担金等</v>
          </cell>
          <cell r="B45">
            <v>30</v>
          </cell>
          <cell r="E45">
            <v>33</v>
          </cell>
          <cell r="H45">
            <v>40</v>
          </cell>
          <cell r="K45">
            <v>48</v>
          </cell>
          <cell r="N45">
            <v>37</v>
          </cell>
        </row>
        <row r="46">
          <cell r="A46" t="str">
            <v>公営企業債の元利償還金に対する繰入金</v>
          </cell>
          <cell r="B46">
            <v>517</v>
          </cell>
          <cell r="E46">
            <v>527</v>
          </cell>
          <cell r="H46">
            <v>371</v>
          </cell>
          <cell r="K46">
            <v>365</v>
          </cell>
          <cell r="N46">
            <v>357</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934</v>
          </cell>
          <cell r="E49">
            <v>918</v>
          </cell>
          <cell r="H49">
            <v>1028</v>
          </cell>
          <cell r="K49">
            <v>1106</v>
          </cell>
          <cell r="N49">
            <v>1125</v>
          </cell>
        </row>
        <row r="50">
          <cell r="A50" t="str">
            <v>実質公債費比率の分子</v>
          </cell>
          <cell r="B50" t="e">
            <v>#N/A</v>
          </cell>
          <cell r="C50">
            <v>304</v>
          </cell>
          <cell r="D50" t="e">
            <v>#N/A</v>
          </cell>
          <cell r="E50" t="e">
            <v>#N/A</v>
          </cell>
          <cell r="F50">
            <v>382</v>
          </cell>
          <cell r="G50" t="e">
            <v>#N/A</v>
          </cell>
          <cell r="H50" t="e">
            <v>#N/A</v>
          </cell>
          <cell r="I50">
            <v>300</v>
          </cell>
          <cell r="J50" t="e">
            <v>#N/A</v>
          </cell>
          <cell r="K50" t="e">
            <v>#N/A</v>
          </cell>
          <cell r="L50">
            <v>344</v>
          </cell>
          <cell r="M50" t="e">
            <v>#N/A</v>
          </cell>
          <cell r="N50" t="e">
            <v>#N/A</v>
          </cell>
          <cell r="O50">
            <v>349</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12753</v>
          </cell>
          <cell r="G56">
            <v>12710</v>
          </cell>
          <cell r="J56">
            <v>12034</v>
          </cell>
          <cell r="M56">
            <v>11418</v>
          </cell>
          <cell r="P56">
            <v>11358</v>
          </cell>
        </row>
        <row r="57">
          <cell r="A57" t="str">
            <v>充当可能特定歳入</v>
          </cell>
          <cell r="D57">
            <v>75</v>
          </cell>
          <cell r="G57">
            <v>75</v>
          </cell>
          <cell r="J57">
            <v>97</v>
          </cell>
          <cell r="M57">
            <v>84</v>
          </cell>
          <cell r="P57">
            <v>72</v>
          </cell>
        </row>
        <row r="58">
          <cell r="A58" t="str">
            <v>充当可能基金</v>
          </cell>
          <cell r="D58">
            <v>4105</v>
          </cell>
          <cell r="G58">
            <v>4309</v>
          </cell>
          <cell r="J58">
            <v>4299</v>
          </cell>
          <cell r="M58">
            <v>4375</v>
          </cell>
          <cell r="P58">
            <v>4243</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894</v>
          </cell>
          <cell r="E62">
            <v>878</v>
          </cell>
          <cell r="H62">
            <v>845</v>
          </cell>
          <cell r="K62">
            <v>808</v>
          </cell>
          <cell r="N62">
            <v>801</v>
          </cell>
        </row>
        <row r="63">
          <cell r="A63" t="str">
            <v>組合等負担等見込額</v>
          </cell>
          <cell r="B63">
            <v>303</v>
          </cell>
          <cell r="E63">
            <v>265</v>
          </cell>
          <cell r="H63">
            <v>241</v>
          </cell>
          <cell r="K63">
            <v>235</v>
          </cell>
          <cell r="N63">
            <v>251</v>
          </cell>
        </row>
        <row r="64">
          <cell r="A64" t="str">
            <v>公営企業債等繰入見込額</v>
          </cell>
          <cell r="B64">
            <v>3618</v>
          </cell>
          <cell r="E64">
            <v>3362</v>
          </cell>
          <cell r="H64">
            <v>2791</v>
          </cell>
          <cell r="K64">
            <v>2293</v>
          </cell>
          <cell r="N64">
            <v>1857</v>
          </cell>
        </row>
        <row r="65">
          <cell r="A65" t="str">
            <v>債務負担行為に基づく支出予定額</v>
          </cell>
          <cell r="B65">
            <v>4</v>
          </cell>
          <cell r="E65">
            <v>3</v>
          </cell>
          <cell r="H65">
            <v>1</v>
          </cell>
          <cell r="K65">
            <v>2</v>
          </cell>
          <cell r="N65">
            <v>1</v>
          </cell>
        </row>
        <row r="66">
          <cell r="A66" t="str">
            <v>一般会計等に係る地方債の現在高</v>
          </cell>
          <cell r="B66">
            <v>12960</v>
          </cell>
          <cell r="E66">
            <v>13127</v>
          </cell>
          <cell r="H66">
            <v>12717</v>
          </cell>
          <cell r="K66">
            <v>12650</v>
          </cell>
          <cell r="N66">
            <v>12779</v>
          </cell>
        </row>
        <row r="67">
          <cell r="A67" t="str">
            <v>将来負担比率の分子</v>
          </cell>
          <cell r="B67" t="e">
            <v>#N/A</v>
          </cell>
          <cell r="C67">
            <v>847</v>
          </cell>
          <cell r="D67" t="e">
            <v>#N/A</v>
          </cell>
          <cell r="E67" t="e">
            <v>#N/A</v>
          </cell>
          <cell r="F67">
            <v>540</v>
          </cell>
          <cell r="G67" t="e">
            <v>#N/A</v>
          </cell>
          <cell r="H67" t="e">
            <v>#N/A</v>
          </cell>
          <cell r="I67">
            <v>164</v>
          </cell>
          <cell r="J67" t="e">
            <v>#N/A</v>
          </cell>
          <cell r="K67" t="e">
            <v>#N/A</v>
          </cell>
          <cell r="L67">
            <v>111</v>
          </cell>
          <cell r="M67" t="e">
            <v>#N/A</v>
          </cell>
          <cell r="N67" t="e">
            <v>#N/A</v>
          </cell>
          <cell r="O67">
            <v>17</v>
          </cell>
          <cell r="P67" t="e">
            <v>#N/A</v>
          </cell>
        </row>
        <row r="71">
          <cell r="B71" t="str">
            <v>R04</v>
          </cell>
          <cell r="C71" t="str">
            <v>R05</v>
          </cell>
          <cell r="D71" t="str">
            <v>R06</v>
          </cell>
        </row>
        <row r="72">
          <cell r="A72" t="str">
            <v>財政調整基金</v>
          </cell>
          <cell r="B72">
            <v>2392</v>
          </cell>
          <cell r="C72">
            <v>2446</v>
          </cell>
          <cell r="D72">
            <v>2328</v>
          </cell>
        </row>
        <row r="73">
          <cell r="A73" t="str">
            <v>減債基金</v>
          </cell>
          <cell r="B73">
            <v>1212</v>
          </cell>
          <cell r="C73">
            <v>1238</v>
          </cell>
          <cell r="D73">
            <v>1159</v>
          </cell>
        </row>
        <row r="74">
          <cell r="A74" t="str">
            <v>その他特定目的基金</v>
          </cell>
          <cell r="B74">
            <v>2230</v>
          </cell>
          <cell r="C74">
            <v>2208</v>
          </cell>
          <cell r="D74">
            <v>2263</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39" customWidth="1"/>
    <col min="12" max="12" width="2.25" style="39" customWidth="1"/>
    <col min="13" max="17" width="2.375" style="39" customWidth="1"/>
    <col min="18" max="119" width="2.125" style="39" customWidth="1"/>
    <col min="120" max="16384" width="0" style="39" hidden="1"/>
  </cols>
  <sheetData>
    <row r="1" spans="1:119" ht="33" customHeight="1" x14ac:dyDescent="0.15">
      <c r="B1" s="354" t="s">
        <v>15</v>
      </c>
      <c r="C1" s="354"/>
      <c r="D1" s="354"/>
      <c r="E1" s="354"/>
      <c r="F1" s="354"/>
      <c r="G1" s="354"/>
      <c r="H1" s="354"/>
      <c r="I1" s="354"/>
      <c r="J1" s="354"/>
      <c r="K1" s="354"/>
      <c r="L1" s="354"/>
      <c r="M1" s="354"/>
      <c r="N1" s="354"/>
      <c r="O1" s="354"/>
      <c r="P1" s="354"/>
      <c r="Q1" s="354"/>
      <c r="R1" s="354"/>
      <c r="S1" s="354"/>
      <c r="T1" s="354"/>
      <c r="U1" s="354"/>
      <c r="V1" s="354"/>
      <c r="W1" s="354"/>
      <c r="X1" s="354"/>
      <c r="Y1" s="354"/>
      <c r="Z1" s="354"/>
      <c r="AA1" s="354"/>
      <c r="AB1" s="354"/>
      <c r="AC1" s="354"/>
      <c r="AD1" s="354"/>
      <c r="AE1" s="354"/>
      <c r="AF1" s="354"/>
      <c r="AG1" s="354"/>
      <c r="AH1" s="354"/>
      <c r="AI1" s="354"/>
      <c r="AJ1" s="354"/>
      <c r="AK1" s="354"/>
      <c r="AL1" s="354"/>
      <c r="AM1" s="354"/>
      <c r="AN1" s="354"/>
      <c r="AO1" s="354"/>
      <c r="AP1" s="354"/>
      <c r="AQ1" s="354"/>
      <c r="AR1" s="354"/>
      <c r="AS1" s="354"/>
      <c r="AT1" s="354"/>
      <c r="AU1" s="354"/>
      <c r="AV1" s="354"/>
      <c r="AW1" s="354"/>
      <c r="AX1" s="354"/>
      <c r="AY1" s="354"/>
      <c r="AZ1" s="354"/>
      <c r="BA1" s="354"/>
      <c r="BB1" s="354"/>
      <c r="BC1" s="354"/>
      <c r="BD1" s="354"/>
      <c r="BE1" s="354"/>
      <c r="BF1" s="354"/>
      <c r="BG1" s="354"/>
      <c r="BH1" s="354"/>
      <c r="BI1" s="354"/>
      <c r="BJ1" s="354"/>
      <c r="BK1" s="354"/>
      <c r="BL1" s="354"/>
      <c r="BM1" s="354"/>
      <c r="BN1" s="354"/>
      <c r="BO1" s="354"/>
      <c r="BP1" s="354"/>
      <c r="BQ1" s="354"/>
      <c r="BR1" s="354"/>
      <c r="BS1" s="354"/>
      <c r="BT1" s="354"/>
      <c r="BU1" s="354"/>
      <c r="BV1" s="354"/>
      <c r="BW1" s="354"/>
      <c r="BX1" s="354"/>
      <c r="BY1" s="354"/>
      <c r="BZ1" s="354"/>
      <c r="CA1" s="354"/>
      <c r="CB1" s="354"/>
      <c r="CC1" s="354"/>
      <c r="CD1" s="354"/>
      <c r="CE1" s="354"/>
      <c r="CF1" s="354"/>
      <c r="CG1" s="354"/>
      <c r="CH1" s="354"/>
      <c r="CI1" s="354"/>
      <c r="CJ1" s="354"/>
      <c r="CK1" s="354"/>
      <c r="CL1" s="354"/>
      <c r="CM1" s="354"/>
      <c r="CN1" s="354"/>
      <c r="CO1" s="354"/>
      <c r="CP1" s="354"/>
      <c r="CQ1" s="354"/>
      <c r="CR1" s="354"/>
      <c r="CS1" s="354"/>
      <c r="CT1" s="354"/>
      <c r="CU1" s="354"/>
      <c r="CV1" s="354"/>
      <c r="CW1" s="354"/>
      <c r="CX1" s="354"/>
      <c r="CY1" s="354"/>
      <c r="CZ1" s="354"/>
      <c r="DA1" s="354"/>
      <c r="DB1" s="354"/>
      <c r="DC1" s="354"/>
      <c r="DD1" s="354"/>
      <c r="DE1" s="354"/>
      <c r="DF1" s="354"/>
      <c r="DG1" s="354"/>
      <c r="DH1" s="354"/>
      <c r="DI1" s="354"/>
      <c r="DJ1" s="40"/>
      <c r="DK1" s="40"/>
      <c r="DL1" s="40"/>
      <c r="DM1" s="40"/>
      <c r="DN1" s="40"/>
      <c r="DO1" s="40"/>
    </row>
    <row r="2" spans="1:119" ht="24.75" thickBot="1" x14ac:dyDescent="0.2">
      <c r="B2" s="41" t="s">
        <v>16</v>
      </c>
      <c r="C2" s="41"/>
      <c r="D2" s="42"/>
    </row>
    <row r="3" spans="1:119" ht="18.75" customHeight="1" thickBot="1" x14ac:dyDescent="0.2">
      <c r="A3" s="40"/>
      <c r="B3" s="355" t="s">
        <v>17</v>
      </c>
      <c r="C3" s="356"/>
      <c r="D3" s="356"/>
      <c r="E3" s="357"/>
      <c r="F3" s="357"/>
      <c r="G3" s="357"/>
      <c r="H3" s="357"/>
      <c r="I3" s="357"/>
      <c r="J3" s="357"/>
      <c r="K3" s="357"/>
      <c r="L3" s="357" t="s">
        <v>18</v>
      </c>
      <c r="M3" s="357"/>
      <c r="N3" s="357"/>
      <c r="O3" s="357"/>
      <c r="P3" s="357"/>
      <c r="Q3" s="357"/>
      <c r="R3" s="364"/>
      <c r="S3" s="364"/>
      <c r="T3" s="364"/>
      <c r="U3" s="364"/>
      <c r="V3" s="365"/>
      <c r="W3" s="339" t="s">
        <v>19</v>
      </c>
      <c r="X3" s="340"/>
      <c r="Y3" s="340"/>
      <c r="Z3" s="340"/>
      <c r="AA3" s="340"/>
      <c r="AB3" s="356"/>
      <c r="AC3" s="364" t="s">
        <v>20</v>
      </c>
      <c r="AD3" s="340"/>
      <c r="AE3" s="340"/>
      <c r="AF3" s="340"/>
      <c r="AG3" s="340"/>
      <c r="AH3" s="340"/>
      <c r="AI3" s="340"/>
      <c r="AJ3" s="340"/>
      <c r="AK3" s="340"/>
      <c r="AL3" s="341"/>
      <c r="AM3" s="339" t="s">
        <v>21</v>
      </c>
      <c r="AN3" s="340"/>
      <c r="AO3" s="340"/>
      <c r="AP3" s="340"/>
      <c r="AQ3" s="340"/>
      <c r="AR3" s="340"/>
      <c r="AS3" s="340"/>
      <c r="AT3" s="340"/>
      <c r="AU3" s="340"/>
      <c r="AV3" s="340"/>
      <c r="AW3" s="340"/>
      <c r="AX3" s="341"/>
      <c r="AY3" s="376" t="s">
        <v>22</v>
      </c>
      <c r="AZ3" s="377"/>
      <c r="BA3" s="377"/>
      <c r="BB3" s="377"/>
      <c r="BC3" s="377"/>
      <c r="BD3" s="377"/>
      <c r="BE3" s="377"/>
      <c r="BF3" s="377"/>
      <c r="BG3" s="377"/>
      <c r="BH3" s="377"/>
      <c r="BI3" s="377"/>
      <c r="BJ3" s="377"/>
      <c r="BK3" s="377"/>
      <c r="BL3" s="377"/>
      <c r="BM3" s="378"/>
      <c r="BN3" s="339" t="s">
        <v>23</v>
      </c>
      <c r="BO3" s="340"/>
      <c r="BP3" s="340"/>
      <c r="BQ3" s="340"/>
      <c r="BR3" s="340"/>
      <c r="BS3" s="340"/>
      <c r="BT3" s="340"/>
      <c r="BU3" s="341"/>
      <c r="BV3" s="339" t="s">
        <v>24</v>
      </c>
      <c r="BW3" s="340"/>
      <c r="BX3" s="340"/>
      <c r="BY3" s="340"/>
      <c r="BZ3" s="340"/>
      <c r="CA3" s="340"/>
      <c r="CB3" s="340"/>
      <c r="CC3" s="341"/>
      <c r="CD3" s="376" t="s">
        <v>22</v>
      </c>
      <c r="CE3" s="377"/>
      <c r="CF3" s="377"/>
      <c r="CG3" s="377"/>
      <c r="CH3" s="377"/>
      <c r="CI3" s="377"/>
      <c r="CJ3" s="377"/>
      <c r="CK3" s="377"/>
      <c r="CL3" s="377"/>
      <c r="CM3" s="377"/>
      <c r="CN3" s="377"/>
      <c r="CO3" s="377"/>
      <c r="CP3" s="377"/>
      <c r="CQ3" s="377"/>
      <c r="CR3" s="377"/>
      <c r="CS3" s="378"/>
      <c r="CT3" s="339" t="s">
        <v>25</v>
      </c>
      <c r="CU3" s="340"/>
      <c r="CV3" s="340"/>
      <c r="CW3" s="340"/>
      <c r="CX3" s="340"/>
      <c r="CY3" s="340"/>
      <c r="CZ3" s="340"/>
      <c r="DA3" s="341"/>
      <c r="DB3" s="339" t="s">
        <v>26</v>
      </c>
      <c r="DC3" s="340"/>
      <c r="DD3" s="340"/>
      <c r="DE3" s="340"/>
      <c r="DF3" s="340"/>
      <c r="DG3" s="340"/>
      <c r="DH3" s="340"/>
      <c r="DI3" s="341"/>
    </row>
    <row r="4" spans="1:119" ht="18.75" customHeight="1" x14ac:dyDescent="0.15">
      <c r="A4" s="40"/>
      <c r="B4" s="358"/>
      <c r="C4" s="359"/>
      <c r="D4" s="359"/>
      <c r="E4" s="360"/>
      <c r="F4" s="360"/>
      <c r="G4" s="360"/>
      <c r="H4" s="360"/>
      <c r="I4" s="360"/>
      <c r="J4" s="360"/>
      <c r="K4" s="360"/>
      <c r="L4" s="360"/>
      <c r="M4" s="360"/>
      <c r="N4" s="360"/>
      <c r="O4" s="360"/>
      <c r="P4" s="360"/>
      <c r="Q4" s="360"/>
      <c r="R4" s="366"/>
      <c r="S4" s="366"/>
      <c r="T4" s="366"/>
      <c r="U4" s="366"/>
      <c r="V4" s="367"/>
      <c r="W4" s="370"/>
      <c r="X4" s="371"/>
      <c r="Y4" s="371"/>
      <c r="Z4" s="371"/>
      <c r="AA4" s="371"/>
      <c r="AB4" s="359"/>
      <c r="AC4" s="366"/>
      <c r="AD4" s="371"/>
      <c r="AE4" s="371"/>
      <c r="AF4" s="371"/>
      <c r="AG4" s="371"/>
      <c r="AH4" s="371"/>
      <c r="AI4" s="371"/>
      <c r="AJ4" s="371"/>
      <c r="AK4" s="371"/>
      <c r="AL4" s="374"/>
      <c r="AM4" s="372"/>
      <c r="AN4" s="373"/>
      <c r="AO4" s="373"/>
      <c r="AP4" s="373"/>
      <c r="AQ4" s="373"/>
      <c r="AR4" s="373"/>
      <c r="AS4" s="373"/>
      <c r="AT4" s="373"/>
      <c r="AU4" s="373"/>
      <c r="AV4" s="373"/>
      <c r="AW4" s="373"/>
      <c r="AX4" s="375"/>
      <c r="AY4" s="342" t="s">
        <v>27</v>
      </c>
      <c r="AZ4" s="343"/>
      <c r="BA4" s="343"/>
      <c r="BB4" s="343"/>
      <c r="BC4" s="343"/>
      <c r="BD4" s="343"/>
      <c r="BE4" s="343"/>
      <c r="BF4" s="343"/>
      <c r="BG4" s="343"/>
      <c r="BH4" s="343"/>
      <c r="BI4" s="343"/>
      <c r="BJ4" s="343"/>
      <c r="BK4" s="343"/>
      <c r="BL4" s="343"/>
      <c r="BM4" s="344"/>
      <c r="BN4" s="345">
        <v>12101183</v>
      </c>
      <c r="BO4" s="346"/>
      <c r="BP4" s="346"/>
      <c r="BQ4" s="346"/>
      <c r="BR4" s="346"/>
      <c r="BS4" s="346"/>
      <c r="BT4" s="346"/>
      <c r="BU4" s="347"/>
      <c r="BV4" s="345">
        <v>11045299</v>
      </c>
      <c r="BW4" s="346"/>
      <c r="BX4" s="346"/>
      <c r="BY4" s="346"/>
      <c r="BZ4" s="346"/>
      <c r="CA4" s="346"/>
      <c r="CB4" s="346"/>
      <c r="CC4" s="347"/>
      <c r="CD4" s="348" t="s">
        <v>28</v>
      </c>
      <c r="CE4" s="349"/>
      <c r="CF4" s="349"/>
      <c r="CG4" s="349"/>
      <c r="CH4" s="349"/>
      <c r="CI4" s="349"/>
      <c r="CJ4" s="349"/>
      <c r="CK4" s="349"/>
      <c r="CL4" s="349"/>
      <c r="CM4" s="349"/>
      <c r="CN4" s="349"/>
      <c r="CO4" s="349"/>
      <c r="CP4" s="349"/>
      <c r="CQ4" s="349"/>
      <c r="CR4" s="349"/>
      <c r="CS4" s="350"/>
      <c r="CT4" s="351">
        <v>4.3</v>
      </c>
      <c r="CU4" s="352"/>
      <c r="CV4" s="352"/>
      <c r="CW4" s="352"/>
      <c r="CX4" s="352"/>
      <c r="CY4" s="352"/>
      <c r="CZ4" s="352"/>
      <c r="DA4" s="353"/>
      <c r="DB4" s="351">
        <v>4</v>
      </c>
      <c r="DC4" s="352"/>
      <c r="DD4" s="352"/>
      <c r="DE4" s="352"/>
      <c r="DF4" s="352"/>
      <c r="DG4" s="352"/>
      <c r="DH4" s="352"/>
      <c r="DI4" s="353"/>
    </row>
    <row r="5" spans="1:119" ht="18.75" customHeight="1" x14ac:dyDescent="0.15">
      <c r="A5" s="40"/>
      <c r="B5" s="361"/>
      <c r="C5" s="362"/>
      <c r="D5" s="362"/>
      <c r="E5" s="363"/>
      <c r="F5" s="363"/>
      <c r="G5" s="363"/>
      <c r="H5" s="363"/>
      <c r="I5" s="363"/>
      <c r="J5" s="363"/>
      <c r="K5" s="363"/>
      <c r="L5" s="363"/>
      <c r="M5" s="363"/>
      <c r="N5" s="363"/>
      <c r="O5" s="363"/>
      <c r="P5" s="363"/>
      <c r="Q5" s="363"/>
      <c r="R5" s="368"/>
      <c r="S5" s="368"/>
      <c r="T5" s="368"/>
      <c r="U5" s="368"/>
      <c r="V5" s="369"/>
      <c r="W5" s="372"/>
      <c r="X5" s="373"/>
      <c r="Y5" s="373"/>
      <c r="Z5" s="373"/>
      <c r="AA5" s="373"/>
      <c r="AB5" s="362"/>
      <c r="AC5" s="368"/>
      <c r="AD5" s="373"/>
      <c r="AE5" s="373"/>
      <c r="AF5" s="373"/>
      <c r="AG5" s="373"/>
      <c r="AH5" s="373"/>
      <c r="AI5" s="373"/>
      <c r="AJ5" s="373"/>
      <c r="AK5" s="373"/>
      <c r="AL5" s="375"/>
      <c r="AM5" s="411" t="s">
        <v>29</v>
      </c>
      <c r="AN5" s="412"/>
      <c r="AO5" s="412"/>
      <c r="AP5" s="412"/>
      <c r="AQ5" s="412"/>
      <c r="AR5" s="412"/>
      <c r="AS5" s="412"/>
      <c r="AT5" s="413"/>
      <c r="AU5" s="414" t="s">
        <v>30</v>
      </c>
      <c r="AV5" s="415"/>
      <c r="AW5" s="415"/>
      <c r="AX5" s="415"/>
      <c r="AY5" s="416" t="s">
        <v>31</v>
      </c>
      <c r="AZ5" s="417"/>
      <c r="BA5" s="417"/>
      <c r="BB5" s="417"/>
      <c r="BC5" s="417"/>
      <c r="BD5" s="417"/>
      <c r="BE5" s="417"/>
      <c r="BF5" s="417"/>
      <c r="BG5" s="417"/>
      <c r="BH5" s="417"/>
      <c r="BI5" s="417"/>
      <c r="BJ5" s="417"/>
      <c r="BK5" s="417"/>
      <c r="BL5" s="417"/>
      <c r="BM5" s="418"/>
      <c r="BN5" s="382">
        <v>11707882</v>
      </c>
      <c r="BO5" s="383"/>
      <c r="BP5" s="383"/>
      <c r="BQ5" s="383"/>
      <c r="BR5" s="383"/>
      <c r="BS5" s="383"/>
      <c r="BT5" s="383"/>
      <c r="BU5" s="384"/>
      <c r="BV5" s="382">
        <v>10748543</v>
      </c>
      <c r="BW5" s="383"/>
      <c r="BX5" s="383"/>
      <c r="BY5" s="383"/>
      <c r="BZ5" s="383"/>
      <c r="CA5" s="383"/>
      <c r="CB5" s="383"/>
      <c r="CC5" s="384"/>
      <c r="CD5" s="385" t="s">
        <v>32</v>
      </c>
      <c r="CE5" s="386"/>
      <c r="CF5" s="386"/>
      <c r="CG5" s="386"/>
      <c r="CH5" s="386"/>
      <c r="CI5" s="386"/>
      <c r="CJ5" s="386"/>
      <c r="CK5" s="386"/>
      <c r="CL5" s="386"/>
      <c r="CM5" s="386"/>
      <c r="CN5" s="386"/>
      <c r="CO5" s="386"/>
      <c r="CP5" s="386"/>
      <c r="CQ5" s="386"/>
      <c r="CR5" s="386"/>
      <c r="CS5" s="387"/>
      <c r="CT5" s="379">
        <v>92.6</v>
      </c>
      <c r="CU5" s="380"/>
      <c r="CV5" s="380"/>
      <c r="CW5" s="380"/>
      <c r="CX5" s="380"/>
      <c r="CY5" s="380"/>
      <c r="CZ5" s="380"/>
      <c r="DA5" s="381"/>
      <c r="DB5" s="379">
        <v>89</v>
      </c>
      <c r="DC5" s="380"/>
      <c r="DD5" s="380"/>
      <c r="DE5" s="380"/>
      <c r="DF5" s="380"/>
      <c r="DG5" s="380"/>
      <c r="DH5" s="380"/>
      <c r="DI5" s="381"/>
    </row>
    <row r="6" spans="1:119" ht="18.75" customHeight="1" x14ac:dyDescent="0.15">
      <c r="A6" s="40"/>
      <c r="B6" s="388" t="s">
        <v>33</v>
      </c>
      <c r="C6" s="389"/>
      <c r="D6" s="389"/>
      <c r="E6" s="390"/>
      <c r="F6" s="390"/>
      <c r="G6" s="390"/>
      <c r="H6" s="390"/>
      <c r="I6" s="390"/>
      <c r="J6" s="390"/>
      <c r="K6" s="390"/>
      <c r="L6" s="390" t="s">
        <v>34</v>
      </c>
      <c r="M6" s="390"/>
      <c r="N6" s="390"/>
      <c r="O6" s="390"/>
      <c r="P6" s="390"/>
      <c r="Q6" s="390"/>
      <c r="R6" s="394"/>
      <c r="S6" s="394"/>
      <c r="T6" s="394"/>
      <c r="U6" s="394"/>
      <c r="V6" s="395"/>
      <c r="W6" s="398" t="s">
        <v>35</v>
      </c>
      <c r="X6" s="399"/>
      <c r="Y6" s="399"/>
      <c r="Z6" s="399"/>
      <c r="AA6" s="399"/>
      <c r="AB6" s="389"/>
      <c r="AC6" s="402" t="s">
        <v>36</v>
      </c>
      <c r="AD6" s="403"/>
      <c r="AE6" s="403"/>
      <c r="AF6" s="403"/>
      <c r="AG6" s="403"/>
      <c r="AH6" s="403"/>
      <c r="AI6" s="403"/>
      <c r="AJ6" s="403"/>
      <c r="AK6" s="403"/>
      <c r="AL6" s="404"/>
      <c r="AM6" s="411" t="s">
        <v>37</v>
      </c>
      <c r="AN6" s="412"/>
      <c r="AO6" s="412"/>
      <c r="AP6" s="412"/>
      <c r="AQ6" s="412"/>
      <c r="AR6" s="412"/>
      <c r="AS6" s="412"/>
      <c r="AT6" s="413"/>
      <c r="AU6" s="414" t="s">
        <v>30</v>
      </c>
      <c r="AV6" s="415"/>
      <c r="AW6" s="415"/>
      <c r="AX6" s="415"/>
      <c r="AY6" s="416" t="s">
        <v>38</v>
      </c>
      <c r="AZ6" s="417"/>
      <c r="BA6" s="417"/>
      <c r="BB6" s="417"/>
      <c r="BC6" s="417"/>
      <c r="BD6" s="417"/>
      <c r="BE6" s="417"/>
      <c r="BF6" s="417"/>
      <c r="BG6" s="417"/>
      <c r="BH6" s="417"/>
      <c r="BI6" s="417"/>
      <c r="BJ6" s="417"/>
      <c r="BK6" s="417"/>
      <c r="BL6" s="417"/>
      <c r="BM6" s="418"/>
      <c r="BN6" s="382">
        <v>393301</v>
      </c>
      <c r="BO6" s="383"/>
      <c r="BP6" s="383"/>
      <c r="BQ6" s="383"/>
      <c r="BR6" s="383"/>
      <c r="BS6" s="383"/>
      <c r="BT6" s="383"/>
      <c r="BU6" s="384"/>
      <c r="BV6" s="382">
        <v>296756</v>
      </c>
      <c r="BW6" s="383"/>
      <c r="BX6" s="383"/>
      <c r="BY6" s="383"/>
      <c r="BZ6" s="383"/>
      <c r="CA6" s="383"/>
      <c r="CB6" s="383"/>
      <c r="CC6" s="384"/>
      <c r="CD6" s="385" t="s">
        <v>39</v>
      </c>
      <c r="CE6" s="386"/>
      <c r="CF6" s="386"/>
      <c r="CG6" s="386"/>
      <c r="CH6" s="386"/>
      <c r="CI6" s="386"/>
      <c r="CJ6" s="386"/>
      <c r="CK6" s="386"/>
      <c r="CL6" s="386"/>
      <c r="CM6" s="386"/>
      <c r="CN6" s="386"/>
      <c r="CO6" s="386"/>
      <c r="CP6" s="386"/>
      <c r="CQ6" s="386"/>
      <c r="CR6" s="386"/>
      <c r="CS6" s="387"/>
      <c r="CT6" s="419">
        <v>92.8</v>
      </c>
      <c r="CU6" s="420"/>
      <c r="CV6" s="420"/>
      <c r="CW6" s="420"/>
      <c r="CX6" s="420"/>
      <c r="CY6" s="420"/>
      <c r="CZ6" s="420"/>
      <c r="DA6" s="421"/>
      <c r="DB6" s="419">
        <v>89.4</v>
      </c>
      <c r="DC6" s="420"/>
      <c r="DD6" s="420"/>
      <c r="DE6" s="420"/>
      <c r="DF6" s="420"/>
      <c r="DG6" s="420"/>
      <c r="DH6" s="420"/>
      <c r="DI6" s="421"/>
    </row>
    <row r="7" spans="1:119" ht="18.75" customHeight="1" x14ac:dyDescent="0.15">
      <c r="A7" s="40"/>
      <c r="B7" s="358"/>
      <c r="C7" s="359"/>
      <c r="D7" s="359"/>
      <c r="E7" s="360"/>
      <c r="F7" s="360"/>
      <c r="G7" s="360"/>
      <c r="H7" s="360"/>
      <c r="I7" s="360"/>
      <c r="J7" s="360"/>
      <c r="K7" s="360"/>
      <c r="L7" s="360"/>
      <c r="M7" s="360"/>
      <c r="N7" s="360"/>
      <c r="O7" s="360"/>
      <c r="P7" s="360"/>
      <c r="Q7" s="360"/>
      <c r="R7" s="366"/>
      <c r="S7" s="366"/>
      <c r="T7" s="366"/>
      <c r="U7" s="366"/>
      <c r="V7" s="367"/>
      <c r="W7" s="370"/>
      <c r="X7" s="371"/>
      <c r="Y7" s="371"/>
      <c r="Z7" s="371"/>
      <c r="AA7" s="371"/>
      <c r="AB7" s="359"/>
      <c r="AC7" s="405"/>
      <c r="AD7" s="406"/>
      <c r="AE7" s="406"/>
      <c r="AF7" s="406"/>
      <c r="AG7" s="406"/>
      <c r="AH7" s="406"/>
      <c r="AI7" s="406"/>
      <c r="AJ7" s="406"/>
      <c r="AK7" s="406"/>
      <c r="AL7" s="407"/>
      <c r="AM7" s="411" t="s">
        <v>40</v>
      </c>
      <c r="AN7" s="412"/>
      <c r="AO7" s="412"/>
      <c r="AP7" s="412"/>
      <c r="AQ7" s="412"/>
      <c r="AR7" s="412"/>
      <c r="AS7" s="412"/>
      <c r="AT7" s="413"/>
      <c r="AU7" s="414" t="s">
        <v>30</v>
      </c>
      <c r="AV7" s="415"/>
      <c r="AW7" s="415"/>
      <c r="AX7" s="415"/>
      <c r="AY7" s="416" t="s">
        <v>41</v>
      </c>
      <c r="AZ7" s="417"/>
      <c r="BA7" s="417"/>
      <c r="BB7" s="417"/>
      <c r="BC7" s="417"/>
      <c r="BD7" s="417"/>
      <c r="BE7" s="417"/>
      <c r="BF7" s="417"/>
      <c r="BG7" s="417"/>
      <c r="BH7" s="417"/>
      <c r="BI7" s="417"/>
      <c r="BJ7" s="417"/>
      <c r="BK7" s="417"/>
      <c r="BL7" s="417"/>
      <c r="BM7" s="418"/>
      <c r="BN7" s="382">
        <v>111173</v>
      </c>
      <c r="BO7" s="383"/>
      <c r="BP7" s="383"/>
      <c r="BQ7" s="383"/>
      <c r="BR7" s="383"/>
      <c r="BS7" s="383"/>
      <c r="BT7" s="383"/>
      <c r="BU7" s="384"/>
      <c r="BV7" s="382">
        <v>42232</v>
      </c>
      <c r="BW7" s="383"/>
      <c r="BX7" s="383"/>
      <c r="BY7" s="383"/>
      <c r="BZ7" s="383"/>
      <c r="CA7" s="383"/>
      <c r="CB7" s="383"/>
      <c r="CC7" s="384"/>
      <c r="CD7" s="385" t="s">
        <v>42</v>
      </c>
      <c r="CE7" s="386"/>
      <c r="CF7" s="386"/>
      <c r="CG7" s="386"/>
      <c r="CH7" s="386"/>
      <c r="CI7" s="386"/>
      <c r="CJ7" s="386"/>
      <c r="CK7" s="386"/>
      <c r="CL7" s="386"/>
      <c r="CM7" s="386"/>
      <c r="CN7" s="386"/>
      <c r="CO7" s="386"/>
      <c r="CP7" s="386"/>
      <c r="CQ7" s="386"/>
      <c r="CR7" s="386"/>
      <c r="CS7" s="387"/>
      <c r="CT7" s="382">
        <v>6494331</v>
      </c>
      <c r="CU7" s="383"/>
      <c r="CV7" s="383"/>
      <c r="CW7" s="383"/>
      <c r="CX7" s="383"/>
      <c r="CY7" s="383"/>
      <c r="CZ7" s="383"/>
      <c r="DA7" s="384"/>
      <c r="DB7" s="382">
        <v>6383918</v>
      </c>
      <c r="DC7" s="383"/>
      <c r="DD7" s="383"/>
      <c r="DE7" s="383"/>
      <c r="DF7" s="383"/>
      <c r="DG7" s="383"/>
      <c r="DH7" s="383"/>
      <c r="DI7" s="384"/>
    </row>
    <row r="8" spans="1:119" ht="18.75" customHeight="1" thickBot="1" x14ac:dyDescent="0.2">
      <c r="A8" s="40"/>
      <c r="B8" s="391"/>
      <c r="C8" s="392"/>
      <c r="D8" s="392"/>
      <c r="E8" s="393"/>
      <c r="F8" s="393"/>
      <c r="G8" s="393"/>
      <c r="H8" s="393"/>
      <c r="I8" s="393"/>
      <c r="J8" s="393"/>
      <c r="K8" s="393"/>
      <c r="L8" s="393"/>
      <c r="M8" s="393"/>
      <c r="N8" s="393"/>
      <c r="O8" s="393"/>
      <c r="P8" s="393"/>
      <c r="Q8" s="393"/>
      <c r="R8" s="396"/>
      <c r="S8" s="396"/>
      <c r="T8" s="396"/>
      <c r="U8" s="396"/>
      <c r="V8" s="397"/>
      <c r="W8" s="400"/>
      <c r="X8" s="401"/>
      <c r="Y8" s="401"/>
      <c r="Z8" s="401"/>
      <c r="AA8" s="401"/>
      <c r="AB8" s="392"/>
      <c r="AC8" s="408"/>
      <c r="AD8" s="409"/>
      <c r="AE8" s="409"/>
      <c r="AF8" s="409"/>
      <c r="AG8" s="409"/>
      <c r="AH8" s="409"/>
      <c r="AI8" s="409"/>
      <c r="AJ8" s="409"/>
      <c r="AK8" s="409"/>
      <c r="AL8" s="410"/>
      <c r="AM8" s="411" t="s">
        <v>43</v>
      </c>
      <c r="AN8" s="412"/>
      <c r="AO8" s="412"/>
      <c r="AP8" s="412"/>
      <c r="AQ8" s="412"/>
      <c r="AR8" s="412"/>
      <c r="AS8" s="412"/>
      <c r="AT8" s="413"/>
      <c r="AU8" s="414" t="s">
        <v>30</v>
      </c>
      <c r="AV8" s="415"/>
      <c r="AW8" s="415"/>
      <c r="AX8" s="415"/>
      <c r="AY8" s="416" t="s">
        <v>44</v>
      </c>
      <c r="AZ8" s="417"/>
      <c r="BA8" s="417"/>
      <c r="BB8" s="417"/>
      <c r="BC8" s="417"/>
      <c r="BD8" s="417"/>
      <c r="BE8" s="417"/>
      <c r="BF8" s="417"/>
      <c r="BG8" s="417"/>
      <c r="BH8" s="417"/>
      <c r="BI8" s="417"/>
      <c r="BJ8" s="417"/>
      <c r="BK8" s="417"/>
      <c r="BL8" s="417"/>
      <c r="BM8" s="418"/>
      <c r="BN8" s="382">
        <v>282128</v>
      </c>
      <c r="BO8" s="383"/>
      <c r="BP8" s="383"/>
      <c r="BQ8" s="383"/>
      <c r="BR8" s="383"/>
      <c r="BS8" s="383"/>
      <c r="BT8" s="383"/>
      <c r="BU8" s="384"/>
      <c r="BV8" s="382">
        <v>254524</v>
      </c>
      <c r="BW8" s="383"/>
      <c r="BX8" s="383"/>
      <c r="BY8" s="383"/>
      <c r="BZ8" s="383"/>
      <c r="CA8" s="383"/>
      <c r="CB8" s="383"/>
      <c r="CC8" s="384"/>
      <c r="CD8" s="385" t="s">
        <v>45</v>
      </c>
      <c r="CE8" s="386"/>
      <c r="CF8" s="386"/>
      <c r="CG8" s="386"/>
      <c r="CH8" s="386"/>
      <c r="CI8" s="386"/>
      <c r="CJ8" s="386"/>
      <c r="CK8" s="386"/>
      <c r="CL8" s="386"/>
      <c r="CM8" s="386"/>
      <c r="CN8" s="386"/>
      <c r="CO8" s="386"/>
      <c r="CP8" s="386"/>
      <c r="CQ8" s="386"/>
      <c r="CR8" s="386"/>
      <c r="CS8" s="387"/>
      <c r="CT8" s="422">
        <v>0.27</v>
      </c>
      <c r="CU8" s="423"/>
      <c r="CV8" s="423"/>
      <c r="CW8" s="423"/>
      <c r="CX8" s="423"/>
      <c r="CY8" s="423"/>
      <c r="CZ8" s="423"/>
      <c r="DA8" s="424"/>
      <c r="DB8" s="422">
        <v>0.27</v>
      </c>
      <c r="DC8" s="423"/>
      <c r="DD8" s="423"/>
      <c r="DE8" s="423"/>
      <c r="DF8" s="423"/>
      <c r="DG8" s="423"/>
      <c r="DH8" s="423"/>
      <c r="DI8" s="424"/>
    </row>
    <row r="9" spans="1:119" ht="18.75" customHeight="1" thickBot="1" x14ac:dyDescent="0.2">
      <c r="A9" s="40"/>
      <c r="B9" s="376" t="s">
        <v>46</v>
      </c>
      <c r="C9" s="377"/>
      <c r="D9" s="377"/>
      <c r="E9" s="377"/>
      <c r="F9" s="377"/>
      <c r="G9" s="377"/>
      <c r="H9" s="377"/>
      <c r="I9" s="377"/>
      <c r="J9" s="377"/>
      <c r="K9" s="425"/>
      <c r="L9" s="426" t="s">
        <v>47</v>
      </c>
      <c r="M9" s="427"/>
      <c r="N9" s="427"/>
      <c r="O9" s="427"/>
      <c r="P9" s="427"/>
      <c r="Q9" s="428"/>
      <c r="R9" s="429">
        <v>16055</v>
      </c>
      <c r="S9" s="430"/>
      <c r="T9" s="430"/>
      <c r="U9" s="430"/>
      <c r="V9" s="431"/>
      <c r="W9" s="339" t="s">
        <v>48</v>
      </c>
      <c r="X9" s="340"/>
      <c r="Y9" s="340"/>
      <c r="Z9" s="340"/>
      <c r="AA9" s="340"/>
      <c r="AB9" s="340"/>
      <c r="AC9" s="340"/>
      <c r="AD9" s="340"/>
      <c r="AE9" s="340"/>
      <c r="AF9" s="340"/>
      <c r="AG9" s="340"/>
      <c r="AH9" s="340"/>
      <c r="AI9" s="340"/>
      <c r="AJ9" s="340"/>
      <c r="AK9" s="340"/>
      <c r="AL9" s="341"/>
      <c r="AM9" s="411" t="s">
        <v>49</v>
      </c>
      <c r="AN9" s="412"/>
      <c r="AO9" s="412"/>
      <c r="AP9" s="412"/>
      <c r="AQ9" s="412"/>
      <c r="AR9" s="412"/>
      <c r="AS9" s="412"/>
      <c r="AT9" s="413"/>
      <c r="AU9" s="414" t="s">
        <v>30</v>
      </c>
      <c r="AV9" s="415"/>
      <c r="AW9" s="415"/>
      <c r="AX9" s="415"/>
      <c r="AY9" s="416" t="s">
        <v>50</v>
      </c>
      <c r="AZ9" s="417"/>
      <c r="BA9" s="417"/>
      <c r="BB9" s="417"/>
      <c r="BC9" s="417"/>
      <c r="BD9" s="417"/>
      <c r="BE9" s="417"/>
      <c r="BF9" s="417"/>
      <c r="BG9" s="417"/>
      <c r="BH9" s="417"/>
      <c r="BI9" s="417"/>
      <c r="BJ9" s="417"/>
      <c r="BK9" s="417"/>
      <c r="BL9" s="417"/>
      <c r="BM9" s="418"/>
      <c r="BN9" s="382">
        <v>27604</v>
      </c>
      <c r="BO9" s="383"/>
      <c r="BP9" s="383"/>
      <c r="BQ9" s="383"/>
      <c r="BR9" s="383"/>
      <c r="BS9" s="383"/>
      <c r="BT9" s="383"/>
      <c r="BU9" s="384"/>
      <c r="BV9" s="382">
        <v>-68188</v>
      </c>
      <c r="BW9" s="383"/>
      <c r="BX9" s="383"/>
      <c r="BY9" s="383"/>
      <c r="BZ9" s="383"/>
      <c r="CA9" s="383"/>
      <c r="CB9" s="383"/>
      <c r="CC9" s="384"/>
      <c r="CD9" s="385" t="s">
        <v>51</v>
      </c>
      <c r="CE9" s="386"/>
      <c r="CF9" s="386"/>
      <c r="CG9" s="386"/>
      <c r="CH9" s="386"/>
      <c r="CI9" s="386"/>
      <c r="CJ9" s="386"/>
      <c r="CK9" s="386"/>
      <c r="CL9" s="386"/>
      <c r="CM9" s="386"/>
      <c r="CN9" s="386"/>
      <c r="CO9" s="386"/>
      <c r="CP9" s="386"/>
      <c r="CQ9" s="386"/>
      <c r="CR9" s="386"/>
      <c r="CS9" s="387"/>
      <c r="CT9" s="379">
        <v>16.3</v>
      </c>
      <c r="CU9" s="380"/>
      <c r="CV9" s="380"/>
      <c r="CW9" s="380"/>
      <c r="CX9" s="380"/>
      <c r="CY9" s="380"/>
      <c r="CZ9" s="380"/>
      <c r="DA9" s="381"/>
      <c r="DB9" s="379">
        <v>17.600000000000001</v>
      </c>
      <c r="DC9" s="380"/>
      <c r="DD9" s="380"/>
      <c r="DE9" s="380"/>
      <c r="DF9" s="380"/>
      <c r="DG9" s="380"/>
      <c r="DH9" s="380"/>
      <c r="DI9" s="381"/>
    </row>
    <row r="10" spans="1:119" ht="18.75" customHeight="1" thickBot="1" x14ac:dyDescent="0.2">
      <c r="A10" s="40"/>
      <c r="B10" s="376"/>
      <c r="C10" s="377"/>
      <c r="D10" s="377"/>
      <c r="E10" s="377"/>
      <c r="F10" s="377"/>
      <c r="G10" s="377"/>
      <c r="H10" s="377"/>
      <c r="I10" s="377"/>
      <c r="J10" s="377"/>
      <c r="K10" s="425"/>
      <c r="L10" s="432" t="s">
        <v>52</v>
      </c>
      <c r="M10" s="412"/>
      <c r="N10" s="412"/>
      <c r="O10" s="412"/>
      <c r="P10" s="412"/>
      <c r="Q10" s="413"/>
      <c r="R10" s="433">
        <v>16550</v>
      </c>
      <c r="S10" s="434"/>
      <c r="T10" s="434"/>
      <c r="U10" s="434"/>
      <c r="V10" s="435"/>
      <c r="W10" s="370"/>
      <c r="X10" s="371"/>
      <c r="Y10" s="371"/>
      <c r="Z10" s="371"/>
      <c r="AA10" s="371"/>
      <c r="AB10" s="371"/>
      <c r="AC10" s="371"/>
      <c r="AD10" s="371"/>
      <c r="AE10" s="371"/>
      <c r="AF10" s="371"/>
      <c r="AG10" s="371"/>
      <c r="AH10" s="371"/>
      <c r="AI10" s="371"/>
      <c r="AJ10" s="371"/>
      <c r="AK10" s="371"/>
      <c r="AL10" s="374"/>
      <c r="AM10" s="411" t="s">
        <v>53</v>
      </c>
      <c r="AN10" s="412"/>
      <c r="AO10" s="412"/>
      <c r="AP10" s="412"/>
      <c r="AQ10" s="412"/>
      <c r="AR10" s="412"/>
      <c r="AS10" s="412"/>
      <c r="AT10" s="413"/>
      <c r="AU10" s="414" t="s">
        <v>54</v>
      </c>
      <c r="AV10" s="415"/>
      <c r="AW10" s="415"/>
      <c r="AX10" s="415"/>
      <c r="AY10" s="416" t="s">
        <v>55</v>
      </c>
      <c r="AZ10" s="417"/>
      <c r="BA10" s="417"/>
      <c r="BB10" s="417"/>
      <c r="BC10" s="417"/>
      <c r="BD10" s="417"/>
      <c r="BE10" s="417"/>
      <c r="BF10" s="417"/>
      <c r="BG10" s="417"/>
      <c r="BH10" s="417"/>
      <c r="BI10" s="417"/>
      <c r="BJ10" s="417"/>
      <c r="BK10" s="417"/>
      <c r="BL10" s="417"/>
      <c r="BM10" s="418"/>
      <c r="BN10" s="382">
        <v>57066</v>
      </c>
      <c r="BO10" s="383"/>
      <c r="BP10" s="383"/>
      <c r="BQ10" s="383"/>
      <c r="BR10" s="383"/>
      <c r="BS10" s="383"/>
      <c r="BT10" s="383"/>
      <c r="BU10" s="384"/>
      <c r="BV10" s="382">
        <v>53627</v>
      </c>
      <c r="BW10" s="383"/>
      <c r="BX10" s="383"/>
      <c r="BY10" s="383"/>
      <c r="BZ10" s="383"/>
      <c r="CA10" s="383"/>
      <c r="CB10" s="383"/>
      <c r="CC10" s="384"/>
      <c r="CD10" s="46" t="s">
        <v>56</v>
      </c>
      <c r="CE10" s="47"/>
      <c r="CF10" s="47"/>
      <c r="CG10" s="47"/>
      <c r="CH10" s="47"/>
      <c r="CI10" s="47"/>
      <c r="CJ10" s="47"/>
      <c r="CK10" s="47"/>
      <c r="CL10" s="47"/>
      <c r="CM10" s="47"/>
      <c r="CN10" s="47"/>
      <c r="CO10" s="47"/>
      <c r="CP10" s="47"/>
      <c r="CQ10" s="47"/>
      <c r="CR10" s="47"/>
      <c r="CS10" s="48"/>
      <c r="CT10" s="52"/>
      <c r="CU10" s="53"/>
      <c r="CV10" s="53"/>
      <c r="CW10" s="53"/>
      <c r="CX10" s="53"/>
      <c r="CY10" s="53"/>
      <c r="CZ10" s="53"/>
      <c r="DA10" s="54"/>
      <c r="DB10" s="52"/>
      <c r="DC10" s="53"/>
      <c r="DD10" s="53"/>
      <c r="DE10" s="53"/>
      <c r="DF10" s="53"/>
      <c r="DG10" s="53"/>
      <c r="DH10" s="53"/>
      <c r="DI10" s="54"/>
    </row>
    <row r="11" spans="1:119" ht="18.75" customHeight="1" thickBot="1" x14ac:dyDescent="0.2">
      <c r="A11" s="40"/>
      <c r="B11" s="376"/>
      <c r="C11" s="377"/>
      <c r="D11" s="377"/>
      <c r="E11" s="377"/>
      <c r="F11" s="377"/>
      <c r="G11" s="377"/>
      <c r="H11" s="377"/>
      <c r="I11" s="377"/>
      <c r="J11" s="377"/>
      <c r="K11" s="425"/>
      <c r="L11" s="436" t="s">
        <v>57</v>
      </c>
      <c r="M11" s="437"/>
      <c r="N11" s="437"/>
      <c r="O11" s="437"/>
      <c r="P11" s="437"/>
      <c r="Q11" s="438"/>
      <c r="R11" s="439" t="s">
        <v>58</v>
      </c>
      <c r="S11" s="440"/>
      <c r="T11" s="440"/>
      <c r="U11" s="440"/>
      <c r="V11" s="441"/>
      <c r="W11" s="370"/>
      <c r="X11" s="371"/>
      <c r="Y11" s="371"/>
      <c r="Z11" s="371"/>
      <c r="AA11" s="371"/>
      <c r="AB11" s="371"/>
      <c r="AC11" s="371"/>
      <c r="AD11" s="371"/>
      <c r="AE11" s="371"/>
      <c r="AF11" s="371"/>
      <c r="AG11" s="371"/>
      <c r="AH11" s="371"/>
      <c r="AI11" s="371"/>
      <c r="AJ11" s="371"/>
      <c r="AK11" s="371"/>
      <c r="AL11" s="374"/>
      <c r="AM11" s="411" t="s">
        <v>59</v>
      </c>
      <c r="AN11" s="412"/>
      <c r="AO11" s="412"/>
      <c r="AP11" s="412"/>
      <c r="AQ11" s="412"/>
      <c r="AR11" s="412"/>
      <c r="AS11" s="412"/>
      <c r="AT11" s="413"/>
      <c r="AU11" s="414" t="s">
        <v>30</v>
      </c>
      <c r="AV11" s="415"/>
      <c r="AW11" s="415"/>
      <c r="AX11" s="415"/>
      <c r="AY11" s="416" t="s">
        <v>60</v>
      </c>
      <c r="AZ11" s="417"/>
      <c r="BA11" s="417"/>
      <c r="BB11" s="417"/>
      <c r="BC11" s="417"/>
      <c r="BD11" s="417"/>
      <c r="BE11" s="417"/>
      <c r="BF11" s="417"/>
      <c r="BG11" s="417"/>
      <c r="BH11" s="417"/>
      <c r="BI11" s="417"/>
      <c r="BJ11" s="417"/>
      <c r="BK11" s="417"/>
      <c r="BL11" s="417"/>
      <c r="BM11" s="418"/>
      <c r="BN11" s="382">
        <v>206111</v>
      </c>
      <c r="BO11" s="383"/>
      <c r="BP11" s="383"/>
      <c r="BQ11" s="383"/>
      <c r="BR11" s="383"/>
      <c r="BS11" s="383"/>
      <c r="BT11" s="383"/>
      <c r="BU11" s="384"/>
      <c r="BV11" s="382">
        <v>217038</v>
      </c>
      <c r="BW11" s="383"/>
      <c r="BX11" s="383"/>
      <c r="BY11" s="383"/>
      <c r="BZ11" s="383"/>
      <c r="CA11" s="383"/>
      <c r="CB11" s="383"/>
      <c r="CC11" s="384"/>
      <c r="CD11" s="385" t="s">
        <v>61</v>
      </c>
      <c r="CE11" s="386"/>
      <c r="CF11" s="386"/>
      <c r="CG11" s="386"/>
      <c r="CH11" s="386"/>
      <c r="CI11" s="386"/>
      <c r="CJ11" s="386"/>
      <c r="CK11" s="386"/>
      <c r="CL11" s="386"/>
      <c r="CM11" s="386"/>
      <c r="CN11" s="386"/>
      <c r="CO11" s="386"/>
      <c r="CP11" s="386"/>
      <c r="CQ11" s="386"/>
      <c r="CR11" s="386"/>
      <c r="CS11" s="387"/>
      <c r="CT11" s="422" t="s">
        <v>62</v>
      </c>
      <c r="CU11" s="423"/>
      <c r="CV11" s="423"/>
      <c r="CW11" s="423"/>
      <c r="CX11" s="423"/>
      <c r="CY11" s="423"/>
      <c r="CZ11" s="423"/>
      <c r="DA11" s="424"/>
      <c r="DB11" s="422" t="s">
        <v>62</v>
      </c>
      <c r="DC11" s="423"/>
      <c r="DD11" s="423"/>
      <c r="DE11" s="423"/>
      <c r="DF11" s="423"/>
      <c r="DG11" s="423"/>
      <c r="DH11" s="423"/>
      <c r="DI11" s="424"/>
    </row>
    <row r="12" spans="1:119" ht="18.75" customHeight="1" x14ac:dyDescent="0.15">
      <c r="A12" s="40"/>
      <c r="B12" s="442" t="s">
        <v>63</v>
      </c>
      <c r="C12" s="443"/>
      <c r="D12" s="443"/>
      <c r="E12" s="443"/>
      <c r="F12" s="443"/>
      <c r="G12" s="443"/>
      <c r="H12" s="443"/>
      <c r="I12" s="443"/>
      <c r="J12" s="443"/>
      <c r="K12" s="444"/>
      <c r="L12" s="451" t="s">
        <v>64</v>
      </c>
      <c r="M12" s="452"/>
      <c r="N12" s="452"/>
      <c r="O12" s="452"/>
      <c r="P12" s="452"/>
      <c r="Q12" s="453"/>
      <c r="R12" s="454">
        <v>16219</v>
      </c>
      <c r="S12" s="455"/>
      <c r="T12" s="455"/>
      <c r="U12" s="455"/>
      <c r="V12" s="456"/>
      <c r="W12" s="457" t="s">
        <v>22</v>
      </c>
      <c r="X12" s="415"/>
      <c r="Y12" s="415"/>
      <c r="Z12" s="415"/>
      <c r="AA12" s="415"/>
      <c r="AB12" s="458"/>
      <c r="AC12" s="459" t="s">
        <v>65</v>
      </c>
      <c r="AD12" s="460"/>
      <c r="AE12" s="460"/>
      <c r="AF12" s="460"/>
      <c r="AG12" s="461"/>
      <c r="AH12" s="459" t="s">
        <v>66</v>
      </c>
      <c r="AI12" s="460"/>
      <c r="AJ12" s="460"/>
      <c r="AK12" s="460"/>
      <c r="AL12" s="462"/>
      <c r="AM12" s="411" t="s">
        <v>67</v>
      </c>
      <c r="AN12" s="412"/>
      <c r="AO12" s="412"/>
      <c r="AP12" s="412"/>
      <c r="AQ12" s="412"/>
      <c r="AR12" s="412"/>
      <c r="AS12" s="412"/>
      <c r="AT12" s="413"/>
      <c r="AU12" s="414" t="s">
        <v>54</v>
      </c>
      <c r="AV12" s="415"/>
      <c r="AW12" s="415"/>
      <c r="AX12" s="415"/>
      <c r="AY12" s="416" t="s">
        <v>68</v>
      </c>
      <c r="AZ12" s="417"/>
      <c r="BA12" s="417"/>
      <c r="BB12" s="417"/>
      <c r="BC12" s="417"/>
      <c r="BD12" s="417"/>
      <c r="BE12" s="417"/>
      <c r="BF12" s="417"/>
      <c r="BG12" s="417"/>
      <c r="BH12" s="417"/>
      <c r="BI12" s="417"/>
      <c r="BJ12" s="417"/>
      <c r="BK12" s="417"/>
      <c r="BL12" s="417"/>
      <c r="BM12" s="418"/>
      <c r="BN12" s="382">
        <v>174500</v>
      </c>
      <c r="BO12" s="383"/>
      <c r="BP12" s="383"/>
      <c r="BQ12" s="383"/>
      <c r="BR12" s="383"/>
      <c r="BS12" s="383"/>
      <c r="BT12" s="383"/>
      <c r="BU12" s="384"/>
      <c r="BV12" s="382">
        <v>0</v>
      </c>
      <c r="BW12" s="383"/>
      <c r="BX12" s="383"/>
      <c r="BY12" s="383"/>
      <c r="BZ12" s="383"/>
      <c r="CA12" s="383"/>
      <c r="CB12" s="383"/>
      <c r="CC12" s="384"/>
      <c r="CD12" s="385" t="s">
        <v>69</v>
      </c>
      <c r="CE12" s="386"/>
      <c r="CF12" s="386"/>
      <c r="CG12" s="386"/>
      <c r="CH12" s="386"/>
      <c r="CI12" s="386"/>
      <c r="CJ12" s="386"/>
      <c r="CK12" s="386"/>
      <c r="CL12" s="386"/>
      <c r="CM12" s="386"/>
      <c r="CN12" s="386"/>
      <c r="CO12" s="386"/>
      <c r="CP12" s="386"/>
      <c r="CQ12" s="386"/>
      <c r="CR12" s="386"/>
      <c r="CS12" s="387"/>
      <c r="CT12" s="422" t="s">
        <v>62</v>
      </c>
      <c r="CU12" s="423"/>
      <c r="CV12" s="423"/>
      <c r="CW12" s="423"/>
      <c r="CX12" s="423"/>
      <c r="CY12" s="423"/>
      <c r="CZ12" s="423"/>
      <c r="DA12" s="424"/>
      <c r="DB12" s="422" t="s">
        <v>62</v>
      </c>
      <c r="DC12" s="423"/>
      <c r="DD12" s="423"/>
      <c r="DE12" s="423"/>
      <c r="DF12" s="423"/>
      <c r="DG12" s="423"/>
      <c r="DH12" s="423"/>
      <c r="DI12" s="424"/>
    </row>
    <row r="13" spans="1:119" ht="18.75" customHeight="1" x14ac:dyDescent="0.15">
      <c r="A13" s="40"/>
      <c r="B13" s="445"/>
      <c r="C13" s="446"/>
      <c r="D13" s="446"/>
      <c r="E13" s="446"/>
      <c r="F13" s="446"/>
      <c r="G13" s="446"/>
      <c r="H13" s="446"/>
      <c r="I13" s="446"/>
      <c r="J13" s="446"/>
      <c r="K13" s="447"/>
      <c r="L13" s="55"/>
      <c r="M13" s="473" t="s">
        <v>70</v>
      </c>
      <c r="N13" s="474"/>
      <c r="O13" s="474"/>
      <c r="P13" s="474"/>
      <c r="Q13" s="475"/>
      <c r="R13" s="466">
        <v>16132</v>
      </c>
      <c r="S13" s="467"/>
      <c r="T13" s="467"/>
      <c r="U13" s="467"/>
      <c r="V13" s="468"/>
      <c r="W13" s="398" t="s">
        <v>71</v>
      </c>
      <c r="X13" s="399"/>
      <c r="Y13" s="399"/>
      <c r="Z13" s="399"/>
      <c r="AA13" s="399"/>
      <c r="AB13" s="389"/>
      <c r="AC13" s="433">
        <v>1017</v>
      </c>
      <c r="AD13" s="434"/>
      <c r="AE13" s="434"/>
      <c r="AF13" s="434"/>
      <c r="AG13" s="476"/>
      <c r="AH13" s="433">
        <v>1258</v>
      </c>
      <c r="AI13" s="434"/>
      <c r="AJ13" s="434"/>
      <c r="AK13" s="434"/>
      <c r="AL13" s="435"/>
      <c r="AM13" s="411" t="s">
        <v>72</v>
      </c>
      <c r="AN13" s="412"/>
      <c r="AO13" s="412"/>
      <c r="AP13" s="412"/>
      <c r="AQ13" s="412"/>
      <c r="AR13" s="412"/>
      <c r="AS13" s="412"/>
      <c r="AT13" s="413"/>
      <c r="AU13" s="414" t="s">
        <v>54</v>
      </c>
      <c r="AV13" s="415"/>
      <c r="AW13" s="415"/>
      <c r="AX13" s="415"/>
      <c r="AY13" s="416" t="s">
        <v>73</v>
      </c>
      <c r="AZ13" s="417"/>
      <c r="BA13" s="417"/>
      <c r="BB13" s="417"/>
      <c r="BC13" s="417"/>
      <c r="BD13" s="417"/>
      <c r="BE13" s="417"/>
      <c r="BF13" s="417"/>
      <c r="BG13" s="417"/>
      <c r="BH13" s="417"/>
      <c r="BI13" s="417"/>
      <c r="BJ13" s="417"/>
      <c r="BK13" s="417"/>
      <c r="BL13" s="417"/>
      <c r="BM13" s="418"/>
      <c r="BN13" s="382">
        <v>116281</v>
      </c>
      <c r="BO13" s="383"/>
      <c r="BP13" s="383"/>
      <c r="BQ13" s="383"/>
      <c r="BR13" s="383"/>
      <c r="BS13" s="383"/>
      <c r="BT13" s="383"/>
      <c r="BU13" s="384"/>
      <c r="BV13" s="382">
        <v>202477</v>
      </c>
      <c r="BW13" s="383"/>
      <c r="BX13" s="383"/>
      <c r="BY13" s="383"/>
      <c r="BZ13" s="383"/>
      <c r="CA13" s="383"/>
      <c r="CB13" s="383"/>
      <c r="CC13" s="384"/>
      <c r="CD13" s="385" t="s">
        <v>74</v>
      </c>
      <c r="CE13" s="386"/>
      <c r="CF13" s="386"/>
      <c r="CG13" s="386"/>
      <c r="CH13" s="386"/>
      <c r="CI13" s="386"/>
      <c r="CJ13" s="386"/>
      <c r="CK13" s="386"/>
      <c r="CL13" s="386"/>
      <c r="CM13" s="386"/>
      <c r="CN13" s="386"/>
      <c r="CO13" s="386"/>
      <c r="CP13" s="386"/>
      <c r="CQ13" s="386"/>
      <c r="CR13" s="386"/>
      <c r="CS13" s="387"/>
      <c r="CT13" s="379">
        <v>6.3</v>
      </c>
      <c r="CU13" s="380"/>
      <c r="CV13" s="380"/>
      <c r="CW13" s="380"/>
      <c r="CX13" s="380"/>
      <c r="CY13" s="380"/>
      <c r="CZ13" s="380"/>
      <c r="DA13" s="381"/>
      <c r="DB13" s="379">
        <v>6.5</v>
      </c>
      <c r="DC13" s="380"/>
      <c r="DD13" s="380"/>
      <c r="DE13" s="380"/>
      <c r="DF13" s="380"/>
      <c r="DG13" s="380"/>
      <c r="DH13" s="380"/>
      <c r="DI13" s="381"/>
    </row>
    <row r="14" spans="1:119" ht="18.75" customHeight="1" thickBot="1" x14ac:dyDescent="0.2">
      <c r="A14" s="40"/>
      <c r="B14" s="445"/>
      <c r="C14" s="446"/>
      <c r="D14" s="446"/>
      <c r="E14" s="446"/>
      <c r="F14" s="446"/>
      <c r="G14" s="446"/>
      <c r="H14" s="446"/>
      <c r="I14" s="446"/>
      <c r="J14" s="446"/>
      <c r="K14" s="447"/>
      <c r="L14" s="463" t="s">
        <v>75</v>
      </c>
      <c r="M14" s="464"/>
      <c r="N14" s="464"/>
      <c r="O14" s="464"/>
      <c r="P14" s="464"/>
      <c r="Q14" s="465"/>
      <c r="R14" s="466">
        <v>16334</v>
      </c>
      <c r="S14" s="467"/>
      <c r="T14" s="467"/>
      <c r="U14" s="467"/>
      <c r="V14" s="468"/>
      <c r="W14" s="372"/>
      <c r="X14" s="373"/>
      <c r="Y14" s="373"/>
      <c r="Z14" s="373"/>
      <c r="AA14" s="373"/>
      <c r="AB14" s="362"/>
      <c r="AC14" s="469">
        <v>12.4</v>
      </c>
      <c r="AD14" s="470"/>
      <c r="AE14" s="470"/>
      <c r="AF14" s="470"/>
      <c r="AG14" s="471"/>
      <c r="AH14" s="469">
        <v>14.7</v>
      </c>
      <c r="AI14" s="470"/>
      <c r="AJ14" s="470"/>
      <c r="AK14" s="470"/>
      <c r="AL14" s="472"/>
      <c r="AM14" s="411"/>
      <c r="AN14" s="412"/>
      <c r="AO14" s="412"/>
      <c r="AP14" s="412"/>
      <c r="AQ14" s="412"/>
      <c r="AR14" s="412"/>
      <c r="AS14" s="412"/>
      <c r="AT14" s="413"/>
      <c r="AU14" s="414"/>
      <c r="AV14" s="415"/>
      <c r="AW14" s="415"/>
      <c r="AX14" s="415"/>
      <c r="AY14" s="416"/>
      <c r="AZ14" s="417"/>
      <c r="BA14" s="417"/>
      <c r="BB14" s="417"/>
      <c r="BC14" s="417"/>
      <c r="BD14" s="417"/>
      <c r="BE14" s="417"/>
      <c r="BF14" s="417"/>
      <c r="BG14" s="417"/>
      <c r="BH14" s="417"/>
      <c r="BI14" s="417"/>
      <c r="BJ14" s="417"/>
      <c r="BK14" s="417"/>
      <c r="BL14" s="417"/>
      <c r="BM14" s="418"/>
      <c r="BN14" s="382"/>
      <c r="BO14" s="383"/>
      <c r="BP14" s="383"/>
      <c r="BQ14" s="383"/>
      <c r="BR14" s="383"/>
      <c r="BS14" s="383"/>
      <c r="BT14" s="383"/>
      <c r="BU14" s="384"/>
      <c r="BV14" s="382"/>
      <c r="BW14" s="383"/>
      <c r="BX14" s="383"/>
      <c r="BY14" s="383"/>
      <c r="BZ14" s="383"/>
      <c r="CA14" s="383"/>
      <c r="CB14" s="383"/>
      <c r="CC14" s="384"/>
      <c r="CD14" s="477" t="s">
        <v>76</v>
      </c>
      <c r="CE14" s="478"/>
      <c r="CF14" s="478"/>
      <c r="CG14" s="478"/>
      <c r="CH14" s="478"/>
      <c r="CI14" s="478"/>
      <c r="CJ14" s="478"/>
      <c r="CK14" s="478"/>
      <c r="CL14" s="478"/>
      <c r="CM14" s="478"/>
      <c r="CN14" s="478"/>
      <c r="CO14" s="478"/>
      <c r="CP14" s="478"/>
      <c r="CQ14" s="478"/>
      <c r="CR14" s="478"/>
      <c r="CS14" s="479"/>
      <c r="CT14" s="480">
        <v>0.3</v>
      </c>
      <c r="CU14" s="481"/>
      <c r="CV14" s="481"/>
      <c r="CW14" s="481"/>
      <c r="CX14" s="481"/>
      <c r="CY14" s="481"/>
      <c r="CZ14" s="481"/>
      <c r="DA14" s="482"/>
      <c r="DB14" s="480">
        <v>2.1</v>
      </c>
      <c r="DC14" s="481"/>
      <c r="DD14" s="481"/>
      <c r="DE14" s="481"/>
      <c r="DF14" s="481"/>
      <c r="DG14" s="481"/>
      <c r="DH14" s="481"/>
      <c r="DI14" s="482"/>
    </row>
    <row r="15" spans="1:119" ht="18.75" customHeight="1" x14ac:dyDescent="0.15">
      <c r="A15" s="40"/>
      <c r="B15" s="445"/>
      <c r="C15" s="446"/>
      <c r="D15" s="446"/>
      <c r="E15" s="446"/>
      <c r="F15" s="446"/>
      <c r="G15" s="446"/>
      <c r="H15" s="446"/>
      <c r="I15" s="446"/>
      <c r="J15" s="446"/>
      <c r="K15" s="447"/>
      <c r="L15" s="55"/>
      <c r="M15" s="473" t="s">
        <v>70</v>
      </c>
      <c r="N15" s="474"/>
      <c r="O15" s="474"/>
      <c r="P15" s="474"/>
      <c r="Q15" s="475"/>
      <c r="R15" s="466">
        <v>16244</v>
      </c>
      <c r="S15" s="467"/>
      <c r="T15" s="467"/>
      <c r="U15" s="467"/>
      <c r="V15" s="468"/>
      <c r="W15" s="398" t="s">
        <v>77</v>
      </c>
      <c r="X15" s="399"/>
      <c r="Y15" s="399"/>
      <c r="Z15" s="399"/>
      <c r="AA15" s="399"/>
      <c r="AB15" s="389"/>
      <c r="AC15" s="433">
        <v>1716</v>
      </c>
      <c r="AD15" s="434"/>
      <c r="AE15" s="434"/>
      <c r="AF15" s="434"/>
      <c r="AG15" s="476"/>
      <c r="AH15" s="433">
        <v>1786</v>
      </c>
      <c r="AI15" s="434"/>
      <c r="AJ15" s="434"/>
      <c r="AK15" s="434"/>
      <c r="AL15" s="435"/>
      <c r="AM15" s="411"/>
      <c r="AN15" s="412"/>
      <c r="AO15" s="412"/>
      <c r="AP15" s="412"/>
      <c r="AQ15" s="412"/>
      <c r="AR15" s="412"/>
      <c r="AS15" s="412"/>
      <c r="AT15" s="413"/>
      <c r="AU15" s="414"/>
      <c r="AV15" s="415"/>
      <c r="AW15" s="415"/>
      <c r="AX15" s="415"/>
      <c r="AY15" s="342" t="s">
        <v>78</v>
      </c>
      <c r="AZ15" s="343"/>
      <c r="BA15" s="343"/>
      <c r="BB15" s="343"/>
      <c r="BC15" s="343"/>
      <c r="BD15" s="343"/>
      <c r="BE15" s="343"/>
      <c r="BF15" s="343"/>
      <c r="BG15" s="343"/>
      <c r="BH15" s="343"/>
      <c r="BI15" s="343"/>
      <c r="BJ15" s="343"/>
      <c r="BK15" s="343"/>
      <c r="BL15" s="343"/>
      <c r="BM15" s="344"/>
      <c r="BN15" s="345">
        <v>1626418</v>
      </c>
      <c r="BO15" s="346"/>
      <c r="BP15" s="346"/>
      <c r="BQ15" s="346"/>
      <c r="BR15" s="346"/>
      <c r="BS15" s="346"/>
      <c r="BT15" s="346"/>
      <c r="BU15" s="347"/>
      <c r="BV15" s="345">
        <v>1615336</v>
      </c>
      <c r="BW15" s="346"/>
      <c r="BX15" s="346"/>
      <c r="BY15" s="346"/>
      <c r="BZ15" s="346"/>
      <c r="CA15" s="346"/>
      <c r="CB15" s="346"/>
      <c r="CC15" s="347"/>
      <c r="CD15" s="483" t="s">
        <v>79</v>
      </c>
      <c r="CE15" s="484"/>
      <c r="CF15" s="484"/>
      <c r="CG15" s="484"/>
      <c r="CH15" s="484"/>
      <c r="CI15" s="484"/>
      <c r="CJ15" s="484"/>
      <c r="CK15" s="484"/>
      <c r="CL15" s="484"/>
      <c r="CM15" s="484"/>
      <c r="CN15" s="484"/>
      <c r="CO15" s="484"/>
      <c r="CP15" s="484"/>
      <c r="CQ15" s="484"/>
      <c r="CR15" s="484"/>
      <c r="CS15" s="485"/>
      <c r="CT15" s="56"/>
      <c r="CU15" s="57"/>
      <c r="CV15" s="57"/>
      <c r="CW15" s="57"/>
      <c r="CX15" s="57"/>
      <c r="CY15" s="57"/>
      <c r="CZ15" s="57"/>
      <c r="DA15" s="58"/>
      <c r="DB15" s="56"/>
      <c r="DC15" s="57"/>
      <c r="DD15" s="57"/>
      <c r="DE15" s="57"/>
      <c r="DF15" s="57"/>
      <c r="DG15" s="57"/>
      <c r="DH15" s="57"/>
      <c r="DI15" s="58"/>
    </row>
    <row r="16" spans="1:119" ht="18.75" customHeight="1" x14ac:dyDescent="0.15">
      <c r="A16" s="40"/>
      <c r="B16" s="445"/>
      <c r="C16" s="446"/>
      <c r="D16" s="446"/>
      <c r="E16" s="446"/>
      <c r="F16" s="446"/>
      <c r="G16" s="446"/>
      <c r="H16" s="446"/>
      <c r="I16" s="446"/>
      <c r="J16" s="446"/>
      <c r="K16" s="447"/>
      <c r="L16" s="463" t="s">
        <v>80</v>
      </c>
      <c r="M16" s="486"/>
      <c r="N16" s="486"/>
      <c r="O16" s="486"/>
      <c r="P16" s="486"/>
      <c r="Q16" s="487"/>
      <c r="R16" s="488" t="s">
        <v>81</v>
      </c>
      <c r="S16" s="489"/>
      <c r="T16" s="489"/>
      <c r="U16" s="489"/>
      <c r="V16" s="490"/>
      <c r="W16" s="372"/>
      <c r="X16" s="373"/>
      <c r="Y16" s="373"/>
      <c r="Z16" s="373"/>
      <c r="AA16" s="373"/>
      <c r="AB16" s="362"/>
      <c r="AC16" s="469">
        <v>20.9</v>
      </c>
      <c r="AD16" s="470"/>
      <c r="AE16" s="470"/>
      <c r="AF16" s="470"/>
      <c r="AG16" s="471"/>
      <c r="AH16" s="469">
        <v>20.9</v>
      </c>
      <c r="AI16" s="470"/>
      <c r="AJ16" s="470"/>
      <c r="AK16" s="470"/>
      <c r="AL16" s="472"/>
      <c r="AM16" s="411"/>
      <c r="AN16" s="412"/>
      <c r="AO16" s="412"/>
      <c r="AP16" s="412"/>
      <c r="AQ16" s="412"/>
      <c r="AR16" s="412"/>
      <c r="AS16" s="412"/>
      <c r="AT16" s="413"/>
      <c r="AU16" s="414"/>
      <c r="AV16" s="415"/>
      <c r="AW16" s="415"/>
      <c r="AX16" s="415"/>
      <c r="AY16" s="416" t="s">
        <v>82</v>
      </c>
      <c r="AZ16" s="417"/>
      <c r="BA16" s="417"/>
      <c r="BB16" s="417"/>
      <c r="BC16" s="417"/>
      <c r="BD16" s="417"/>
      <c r="BE16" s="417"/>
      <c r="BF16" s="417"/>
      <c r="BG16" s="417"/>
      <c r="BH16" s="417"/>
      <c r="BI16" s="417"/>
      <c r="BJ16" s="417"/>
      <c r="BK16" s="417"/>
      <c r="BL16" s="417"/>
      <c r="BM16" s="418"/>
      <c r="BN16" s="382">
        <v>6095962</v>
      </c>
      <c r="BO16" s="383"/>
      <c r="BP16" s="383"/>
      <c r="BQ16" s="383"/>
      <c r="BR16" s="383"/>
      <c r="BS16" s="383"/>
      <c r="BT16" s="383"/>
      <c r="BU16" s="384"/>
      <c r="BV16" s="382">
        <v>5994146</v>
      </c>
      <c r="BW16" s="383"/>
      <c r="BX16" s="383"/>
      <c r="BY16" s="383"/>
      <c r="BZ16" s="383"/>
      <c r="CA16" s="383"/>
      <c r="CB16" s="383"/>
      <c r="CC16" s="384"/>
      <c r="CD16" s="49"/>
      <c r="CE16" s="496"/>
      <c r="CF16" s="496"/>
      <c r="CG16" s="496"/>
      <c r="CH16" s="496"/>
      <c r="CI16" s="496"/>
      <c r="CJ16" s="496"/>
      <c r="CK16" s="496"/>
      <c r="CL16" s="496"/>
      <c r="CM16" s="496"/>
      <c r="CN16" s="496"/>
      <c r="CO16" s="496"/>
      <c r="CP16" s="496"/>
      <c r="CQ16" s="496"/>
      <c r="CR16" s="496"/>
      <c r="CS16" s="497"/>
      <c r="CT16" s="379"/>
      <c r="CU16" s="380"/>
      <c r="CV16" s="380"/>
      <c r="CW16" s="380"/>
      <c r="CX16" s="380"/>
      <c r="CY16" s="380"/>
      <c r="CZ16" s="380"/>
      <c r="DA16" s="381"/>
      <c r="DB16" s="379"/>
      <c r="DC16" s="380"/>
      <c r="DD16" s="380"/>
      <c r="DE16" s="380"/>
      <c r="DF16" s="380"/>
      <c r="DG16" s="380"/>
      <c r="DH16" s="380"/>
      <c r="DI16" s="381"/>
    </row>
    <row r="17" spans="1:113" ht="18.75" customHeight="1" thickBot="1" x14ac:dyDescent="0.2">
      <c r="A17" s="40"/>
      <c r="B17" s="448"/>
      <c r="C17" s="449"/>
      <c r="D17" s="449"/>
      <c r="E17" s="449"/>
      <c r="F17" s="449"/>
      <c r="G17" s="449"/>
      <c r="H17" s="449"/>
      <c r="I17" s="449"/>
      <c r="J17" s="449"/>
      <c r="K17" s="450"/>
      <c r="L17" s="59"/>
      <c r="M17" s="493" t="s">
        <v>83</v>
      </c>
      <c r="N17" s="494"/>
      <c r="O17" s="494"/>
      <c r="P17" s="494"/>
      <c r="Q17" s="495"/>
      <c r="R17" s="488" t="s">
        <v>81</v>
      </c>
      <c r="S17" s="489"/>
      <c r="T17" s="489"/>
      <c r="U17" s="489"/>
      <c r="V17" s="490"/>
      <c r="W17" s="398" t="s">
        <v>84</v>
      </c>
      <c r="X17" s="399"/>
      <c r="Y17" s="399"/>
      <c r="Z17" s="399"/>
      <c r="AA17" s="399"/>
      <c r="AB17" s="389"/>
      <c r="AC17" s="433">
        <v>5464</v>
      </c>
      <c r="AD17" s="434"/>
      <c r="AE17" s="434"/>
      <c r="AF17" s="434"/>
      <c r="AG17" s="476"/>
      <c r="AH17" s="433">
        <v>5491</v>
      </c>
      <c r="AI17" s="434"/>
      <c r="AJ17" s="434"/>
      <c r="AK17" s="434"/>
      <c r="AL17" s="435"/>
      <c r="AM17" s="411"/>
      <c r="AN17" s="412"/>
      <c r="AO17" s="412"/>
      <c r="AP17" s="412"/>
      <c r="AQ17" s="412"/>
      <c r="AR17" s="412"/>
      <c r="AS17" s="412"/>
      <c r="AT17" s="413"/>
      <c r="AU17" s="414"/>
      <c r="AV17" s="415"/>
      <c r="AW17" s="415"/>
      <c r="AX17" s="415"/>
      <c r="AY17" s="416" t="s">
        <v>85</v>
      </c>
      <c r="AZ17" s="417"/>
      <c r="BA17" s="417"/>
      <c r="BB17" s="417"/>
      <c r="BC17" s="417"/>
      <c r="BD17" s="417"/>
      <c r="BE17" s="417"/>
      <c r="BF17" s="417"/>
      <c r="BG17" s="417"/>
      <c r="BH17" s="417"/>
      <c r="BI17" s="417"/>
      <c r="BJ17" s="417"/>
      <c r="BK17" s="417"/>
      <c r="BL17" s="417"/>
      <c r="BM17" s="418"/>
      <c r="BN17" s="382">
        <v>2010747</v>
      </c>
      <c r="BO17" s="383"/>
      <c r="BP17" s="383"/>
      <c r="BQ17" s="383"/>
      <c r="BR17" s="383"/>
      <c r="BS17" s="383"/>
      <c r="BT17" s="383"/>
      <c r="BU17" s="384"/>
      <c r="BV17" s="382">
        <v>1996660</v>
      </c>
      <c r="BW17" s="383"/>
      <c r="BX17" s="383"/>
      <c r="BY17" s="383"/>
      <c r="BZ17" s="383"/>
      <c r="CA17" s="383"/>
      <c r="CB17" s="383"/>
      <c r="CC17" s="384"/>
      <c r="CD17" s="49"/>
      <c r="CE17" s="496"/>
      <c r="CF17" s="496"/>
      <c r="CG17" s="496"/>
      <c r="CH17" s="496"/>
      <c r="CI17" s="496"/>
      <c r="CJ17" s="496"/>
      <c r="CK17" s="496"/>
      <c r="CL17" s="496"/>
      <c r="CM17" s="496"/>
      <c r="CN17" s="496"/>
      <c r="CO17" s="496"/>
      <c r="CP17" s="496"/>
      <c r="CQ17" s="496"/>
      <c r="CR17" s="496"/>
      <c r="CS17" s="497"/>
      <c r="CT17" s="379"/>
      <c r="CU17" s="380"/>
      <c r="CV17" s="380"/>
      <c r="CW17" s="380"/>
      <c r="CX17" s="380"/>
      <c r="CY17" s="380"/>
      <c r="CZ17" s="380"/>
      <c r="DA17" s="381"/>
      <c r="DB17" s="379"/>
      <c r="DC17" s="380"/>
      <c r="DD17" s="380"/>
      <c r="DE17" s="380"/>
      <c r="DF17" s="380"/>
      <c r="DG17" s="380"/>
      <c r="DH17" s="380"/>
      <c r="DI17" s="381"/>
    </row>
    <row r="18" spans="1:113" ht="18.75" customHeight="1" thickBot="1" x14ac:dyDescent="0.2">
      <c r="A18" s="40"/>
      <c r="B18" s="504" t="s">
        <v>86</v>
      </c>
      <c r="C18" s="425"/>
      <c r="D18" s="425"/>
      <c r="E18" s="505"/>
      <c r="F18" s="505"/>
      <c r="G18" s="505"/>
      <c r="H18" s="505"/>
      <c r="I18" s="505"/>
      <c r="J18" s="505"/>
      <c r="K18" s="505"/>
      <c r="L18" s="506">
        <v>77.930000000000007</v>
      </c>
      <c r="M18" s="506"/>
      <c r="N18" s="506"/>
      <c r="O18" s="506"/>
      <c r="P18" s="506"/>
      <c r="Q18" s="506"/>
      <c r="R18" s="507"/>
      <c r="S18" s="507"/>
      <c r="T18" s="507"/>
      <c r="U18" s="507"/>
      <c r="V18" s="508"/>
      <c r="W18" s="400"/>
      <c r="X18" s="401"/>
      <c r="Y18" s="401"/>
      <c r="Z18" s="401"/>
      <c r="AA18" s="401"/>
      <c r="AB18" s="392"/>
      <c r="AC18" s="509">
        <v>66.7</v>
      </c>
      <c r="AD18" s="510"/>
      <c r="AE18" s="510"/>
      <c r="AF18" s="510"/>
      <c r="AG18" s="511"/>
      <c r="AH18" s="509">
        <v>64.3</v>
      </c>
      <c r="AI18" s="510"/>
      <c r="AJ18" s="510"/>
      <c r="AK18" s="510"/>
      <c r="AL18" s="512"/>
      <c r="AM18" s="411"/>
      <c r="AN18" s="412"/>
      <c r="AO18" s="412"/>
      <c r="AP18" s="412"/>
      <c r="AQ18" s="412"/>
      <c r="AR18" s="412"/>
      <c r="AS18" s="412"/>
      <c r="AT18" s="413"/>
      <c r="AU18" s="414"/>
      <c r="AV18" s="415"/>
      <c r="AW18" s="415"/>
      <c r="AX18" s="415"/>
      <c r="AY18" s="416" t="s">
        <v>87</v>
      </c>
      <c r="AZ18" s="417"/>
      <c r="BA18" s="417"/>
      <c r="BB18" s="417"/>
      <c r="BC18" s="417"/>
      <c r="BD18" s="417"/>
      <c r="BE18" s="417"/>
      <c r="BF18" s="417"/>
      <c r="BG18" s="417"/>
      <c r="BH18" s="417"/>
      <c r="BI18" s="417"/>
      <c r="BJ18" s="417"/>
      <c r="BK18" s="417"/>
      <c r="BL18" s="417"/>
      <c r="BM18" s="418"/>
      <c r="BN18" s="382">
        <v>6106689</v>
      </c>
      <c r="BO18" s="383"/>
      <c r="BP18" s="383"/>
      <c r="BQ18" s="383"/>
      <c r="BR18" s="383"/>
      <c r="BS18" s="383"/>
      <c r="BT18" s="383"/>
      <c r="BU18" s="384"/>
      <c r="BV18" s="382">
        <v>5728249</v>
      </c>
      <c r="BW18" s="383"/>
      <c r="BX18" s="383"/>
      <c r="BY18" s="383"/>
      <c r="BZ18" s="383"/>
      <c r="CA18" s="383"/>
      <c r="CB18" s="383"/>
      <c r="CC18" s="384"/>
      <c r="CD18" s="49"/>
      <c r="CE18" s="496"/>
      <c r="CF18" s="496"/>
      <c r="CG18" s="496"/>
      <c r="CH18" s="496"/>
      <c r="CI18" s="496"/>
      <c r="CJ18" s="496"/>
      <c r="CK18" s="496"/>
      <c r="CL18" s="496"/>
      <c r="CM18" s="496"/>
      <c r="CN18" s="496"/>
      <c r="CO18" s="496"/>
      <c r="CP18" s="496"/>
      <c r="CQ18" s="496"/>
      <c r="CR18" s="496"/>
      <c r="CS18" s="497"/>
      <c r="CT18" s="379"/>
      <c r="CU18" s="380"/>
      <c r="CV18" s="380"/>
      <c r="CW18" s="380"/>
      <c r="CX18" s="380"/>
      <c r="CY18" s="380"/>
      <c r="CZ18" s="380"/>
      <c r="DA18" s="381"/>
      <c r="DB18" s="379"/>
      <c r="DC18" s="380"/>
      <c r="DD18" s="380"/>
      <c r="DE18" s="380"/>
      <c r="DF18" s="380"/>
      <c r="DG18" s="380"/>
      <c r="DH18" s="380"/>
      <c r="DI18" s="381"/>
    </row>
    <row r="19" spans="1:113" ht="18.75" customHeight="1" thickBot="1" x14ac:dyDescent="0.2">
      <c r="A19" s="40"/>
      <c r="B19" s="504" t="s">
        <v>88</v>
      </c>
      <c r="C19" s="425"/>
      <c r="D19" s="425"/>
      <c r="E19" s="505"/>
      <c r="F19" s="505"/>
      <c r="G19" s="505"/>
      <c r="H19" s="505"/>
      <c r="I19" s="505"/>
      <c r="J19" s="505"/>
      <c r="K19" s="505"/>
      <c r="L19" s="513">
        <v>206</v>
      </c>
      <c r="M19" s="513"/>
      <c r="N19" s="513"/>
      <c r="O19" s="513"/>
      <c r="P19" s="513"/>
      <c r="Q19" s="513"/>
      <c r="R19" s="514"/>
      <c r="S19" s="514"/>
      <c r="T19" s="514"/>
      <c r="U19" s="514"/>
      <c r="V19" s="515"/>
      <c r="W19" s="339"/>
      <c r="X19" s="340"/>
      <c r="Y19" s="340"/>
      <c r="Z19" s="340"/>
      <c r="AA19" s="340"/>
      <c r="AB19" s="340"/>
      <c r="AC19" s="491"/>
      <c r="AD19" s="491"/>
      <c r="AE19" s="491"/>
      <c r="AF19" s="491"/>
      <c r="AG19" s="491"/>
      <c r="AH19" s="491"/>
      <c r="AI19" s="491"/>
      <c r="AJ19" s="491"/>
      <c r="AK19" s="491"/>
      <c r="AL19" s="492"/>
      <c r="AM19" s="411"/>
      <c r="AN19" s="412"/>
      <c r="AO19" s="412"/>
      <c r="AP19" s="412"/>
      <c r="AQ19" s="412"/>
      <c r="AR19" s="412"/>
      <c r="AS19" s="412"/>
      <c r="AT19" s="413"/>
      <c r="AU19" s="414"/>
      <c r="AV19" s="415"/>
      <c r="AW19" s="415"/>
      <c r="AX19" s="415"/>
      <c r="AY19" s="416" t="s">
        <v>89</v>
      </c>
      <c r="AZ19" s="417"/>
      <c r="BA19" s="417"/>
      <c r="BB19" s="417"/>
      <c r="BC19" s="417"/>
      <c r="BD19" s="417"/>
      <c r="BE19" s="417"/>
      <c r="BF19" s="417"/>
      <c r="BG19" s="417"/>
      <c r="BH19" s="417"/>
      <c r="BI19" s="417"/>
      <c r="BJ19" s="417"/>
      <c r="BK19" s="417"/>
      <c r="BL19" s="417"/>
      <c r="BM19" s="418"/>
      <c r="BN19" s="382">
        <v>8087631</v>
      </c>
      <c r="BO19" s="383"/>
      <c r="BP19" s="383"/>
      <c r="BQ19" s="383"/>
      <c r="BR19" s="383"/>
      <c r="BS19" s="383"/>
      <c r="BT19" s="383"/>
      <c r="BU19" s="384"/>
      <c r="BV19" s="382">
        <v>7433365</v>
      </c>
      <c r="BW19" s="383"/>
      <c r="BX19" s="383"/>
      <c r="BY19" s="383"/>
      <c r="BZ19" s="383"/>
      <c r="CA19" s="383"/>
      <c r="CB19" s="383"/>
      <c r="CC19" s="384"/>
      <c r="CD19" s="49"/>
      <c r="CE19" s="496"/>
      <c r="CF19" s="496"/>
      <c r="CG19" s="496"/>
      <c r="CH19" s="496"/>
      <c r="CI19" s="496"/>
      <c r="CJ19" s="496"/>
      <c r="CK19" s="496"/>
      <c r="CL19" s="496"/>
      <c r="CM19" s="496"/>
      <c r="CN19" s="496"/>
      <c r="CO19" s="496"/>
      <c r="CP19" s="496"/>
      <c r="CQ19" s="496"/>
      <c r="CR19" s="496"/>
      <c r="CS19" s="497"/>
      <c r="CT19" s="379"/>
      <c r="CU19" s="380"/>
      <c r="CV19" s="380"/>
      <c r="CW19" s="380"/>
      <c r="CX19" s="380"/>
      <c r="CY19" s="380"/>
      <c r="CZ19" s="380"/>
      <c r="DA19" s="381"/>
      <c r="DB19" s="379"/>
      <c r="DC19" s="380"/>
      <c r="DD19" s="380"/>
      <c r="DE19" s="380"/>
      <c r="DF19" s="380"/>
      <c r="DG19" s="380"/>
      <c r="DH19" s="380"/>
      <c r="DI19" s="381"/>
    </row>
    <row r="20" spans="1:113" ht="18.75" customHeight="1" thickBot="1" x14ac:dyDescent="0.2">
      <c r="A20" s="40"/>
      <c r="B20" s="504" t="s">
        <v>90</v>
      </c>
      <c r="C20" s="425"/>
      <c r="D20" s="425"/>
      <c r="E20" s="505"/>
      <c r="F20" s="505"/>
      <c r="G20" s="505"/>
      <c r="H20" s="505"/>
      <c r="I20" s="505"/>
      <c r="J20" s="505"/>
      <c r="K20" s="505"/>
      <c r="L20" s="513">
        <v>5682</v>
      </c>
      <c r="M20" s="513"/>
      <c r="N20" s="513"/>
      <c r="O20" s="513"/>
      <c r="P20" s="513"/>
      <c r="Q20" s="513"/>
      <c r="R20" s="514"/>
      <c r="S20" s="514"/>
      <c r="T20" s="514"/>
      <c r="U20" s="514"/>
      <c r="V20" s="515"/>
      <c r="W20" s="400"/>
      <c r="X20" s="401"/>
      <c r="Y20" s="401"/>
      <c r="Z20" s="401"/>
      <c r="AA20" s="401"/>
      <c r="AB20" s="401"/>
      <c r="AC20" s="516"/>
      <c r="AD20" s="516"/>
      <c r="AE20" s="516"/>
      <c r="AF20" s="516"/>
      <c r="AG20" s="516"/>
      <c r="AH20" s="516"/>
      <c r="AI20" s="516"/>
      <c r="AJ20" s="516"/>
      <c r="AK20" s="516"/>
      <c r="AL20" s="517"/>
      <c r="AM20" s="518"/>
      <c r="AN20" s="437"/>
      <c r="AO20" s="437"/>
      <c r="AP20" s="437"/>
      <c r="AQ20" s="437"/>
      <c r="AR20" s="437"/>
      <c r="AS20" s="437"/>
      <c r="AT20" s="438"/>
      <c r="AU20" s="519"/>
      <c r="AV20" s="520"/>
      <c r="AW20" s="520"/>
      <c r="AX20" s="521"/>
      <c r="AY20" s="416"/>
      <c r="AZ20" s="417"/>
      <c r="BA20" s="417"/>
      <c r="BB20" s="417"/>
      <c r="BC20" s="417"/>
      <c r="BD20" s="417"/>
      <c r="BE20" s="417"/>
      <c r="BF20" s="417"/>
      <c r="BG20" s="417"/>
      <c r="BH20" s="417"/>
      <c r="BI20" s="417"/>
      <c r="BJ20" s="417"/>
      <c r="BK20" s="417"/>
      <c r="BL20" s="417"/>
      <c r="BM20" s="418"/>
      <c r="BN20" s="382"/>
      <c r="BO20" s="383"/>
      <c r="BP20" s="383"/>
      <c r="BQ20" s="383"/>
      <c r="BR20" s="383"/>
      <c r="BS20" s="383"/>
      <c r="BT20" s="383"/>
      <c r="BU20" s="384"/>
      <c r="BV20" s="382"/>
      <c r="BW20" s="383"/>
      <c r="BX20" s="383"/>
      <c r="BY20" s="383"/>
      <c r="BZ20" s="383"/>
      <c r="CA20" s="383"/>
      <c r="CB20" s="383"/>
      <c r="CC20" s="384"/>
      <c r="CD20" s="49"/>
      <c r="CE20" s="496"/>
      <c r="CF20" s="496"/>
      <c r="CG20" s="496"/>
      <c r="CH20" s="496"/>
      <c r="CI20" s="496"/>
      <c r="CJ20" s="496"/>
      <c r="CK20" s="496"/>
      <c r="CL20" s="496"/>
      <c r="CM20" s="496"/>
      <c r="CN20" s="496"/>
      <c r="CO20" s="496"/>
      <c r="CP20" s="496"/>
      <c r="CQ20" s="496"/>
      <c r="CR20" s="496"/>
      <c r="CS20" s="497"/>
      <c r="CT20" s="379"/>
      <c r="CU20" s="380"/>
      <c r="CV20" s="380"/>
      <c r="CW20" s="380"/>
      <c r="CX20" s="380"/>
      <c r="CY20" s="380"/>
      <c r="CZ20" s="380"/>
      <c r="DA20" s="381"/>
      <c r="DB20" s="379"/>
      <c r="DC20" s="380"/>
      <c r="DD20" s="380"/>
      <c r="DE20" s="380"/>
      <c r="DF20" s="380"/>
      <c r="DG20" s="380"/>
      <c r="DH20" s="380"/>
      <c r="DI20" s="381"/>
    </row>
    <row r="21" spans="1:113" ht="18.75" customHeight="1" thickBot="1" x14ac:dyDescent="0.2">
      <c r="A21" s="40"/>
      <c r="B21" s="522" t="s">
        <v>91</v>
      </c>
      <c r="C21" s="523"/>
      <c r="D21" s="523"/>
      <c r="E21" s="523"/>
      <c r="F21" s="523"/>
      <c r="G21" s="523"/>
      <c r="H21" s="523"/>
      <c r="I21" s="523"/>
      <c r="J21" s="523"/>
      <c r="K21" s="523"/>
      <c r="L21" s="523"/>
      <c r="M21" s="523"/>
      <c r="N21" s="523"/>
      <c r="O21" s="523"/>
      <c r="P21" s="523"/>
      <c r="Q21" s="523"/>
      <c r="R21" s="523"/>
      <c r="S21" s="523"/>
      <c r="T21" s="523"/>
      <c r="U21" s="523"/>
      <c r="V21" s="523"/>
      <c r="W21" s="523"/>
      <c r="X21" s="523"/>
      <c r="Y21" s="523"/>
      <c r="Z21" s="523"/>
      <c r="AA21" s="523"/>
      <c r="AB21" s="523"/>
      <c r="AC21" s="523"/>
      <c r="AD21" s="523"/>
      <c r="AE21" s="523"/>
      <c r="AF21" s="523"/>
      <c r="AG21" s="523"/>
      <c r="AH21" s="523"/>
      <c r="AI21" s="523"/>
      <c r="AJ21" s="523"/>
      <c r="AK21" s="523"/>
      <c r="AL21" s="523"/>
      <c r="AM21" s="523"/>
      <c r="AN21" s="523"/>
      <c r="AO21" s="523"/>
      <c r="AP21" s="523"/>
      <c r="AQ21" s="523"/>
      <c r="AR21" s="523"/>
      <c r="AS21" s="523"/>
      <c r="AT21" s="523"/>
      <c r="AU21" s="523"/>
      <c r="AV21" s="523"/>
      <c r="AW21" s="523"/>
      <c r="AX21" s="524"/>
      <c r="AY21" s="498"/>
      <c r="AZ21" s="499"/>
      <c r="BA21" s="499"/>
      <c r="BB21" s="499"/>
      <c r="BC21" s="499"/>
      <c r="BD21" s="499"/>
      <c r="BE21" s="499"/>
      <c r="BF21" s="499"/>
      <c r="BG21" s="499"/>
      <c r="BH21" s="499"/>
      <c r="BI21" s="499"/>
      <c r="BJ21" s="499"/>
      <c r="BK21" s="499"/>
      <c r="BL21" s="499"/>
      <c r="BM21" s="500"/>
      <c r="BN21" s="501"/>
      <c r="BO21" s="502"/>
      <c r="BP21" s="502"/>
      <c r="BQ21" s="502"/>
      <c r="BR21" s="502"/>
      <c r="BS21" s="502"/>
      <c r="BT21" s="502"/>
      <c r="BU21" s="503"/>
      <c r="BV21" s="501"/>
      <c r="BW21" s="502"/>
      <c r="BX21" s="502"/>
      <c r="BY21" s="502"/>
      <c r="BZ21" s="502"/>
      <c r="CA21" s="502"/>
      <c r="CB21" s="502"/>
      <c r="CC21" s="503"/>
      <c r="CD21" s="49"/>
      <c r="CE21" s="496"/>
      <c r="CF21" s="496"/>
      <c r="CG21" s="496"/>
      <c r="CH21" s="496"/>
      <c r="CI21" s="496"/>
      <c r="CJ21" s="496"/>
      <c r="CK21" s="496"/>
      <c r="CL21" s="496"/>
      <c r="CM21" s="496"/>
      <c r="CN21" s="496"/>
      <c r="CO21" s="496"/>
      <c r="CP21" s="496"/>
      <c r="CQ21" s="496"/>
      <c r="CR21" s="496"/>
      <c r="CS21" s="497"/>
      <c r="CT21" s="379"/>
      <c r="CU21" s="380"/>
      <c r="CV21" s="380"/>
      <c r="CW21" s="380"/>
      <c r="CX21" s="380"/>
      <c r="CY21" s="380"/>
      <c r="CZ21" s="380"/>
      <c r="DA21" s="381"/>
      <c r="DB21" s="379"/>
      <c r="DC21" s="380"/>
      <c r="DD21" s="380"/>
      <c r="DE21" s="380"/>
      <c r="DF21" s="380"/>
      <c r="DG21" s="380"/>
      <c r="DH21" s="380"/>
      <c r="DI21" s="381"/>
    </row>
    <row r="22" spans="1:113" ht="18.75" customHeight="1" x14ac:dyDescent="0.15">
      <c r="A22" s="40"/>
      <c r="B22" s="552" t="s">
        <v>92</v>
      </c>
      <c r="C22" s="526"/>
      <c r="D22" s="527"/>
      <c r="E22" s="394" t="s">
        <v>22</v>
      </c>
      <c r="F22" s="399"/>
      <c r="G22" s="399"/>
      <c r="H22" s="399"/>
      <c r="I22" s="399"/>
      <c r="J22" s="399"/>
      <c r="K22" s="389"/>
      <c r="L22" s="394" t="s">
        <v>93</v>
      </c>
      <c r="M22" s="399"/>
      <c r="N22" s="399"/>
      <c r="O22" s="399"/>
      <c r="P22" s="389"/>
      <c r="Q22" s="557" t="s">
        <v>94</v>
      </c>
      <c r="R22" s="558"/>
      <c r="S22" s="558"/>
      <c r="T22" s="558"/>
      <c r="U22" s="558"/>
      <c r="V22" s="559"/>
      <c r="W22" s="525" t="s">
        <v>95</v>
      </c>
      <c r="X22" s="526"/>
      <c r="Y22" s="527"/>
      <c r="Z22" s="394" t="s">
        <v>22</v>
      </c>
      <c r="AA22" s="399"/>
      <c r="AB22" s="399"/>
      <c r="AC22" s="399"/>
      <c r="AD22" s="399"/>
      <c r="AE22" s="399"/>
      <c r="AF22" s="399"/>
      <c r="AG22" s="389"/>
      <c r="AH22" s="563" t="s">
        <v>96</v>
      </c>
      <c r="AI22" s="399"/>
      <c r="AJ22" s="399"/>
      <c r="AK22" s="399"/>
      <c r="AL22" s="389"/>
      <c r="AM22" s="563" t="s">
        <v>97</v>
      </c>
      <c r="AN22" s="564"/>
      <c r="AO22" s="564"/>
      <c r="AP22" s="564"/>
      <c r="AQ22" s="564"/>
      <c r="AR22" s="565"/>
      <c r="AS22" s="557" t="s">
        <v>94</v>
      </c>
      <c r="AT22" s="558"/>
      <c r="AU22" s="558"/>
      <c r="AV22" s="558"/>
      <c r="AW22" s="558"/>
      <c r="AX22" s="569"/>
      <c r="AY22" s="342" t="s">
        <v>98</v>
      </c>
      <c r="AZ22" s="343"/>
      <c r="BA22" s="343"/>
      <c r="BB22" s="343"/>
      <c r="BC22" s="343"/>
      <c r="BD22" s="343"/>
      <c r="BE22" s="343"/>
      <c r="BF22" s="343"/>
      <c r="BG22" s="343"/>
      <c r="BH22" s="343"/>
      <c r="BI22" s="343"/>
      <c r="BJ22" s="343"/>
      <c r="BK22" s="343"/>
      <c r="BL22" s="343"/>
      <c r="BM22" s="344"/>
      <c r="BN22" s="345">
        <v>12779064</v>
      </c>
      <c r="BO22" s="346"/>
      <c r="BP22" s="346"/>
      <c r="BQ22" s="346"/>
      <c r="BR22" s="346"/>
      <c r="BS22" s="346"/>
      <c r="BT22" s="346"/>
      <c r="BU22" s="347"/>
      <c r="BV22" s="345">
        <v>12650468</v>
      </c>
      <c r="BW22" s="346"/>
      <c r="BX22" s="346"/>
      <c r="BY22" s="346"/>
      <c r="BZ22" s="346"/>
      <c r="CA22" s="346"/>
      <c r="CB22" s="346"/>
      <c r="CC22" s="347"/>
      <c r="CD22" s="49"/>
      <c r="CE22" s="496"/>
      <c r="CF22" s="496"/>
      <c r="CG22" s="496"/>
      <c r="CH22" s="496"/>
      <c r="CI22" s="496"/>
      <c r="CJ22" s="496"/>
      <c r="CK22" s="496"/>
      <c r="CL22" s="496"/>
      <c r="CM22" s="496"/>
      <c r="CN22" s="496"/>
      <c r="CO22" s="496"/>
      <c r="CP22" s="496"/>
      <c r="CQ22" s="496"/>
      <c r="CR22" s="496"/>
      <c r="CS22" s="497"/>
      <c r="CT22" s="379"/>
      <c r="CU22" s="380"/>
      <c r="CV22" s="380"/>
      <c r="CW22" s="380"/>
      <c r="CX22" s="380"/>
      <c r="CY22" s="380"/>
      <c r="CZ22" s="380"/>
      <c r="DA22" s="381"/>
      <c r="DB22" s="379"/>
      <c r="DC22" s="380"/>
      <c r="DD22" s="380"/>
      <c r="DE22" s="380"/>
      <c r="DF22" s="380"/>
      <c r="DG22" s="380"/>
      <c r="DH22" s="380"/>
      <c r="DI22" s="381"/>
    </row>
    <row r="23" spans="1:113" ht="18.75" customHeight="1" x14ac:dyDescent="0.15">
      <c r="A23" s="40"/>
      <c r="B23" s="553"/>
      <c r="C23" s="529"/>
      <c r="D23" s="530"/>
      <c r="E23" s="368"/>
      <c r="F23" s="373"/>
      <c r="G23" s="373"/>
      <c r="H23" s="373"/>
      <c r="I23" s="373"/>
      <c r="J23" s="373"/>
      <c r="K23" s="362"/>
      <c r="L23" s="368"/>
      <c r="M23" s="373"/>
      <c r="N23" s="373"/>
      <c r="O23" s="373"/>
      <c r="P23" s="362"/>
      <c r="Q23" s="560"/>
      <c r="R23" s="561"/>
      <c r="S23" s="561"/>
      <c r="T23" s="561"/>
      <c r="U23" s="561"/>
      <c r="V23" s="562"/>
      <c r="W23" s="528"/>
      <c r="X23" s="529"/>
      <c r="Y23" s="530"/>
      <c r="Z23" s="368"/>
      <c r="AA23" s="373"/>
      <c r="AB23" s="373"/>
      <c r="AC23" s="373"/>
      <c r="AD23" s="373"/>
      <c r="AE23" s="373"/>
      <c r="AF23" s="373"/>
      <c r="AG23" s="362"/>
      <c r="AH23" s="368"/>
      <c r="AI23" s="373"/>
      <c r="AJ23" s="373"/>
      <c r="AK23" s="373"/>
      <c r="AL23" s="362"/>
      <c r="AM23" s="566"/>
      <c r="AN23" s="567"/>
      <c r="AO23" s="567"/>
      <c r="AP23" s="567"/>
      <c r="AQ23" s="567"/>
      <c r="AR23" s="568"/>
      <c r="AS23" s="560"/>
      <c r="AT23" s="561"/>
      <c r="AU23" s="561"/>
      <c r="AV23" s="561"/>
      <c r="AW23" s="561"/>
      <c r="AX23" s="570"/>
      <c r="AY23" s="416" t="s">
        <v>99</v>
      </c>
      <c r="AZ23" s="417"/>
      <c r="BA23" s="417"/>
      <c r="BB23" s="417"/>
      <c r="BC23" s="417"/>
      <c r="BD23" s="417"/>
      <c r="BE23" s="417"/>
      <c r="BF23" s="417"/>
      <c r="BG23" s="417"/>
      <c r="BH23" s="417"/>
      <c r="BI23" s="417"/>
      <c r="BJ23" s="417"/>
      <c r="BK23" s="417"/>
      <c r="BL23" s="417"/>
      <c r="BM23" s="418"/>
      <c r="BN23" s="382">
        <v>10516639</v>
      </c>
      <c r="BO23" s="383"/>
      <c r="BP23" s="383"/>
      <c r="BQ23" s="383"/>
      <c r="BR23" s="383"/>
      <c r="BS23" s="383"/>
      <c r="BT23" s="383"/>
      <c r="BU23" s="384"/>
      <c r="BV23" s="382">
        <v>10767787</v>
      </c>
      <c r="BW23" s="383"/>
      <c r="BX23" s="383"/>
      <c r="BY23" s="383"/>
      <c r="BZ23" s="383"/>
      <c r="CA23" s="383"/>
      <c r="CB23" s="383"/>
      <c r="CC23" s="384"/>
      <c r="CD23" s="49"/>
      <c r="CE23" s="496"/>
      <c r="CF23" s="496"/>
      <c r="CG23" s="496"/>
      <c r="CH23" s="496"/>
      <c r="CI23" s="496"/>
      <c r="CJ23" s="496"/>
      <c r="CK23" s="496"/>
      <c r="CL23" s="496"/>
      <c r="CM23" s="496"/>
      <c r="CN23" s="496"/>
      <c r="CO23" s="496"/>
      <c r="CP23" s="496"/>
      <c r="CQ23" s="496"/>
      <c r="CR23" s="496"/>
      <c r="CS23" s="497"/>
      <c r="CT23" s="379"/>
      <c r="CU23" s="380"/>
      <c r="CV23" s="380"/>
      <c r="CW23" s="380"/>
      <c r="CX23" s="380"/>
      <c r="CY23" s="380"/>
      <c r="CZ23" s="380"/>
      <c r="DA23" s="381"/>
      <c r="DB23" s="379"/>
      <c r="DC23" s="380"/>
      <c r="DD23" s="380"/>
      <c r="DE23" s="380"/>
      <c r="DF23" s="380"/>
      <c r="DG23" s="380"/>
      <c r="DH23" s="380"/>
      <c r="DI23" s="381"/>
    </row>
    <row r="24" spans="1:113" ht="18.75" customHeight="1" thickBot="1" x14ac:dyDescent="0.2">
      <c r="A24" s="40"/>
      <c r="B24" s="553"/>
      <c r="C24" s="529"/>
      <c r="D24" s="530"/>
      <c r="E24" s="432" t="s">
        <v>100</v>
      </c>
      <c r="F24" s="412"/>
      <c r="G24" s="412"/>
      <c r="H24" s="412"/>
      <c r="I24" s="412"/>
      <c r="J24" s="412"/>
      <c r="K24" s="413"/>
      <c r="L24" s="433">
        <v>1</v>
      </c>
      <c r="M24" s="434"/>
      <c r="N24" s="434"/>
      <c r="O24" s="434"/>
      <c r="P24" s="476"/>
      <c r="Q24" s="433">
        <v>8270</v>
      </c>
      <c r="R24" s="434"/>
      <c r="S24" s="434"/>
      <c r="T24" s="434"/>
      <c r="U24" s="434"/>
      <c r="V24" s="476"/>
      <c r="W24" s="528"/>
      <c r="X24" s="529"/>
      <c r="Y24" s="530"/>
      <c r="Z24" s="432" t="s">
        <v>101</v>
      </c>
      <c r="AA24" s="412"/>
      <c r="AB24" s="412"/>
      <c r="AC24" s="412"/>
      <c r="AD24" s="412"/>
      <c r="AE24" s="412"/>
      <c r="AF24" s="412"/>
      <c r="AG24" s="413"/>
      <c r="AH24" s="433">
        <v>177</v>
      </c>
      <c r="AI24" s="434"/>
      <c r="AJ24" s="434"/>
      <c r="AK24" s="434"/>
      <c r="AL24" s="476"/>
      <c r="AM24" s="433">
        <v>516309</v>
      </c>
      <c r="AN24" s="434"/>
      <c r="AO24" s="434"/>
      <c r="AP24" s="434"/>
      <c r="AQ24" s="434"/>
      <c r="AR24" s="476"/>
      <c r="AS24" s="433">
        <v>2917</v>
      </c>
      <c r="AT24" s="434"/>
      <c r="AU24" s="434"/>
      <c r="AV24" s="434"/>
      <c r="AW24" s="434"/>
      <c r="AX24" s="435"/>
      <c r="AY24" s="498" t="s">
        <v>102</v>
      </c>
      <c r="AZ24" s="499"/>
      <c r="BA24" s="499"/>
      <c r="BB24" s="499"/>
      <c r="BC24" s="499"/>
      <c r="BD24" s="499"/>
      <c r="BE24" s="499"/>
      <c r="BF24" s="499"/>
      <c r="BG24" s="499"/>
      <c r="BH24" s="499"/>
      <c r="BI24" s="499"/>
      <c r="BJ24" s="499"/>
      <c r="BK24" s="499"/>
      <c r="BL24" s="499"/>
      <c r="BM24" s="500"/>
      <c r="BN24" s="382">
        <v>11290058</v>
      </c>
      <c r="BO24" s="383"/>
      <c r="BP24" s="383"/>
      <c r="BQ24" s="383"/>
      <c r="BR24" s="383"/>
      <c r="BS24" s="383"/>
      <c r="BT24" s="383"/>
      <c r="BU24" s="384"/>
      <c r="BV24" s="382">
        <v>10823176</v>
      </c>
      <c r="BW24" s="383"/>
      <c r="BX24" s="383"/>
      <c r="BY24" s="383"/>
      <c r="BZ24" s="383"/>
      <c r="CA24" s="383"/>
      <c r="CB24" s="383"/>
      <c r="CC24" s="384"/>
      <c r="CD24" s="49"/>
      <c r="CE24" s="496"/>
      <c r="CF24" s="496"/>
      <c r="CG24" s="496"/>
      <c r="CH24" s="496"/>
      <c r="CI24" s="496"/>
      <c r="CJ24" s="496"/>
      <c r="CK24" s="496"/>
      <c r="CL24" s="496"/>
      <c r="CM24" s="496"/>
      <c r="CN24" s="496"/>
      <c r="CO24" s="496"/>
      <c r="CP24" s="496"/>
      <c r="CQ24" s="496"/>
      <c r="CR24" s="496"/>
      <c r="CS24" s="497"/>
      <c r="CT24" s="379"/>
      <c r="CU24" s="380"/>
      <c r="CV24" s="380"/>
      <c r="CW24" s="380"/>
      <c r="CX24" s="380"/>
      <c r="CY24" s="380"/>
      <c r="CZ24" s="380"/>
      <c r="DA24" s="381"/>
      <c r="DB24" s="379"/>
      <c r="DC24" s="380"/>
      <c r="DD24" s="380"/>
      <c r="DE24" s="380"/>
      <c r="DF24" s="380"/>
      <c r="DG24" s="380"/>
      <c r="DH24" s="380"/>
      <c r="DI24" s="381"/>
    </row>
    <row r="25" spans="1:113" ht="18.75" customHeight="1" x14ac:dyDescent="0.15">
      <c r="A25" s="40"/>
      <c r="B25" s="553"/>
      <c r="C25" s="529"/>
      <c r="D25" s="530"/>
      <c r="E25" s="432" t="s">
        <v>103</v>
      </c>
      <c r="F25" s="412"/>
      <c r="G25" s="412"/>
      <c r="H25" s="412"/>
      <c r="I25" s="412"/>
      <c r="J25" s="412"/>
      <c r="K25" s="413"/>
      <c r="L25" s="433">
        <v>1</v>
      </c>
      <c r="M25" s="434"/>
      <c r="N25" s="434"/>
      <c r="O25" s="434"/>
      <c r="P25" s="476"/>
      <c r="Q25" s="433">
        <v>6620</v>
      </c>
      <c r="R25" s="434"/>
      <c r="S25" s="434"/>
      <c r="T25" s="434"/>
      <c r="U25" s="434"/>
      <c r="V25" s="476"/>
      <c r="W25" s="528"/>
      <c r="X25" s="529"/>
      <c r="Y25" s="530"/>
      <c r="Z25" s="432" t="s">
        <v>104</v>
      </c>
      <c r="AA25" s="412"/>
      <c r="AB25" s="412"/>
      <c r="AC25" s="412"/>
      <c r="AD25" s="412"/>
      <c r="AE25" s="412"/>
      <c r="AF25" s="412"/>
      <c r="AG25" s="413"/>
      <c r="AH25" s="433" t="s">
        <v>62</v>
      </c>
      <c r="AI25" s="434"/>
      <c r="AJ25" s="434"/>
      <c r="AK25" s="434"/>
      <c r="AL25" s="476"/>
      <c r="AM25" s="433" t="s">
        <v>62</v>
      </c>
      <c r="AN25" s="434"/>
      <c r="AO25" s="434"/>
      <c r="AP25" s="434"/>
      <c r="AQ25" s="434"/>
      <c r="AR25" s="476"/>
      <c r="AS25" s="433" t="s">
        <v>62</v>
      </c>
      <c r="AT25" s="434"/>
      <c r="AU25" s="434"/>
      <c r="AV25" s="434"/>
      <c r="AW25" s="434"/>
      <c r="AX25" s="435"/>
      <c r="AY25" s="342" t="s">
        <v>105</v>
      </c>
      <c r="AZ25" s="343"/>
      <c r="BA25" s="343"/>
      <c r="BB25" s="343"/>
      <c r="BC25" s="343"/>
      <c r="BD25" s="343"/>
      <c r="BE25" s="343"/>
      <c r="BF25" s="343"/>
      <c r="BG25" s="343"/>
      <c r="BH25" s="343"/>
      <c r="BI25" s="343"/>
      <c r="BJ25" s="343"/>
      <c r="BK25" s="343"/>
      <c r="BL25" s="343"/>
      <c r="BM25" s="344"/>
      <c r="BN25" s="345">
        <v>378669</v>
      </c>
      <c r="BO25" s="346"/>
      <c r="BP25" s="346"/>
      <c r="BQ25" s="346"/>
      <c r="BR25" s="346"/>
      <c r="BS25" s="346"/>
      <c r="BT25" s="346"/>
      <c r="BU25" s="347"/>
      <c r="BV25" s="345">
        <v>259902</v>
      </c>
      <c r="BW25" s="346"/>
      <c r="BX25" s="346"/>
      <c r="BY25" s="346"/>
      <c r="BZ25" s="346"/>
      <c r="CA25" s="346"/>
      <c r="CB25" s="346"/>
      <c r="CC25" s="347"/>
      <c r="CD25" s="49"/>
      <c r="CE25" s="496"/>
      <c r="CF25" s="496"/>
      <c r="CG25" s="496"/>
      <c r="CH25" s="496"/>
      <c r="CI25" s="496"/>
      <c r="CJ25" s="496"/>
      <c r="CK25" s="496"/>
      <c r="CL25" s="496"/>
      <c r="CM25" s="496"/>
      <c r="CN25" s="496"/>
      <c r="CO25" s="496"/>
      <c r="CP25" s="496"/>
      <c r="CQ25" s="496"/>
      <c r="CR25" s="496"/>
      <c r="CS25" s="497"/>
      <c r="CT25" s="379"/>
      <c r="CU25" s="380"/>
      <c r="CV25" s="380"/>
      <c r="CW25" s="380"/>
      <c r="CX25" s="380"/>
      <c r="CY25" s="380"/>
      <c r="CZ25" s="380"/>
      <c r="DA25" s="381"/>
      <c r="DB25" s="379"/>
      <c r="DC25" s="380"/>
      <c r="DD25" s="380"/>
      <c r="DE25" s="380"/>
      <c r="DF25" s="380"/>
      <c r="DG25" s="380"/>
      <c r="DH25" s="380"/>
      <c r="DI25" s="381"/>
    </row>
    <row r="26" spans="1:113" ht="18.75" customHeight="1" x14ac:dyDescent="0.15">
      <c r="A26" s="40"/>
      <c r="B26" s="553"/>
      <c r="C26" s="529"/>
      <c r="D26" s="530"/>
      <c r="E26" s="432" t="s">
        <v>106</v>
      </c>
      <c r="F26" s="412"/>
      <c r="G26" s="412"/>
      <c r="H26" s="412"/>
      <c r="I26" s="412"/>
      <c r="J26" s="412"/>
      <c r="K26" s="413"/>
      <c r="L26" s="433">
        <v>1</v>
      </c>
      <c r="M26" s="434"/>
      <c r="N26" s="434"/>
      <c r="O26" s="434"/>
      <c r="P26" s="476"/>
      <c r="Q26" s="433">
        <v>6210</v>
      </c>
      <c r="R26" s="434"/>
      <c r="S26" s="434"/>
      <c r="T26" s="434"/>
      <c r="U26" s="434"/>
      <c r="V26" s="476"/>
      <c r="W26" s="528"/>
      <c r="X26" s="529"/>
      <c r="Y26" s="530"/>
      <c r="Z26" s="432" t="s">
        <v>107</v>
      </c>
      <c r="AA26" s="534"/>
      <c r="AB26" s="534"/>
      <c r="AC26" s="534"/>
      <c r="AD26" s="534"/>
      <c r="AE26" s="534"/>
      <c r="AF26" s="534"/>
      <c r="AG26" s="535"/>
      <c r="AH26" s="433">
        <v>6</v>
      </c>
      <c r="AI26" s="434"/>
      <c r="AJ26" s="434"/>
      <c r="AK26" s="434"/>
      <c r="AL26" s="476"/>
      <c r="AM26" s="433">
        <v>15042</v>
      </c>
      <c r="AN26" s="434"/>
      <c r="AO26" s="434"/>
      <c r="AP26" s="434"/>
      <c r="AQ26" s="434"/>
      <c r="AR26" s="476"/>
      <c r="AS26" s="433">
        <v>2507</v>
      </c>
      <c r="AT26" s="434"/>
      <c r="AU26" s="434"/>
      <c r="AV26" s="434"/>
      <c r="AW26" s="434"/>
      <c r="AX26" s="435"/>
      <c r="AY26" s="385" t="s">
        <v>108</v>
      </c>
      <c r="AZ26" s="386"/>
      <c r="BA26" s="386"/>
      <c r="BB26" s="386"/>
      <c r="BC26" s="386"/>
      <c r="BD26" s="386"/>
      <c r="BE26" s="386"/>
      <c r="BF26" s="386"/>
      <c r="BG26" s="386"/>
      <c r="BH26" s="386"/>
      <c r="BI26" s="386"/>
      <c r="BJ26" s="386"/>
      <c r="BK26" s="386"/>
      <c r="BL26" s="386"/>
      <c r="BM26" s="387"/>
      <c r="BN26" s="382" t="s">
        <v>62</v>
      </c>
      <c r="BO26" s="383"/>
      <c r="BP26" s="383"/>
      <c r="BQ26" s="383"/>
      <c r="BR26" s="383"/>
      <c r="BS26" s="383"/>
      <c r="BT26" s="383"/>
      <c r="BU26" s="384"/>
      <c r="BV26" s="382" t="s">
        <v>62</v>
      </c>
      <c r="BW26" s="383"/>
      <c r="BX26" s="383"/>
      <c r="BY26" s="383"/>
      <c r="BZ26" s="383"/>
      <c r="CA26" s="383"/>
      <c r="CB26" s="383"/>
      <c r="CC26" s="384"/>
      <c r="CD26" s="49"/>
      <c r="CE26" s="496"/>
      <c r="CF26" s="496"/>
      <c r="CG26" s="496"/>
      <c r="CH26" s="496"/>
      <c r="CI26" s="496"/>
      <c r="CJ26" s="496"/>
      <c r="CK26" s="496"/>
      <c r="CL26" s="496"/>
      <c r="CM26" s="496"/>
      <c r="CN26" s="496"/>
      <c r="CO26" s="496"/>
      <c r="CP26" s="496"/>
      <c r="CQ26" s="496"/>
      <c r="CR26" s="496"/>
      <c r="CS26" s="497"/>
      <c r="CT26" s="379"/>
      <c r="CU26" s="380"/>
      <c r="CV26" s="380"/>
      <c r="CW26" s="380"/>
      <c r="CX26" s="380"/>
      <c r="CY26" s="380"/>
      <c r="CZ26" s="380"/>
      <c r="DA26" s="381"/>
      <c r="DB26" s="379"/>
      <c r="DC26" s="380"/>
      <c r="DD26" s="380"/>
      <c r="DE26" s="380"/>
      <c r="DF26" s="380"/>
      <c r="DG26" s="380"/>
      <c r="DH26" s="380"/>
      <c r="DI26" s="381"/>
    </row>
    <row r="27" spans="1:113" ht="18.75" customHeight="1" thickBot="1" x14ac:dyDescent="0.2">
      <c r="A27" s="40"/>
      <c r="B27" s="553"/>
      <c r="C27" s="529"/>
      <c r="D27" s="530"/>
      <c r="E27" s="432" t="s">
        <v>109</v>
      </c>
      <c r="F27" s="412"/>
      <c r="G27" s="412"/>
      <c r="H27" s="412"/>
      <c r="I27" s="412"/>
      <c r="J27" s="412"/>
      <c r="K27" s="413"/>
      <c r="L27" s="433">
        <v>1</v>
      </c>
      <c r="M27" s="434"/>
      <c r="N27" s="434"/>
      <c r="O27" s="434"/>
      <c r="P27" s="476"/>
      <c r="Q27" s="433">
        <v>3310</v>
      </c>
      <c r="R27" s="434"/>
      <c r="S27" s="434"/>
      <c r="T27" s="434"/>
      <c r="U27" s="434"/>
      <c r="V27" s="476"/>
      <c r="W27" s="528"/>
      <c r="X27" s="529"/>
      <c r="Y27" s="530"/>
      <c r="Z27" s="432" t="s">
        <v>110</v>
      </c>
      <c r="AA27" s="412"/>
      <c r="AB27" s="412"/>
      <c r="AC27" s="412"/>
      <c r="AD27" s="412"/>
      <c r="AE27" s="412"/>
      <c r="AF27" s="412"/>
      <c r="AG27" s="413"/>
      <c r="AH27" s="433">
        <v>2</v>
      </c>
      <c r="AI27" s="434"/>
      <c r="AJ27" s="434"/>
      <c r="AK27" s="434"/>
      <c r="AL27" s="476"/>
      <c r="AM27" s="433" t="s">
        <v>111</v>
      </c>
      <c r="AN27" s="434"/>
      <c r="AO27" s="434"/>
      <c r="AP27" s="434"/>
      <c r="AQ27" s="434"/>
      <c r="AR27" s="476"/>
      <c r="AS27" s="433" t="s">
        <v>111</v>
      </c>
      <c r="AT27" s="434"/>
      <c r="AU27" s="434"/>
      <c r="AV27" s="434"/>
      <c r="AW27" s="434"/>
      <c r="AX27" s="435"/>
      <c r="AY27" s="477" t="s">
        <v>112</v>
      </c>
      <c r="AZ27" s="478"/>
      <c r="BA27" s="478"/>
      <c r="BB27" s="478"/>
      <c r="BC27" s="478"/>
      <c r="BD27" s="478"/>
      <c r="BE27" s="478"/>
      <c r="BF27" s="478"/>
      <c r="BG27" s="478"/>
      <c r="BH27" s="478"/>
      <c r="BI27" s="478"/>
      <c r="BJ27" s="478"/>
      <c r="BK27" s="478"/>
      <c r="BL27" s="478"/>
      <c r="BM27" s="479"/>
      <c r="BN27" s="501">
        <v>224778</v>
      </c>
      <c r="BO27" s="502"/>
      <c r="BP27" s="502"/>
      <c r="BQ27" s="502"/>
      <c r="BR27" s="502"/>
      <c r="BS27" s="502"/>
      <c r="BT27" s="502"/>
      <c r="BU27" s="503"/>
      <c r="BV27" s="501">
        <v>224775</v>
      </c>
      <c r="BW27" s="502"/>
      <c r="BX27" s="502"/>
      <c r="BY27" s="502"/>
      <c r="BZ27" s="502"/>
      <c r="CA27" s="502"/>
      <c r="CB27" s="502"/>
      <c r="CC27" s="503"/>
      <c r="CD27" s="43"/>
      <c r="CE27" s="496"/>
      <c r="CF27" s="496"/>
      <c r="CG27" s="496"/>
      <c r="CH27" s="496"/>
      <c r="CI27" s="496"/>
      <c r="CJ27" s="496"/>
      <c r="CK27" s="496"/>
      <c r="CL27" s="496"/>
      <c r="CM27" s="496"/>
      <c r="CN27" s="496"/>
      <c r="CO27" s="496"/>
      <c r="CP27" s="496"/>
      <c r="CQ27" s="496"/>
      <c r="CR27" s="496"/>
      <c r="CS27" s="497"/>
      <c r="CT27" s="379"/>
      <c r="CU27" s="380"/>
      <c r="CV27" s="380"/>
      <c r="CW27" s="380"/>
      <c r="CX27" s="380"/>
      <c r="CY27" s="380"/>
      <c r="CZ27" s="380"/>
      <c r="DA27" s="381"/>
      <c r="DB27" s="379"/>
      <c r="DC27" s="380"/>
      <c r="DD27" s="380"/>
      <c r="DE27" s="380"/>
      <c r="DF27" s="380"/>
      <c r="DG27" s="380"/>
      <c r="DH27" s="380"/>
      <c r="DI27" s="381"/>
    </row>
    <row r="28" spans="1:113" ht="18.75" customHeight="1" x14ac:dyDescent="0.15">
      <c r="A28" s="40"/>
      <c r="B28" s="553"/>
      <c r="C28" s="529"/>
      <c r="D28" s="530"/>
      <c r="E28" s="432" t="s">
        <v>113</v>
      </c>
      <c r="F28" s="412"/>
      <c r="G28" s="412"/>
      <c r="H28" s="412"/>
      <c r="I28" s="412"/>
      <c r="J28" s="412"/>
      <c r="K28" s="413"/>
      <c r="L28" s="433">
        <v>1</v>
      </c>
      <c r="M28" s="434"/>
      <c r="N28" s="434"/>
      <c r="O28" s="434"/>
      <c r="P28" s="476"/>
      <c r="Q28" s="433">
        <v>2400</v>
      </c>
      <c r="R28" s="434"/>
      <c r="S28" s="434"/>
      <c r="T28" s="434"/>
      <c r="U28" s="434"/>
      <c r="V28" s="476"/>
      <c r="W28" s="528"/>
      <c r="X28" s="529"/>
      <c r="Y28" s="530"/>
      <c r="Z28" s="432" t="s">
        <v>114</v>
      </c>
      <c r="AA28" s="412"/>
      <c r="AB28" s="412"/>
      <c r="AC28" s="412"/>
      <c r="AD28" s="412"/>
      <c r="AE28" s="412"/>
      <c r="AF28" s="412"/>
      <c r="AG28" s="413"/>
      <c r="AH28" s="433" t="s">
        <v>62</v>
      </c>
      <c r="AI28" s="434"/>
      <c r="AJ28" s="434"/>
      <c r="AK28" s="434"/>
      <c r="AL28" s="476"/>
      <c r="AM28" s="433" t="s">
        <v>62</v>
      </c>
      <c r="AN28" s="434"/>
      <c r="AO28" s="434"/>
      <c r="AP28" s="434"/>
      <c r="AQ28" s="434"/>
      <c r="AR28" s="476"/>
      <c r="AS28" s="433" t="s">
        <v>62</v>
      </c>
      <c r="AT28" s="434"/>
      <c r="AU28" s="434"/>
      <c r="AV28" s="434"/>
      <c r="AW28" s="434"/>
      <c r="AX28" s="435"/>
      <c r="AY28" s="536" t="s">
        <v>115</v>
      </c>
      <c r="AZ28" s="537"/>
      <c r="BA28" s="537"/>
      <c r="BB28" s="538"/>
      <c r="BC28" s="342" t="s">
        <v>116</v>
      </c>
      <c r="BD28" s="343"/>
      <c r="BE28" s="343"/>
      <c r="BF28" s="343"/>
      <c r="BG28" s="343"/>
      <c r="BH28" s="343"/>
      <c r="BI28" s="343"/>
      <c r="BJ28" s="343"/>
      <c r="BK28" s="343"/>
      <c r="BL28" s="343"/>
      <c r="BM28" s="344"/>
      <c r="BN28" s="345">
        <v>2328117</v>
      </c>
      <c r="BO28" s="346"/>
      <c r="BP28" s="346"/>
      <c r="BQ28" s="346"/>
      <c r="BR28" s="346"/>
      <c r="BS28" s="346"/>
      <c r="BT28" s="346"/>
      <c r="BU28" s="347"/>
      <c r="BV28" s="345">
        <v>2445551</v>
      </c>
      <c r="BW28" s="346"/>
      <c r="BX28" s="346"/>
      <c r="BY28" s="346"/>
      <c r="BZ28" s="346"/>
      <c r="CA28" s="346"/>
      <c r="CB28" s="346"/>
      <c r="CC28" s="347"/>
      <c r="CD28" s="49"/>
      <c r="CE28" s="496"/>
      <c r="CF28" s="496"/>
      <c r="CG28" s="496"/>
      <c r="CH28" s="496"/>
      <c r="CI28" s="496"/>
      <c r="CJ28" s="496"/>
      <c r="CK28" s="496"/>
      <c r="CL28" s="496"/>
      <c r="CM28" s="496"/>
      <c r="CN28" s="496"/>
      <c r="CO28" s="496"/>
      <c r="CP28" s="496"/>
      <c r="CQ28" s="496"/>
      <c r="CR28" s="496"/>
      <c r="CS28" s="497"/>
      <c r="CT28" s="379"/>
      <c r="CU28" s="380"/>
      <c r="CV28" s="380"/>
      <c r="CW28" s="380"/>
      <c r="CX28" s="380"/>
      <c r="CY28" s="380"/>
      <c r="CZ28" s="380"/>
      <c r="DA28" s="381"/>
      <c r="DB28" s="379"/>
      <c r="DC28" s="380"/>
      <c r="DD28" s="380"/>
      <c r="DE28" s="380"/>
      <c r="DF28" s="380"/>
      <c r="DG28" s="380"/>
      <c r="DH28" s="380"/>
      <c r="DI28" s="381"/>
    </row>
    <row r="29" spans="1:113" ht="18.75" customHeight="1" x14ac:dyDescent="0.15">
      <c r="A29" s="40"/>
      <c r="B29" s="553"/>
      <c r="C29" s="529"/>
      <c r="D29" s="530"/>
      <c r="E29" s="432" t="s">
        <v>117</v>
      </c>
      <c r="F29" s="412"/>
      <c r="G29" s="412"/>
      <c r="H29" s="412"/>
      <c r="I29" s="412"/>
      <c r="J29" s="412"/>
      <c r="K29" s="413"/>
      <c r="L29" s="433">
        <v>10</v>
      </c>
      <c r="M29" s="434"/>
      <c r="N29" s="434"/>
      <c r="O29" s="434"/>
      <c r="P29" s="476"/>
      <c r="Q29" s="433">
        <v>2240</v>
      </c>
      <c r="R29" s="434"/>
      <c r="S29" s="434"/>
      <c r="T29" s="434"/>
      <c r="U29" s="434"/>
      <c r="V29" s="476"/>
      <c r="W29" s="531"/>
      <c r="X29" s="532"/>
      <c r="Y29" s="533"/>
      <c r="Z29" s="432" t="s">
        <v>118</v>
      </c>
      <c r="AA29" s="412"/>
      <c r="AB29" s="412"/>
      <c r="AC29" s="412"/>
      <c r="AD29" s="412"/>
      <c r="AE29" s="412"/>
      <c r="AF29" s="412"/>
      <c r="AG29" s="413"/>
      <c r="AH29" s="433">
        <v>179</v>
      </c>
      <c r="AI29" s="434"/>
      <c r="AJ29" s="434"/>
      <c r="AK29" s="434"/>
      <c r="AL29" s="476"/>
      <c r="AM29" s="433">
        <v>523561</v>
      </c>
      <c r="AN29" s="434"/>
      <c r="AO29" s="434"/>
      <c r="AP29" s="434"/>
      <c r="AQ29" s="434"/>
      <c r="AR29" s="476"/>
      <c r="AS29" s="433">
        <v>2925</v>
      </c>
      <c r="AT29" s="434"/>
      <c r="AU29" s="434"/>
      <c r="AV29" s="434"/>
      <c r="AW29" s="434"/>
      <c r="AX29" s="435"/>
      <c r="AY29" s="539"/>
      <c r="AZ29" s="540"/>
      <c r="BA29" s="540"/>
      <c r="BB29" s="541"/>
      <c r="BC29" s="416" t="s">
        <v>119</v>
      </c>
      <c r="BD29" s="417"/>
      <c r="BE29" s="417"/>
      <c r="BF29" s="417"/>
      <c r="BG29" s="417"/>
      <c r="BH29" s="417"/>
      <c r="BI29" s="417"/>
      <c r="BJ29" s="417"/>
      <c r="BK29" s="417"/>
      <c r="BL29" s="417"/>
      <c r="BM29" s="418"/>
      <c r="BN29" s="382">
        <v>1159412</v>
      </c>
      <c r="BO29" s="383"/>
      <c r="BP29" s="383"/>
      <c r="BQ29" s="383"/>
      <c r="BR29" s="383"/>
      <c r="BS29" s="383"/>
      <c r="BT29" s="383"/>
      <c r="BU29" s="384"/>
      <c r="BV29" s="382">
        <v>1237951</v>
      </c>
      <c r="BW29" s="383"/>
      <c r="BX29" s="383"/>
      <c r="BY29" s="383"/>
      <c r="BZ29" s="383"/>
      <c r="CA29" s="383"/>
      <c r="CB29" s="383"/>
      <c r="CC29" s="384"/>
      <c r="CD29" s="43"/>
      <c r="CE29" s="496"/>
      <c r="CF29" s="496"/>
      <c r="CG29" s="496"/>
      <c r="CH29" s="496"/>
      <c r="CI29" s="496"/>
      <c r="CJ29" s="496"/>
      <c r="CK29" s="496"/>
      <c r="CL29" s="496"/>
      <c r="CM29" s="496"/>
      <c r="CN29" s="496"/>
      <c r="CO29" s="496"/>
      <c r="CP29" s="496"/>
      <c r="CQ29" s="496"/>
      <c r="CR29" s="496"/>
      <c r="CS29" s="497"/>
      <c r="CT29" s="379"/>
      <c r="CU29" s="380"/>
      <c r="CV29" s="380"/>
      <c r="CW29" s="380"/>
      <c r="CX29" s="380"/>
      <c r="CY29" s="380"/>
      <c r="CZ29" s="380"/>
      <c r="DA29" s="381"/>
      <c r="DB29" s="379"/>
      <c r="DC29" s="380"/>
      <c r="DD29" s="380"/>
      <c r="DE29" s="380"/>
      <c r="DF29" s="380"/>
      <c r="DG29" s="380"/>
      <c r="DH29" s="380"/>
      <c r="DI29" s="381"/>
    </row>
    <row r="30" spans="1:113" ht="18.75" customHeight="1" thickBot="1" x14ac:dyDescent="0.2">
      <c r="A30" s="40"/>
      <c r="B30" s="554"/>
      <c r="C30" s="555"/>
      <c r="D30" s="556"/>
      <c r="E30" s="436"/>
      <c r="F30" s="437"/>
      <c r="G30" s="437"/>
      <c r="H30" s="437"/>
      <c r="I30" s="437"/>
      <c r="J30" s="437"/>
      <c r="K30" s="438"/>
      <c r="L30" s="546"/>
      <c r="M30" s="547"/>
      <c r="N30" s="547"/>
      <c r="O30" s="547"/>
      <c r="P30" s="548"/>
      <c r="Q30" s="546"/>
      <c r="R30" s="547"/>
      <c r="S30" s="547"/>
      <c r="T30" s="547"/>
      <c r="U30" s="547"/>
      <c r="V30" s="548"/>
      <c r="W30" s="549" t="s">
        <v>120</v>
      </c>
      <c r="X30" s="550"/>
      <c r="Y30" s="550"/>
      <c r="Z30" s="550"/>
      <c r="AA30" s="550"/>
      <c r="AB30" s="550"/>
      <c r="AC30" s="550"/>
      <c r="AD30" s="550"/>
      <c r="AE30" s="550"/>
      <c r="AF30" s="550"/>
      <c r="AG30" s="551"/>
      <c r="AH30" s="509">
        <v>91.8</v>
      </c>
      <c r="AI30" s="510"/>
      <c r="AJ30" s="510"/>
      <c r="AK30" s="510"/>
      <c r="AL30" s="510"/>
      <c r="AM30" s="510"/>
      <c r="AN30" s="510"/>
      <c r="AO30" s="510"/>
      <c r="AP30" s="510"/>
      <c r="AQ30" s="510"/>
      <c r="AR30" s="510"/>
      <c r="AS30" s="510"/>
      <c r="AT30" s="510"/>
      <c r="AU30" s="510"/>
      <c r="AV30" s="510"/>
      <c r="AW30" s="510"/>
      <c r="AX30" s="512"/>
      <c r="AY30" s="542"/>
      <c r="AZ30" s="543"/>
      <c r="BA30" s="543"/>
      <c r="BB30" s="544"/>
      <c r="BC30" s="498" t="s">
        <v>121</v>
      </c>
      <c r="BD30" s="499"/>
      <c r="BE30" s="499"/>
      <c r="BF30" s="499"/>
      <c r="BG30" s="499"/>
      <c r="BH30" s="499"/>
      <c r="BI30" s="499"/>
      <c r="BJ30" s="499"/>
      <c r="BK30" s="499"/>
      <c r="BL30" s="499"/>
      <c r="BM30" s="500"/>
      <c r="BN30" s="501">
        <v>2262999</v>
      </c>
      <c r="BO30" s="502"/>
      <c r="BP30" s="502"/>
      <c r="BQ30" s="502"/>
      <c r="BR30" s="502"/>
      <c r="BS30" s="502"/>
      <c r="BT30" s="502"/>
      <c r="BU30" s="503"/>
      <c r="BV30" s="501">
        <v>2208011</v>
      </c>
      <c r="BW30" s="502"/>
      <c r="BX30" s="502"/>
      <c r="BY30" s="502"/>
      <c r="BZ30" s="502"/>
      <c r="CA30" s="502"/>
      <c r="CB30" s="502"/>
      <c r="CC30" s="503"/>
      <c r="CD30" s="51"/>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row>
    <row r="31" spans="1:113" ht="13.5" customHeight="1" x14ac:dyDescent="0.15">
      <c r="A31" s="40"/>
      <c r="B31" s="65"/>
      <c r="DI31" s="66"/>
    </row>
    <row r="32" spans="1:113" ht="13.5" customHeight="1" x14ac:dyDescent="0.15">
      <c r="A32" s="40"/>
      <c r="B32" s="67"/>
      <c r="C32" s="545" t="s">
        <v>122</v>
      </c>
      <c r="D32" s="545"/>
      <c r="E32" s="545"/>
      <c r="F32" s="545"/>
      <c r="G32" s="545"/>
      <c r="H32" s="545"/>
      <c r="I32" s="545"/>
      <c r="J32" s="545"/>
      <c r="K32" s="545"/>
      <c r="L32" s="545"/>
      <c r="M32" s="545"/>
      <c r="N32" s="545"/>
      <c r="O32" s="545"/>
      <c r="P32" s="545"/>
      <c r="Q32" s="545"/>
      <c r="R32" s="545"/>
      <c r="S32" s="545"/>
      <c r="U32" s="386" t="s">
        <v>123</v>
      </c>
      <c r="V32" s="386"/>
      <c r="W32" s="386"/>
      <c r="X32" s="386"/>
      <c r="Y32" s="386"/>
      <c r="Z32" s="386"/>
      <c r="AA32" s="386"/>
      <c r="AB32" s="386"/>
      <c r="AC32" s="386"/>
      <c r="AD32" s="386"/>
      <c r="AE32" s="386"/>
      <c r="AF32" s="386"/>
      <c r="AG32" s="386"/>
      <c r="AH32" s="386"/>
      <c r="AI32" s="386"/>
      <c r="AJ32" s="386"/>
      <c r="AK32" s="386"/>
      <c r="AM32" s="386" t="s">
        <v>124</v>
      </c>
      <c r="AN32" s="386"/>
      <c r="AO32" s="386"/>
      <c r="AP32" s="386"/>
      <c r="AQ32" s="386"/>
      <c r="AR32" s="386"/>
      <c r="AS32" s="386"/>
      <c r="AT32" s="386"/>
      <c r="AU32" s="386"/>
      <c r="AV32" s="386"/>
      <c r="AW32" s="386"/>
      <c r="AX32" s="386"/>
      <c r="AY32" s="386"/>
      <c r="AZ32" s="386"/>
      <c r="BA32" s="386"/>
      <c r="BB32" s="386"/>
      <c r="BC32" s="386"/>
      <c r="BE32" s="386" t="s">
        <v>125</v>
      </c>
      <c r="BF32" s="386"/>
      <c r="BG32" s="386"/>
      <c r="BH32" s="386"/>
      <c r="BI32" s="386"/>
      <c r="BJ32" s="386"/>
      <c r="BK32" s="386"/>
      <c r="BL32" s="386"/>
      <c r="BM32" s="386"/>
      <c r="BN32" s="386"/>
      <c r="BO32" s="386"/>
      <c r="BP32" s="386"/>
      <c r="BQ32" s="386"/>
      <c r="BR32" s="386"/>
      <c r="BS32" s="386"/>
      <c r="BT32" s="386"/>
      <c r="BU32" s="386"/>
      <c r="BW32" s="386" t="s">
        <v>126</v>
      </c>
      <c r="BX32" s="386"/>
      <c r="BY32" s="386"/>
      <c r="BZ32" s="386"/>
      <c r="CA32" s="386"/>
      <c r="CB32" s="386"/>
      <c r="CC32" s="386"/>
      <c r="CD32" s="386"/>
      <c r="CE32" s="386"/>
      <c r="CF32" s="386"/>
      <c r="CG32" s="386"/>
      <c r="CH32" s="386"/>
      <c r="CI32" s="386"/>
      <c r="CJ32" s="386"/>
      <c r="CK32" s="386"/>
      <c r="CL32" s="386"/>
      <c r="CM32" s="386"/>
      <c r="CO32" s="386" t="s">
        <v>127</v>
      </c>
      <c r="CP32" s="386"/>
      <c r="CQ32" s="386"/>
      <c r="CR32" s="386"/>
      <c r="CS32" s="386"/>
      <c r="CT32" s="386"/>
      <c r="CU32" s="386"/>
      <c r="CV32" s="386"/>
      <c r="CW32" s="386"/>
      <c r="CX32" s="386"/>
      <c r="CY32" s="386"/>
      <c r="CZ32" s="386"/>
      <c r="DA32" s="386"/>
      <c r="DB32" s="386"/>
      <c r="DC32" s="386"/>
      <c r="DD32" s="386"/>
      <c r="DE32" s="386"/>
      <c r="DI32" s="66"/>
    </row>
    <row r="33" spans="1:113" ht="13.5" customHeight="1" x14ac:dyDescent="0.15">
      <c r="A33" s="40"/>
      <c r="B33" s="67"/>
      <c r="C33" s="406" t="s">
        <v>128</v>
      </c>
      <c r="D33" s="406"/>
      <c r="E33" s="371" t="s">
        <v>129</v>
      </c>
      <c r="F33" s="371"/>
      <c r="G33" s="371"/>
      <c r="H33" s="371"/>
      <c r="I33" s="371"/>
      <c r="J33" s="371"/>
      <c r="K33" s="371"/>
      <c r="L33" s="371"/>
      <c r="M33" s="371"/>
      <c r="N33" s="371"/>
      <c r="O33" s="371"/>
      <c r="P33" s="371"/>
      <c r="Q33" s="371"/>
      <c r="R33" s="371"/>
      <c r="S33" s="371"/>
      <c r="T33" s="44"/>
      <c r="U33" s="406" t="s">
        <v>128</v>
      </c>
      <c r="V33" s="406"/>
      <c r="W33" s="371" t="s">
        <v>129</v>
      </c>
      <c r="X33" s="371"/>
      <c r="Y33" s="371"/>
      <c r="Z33" s="371"/>
      <c r="AA33" s="371"/>
      <c r="AB33" s="371"/>
      <c r="AC33" s="371"/>
      <c r="AD33" s="371"/>
      <c r="AE33" s="371"/>
      <c r="AF33" s="371"/>
      <c r="AG33" s="371"/>
      <c r="AH33" s="371"/>
      <c r="AI33" s="371"/>
      <c r="AJ33" s="371"/>
      <c r="AK33" s="371"/>
      <c r="AL33" s="44"/>
      <c r="AM33" s="406" t="s">
        <v>128</v>
      </c>
      <c r="AN33" s="406"/>
      <c r="AO33" s="371" t="s">
        <v>129</v>
      </c>
      <c r="AP33" s="371"/>
      <c r="AQ33" s="371"/>
      <c r="AR33" s="371"/>
      <c r="AS33" s="371"/>
      <c r="AT33" s="371"/>
      <c r="AU33" s="371"/>
      <c r="AV33" s="371"/>
      <c r="AW33" s="371"/>
      <c r="AX33" s="371"/>
      <c r="AY33" s="371"/>
      <c r="AZ33" s="371"/>
      <c r="BA33" s="371"/>
      <c r="BB33" s="371"/>
      <c r="BC33" s="371"/>
      <c r="BD33" s="50"/>
      <c r="BE33" s="371" t="s">
        <v>130</v>
      </c>
      <c r="BF33" s="371"/>
      <c r="BG33" s="371" t="s">
        <v>131</v>
      </c>
      <c r="BH33" s="371"/>
      <c r="BI33" s="371"/>
      <c r="BJ33" s="371"/>
      <c r="BK33" s="371"/>
      <c r="BL33" s="371"/>
      <c r="BM33" s="371"/>
      <c r="BN33" s="371"/>
      <c r="BO33" s="371"/>
      <c r="BP33" s="371"/>
      <c r="BQ33" s="371"/>
      <c r="BR33" s="371"/>
      <c r="BS33" s="371"/>
      <c r="BT33" s="371"/>
      <c r="BU33" s="371"/>
      <c r="BV33" s="50"/>
      <c r="BW33" s="406" t="s">
        <v>130</v>
      </c>
      <c r="BX33" s="406"/>
      <c r="BY33" s="371" t="s">
        <v>132</v>
      </c>
      <c r="BZ33" s="371"/>
      <c r="CA33" s="371"/>
      <c r="CB33" s="371"/>
      <c r="CC33" s="371"/>
      <c r="CD33" s="371"/>
      <c r="CE33" s="371"/>
      <c r="CF33" s="371"/>
      <c r="CG33" s="371"/>
      <c r="CH33" s="371"/>
      <c r="CI33" s="371"/>
      <c r="CJ33" s="371"/>
      <c r="CK33" s="371"/>
      <c r="CL33" s="371"/>
      <c r="CM33" s="371"/>
      <c r="CN33" s="44"/>
      <c r="CO33" s="406" t="s">
        <v>128</v>
      </c>
      <c r="CP33" s="406"/>
      <c r="CQ33" s="371" t="s">
        <v>133</v>
      </c>
      <c r="CR33" s="371"/>
      <c r="CS33" s="371"/>
      <c r="CT33" s="371"/>
      <c r="CU33" s="371"/>
      <c r="CV33" s="371"/>
      <c r="CW33" s="371"/>
      <c r="CX33" s="371"/>
      <c r="CY33" s="371"/>
      <c r="CZ33" s="371"/>
      <c r="DA33" s="371"/>
      <c r="DB33" s="371"/>
      <c r="DC33" s="371"/>
      <c r="DD33" s="371"/>
      <c r="DE33" s="371"/>
      <c r="DF33" s="44"/>
      <c r="DG33" s="571" t="s">
        <v>134</v>
      </c>
      <c r="DH33" s="571"/>
      <c r="DI33" s="45"/>
    </row>
    <row r="34" spans="1:113" ht="32.25" customHeight="1" x14ac:dyDescent="0.15">
      <c r="A34" s="40"/>
      <c r="B34" s="67"/>
      <c r="C34" s="572">
        <f>IF(E34="","",1)</f>
        <v>1</v>
      </c>
      <c r="D34" s="572"/>
      <c r="E34" s="573" t="str">
        <f>IF('各会計、関係団体の財政状況及び健全化判断比率'!B7="","",'各会計、関係団体の財政状況及び健全化判断比率'!B7)</f>
        <v>一般会計</v>
      </c>
      <c r="F34" s="573"/>
      <c r="G34" s="573"/>
      <c r="H34" s="573"/>
      <c r="I34" s="573"/>
      <c r="J34" s="573"/>
      <c r="K34" s="573"/>
      <c r="L34" s="573"/>
      <c r="M34" s="573"/>
      <c r="N34" s="573"/>
      <c r="O34" s="573"/>
      <c r="P34" s="573"/>
      <c r="Q34" s="573"/>
      <c r="R34" s="573"/>
      <c r="S34" s="573"/>
      <c r="T34" s="40"/>
      <c r="U34" s="572">
        <f>IF(W34="","",MAX(C34:D43)+1)</f>
        <v>4</v>
      </c>
      <c r="V34" s="572"/>
      <c r="W34" s="573" t="str">
        <f>IF('各会計、関係団体の財政状況及び健全化判断比率'!B28="","",'各会計、関係団体の財政状況及び健全化判断比率'!B28)</f>
        <v>国民健康保険事業特別会計</v>
      </c>
      <c r="X34" s="573"/>
      <c r="Y34" s="573"/>
      <c r="Z34" s="573"/>
      <c r="AA34" s="573"/>
      <c r="AB34" s="573"/>
      <c r="AC34" s="573"/>
      <c r="AD34" s="573"/>
      <c r="AE34" s="573"/>
      <c r="AF34" s="573"/>
      <c r="AG34" s="573"/>
      <c r="AH34" s="573"/>
      <c r="AI34" s="573"/>
      <c r="AJ34" s="573"/>
      <c r="AK34" s="573"/>
      <c r="AL34" s="40"/>
      <c r="AM34" s="572">
        <f>IF(AO34="","",MAX(C34:D43,U34:V43)+1)</f>
        <v>7</v>
      </c>
      <c r="AN34" s="572"/>
      <c r="AO34" s="573" t="str">
        <f>IF('各会計、関係団体の財政状況及び健全化判断比率'!B31="","",'各会計、関係団体の財政状況及び健全化判断比率'!B31)</f>
        <v>国民宿舎事業特別会計</v>
      </c>
      <c r="AP34" s="573"/>
      <c r="AQ34" s="573"/>
      <c r="AR34" s="573"/>
      <c r="AS34" s="573"/>
      <c r="AT34" s="573"/>
      <c r="AU34" s="573"/>
      <c r="AV34" s="573"/>
      <c r="AW34" s="573"/>
      <c r="AX34" s="573"/>
      <c r="AY34" s="573"/>
      <c r="AZ34" s="573"/>
      <c r="BA34" s="573"/>
      <c r="BB34" s="573"/>
      <c r="BC34" s="573"/>
      <c r="BD34" s="40"/>
      <c r="BE34" s="572">
        <f>IF(BG34="","",MAX(C34:D43,U34:V43,AM34:AN43)+1)</f>
        <v>10</v>
      </c>
      <c r="BF34" s="572"/>
      <c r="BG34" s="573" t="str">
        <f>IF('各会計、関係団体の財政状況及び健全化判断比率'!B34="","",'各会計、関係団体の財政状況及び健全化判断比率'!B34)</f>
        <v>温泉事業特別会計</v>
      </c>
      <c r="BH34" s="573"/>
      <c r="BI34" s="573"/>
      <c r="BJ34" s="573"/>
      <c r="BK34" s="573"/>
      <c r="BL34" s="573"/>
      <c r="BM34" s="573"/>
      <c r="BN34" s="573"/>
      <c r="BO34" s="573"/>
      <c r="BP34" s="573"/>
      <c r="BQ34" s="573"/>
      <c r="BR34" s="573"/>
      <c r="BS34" s="573"/>
      <c r="BT34" s="573"/>
      <c r="BU34" s="573"/>
      <c r="BV34" s="40"/>
      <c r="BW34" s="572">
        <f>IF(BY34="","",MAX(C34:D43,U34:V43,AM34:AN43,BE34:BF43)+1)</f>
        <v>11</v>
      </c>
      <c r="BX34" s="572"/>
      <c r="BY34" s="573" t="str">
        <f>IF('各会計、関係団体の財政状況及び健全化判断比率'!B68="","",'各会計、関係団体の財政状況及び健全化判断比率'!B68)</f>
        <v>鳥取県町村総合事務組合</v>
      </c>
      <c r="BZ34" s="573"/>
      <c r="CA34" s="573"/>
      <c r="CB34" s="573"/>
      <c r="CC34" s="573"/>
      <c r="CD34" s="573"/>
      <c r="CE34" s="573"/>
      <c r="CF34" s="573"/>
      <c r="CG34" s="573"/>
      <c r="CH34" s="573"/>
      <c r="CI34" s="573"/>
      <c r="CJ34" s="573"/>
      <c r="CK34" s="573"/>
      <c r="CL34" s="573"/>
      <c r="CM34" s="573"/>
      <c r="CN34" s="40"/>
      <c r="CO34" s="572">
        <f>IF(CQ34="","",MAX(C34:D43,U34:V43,AM34:AN43,BE34:BF43,BW34:BX43)+1)</f>
        <v>17</v>
      </c>
      <c r="CP34" s="572"/>
      <c r="CQ34" s="573" t="str">
        <f>IF('各会計、関係団体の財政状況及び健全化判断比率'!BS7="","",'各会計、関係団体の財政状況及び健全化判断比率'!BS7)</f>
        <v>湯梨浜町土地開発公社</v>
      </c>
      <c r="CR34" s="573"/>
      <c r="CS34" s="573"/>
      <c r="CT34" s="573"/>
      <c r="CU34" s="573"/>
      <c r="CV34" s="573"/>
      <c r="CW34" s="573"/>
      <c r="CX34" s="573"/>
      <c r="CY34" s="573"/>
      <c r="CZ34" s="573"/>
      <c r="DA34" s="573"/>
      <c r="DB34" s="573"/>
      <c r="DC34" s="573"/>
      <c r="DD34" s="573"/>
      <c r="DE34" s="573"/>
      <c r="DG34" s="574" t="str">
        <f>IF('各会計、関係団体の財政状況及び健全化判断比率'!BR7="","",'各会計、関係団体の財政状況及び健全化判断比率'!BR7)</f>
        <v/>
      </c>
      <c r="DH34" s="574"/>
      <c r="DI34" s="45"/>
    </row>
    <row r="35" spans="1:113" ht="32.25" customHeight="1" x14ac:dyDescent="0.15">
      <c r="A35" s="40"/>
      <c r="B35" s="67"/>
      <c r="C35" s="572">
        <f>IF(E35="","",C34+1)</f>
        <v>2</v>
      </c>
      <c r="D35" s="572"/>
      <c r="E35" s="573" t="str">
        <f>IF('各会計、関係団体の財政状況及び健全化判断比率'!B8="","",'各会計、関係団体の財政状況及び健全化判断比率'!B8)</f>
        <v>住宅新築資金等貸付事業特別会計</v>
      </c>
      <c r="F35" s="573"/>
      <c r="G35" s="573"/>
      <c r="H35" s="573"/>
      <c r="I35" s="573"/>
      <c r="J35" s="573"/>
      <c r="K35" s="573"/>
      <c r="L35" s="573"/>
      <c r="M35" s="573"/>
      <c r="N35" s="573"/>
      <c r="O35" s="573"/>
      <c r="P35" s="573"/>
      <c r="Q35" s="573"/>
      <c r="R35" s="573"/>
      <c r="S35" s="573"/>
      <c r="T35" s="40"/>
      <c r="U35" s="572">
        <f>IF(W35="","",U34+1)</f>
        <v>5</v>
      </c>
      <c r="V35" s="572"/>
      <c r="W35" s="573" t="str">
        <f>IF('各会計、関係団体の財政状況及び健全化判断比率'!B29="","",'各会計、関係団体の財政状況及び健全化判断比率'!B29)</f>
        <v>後期高齢者医療特別会計</v>
      </c>
      <c r="X35" s="573"/>
      <c r="Y35" s="573"/>
      <c r="Z35" s="573"/>
      <c r="AA35" s="573"/>
      <c r="AB35" s="573"/>
      <c r="AC35" s="573"/>
      <c r="AD35" s="573"/>
      <c r="AE35" s="573"/>
      <c r="AF35" s="573"/>
      <c r="AG35" s="573"/>
      <c r="AH35" s="573"/>
      <c r="AI35" s="573"/>
      <c r="AJ35" s="573"/>
      <c r="AK35" s="573"/>
      <c r="AL35" s="40"/>
      <c r="AM35" s="572">
        <f t="shared" ref="AM35:AM43" si="0">IF(AO35="","",AM34+1)</f>
        <v>8</v>
      </c>
      <c r="AN35" s="572"/>
      <c r="AO35" s="573" t="str">
        <f>IF('各会計、関係団体の財政状況及び健全化判断比率'!B32="","",'各会計、関係団体の財政状況及び健全化判断比率'!B32)</f>
        <v>水道事業会計</v>
      </c>
      <c r="AP35" s="573"/>
      <c r="AQ35" s="573"/>
      <c r="AR35" s="573"/>
      <c r="AS35" s="573"/>
      <c r="AT35" s="573"/>
      <c r="AU35" s="573"/>
      <c r="AV35" s="573"/>
      <c r="AW35" s="573"/>
      <c r="AX35" s="573"/>
      <c r="AY35" s="573"/>
      <c r="AZ35" s="573"/>
      <c r="BA35" s="573"/>
      <c r="BB35" s="573"/>
      <c r="BC35" s="573"/>
      <c r="BD35" s="40"/>
      <c r="BE35" s="572" t="str">
        <f t="shared" ref="BE35:BE43" si="1">IF(BG35="","",BE34+1)</f>
        <v/>
      </c>
      <c r="BF35" s="572"/>
      <c r="BG35" s="573"/>
      <c r="BH35" s="573"/>
      <c r="BI35" s="573"/>
      <c r="BJ35" s="573"/>
      <c r="BK35" s="573"/>
      <c r="BL35" s="573"/>
      <c r="BM35" s="573"/>
      <c r="BN35" s="573"/>
      <c r="BO35" s="573"/>
      <c r="BP35" s="573"/>
      <c r="BQ35" s="573"/>
      <c r="BR35" s="573"/>
      <c r="BS35" s="573"/>
      <c r="BT35" s="573"/>
      <c r="BU35" s="573"/>
      <c r="BV35" s="40"/>
      <c r="BW35" s="572">
        <f t="shared" ref="BW35:BW43" si="2">IF(BY35="","",BW34+1)</f>
        <v>12</v>
      </c>
      <c r="BX35" s="572"/>
      <c r="BY35" s="573" t="str">
        <f>IF('各会計、関係団体の財政状況及び健全化判断比率'!B69="","",'各会計、関係団体の財政状況及び健全化判断比率'!B69)</f>
        <v>鳥取中部ふるさと広域連合</v>
      </c>
      <c r="BZ35" s="573"/>
      <c r="CA35" s="573"/>
      <c r="CB35" s="573"/>
      <c r="CC35" s="573"/>
      <c r="CD35" s="573"/>
      <c r="CE35" s="573"/>
      <c r="CF35" s="573"/>
      <c r="CG35" s="573"/>
      <c r="CH35" s="573"/>
      <c r="CI35" s="573"/>
      <c r="CJ35" s="573"/>
      <c r="CK35" s="573"/>
      <c r="CL35" s="573"/>
      <c r="CM35" s="573"/>
      <c r="CN35" s="40"/>
      <c r="CO35" s="572">
        <f t="shared" ref="CO35:CO43" si="3">IF(CQ35="","",CO34+1)</f>
        <v>18</v>
      </c>
      <c r="CP35" s="572"/>
      <c r="CQ35" s="573" t="str">
        <f>IF('各会計、関係団体の財政状況及び健全化判断比率'!BS8="","",'各会計、関係団体の財政状況及び健全化判断比率'!BS8)</f>
        <v>一般財団法人ゆりはま温泉公社</v>
      </c>
      <c r="CR35" s="573"/>
      <c r="CS35" s="573"/>
      <c r="CT35" s="573"/>
      <c r="CU35" s="573"/>
      <c r="CV35" s="573"/>
      <c r="CW35" s="573"/>
      <c r="CX35" s="573"/>
      <c r="CY35" s="573"/>
      <c r="CZ35" s="573"/>
      <c r="DA35" s="573"/>
      <c r="DB35" s="573"/>
      <c r="DC35" s="573"/>
      <c r="DD35" s="573"/>
      <c r="DE35" s="573"/>
      <c r="DG35" s="574" t="str">
        <f>IF('各会計、関係団体の財政状況及び健全化判断比率'!BR8="","",'各会計、関係団体の財政状況及び健全化判断比率'!BR8)</f>
        <v/>
      </c>
      <c r="DH35" s="574"/>
      <c r="DI35" s="45"/>
    </row>
    <row r="36" spans="1:113" ht="32.25" customHeight="1" x14ac:dyDescent="0.15">
      <c r="A36" s="40"/>
      <c r="B36" s="67"/>
      <c r="C36" s="572">
        <f>IF(E36="","",C35+1)</f>
        <v>3</v>
      </c>
      <c r="D36" s="572"/>
      <c r="E36" s="573" t="str">
        <f>IF('各会計、関係団体の財政状況及び健全化判断比率'!B9="","",'各会計、関係団体の財政状況及び健全化判断比率'!B9)</f>
        <v>高齢者及び障がい者住宅整備資金貸付事業特別会計</v>
      </c>
      <c r="F36" s="573"/>
      <c r="G36" s="573"/>
      <c r="H36" s="573"/>
      <c r="I36" s="573"/>
      <c r="J36" s="573"/>
      <c r="K36" s="573"/>
      <c r="L36" s="573"/>
      <c r="M36" s="573"/>
      <c r="N36" s="573"/>
      <c r="O36" s="573"/>
      <c r="P36" s="573"/>
      <c r="Q36" s="573"/>
      <c r="R36" s="573"/>
      <c r="S36" s="573"/>
      <c r="T36" s="40"/>
      <c r="U36" s="572">
        <f t="shared" ref="U36:U43" si="4">IF(W36="","",U35+1)</f>
        <v>6</v>
      </c>
      <c r="V36" s="572"/>
      <c r="W36" s="573" t="str">
        <f>IF('各会計、関係団体の財政状況及び健全化判断比率'!B30="","",'各会計、関係団体の財政状況及び健全化判断比率'!B30)</f>
        <v>介護保険特別会計</v>
      </c>
      <c r="X36" s="573"/>
      <c r="Y36" s="573"/>
      <c r="Z36" s="573"/>
      <c r="AA36" s="573"/>
      <c r="AB36" s="573"/>
      <c r="AC36" s="573"/>
      <c r="AD36" s="573"/>
      <c r="AE36" s="573"/>
      <c r="AF36" s="573"/>
      <c r="AG36" s="573"/>
      <c r="AH36" s="573"/>
      <c r="AI36" s="573"/>
      <c r="AJ36" s="573"/>
      <c r="AK36" s="573"/>
      <c r="AL36" s="40"/>
      <c r="AM36" s="572">
        <f t="shared" si="0"/>
        <v>9</v>
      </c>
      <c r="AN36" s="572"/>
      <c r="AO36" s="573" t="str">
        <f>IF('各会計、関係団体の財政状況及び健全化判断比率'!B33="","",'各会計、関係団体の財政状況及び健全化判断比率'!B33)</f>
        <v>下水道事業会計</v>
      </c>
      <c r="AP36" s="573"/>
      <c r="AQ36" s="573"/>
      <c r="AR36" s="573"/>
      <c r="AS36" s="573"/>
      <c r="AT36" s="573"/>
      <c r="AU36" s="573"/>
      <c r="AV36" s="573"/>
      <c r="AW36" s="573"/>
      <c r="AX36" s="573"/>
      <c r="AY36" s="573"/>
      <c r="AZ36" s="573"/>
      <c r="BA36" s="573"/>
      <c r="BB36" s="573"/>
      <c r="BC36" s="573"/>
      <c r="BD36" s="40"/>
      <c r="BE36" s="572" t="str">
        <f t="shared" si="1"/>
        <v/>
      </c>
      <c r="BF36" s="572"/>
      <c r="BG36" s="573"/>
      <c r="BH36" s="573"/>
      <c r="BI36" s="573"/>
      <c r="BJ36" s="573"/>
      <c r="BK36" s="573"/>
      <c r="BL36" s="573"/>
      <c r="BM36" s="573"/>
      <c r="BN36" s="573"/>
      <c r="BO36" s="573"/>
      <c r="BP36" s="573"/>
      <c r="BQ36" s="573"/>
      <c r="BR36" s="573"/>
      <c r="BS36" s="573"/>
      <c r="BT36" s="573"/>
      <c r="BU36" s="573"/>
      <c r="BV36" s="40"/>
      <c r="BW36" s="572">
        <f t="shared" si="2"/>
        <v>13</v>
      </c>
      <c r="BX36" s="572"/>
      <c r="BY36" s="573" t="str">
        <f>IF('各会計、関係団体の財政状況及び健全化判断比率'!B70="","",'各会計、関係団体の財政状況及び健全化判断比率'!B70)</f>
        <v>鳥取中部ふるさと広域連合</v>
      </c>
      <c r="BZ36" s="573"/>
      <c r="CA36" s="573"/>
      <c r="CB36" s="573"/>
      <c r="CC36" s="573"/>
      <c r="CD36" s="573"/>
      <c r="CE36" s="573"/>
      <c r="CF36" s="573"/>
      <c r="CG36" s="573"/>
      <c r="CH36" s="573"/>
      <c r="CI36" s="573"/>
      <c r="CJ36" s="573"/>
      <c r="CK36" s="573"/>
      <c r="CL36" s="573"/>
      <c r="CM36" s="573"/>
      <c r="CN36" s="40"/>
      <c r="CO36" s="572">
        <f t="shared" si="3"/>
        <v>19</v>
      </c>
      <c r="CP36" s="572"/>
      <c r="CQ36" s="573" t="str">
        <f>IF('各会計、関係団体の財政状況及び健全化判断比率'!BS9="","",'各会計、関係団体の財政状況及び健全化判断比率'!BS9)</f>
        <v>鳥取中央有線放送株式会社</v>
      </c>
      <c r="CR36" s="573"/>
      <c r="CS36" s="573"/>
      <c r="CT36" s="573"/>
      <c r="CU36" s="573"/>
      <c r="CV36" s="573"/>
      <c r="CW36" s="573"/>
      <c r="CX36" s="573"/>
      <c r="CY36" s="573"/>
      <c r="CZ36" s="573"/>
      <c r="DA36" s="573"/>
      <c r="DB36" s="573"/>
      <c r="DC36" s="573"/>
      <c r="DD36" s="573"/>
      <c r="DE36" s="573"/>
      <c r="DG36" s="574" t="str">
        <f>IF('各会計、関係団体の財政状況及び健全化判断比率'!BR9="","",'各会計、関係団体の財政状況及び健全化判断比率'!BR9)</f>
        <v/>
      </c>
      <c r="DH36" s="574"/>
      <c r="DI36" s="45"/>
    </row>
    <row r="37" spans="1:113" ht="32.25" customHeight="1" x14ac:dyDescent="0.15">
      <c r="A37" s="40"/>
      <c r="B37" s="67"/>
      <c r="C37" s="572" t="str">
        <f>IF(E37="","",C36+1)</f>
        <v/>
      </c>
      <c r="D37" s="572"/>
      <c r="E37" s="573" t="str">
        <f>IF('各会計、関係団体の財政状況及び健全化判断比率'!B10="","",'各会計、関係団体の財政状況及び健全化判断比率'!B10)</f>
        <v/>
      </c>
      <c r="F37" s="573"/>
      <c r="G37" s="573"/>
      <c r="H37" s="573"/>
      <c r="I37" s="573"/>
      <c r="J37" s="573"/>
      <c r="K37" s="573"/>
      <c r="L37" s="573"/>
      <c r="M37" s="573"/>
      <c r="N37" s="573"/>
      <c r="O37" s="573"/>
      <c r="P37" s="573"/>
      <c r="Q37" s="573"/>
      <c r="R37" s="573"/>
      <c r="S37" s="573"/>
      <c r="T37" s="40"/>
      <c r="U37" s="572" t="str">
        <f t="shared" si="4"/>
        <v/>
      </c>
      <c r="V37" s="572"/>
      <c r="W37" s="573"/>
      <c r="X37" s="573"/>
      <c r="Y37" s="573"/>
      <c r="Z37" s="573"/>
      <c r="AA37" s="573"/>
      <c r="AB37" s="573"/>
      <c r="AC37" s="573"/>
      <c r="AD37" s="573"/>
      <c r="AE37" s="573"/>
      <c r="AF37" s="573"/>
      <c r="AG37" s="573"/>
      <c r="AH37" s="573"/>
      <c r="AI37" s="573"/>
      <c r="AJ37" s="573"/>
      <c r="AK37" s="573"/>
      <c r="AL37" s="40"/>
      <c r="AM37" s="572" t="str">
        <f t="shared" si="0"/>
        <v/>
      </c>
      <c r="AN37" s="572"/>
      <c r="AO37" s="573"/>
      <c r="AP37" s="573"/>
      <c r="AQ37" s="573"/>
      <c r="AR37" s="573"/>
      <c r="AS37" s="573"/>
      <c r="AT37" s="573"/>
      <c r="AU37" s="573"/>
      <c r="AV37" s="573"/>
      <c r="AW37" s="573"/>
      <c r="AX37" s="573"/>
      <c r="AY37" s="573"/>
      <c r="AZ37" s="573"/>
      <c r="BA37" s="573"/>
      <c r="BB37" s="573"/>
      <c r="BC37" s="573"/>
      <c r="BD37" s="40"/>
      <c r="BE37" s="572" t="str">
        <f t="shared" si="1"/>
        <v/>
      </c>
      <c r="BF37" s="572"/>
      <c r="BG37" s="573"/>
      <c r="BH37" s="573"/>
      <c r="BI37" s="573"/>
      <c r="BJ37" s="573"/>
      <c r="BK37" s="573"/>
      <c r="BL37" s="573"/>
      <c r="BM37" s="573"/>
      <c r="BN37" s="573"/>
      <c r="BO37" s="573"/>
      <c r="BP37" s="573"/>
      <c r="BQ37" s="573"/>
      <c r="BR37" s="573"/>
      <c r="BS37" s="573"/>
      <c r="BT37" s="573"/>
      <c r="BU37" s="573"/>
      <c r="BV37" s="40"/>
      <c r="BW37" s="572">
        <f t="shared" si="2"/>
        <v>14</v>
      </c>
      <c r="BX37" s="572"/>
      <c r="BY37" s="573" t="str">
        <f>IF('各会計、関係団体の財政状況及び健全化判断比率'!B71="","",'各会計、関係団体の財政状況及び健全化判断比率'!B71)</f>
        <v>鳥取中部ふるさと広域連合</v>
      </c>
      <c r="BZ37" s="573"/>
      <c r="CA37" s="573"/>
      <c r="CB37" s="573"/>
      <c r="CC37" s="573"/>
      <c r="CD37" s="573"/>
      <c r="CE37" s="573"/>
      <c r="CF37" s="573"/>
      <c r="CG37" s="573"/>
      <c r="CH37" s="573"/>
      <c r="CI37" s="573"/>
      <c r="CJ37" s="573"/>
      <c r="CK37" s="573"/>
      <c r="CL37" s="573"/>
      <c r="CM37" s="573"/>
      <c r="CN37" s="40"/>
      <c r="CO37" s="572" t="str">
        <f t="shared" si="3"/>
        <v/>
      </c>
      <c r="CP37" s="572"/>
      <c r="CQ37" s="573" t="str">
        <f>IF('各会計、関係団体の財政状況及び健全化判断比率'!BS10="","",'各会計、関係団体の財政状況及び健全化判断比率'!BS10)</f>
        <v/>
      </c>
      <c r="CR37" s="573"/>
      <c r="CS37" s="573"/>
      <c r="CT37" s="573"/>
      <c r="CU37" s="573"/>
      <c r="CV37" s="573"/>
      <c r="CW37" s="573"/>
      <c r="CX37" s="573"/>
      <c r="CY37" s="573"/>
      <c r="CZ37" s="573"/>
      <c r="DA37" s="573"/>
      <c r="DB37" s="573"/>
      <c r="DC37" s="573"/>
      <c r="DD37" s="573"/>
      <c r="DE37" s="573"/>
      <c r="DG37" s="574" t="str">
        <f>IF('各会計、関係団体の財政状況及び健全化判断比率'!BR10="","",'各会計、関係団体の財政状況及び健全化判断比率'!BR10)</f>
        <v/>
      </c>
      <c r="DH37" s="574"/>
      <c r="DI37" s="45"/>
    </row>
    <row r="38" spans="1:113" ht="32.25" customHeight="1" x14ac:dyDescent="0.15">
      <c r="A38" s="40"/>
      <c r="B38" s="67"/>
      <c r="C38" s="572" t="str">
        <f t="shared" ref="C38:C43" si="5">IF(E38="","",C37+1)</f>
        <v/>
      </c>
      <c r="D38" s="572"/>
      <c r="E38" s="573" t="str">
        <f>IF('各会計、関係団体の財政状況及び健全化判断比率'!B11="","",'各会計、関係団体の財政状況及び健全化判断比率'!B11)</f>
        <v/>
      </c>
      <c r="F38" s="573"/>
      <c r="G38" s="573"/>
      <c r="H38" s="573"/>
      <c r="I38" s="573"/>
      <c r="J38" s="573"/>
      <c r="K38" s="573"/>
      <c r="L38" s="573"/>
      <c r="M38" s="573"/>
      <c r="N38" s="573"/>
      <c r="O38" s="573"/>
      <c r="P38" s="573"/>
      <c r="Q38" s="573"/>
      <c r="R38" s="573"/>
      <c r="S38" s="573"/>
      <c r="T38" s="40"/>
      <c r="U38" s="572" t="str">
        <f t="shared" si="4"/>
        <v/>
      </c>
      <c r="V38" s="572"/>
      <c r="W38" s="573"/>
      <c r="X38" s="573"/>
      <c r="Y38" s="573"/>
      <c r="Z38" s="573"/>
      <c r="AA38" s="573"/>
      <c r="AB38" s="573"/>
      <c r="AC38" s="573"/>
      <c r="AD38" s="573"/>
      <c r="AE38" s="573"/>
      <c r="AF38" s="573"/>
      <c r="AG38" s="573"/>
      <c r="AH38" s="573"/>
      <c r="AI38" s="573"/>
      <c r="AJ38" s="573"/>
      <c r="AK38" s="573"/>
      <c r="AL38" s="40"/>
      <c r="AM38" s="572" t="str">
        <f t="shared" si="0"/>
        <v/>
      </c>
      <c r="AN38" s="572"/>
      <c r="AO38" s="573"/>
      <c r="AP38" s="573"/>
      <c r="AQ38" s="573"/>
      <c r="AR38" s="573"/>
      <c r="AS38" s="573"/>
      <c r="AT38" s="573"/>
      <c r="AU38" s="573"/>
      <c r="AV38" s="573"/>
      <c r="AW38" s="573"/>
      <c r="AX38" s="573"/>
      <c r="AY38" s="573"/>
      <c r="AZ38" s="573"/>
      <c r="BA38" s="573"/>
      <c r="BB38" s="573"/>
      <c r="BC38" s="573"/>
      <c r="BD38" s="40"/>
      <c r="BE38" s="572" t="str">
        <f t="shared" si="1"/>
        <v/>
      </c>
      <c r="BF38" s="572"/>
      <c r="BG38" s="573"/>
      <c r="BH38" s="573"/>
      <c r="BI38" s="573"/>
      <c r="BJ38" s="573"/>
      <c r="BK38" s="573"/>
      <c r="BL38" s="573"/>
      <c r="BM38" s="573"/>
      <c r="BN38" s="573"/>
      <c r="BO38" s="573"/>
      <c r="BP38" s="573"/>
      <c r="BQ38" s="573"/>
      <c r="BR38" s="573"/>
      <c r="BS38" s="573"/>
      <c r="BT38" s="573"/>
      <c r="BU38" s="573"/>
      <c r="BV38" s="40"/>
      <c r="BW38" s="572">
        <f t="shared" si="2"/>
        <v>15</v>
      </c>
      <c r="BX38" s="572"/>
      <c r="BY38" s="573" t="str">
        <f>IF('各会計、関係団体の財政状況及び健全化判断比率'!B72="","",'各会計、関係団体の財政状況及び健全化判断比率'!B72)</f>
        <v>鳥取県後期高齢者医療広域連合</v>
      </c>
      <c r="BZ38" s="573"/>
      <c r="CA38" s="573"/>
      <c r="CB38" s="573"/>
      <c r="CC38" s="573"/>
      <c r="CD38" s="573"/>
      <c r="CE38" s="573"/>
      <c r="CF38" s="573"/>
      <c r="CG38" s="573"/>
      <c r="CH38" s="573"/>
      <c r="CI38" s="573"/>
      <c r="CJ38" s="573"/>
      <c r="CK38" s="573"/>
      <c r="CL38" s="573"/>
      <c r="CM38" s="573"/>
      <c r="CN38" s="40"/>
      <c r="CO38" s="572" t="str">
        <f t="shared" si="3"/>
        <v/>
      </c>
      <c r="CP38" s="572"/>
      <c r="CQ38" s="573" t="str">
        <f>IF('各会計、関係団体の財政状況及び健全化判断比率'!BS11="","",'各会計、関係団体の財政状況及び健全化判断比率'!BS11)</f>
        <v/>
      </c>
      <c r="CR38" s="573"/>
      <c r="CS38" s="573"/>
      <c r="CT38" s="573"/>
      <c r="CU38" s="573"/>
      <c r="CV38" s="573"/>
      <c r="CW38" s="573"/>
      <c r="CX38" s="573"/>
      <c r="CY38" s="573"/>
      <c r="CZ38" s="573"/>
      <c r="DA38" s="573"/>
      <c r="DB38" s="573"/>
      <c r="DC38" s="573"/>
      <c r="DD38" s="573"/>
      <c r="DE38" s="573"/>
      <c r="DG38" s="574" t="str">
        <f>IF('各会計、関係団体の財政状況及び健全化判断比率'!BR11="","",'各会計、関係団体の財政状況及び健全化判断比率'!BR11)</f>
        <v/>
      </c>
      <c r="DH38" s="574"/>
      <c r="DI38" s="45"/>
    </row>
    <row r="39" spans="1:113" ht="32.25" customHeight="1" x14ac:dyDescent="0.15">
      <c r="A39" s="40"/>
      <c r="B39" s="67"/>
      <c r="C39" s="572" t="str">
        <f t="shared" si="5"/>
        <v/>
      </c>
      <c r="D39" s="572"/>
      <c r="E39" s="573" t="str">
        <f>IF('各会計、関係団体の財政状況及び健全化判断比率'!B12="","",'各会計、関係団体の財政状況及び健全化判断比率'!B12)</f>
        <v/>
      </c>
      <c r="F39" s="573"/>
      <c r="G39" s="573"/>
      <c r="H39" s="573"/>
      <c r="I39" s="573"/>
      <c r="J39" s="573"/>
      <c r="K39" s="573"/>
      <c r="L39" s="573"/>
      <c r="M39" s="573"/>
      <c r="N39" s="573"/>
      <c r="O39" s="573"/>
      <c r="P39" s="573"/>
      <c r="Q39" s="573"/>
      <c r="R39" s="573"/>
      <c r="S39" s="573"/>
      <c r="T39" s="40"/>
      <c r="U39" s="572" t="str">
        <f t="shared" si="4"/>
        <v/>
      </c>
      <c r="V39" s="572"/>
      <c r="W39" s="573"/>
      <c r="X39" s="573"/>
      <c r="Y39" s="573"/>
      <c r="Z39" s="573"/>
      <c r="AA39" s="573"/>
      <c r="AB39" s="573"/>
      <c r="AC39" s="573"/>
      <c r="AD39" s="573"/>
      <c r="AE39" s="573"/>
      <c r="AF39" s="573"/>
      <c r="AG39" s="573"/>
      <c r="AH39" s="573"/>
      <c r="AI39" s="573"/>
      <c r="AJ39" s="573"/>
      <c r="AK39" s="573"/>
      <c r="AL39" s="40"/>
      <c r="AM39" s="572" t="str">
        <f t="shared" si="0"/>
        <v/>
      </c>
      <c r="AN39" s="572"/>
      <c r="AO39" s="573"/>
      <c r="AP39" s="573"/>
      <c r="AQ39" s="573"/>
      <c r="AR39" s="573"/>
      <c r="AS39" s="573"/>
      <c r="AT39" s="573"/>
      <c r="AU39" s="573"/>
      <c r="AV39" s="573"/>
      <c r="AW39" s="573"/>
      <c r="AX39" s="573"/>
      <c r="AY39" s="573"/>
      <c r="AZ39" s="573"/>
      <c r="BA39" s="573"/>
      <c r="BB39" s="573"/>
      <c r="BC39" s="573"/>
      <c r="BD39" s="40"/>
      <c r="BE39" s="572" t="str">
        <f t="shared" si="1"/>
        <v/>
      </c>
      <c r="BF39" s="572"/>
      <c r="BG39" s="573"/>
      <c r="BH39" s="573"/>
      <c r="BI39" s="573"/>
      <c r="BJ39" s="573"/>
      <c r="BK39" s="573"/>
      <c r="BL39" s="573"/>
      <c r="BM39" s="573"/>
      <c r="BN39" s="573"/>
      <c r="BO39" s="573"/>
      <c r="BP39" s="573"/>
      <c r="BQ39" s="573"/>
      <c r="BR39" s="573"/>
      <c r="BS39" s="573"/>
      <c r="BT39" s="573"/>
      <c r="BU39" s="573"/>
      <c r="BV39" s="40"/>
      <c r="BW39" s="572">
        <f t="shared" si="2"/>
        <v>16</v>
      </c>
      <c r="BX39" s="572"/>
      <c r="BY39" s="573" t="str">
        <f>IF('各会計、関係団体の財政状況及び健全化判断比率'!B73="","",'各会計、関係団体の財政状況及び健全化判断比率'!B73)</f>
        <v>鳥取県後期高齢者医療広域連合</v>
      </c>
      <c r="BZ39" s="573"/>
      <c r="CA39" s="573"/>
      <c r="CB39" s="573"/>
      <c r="CC39" s="573"/>
      <c r="CD39" s="573"/>
      <c r="CE39" s="573"/>
      <c r="CF39" s="573"/>
      <c r="CG39" s="573"/>
      <c r="CH39" s="573"/>
      <c r="CI39" s="573"/>
      <c r="CJ39" s="573"/>
      <c r="CK39" s="573"/>
      <c r="CL39" s="573"/>
      <c r="CM39" s="573"/>
      <c r="CN39" s="40"/>
      <c r="CO39" s="572" t="str">
        <f t="shared" si="3"/>
        <v/>
      </c>
      <c r="CP39" s="572"/>
      <c r="CQ39" s="573" t="str">
        <f>IF('各会計、関係団体の財政状況及び健全化判断比率'!BS12="","",'各会計、関係団体の財政状況及び健全化判断比率'!BS12)</f>
        <v/>
      </c>
      <c r="CR39" s="573"/>
      <c r="CS39" s="573"/>
      <c r="CT39" s="573"/>
      <c r="CU39" s="573"/>
      <c r="CV39" s="573"/>
      <c r="CW39" s="573"/>
      <c r="CX39" s="573"/>
      <c r="CY39" s="573"/>
      <c r="CZ39" s="573"/>
      <c r="DA39" s="573"/>
      <c r="DB39" s="573"/>
      <c r="DC39" s="573"/>
      <c r="DD39" s="573"/>
      <c r="DE39" s="573"/>
      <c r="DG39" s="574" t="str">
        <f>IF('各会計、関係団体の財政状況及び健全化判断比率'!BR12="","",'各会計、関係団体の財政状況及び健全化判断比率'!BR12)</f>
        <v/>
      </c>
      <c r="DH39" s="574"/>
      <c r="DI39" s="45"/>
    </row>
    <row r="40" spans="1:113" ht="32.25" customHeight="1" x14ac:dyDescent="0.15">
      <c r="A40" s="40"/>
      <c r="B40" s="67"/>
      <c r="C40" s="572" t="str">
        <f t="shared" si="5"/>
        <v/>
      </c>
      <c r="D40" s="572"/>
      <c r="E40" s="573" t="str">
        <f>IF('各会計、関係団体の財政状況及び健全化判断比率'!B13="","",'各会計、関係団体の財政状況及び健全化判断比率'!B13)</f>
        <v/>
      </c>
      <c r="F40" s="573"/>
      <c r="G40" s="573"/>
      <c r="H40" s="573"/>
      <c r="I40" s="573"/>
      <c r="J40" s="573"/>
      <c r="K40" s="573"/>
      <c r="L40" s="573"/>
      <c r="M40" s="573"/>
      <c r="N40" s="573"/>
      <c r="O40" s="573"/>
      <c r="P40" s="573"/>
      <c r="Q40" s="573"/>
      <c r="R40" s="573"/>
      <c r="S40" s="573"/>
      <c r="T40" s="40"/>
      <c r="U40" s="572" t="str">
        <f t="shared" si="4"/>
        <v/>
      </c>
      <c r="V40" s="572"/>
      <c r="W40" s="573"/>
      <c r="X40" s="573"/>
      <c r="Y40" s="573"/>
      <c r="Z40" s="573"/>
      <c r="AA40" s="573"/>
      <c r="AB40" s="573"/>
      <c r="AC40" s="573"/>
      <c r="AD40" s="573"/>
      <c r="AE40" s="573"/>
      <c r="AF40" s="573"/>
      <c r="AG40" s="573"/>
      <c r="AH40" s="573"/>
      <c r="AI40" s="573"/>
      <c r="AJ40" s="573"/>
      <c r="AK40" s="573"/>
      <c r="AL40" s="40"/>
      <c r="AM40" s="572" t="str">
        <f t="shared" si="0"/>
        <v/>
      </c>
      <c r="AN40" s="572"/>
      <c r="AO40" s="573"/>
      <c r="AP40" s="573"/>
      <c r="AQ40" s="573"/>
      <c r="AR40" s="573"/>
      <c r="AS40" s="573"/>
      <c r="AT40" s="573"/>
      <c r="AU40" s="573"/>
      <c r="AV40" s="573"/>
      <c r="AW40" s="573"/>
      <c r="AX40" s="573"/>
      <c r="AY40" s="573"/>
      <c r="AZ40" s="573"/>
      <c r="BA40" s="573"/>
      <c r="BB40" s="573"/>
      <c r="BC40" s="573"/>
      <c r="BD40" s="40"/>
      <c r="BE40" s="572" t="str">
        <f t="shared" si="1"/>
        <v/>
      </c>
      <c r="BF40" s="572"/>
      <c r="BG40" s="573"/>
      <c r="BH40" s="573"/>
      <c r="BI40" s="573"/>
      <c r="BJ40" s="573"/>
      <c r="BK40" s="573"/>
      <c r="BL40" s="573"/>
      <c r="BM40" s="573"/>
      <c r="BN40" s="573"/>
      <c r="BO40" s="573"/>
      <c r="BP40" s="573"/>
      <c r="BQ40" s="573"/>
      <c r="BR40" s="573"/>
      <c r="BS40" s="573"/>
      <c r="BT40" s="573"/>
      <c r="BU40" s="573"/>
      <c r="BV40" s="40"/>
      <c r="BW40" s="572" t="str">
        <f t="shared" si="2"/>
        <v/>
      </c>
      <c r="BX40" s="572"/>
      <c r="BY40" s="573" t="str">
        <f>IF('各会計、関係団体の財政状況及び健全化判断比率'!B74="","",'各会計、関係団体の財政状況及び健全化判断比率'!B74)</f>
        <v/>
      </c>
      <c r="BZ40" s="573"/>
      <c r="CA40" s="573"/>
      <c r="CB40" s="573"/>
      <c r="CC40" s="573"/>
      <c r="CD40" s="573"/>
      <c r="CE40" s="573"/>
      <c r="CF40" s="573"/>
      <c r="CG40" s="573"/>
      <c r="CH40" s="573"/>
      <c r="CI40" s="573"/>
      <c r="CJ40" s="573"/>
      <c r="CK40" s="573"/>
      <c r="CL40" s="573"/>
      <c r="CM40" s="573"/>
      <c r="CN40" s="40"/>
      <c r="CO40" s="572" t="str">
        <f t="shared" si="3"/>
        <v/>
      </c>
      <c r="CP40" s="572"/>
      <c r="CQ40" s="573" t="str">
        <f>IF('各会計、関係団体の財政状況及び健全化判断比率'!BS13="","",'各会計、関係団体の財政状況及び健全化判断比率'!BS13)</f>
        <v/>
      </c>
      <c r="CR40" s="573"/>
      <c r="CS40" s="573"/>
      <c r="CT40" s="573"/>
      <c r="CU40" s="573"/>
      <c r="CV40" s="573"/>
      <c r="CW40" s="573"/>
      <c r="CX40" s="573"/>
      <c r="CY40" s="573"/>
      <c r="CZ40" s="573"/>
      <c r="DA40" s="573"/>
      <c r="DB40" s="573"/>
      <c r="DC40" s="573"/>
      <c r="DD40" s="573"/>
      <c r="DE40" s="573"/>
      <c r="DG40" s="574" t="str">
        <f>IF('各会計、関係団体の財政状況及び健全化判断比率'!BR13="","",'各会計、関係団体の財政状況及び健全化判断比率'!BR13)</f>
        <v/>
      </c>
      <c r="DH40" s="574"/>
      <c r="DI40" s="45"/>
    </row>
    <row r="41" spans="1:113" ht="32.25" customHeight="1" x14ac:dyDescent="0.15">
      <c r="A41" s="40"/>
      <c r="B41" s="67"/>
      <c r="C41" s="572" t="str">
        <f t="shared" si="5"/>
        <v/>
      </c>
      <c r="D41" s="572"/>
      <c r="E41" s="573" t="str">
        <f>IF('各会計、関係団体の財政状況及び健全化判断比率'!B14="","",'各会計、関係団体の財政状況及び健全化判断比率'!B14)</f>
        <v/>
      </c>
      <c r="F41" s="573"/>
      <c r="G41" s="573"/>
      <c r="H41" s="573"/>
      <c r="I41" s="573"/>
      <c r="J41" s="573"/>
      <c r="K41" s="573"/>
      <c r="L41" s="573"/>
      <c r="M41" s="573"/>
      <c r="N41" s="573"/>
      <c r="O41" s="573"/>
      <c r="P41" s="573"/>
      <c r="Q41" s="573"/>
      <c r="R41" s="573"/>
      <c r="S41" s="573"/>
      <c r="T41" s="40"/>
      <c r="U41" s="572" t="str">
        <f t="shared" si="4"/>
        <v/>
      </c>
      <c r="V41" s="572"/>
      <c r="W41" s="573"/>
      <c r="X41" s="573"/>
      <c r="Y41" s="573"/>
      <c r="Z41" s="573"/>
      <c r="AA41" s="573"/>
      <c r="AB41" s="573"/>
      <c r="AC41" s="573"/>
      <c r="AD41" s="573"/>
      <c r="AE41" s="573"/>
      <c r="AF41" s="573"/>
      <c r="AG41" s="573"/>
      <c r="AH41" s="573"/>
      <c r="AI41" s="573"/>
      <c r="AJ41" s="573"/>
      <c r="AK41" s="573"/>
      <c r="AL41" s="40"/>
      <c r="AM41" s="572" t="str">
        <f t="shared" si="0"/>
        <v/>
      </c>
      <c r="AN41" s="572"/>
      <c r="AO41" s="573"/>
      <c r="AP41" s="573"/>
      <c r="AQ41" s="573"/>
      <c r="AR41" s="573"/>
      <c r="AS41" s="573"/>
      <c r="AT41" s="573"/>
      <c r="AU41" s="573"/>
      <c r="AV41" s="573"/>
      <c r="AW41" s="573"/>
      <c r="AX41" s="573"/>
      <c r="AY41" s="573"/>
      <c r="AZ41" s="573"/>
      <c r="BA41" s="573"/>
      <c r="BB41" s="573"/>
      <c r="BC41" s="573"/>
      <c r="BD41" s="40"/>
      <c r="BE41" s="572" t="str">
        <f t="shared" si="1"/>
        <v/>
      </c>
      <c r="BF41" s="572"/>
      <c r="BG41" s="573"/>
      <c r="BH41" s="573"/>
      <c r="BI41" s="573"/>
      <c r="BJ41" s="573"/>
      <c r="BK41" s="573"/>
      <c r="BL41" s="573"/>
      <c r="BM41" s="573"/>
      <c r="BN41" s="573"/>
      <c r="BO41" s="573"/>
      <c r="BP41" s="573"/>
      <c r="BQ41" s="573"/>
      <c r="BR41" s="573"/>
      <c r="BS41" s="573"/>
      <c r="BT41" s="573"/>
      <c r="BU41" s="573"/>
      <c r="BV41" s="40"/>
      <c r="BW41" s="572" t="str">
        <f t="shared" si="2"/>
        <v/>
      </c>
      <c r="BX41" s="572"/>
      <c r="BY41" s="573" t="str">
        <f>IF('各会計、関係団体の財政状況及び健全化判断比率'!B75="","",'各会計、関係団体の財政状況及び健全化判断比率'!B75)</f>
        <v/>
      </c>
      <c r="BZ41" s="573"/>
      <c r="CA41" s="573"/>
      <c r="CB41" s="573"/>
      <c r="CC41" s="573"/>
      <c r="CD41" s="573"/>
      <c r="CE41" s="573"/>
      <c r="CF41" s="573"/>
      <c r="CG41" s="573"/>
      <c r="CH41" s="573"/>
      <c r="CI41" s="573"/>
      <c r="CJ41" s="573"/>
      <c r="CK41" s="573"/>
      <c r="CL41" s="573"/>
      <c r="CM41" s="573"/>
      <c r="CN41" s="40"/>
      <c r="CO41" s="572" t="str">
        <f t="shared" si="3"/>
        <v/>
      </c>
      <c r="CP41" s="572"/>
      <c r="CQ41" s="573" t="str">
        <f>IF('各会計、関係団体の財政状況及び健全化判断比率'!BS14="","",'各会計、関係団体の財政状況及び健全化判断比率'!BS14)</f>
        <v/>
      </c>
      <c r="CR41" s="573"/>
      <c r="CS41" s="573"/>
      <c r="CT41" s="573"/>
      <c r="CU41" s="573"/>
      <c r="CV41" s="573"/>
      <c r="CW41" s="573"/>
      <c r="CX41" s="573"/>
      <c r="CY41" s="573"/>
      <c r="CZ41" s="573"/>
      <c r="DA41" s="573"/>
      <c r="DB41" s="573"/>
      <c r="DC41" s="573"/>
      <c r="DD41" s="573"/>
      <c r="DE41" s="573"/>
      <c r="DG41" s="574" t="str">
        <f>IF('各会計、関係団体の財政状況及び健全化判断比率'!BR14="","",'各会計、関係団体の財政状況及び健全化判断比率'!BR14)</f>
        <v/>
      </c>
      <c r="DH41" s="574"/>
      <c r="DI41" s="45"/>
    </row>
    <row r="42" spans="1:113" ht="32.25" customHeight="1" x14ac:dyDescent="0.15">
      <c r="B42" s="67"/>
      <c r="C42" s="572" t="str">
        <f t="shared" si="5"/>
        <v/>
      </c>
      <c r="D42" s="572"/>
      <c r="E42" s="573" t="str">
        <f>IF('各会計、関係団体の財政状況及び健全化判断比率'!B15="","",'各会計、関係団体の財政状況及び健全化判断比率'!B15)</f>
        <v/>
      </c>
      <c r="F42" s="573"/>
      <c r="G42" s="573"/>
      <c r="H42" s="573"/>
      <c r="I42" s="573"/>
      <c r="J42" s="573"/>
      <c r="K42" s="573"/>
      <c r="L42" s="573"/>
      <c r="M42" s="573"/>
      <c r="N42" s="573"/>
      <c r="O42" s="573"/>
      <c r="P42" s="573"/>
      <c r="Q42" s="573"/>
      <c r="R42" s="573"/>
      <c r="S42" s="573"/>
      <c r="T42" s="40"/>
      <c r="U42" s="572" t="str">
        <f t="shared" si="4"/>
        <v/>
      </c>
      <c r="V42" s="572"/>
      <c r="W42" s="573"/>
      <c r="X42" s="573"/>
      <c r="Y42" s="573"/>
      <c r="Z42" s="573"/>
      <c r="AA42" s="573"/>
      <c r="AB42" s="573"/>
      <c r="AC42" s="573"/>
      <c r="AD42" s="573"/>
      <c r="AE42" s="573"/>
      <c r="AF42" s="573"/>
      <c r="AG42" s="573"/>
      <c r="AH42" s="573"/>
      <c r="AI42" s="573"/>
      <c r="AJ42" s="573"/>
      <c r="AK42" s="573"/>
      <c r="AL42" s="40"/>
      <c r="AM42" s="572" t="str">
        <f t="shared" si="0"/>
        <v/>
      </c>
      <c r="AN42" s="572"/>
      <c r="AO42" s="573"/>
      <c r="AP42" s="573"/>
      <c r="AQ42" s="573"/>
      <c r="AR42" s="573"/>
      <c r="AS42" s="573"/>
      <c r="AT42" s="573"/>
      <c r="AU42" s="573"/>
      <c r="AV42" s="573"/>
      <c r="AW42" s="573"/>
      <c r="AX42" s="573"/>
      <c r="AY42" s="573"/>
      <c r="AZ42" s="573"/>
      <c r="BA42" s="573"/>
      <c r="BB42" s="573"/>
      <c r="BC42" s="573"/>
      <c r="BD42" s="40"/>
      <c r="BE42" s="572" t="str">
        <f t="shared" si="1"/>
        <v/>
      </c>
      <c r="BF42" s="572"/>
      <c r="BG42" s="573"/>
      <c r="BH42" s="573"/>
      <c r="BI42" s="573"/>
      <c r="BJ42" s="573"/>
      <c r="BK42" s="573"/>
      <c r="BL42" s="573"/>
      <c r="BM42" s="573"/>
      <c r="BN42" s="573"/>
      <c r="BO42" s="573"/>
      <c r="BP42" s="573"/>
      <c r="BQ42" s="573"/>
      <c r="BR42" s="573"/>
      <c r="BS42" s="573"/>
      <c r="BT42" s="573"/>
      <c r="BU42" s="573"/>
      <c r="BV42" s="40"/>
      <c r="BW42" s="572" t="str">
        <f t="shared" si="2"/>
        <v/>
      </c>
      <c r="BX42" s="572"/>
      <c r="BY42" s="573" t="str">
        <f>IF('各会計、関係団体の財政状況及び健全化判断比率'!B76="","",'各会計、関係団体の財政状況及び健全化判断比率'!B76)</f>
        <v/>
      </c>
      <c r="BZ42" s="573"/>
      <c r="CA42" s="573"/>
      <c r="CB42" s="573"/>
      <c r="CC42" s="573"/>
      <c r="CD42" s="573"/>
      <c r="CE42" s="573"/>
      <c r="CF42" s="573"/>
      <c r="CG42" s="573"/>
      <c r="CH42" s="573"/>
      <c r="CI42" s="573"/>
      <c r="CJ42" s="573"/>
      <c r="CK42" s="573"/>
      <c r="CL42" s="573"/>
      <c r="CM42" s="573"/>
      <c r="CN42" s="40"/>
      <c r="CO42" s="572" t="str">
        <f t="shared" si="3"/>
        <v/>
      </c>
      <c r="CP42" s="572"/>
      <c r="CQ42" s="573" t="str">
        <f>IF('各会計、関係団体の財政状況及び健全化判断比率'!BS15="","",'各会計、関係団体の財政状況及び健全化判断比率'!BS15)</f>
        <v/>
      </c>
      <c r="CR42" s="573"/>
      <c r="CS42" s="573"/>
      <c r="CT42" s="573"/>
      <c r="CU42" s="573"/>
      <c r="CV42" s="573"/>
      <c r="CW42" s="573"/>
      <c r="CX42" s="573"/>
      <c r="CY42" s="573"/>
      <c r="CZ42" s="573"/>
      <c r="DA42" s="573"/>
      <c r="DB42" s="573"/>
      <c r="DC42" s="573"/>
      <c r="DD42" s="573"/>
      <c r="DE42" s="573"/>
      <c r="DG42" s="574" t="str">
        <f>IF('各会計、関係団体の財政状況及び健全化判断比率'!BR15="","",'各会計、関係団体の財政状況及び健全化判断比率'!BR15)</f>
        <v/>
      </c>
      <c r="DH42" s="574"/>
      <c r="DI42" s="45"/>
    </row>
    <row r="43" spans="1:113" ht="32.25" customHeight="1" x14ac:dyDescent="0.15">
      <c r="B43" s="67"/>
      <c r="C43" s="572" t="str">
        <f t="shared" si="5"/>
        <v/>
      </c>
      <c r="D43" s="572"/>
      <c r="E43" s="573" t="str">
        <f>IF('各会計、関係団体の財政状況及び健全化判断比率'!B16="","",'各会計、関係団体の財政状況及び健全化判断比率'!B16)</f>
        <v/>
      </c>
      <c r="F43" s="573"/>
      <c r="G43" s="573"/>
      <c r="H43" s="573"/>
      <c r="I43" s="573"/>
      <c r="J43" s="573"/>
      <c r="K43" s="573"/>
      <c r="L43" s="573"/>
      <c r="M43" s="573"/>
      <c r="N43" s="573"/>
      <c r="O43" s="573"/>
      <c r="P43" s="573"/>
      <c r="Q43" s="573"/>
      <c r="R43" s="573"/>
      <c r="S43" s="573"/>
      <c r="T43" s="40"/>
      <c r="U43" s="572" t="str">
        <f t="shared" si="4"/>
        <v/>
      </c>
      <c r="V43" s="572"/>
      <c r="W43" s="573"/>
      <c r="X43" s="573"/>
      <c r="Y43" s="573"/>
      <c r="Z43" s="573"/>
      <c r="AA43" s="573"/>
      <c r="AB43" s="573"/>
      <c r="AC43" s="573"/>
      <c r="AD43" s="573"/>
      <c r="AE43" s="573"/>
      <c r="AF43" s="573"/>
      <c r="AG43" s="573"/>
      <c r="AH43" s="573"/>
      <c r="AI43" s="573"/>
      <c r="AJ43" s="573"/>
      <c r="AK43" s="573"/>
      <c r="AL43" s="40"/>
      <c r="AM43" s="572" t="str">
        <f t="shared" si="0"/>
        <v/>
      </c>
      <c r="AN43" s="572"/>
      <c r="AO43" s="573"/>
      <c r="AP43" s="573"/>
      <c r="AQ43" s="573"/>
      <c r="AR43" s="573"/>
      <c r="AS43" s="573"/>
      <c r="AT43" s="573"/>
      <c r="AU43" s="573"/>
      <c r="AV43" s="573"/>
      <c r="AW43" s="573"/>
      <c r="AX43" s="573"/>
      <c r="AY43" s="573"/>
      <c r="AZ43" s="573"/>
      <c r="BA43" s="573"/>
      <c r="BB43" s="573"/>
      <c r="BC43" s="573"/>
      <c r="BD43" s="40"/>
      <c r="BE43" s="572" t="str">
        <f t="shared" si="1"/>
        <v/>
      </c>
      <c r="BF43" s="572"/>
      <c r="BG43" s="573"/>
      <c r="BH43" s="573"/>
      <c r="BI43" s="573"/>
      <c r="BJ43" s="573"/>
      <c r="BK43" s="573"/>
      <c r="BL43" s="573"/>
      <c r="BM43" s="573"/>
      <c r="BN43" s="573"/>
      <c r="BO43" s="573"/>
      <c r="BP43" s="573"/>
      <c r="BQ43" s="573"/>
      <c r="BR43" s="573"/>
      <c r="BS43" s="573"/>
      <c r="BT43" s="573"/>
      <c r="BU43" s="573"/>
      <c r="BV43" s="40"/>
      <c r="BW43" s="572" t="str">
        <f t="shared" si="2"/>
        <v/>
      </c>
      <c r="BX43" s="572"/>
      <c r="BY43" s="573" t="str">
        <f>IF('各会計、関係団体の財政状況及び健全化判断比率'!B77="","",'各会計、関係団体の財政状況及び健全化判断比率'!B77)</f>
        <v/>
      </c>
      <c r="BZ43" s="573"/>
      <c r="CA43" s="573"/>
      <c r="CB43" s="573"/>
      <c r="CC43" s="573"/>
      <c r="CD43" s="573"/>
      <c r="CE43" s="573"/>
      <c r="CF43" s="573"/>
      <c r="CG43" s="573"/>
      <c r="CH43" s="573"/>
      <c r="CI43" s="573"/>
      <c r="CJ43" s="573"/>
      <c r="CK43" s="573"/>
      <c r="CL43" s="573"/>
      <c r="CM43" s="573"/>
      <c r="CN43" s="40"/>
      <c r="CO43" s="572" t="str">
        <f t="shared" si="3"/>
        <v/>
      </c>
      <c r="CP43" s="572"/>
      <c r="CQ43" s="573" t="str">
        <f>IF('各会計、関係団体の財政状況及び健全化判断比率'!BS16="","",'各会計、関係団体の財政状況及び健全化判断比率'!BS16)</f>
        <v/>
      </c>
      <c r="CR43" s="573"/>
      <c r="CS43" s="573"/>
      <c r="CT43" s="573"/>
      <c r="CU43" s="573"/>
      <c r="CV43" s="573"/>
      <c r="CW43" s="573"/>
      <c r="CX43" s="573"/>
      <c r="CY43" s="573"/>
      <c r="CZ43" s="573"/>
      <c r="DA43" s="573"/>
      <c r="DB43" s="573"/>
      <c r="DC43" s="573"/>
      <c r="DD43" s="573"/>
      <c r="DE43" s="573"/>
      <c r="DG43" s="574" t="str">
        <f>IF('各会計、関係団体の財政状況及び健全化判断比率'!BR16="","",'各会計、関係団体の財政状況及び健全化判断比率'!BR16)</f>
        <v/>
      </c>
      <c r="DH43" s="574"/>
      <c r="DI43" s="45"/>
    </row>
    <row r="44" spans="1:113" ht="13.5" customHeight="1" thickBot="1" x14ac:dyDescent="0.2">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15"/>
    <row r="46" spans="1:113" x14ac:dyDescent="0.15">
      <c r="B46" s="39" t="s">
        <v>135</v>
      </c>
      <c r="E46" s="575" t="s">
        <v>136</v>
      </c>
      <c r="F46" s="575"/>
      <c r="G46" s="575"/>
      <c r="H46" s="575"/>
      <c r="I46" s="575"/>
      <c r="J46" s="575"/>
      <c r="K46" s="575"/>
      <c r="L46" s="575"/>
      <c r="M46" s="575"/>
      <c r="N46" s="575"/>
      <c r="O46" s="575"/>
      <c r="P46" s="575"/>
      <c r="Q46" s="575"/>
      <c r="R46" s="575"/>
      <c r="S46" s="575"/>
      <c r="T46" s="575"/>
      <c r="U46" s="575"/>
      <c r="V46" s="575"/>
      <c r="W46" s="575"/>
      <c r="X46" s="575"/>
      <c r="Y46" s="575"/>
      <c r="Z46" s="575"/>
      <c r="AA46" s="575"/>
      <c r="AB46" s="575"/>
      <c r="AC46" s="575"/>
      <c r="AD46" s="575"/>
      <c r="AE46" s="575"/>
      <c r="AF46" s="575"/>
      <c r="AG46" s="575"/>
      <c r="AH46" s="575"/>
      <c r="AI46" s="575"/>
      <c r="AJ46" s="575"/>
      <c r="AK46" s="575"/>
      <c r="AL46" s="575"/>
      <c r="AM46" s="575"/>
      <c r="AN46" s="575"/>
      <c r="AO46" s="575"/>
      <c r="AP46" s="575"/>
      <c r="AQ46" s="575"/>
      <c r="AR46" s="575"/>
      <c r="AS46" s="575"/>
      <c r="AT46" s="575"/>
      <c r="AU46" s="575"/>
      <c r="AV46" s="575"/>
      <c r="AW46" s="575"/>
      <c r="AX46" s="575"/>
      <c r="AY46" s="575"/>
      <c r="AZ46" s="575"/>
      <c r="BA46" s="575"/>
      <c r="BB46" s="575"/>
      <c r="BC46" s="575"/>
      <c r="BD46" s="575"/>
      <c r="BE46" s="575"/>
      <c r="BF46" s="575"/>
      <c r="BG46" s="575"/>
      <c r="BH46" s="575"/>
      <c r="BI46" s="575"/>
      <c r="BJ46" s="575"/>
      <c r="BK46" s="575"/>
      <c r="BL46" s="575"/>
      <c r="BM46" s="575"/>
      <c r="BN46" s="575"/>
      <c r="BO46" s="575"/>
      <c r="BP46" s="575"/>
      <c r="BQ46" s="575"/>
      <c r="BR46" s="575"/>
      <c r="BS46" s="575"/>
      <c r="BT46" s="575"/>
      <c r="BU46" s="575"/>
      <c r="BV46" s="575"/>
      <c r="BW46" s="575"/>
      <c r="BX46" s="575"/>
      <c r="BY46" s="575"/>
      <c r="BZ46" s="575"/>
      <c r="CA46" s="575"/>
      <c r="CB46" s="575"/>
      <c r="CC46" s="575"/>
      <c r="CD46" s="575"/>
      <c r="CE46" s="575"/>
      <c r="CF46" s="575"/>
      <c r="CG46" s="575"/>
      <c r="CH46" s="575"/>
      <c r="CI46" s="575"/>
      <c r="CJ46" s="575"/>
      <c r="CK46" s="575"/>
      <c r="CL46" s="575"/>
      <c r="CM46" s="575"/>
      <c r="CN46" s="575"/>
      <c r="CO46" s="575"/>
      <c r="CP46" s="575"/>
      <c r="CQ46" s="575"/>
      <c r="CR46" s="575"/>
      <c r="CS46" s="575"/>
      <c r="CT46" s="575"/>
      <c r="CU46" s="575"/>
      <c r="CV46" s="575"/>
      <c r="CW46" s="575"/>
      <c r="CX46" s="575"/>
      <c r="CY46" s="575"/>
      <c r="CZ46" s="575"/>
      <c r="DA46" s="575"/>
      <c r="DB46" s="575"/>
      <c r="DC46" s="575"/>
      <c r="DD46" s="575"/>
      <c r="DE46" s="575"/>
      <c r="DF46" s="575"/>
      <c r="DG46" s="575"/>
      <c r="DH46" s="575"/>
      <c r="DI46" s="575"/>
    </row>
    <row r="47" spans="1:113" x14ac:dyDescent="0.15">
      <c r="E47" s="575" t="s">
        <v>137</v>
      </c>
      <c r="F47" s="575"/>
      <c r="G47" s="575"/>
      <c r="H47" s="575"/>
      <c r="I47" s="575"/>
      <c r="J47" s="575"/>
      <c r="K47" s="575"/>
      <c r="L47" s="575"/>
      <c r="M47" s="575"/>
      <c r="N47" s="575"/>
      <c r="O47" s="575"/>
      <c r="P47" s="575"/>
      <c r="Q47" s="575"/>
      <c r="R47" s="575"/>
      <c r="S47" s="575"/>
      <c r="T47" s="575"/>
      <c r="U47" s="575"/>
      <c r="V47" s="575"/>
      <c r="W47" s="575"/>
      <c r="X47" s="575"/>
      <c r="Y47" s="575"/>
      <c r="Z47" s="575"/>
      <c r="AA47" s="575"/>
      <c r="AB47" s="575"/>
      <c r="AC47" s="575"/>
      <c r="AD47" s="575"/>
      <c r="AE47" s="575"/>
      <c r="AF47" s="575"/>
      <c r="AG47" s="575"/>
      <c r="AH47" s="575"/>
      <c r="AI47" s="575"/>
      <c r="AJ47" s="575"/>
      <c r="AK47" s="575"/>
      <c r="AL47" s="575"/>
      <c r="AM47" s="575"/>
      <c r="AN47" s="575"/>
      <c r="AO47" s="575"/>
      <c r="AP47" s="575"/>
      <c r="AQ47" s="575"/>
      <c r="AR47" s="575"/>
      <c r="AS47" s="575"/>
      <c r="AT47" s="575"/>
      <c r="AU47" s="575"/>
      <c r="AV47" s="575"/>
      <c r="AW47" s="575"/>
      <c r="AX47" s="575"/>
      <c r="AY47" s="575"/>
      <c r="AZ47" s="575"/>
      <c r="BA47" s="575"/>
      <c r="BB47" s="575"/>
      <c r="BC47" s="575"/>
      <c r="BD47" s="575"/>
      <c r="BE47" s="575"/>
      <c r="BF47" s="575"/>
      <c r="BG47" s="575"/>
      <c r="BH47" s="575"/>
      <c r="BI47" s="575"/>
      <c r="BJ47" s="575"/>
      <c r="BK47" s="575"/>
      <c r="BL47" s="575"/>
      <c r="BM47" s="575"/>
      <c r="BN47" s="575"/>
      <c r="BO47" s="575"/>
      <c r="BP47" s="575"/>
      <c r="BQ47" s="575"/>
      <c r="BR47" s="575"/>
      <c r="BS47" s="575"/>
      <c r="BT47" s="575"/>
      <c r="BU47" s="575"/>
      <c r="BV47" s="575"/>
      <c r="BW47" s="575"/>
      <c r="BX47" s="575"/>
      <c r="BY47" s="575"/>
      <c r="BZ47" s="575"/>
      <c r="CA47" s="575"/>
      <c r="CB47" s="575"/>
      <c r="CC47" s="575"/>
      <c r="CD47" s="575"/>
      <c r="CE47" s="575"/>
      <c r="CF47" s="575"/>
      <c r="CG47" s="575"/>
      <c r="CH47" s="575"/>
      <c r="CI47" s="575"/>
      <c r="CJ47" s="575"/>
      <c r="CK47" s="575"/>
      <c r="CL47" s="575"/>
      <c r="CM47" s="575"/>
      <c r="CN47" s="575"/>
      <c r="CO47" s="575"/>
      <c r="CP47" s="575"/>
      <c r="CQ47" s="575"/>
      <c r="CR47" s="575"/>
      <c r="CS47" s="575"/>
      <c r="CT47" s="575"/>
      <c r="CU47" s="575"/>
      <c r="CV47" s="575"/>
      <c r="CW47" s="575"/>
      <c r="CX47" s="575"/>
      <c r="CY47" s="575"/>
      <c r="CZ47" s="575"/>
      <c r="DA47" s="575"/>
      <c r="DB47" s="575"/>
      <c r="DC47" s="575"/>
      <c r="DD47" s="575"/>
      <c r="DE47" s="575"/>
      <c r="DF47" s="575"/>
      <c r="DG47" s="575"/>
      <c r="DH47" s="575"/>
      <c r="DI47" s="575"/>
    </row>
    <row r="48" spans="1:113" x14ac:dyDescent="0.15">
      <c r="E48" s="575" t="s">
        <v>138</v>
      </c>
      <c r="F48" s="575"/>
      <c r="G48" s="575"/>
      <c r="H48" s="575"/>
      <c r="I48" s="575"/>
      <c r="J48" s="575"/>
      <c r="K48" s="575"/>
      <c r="L48" s="575"/>
      <c r="M48" s="575"/>
      <c r="N48" s="575"/>
      <c r="O48" s="575"/>
      <c r="P48" s="575"/>
      <c r="Q48" s="575"/>
      <c r="R48" s="575"/>
      <c r="S48" s="575"/>
      <c r="T48" s="575"/>
      <c r="U48" s="575"/>
      <c r="V48" s="575"/>
      <c r="W48" s="575"/>
      <c r="X48" s="575"/>
      <c r="Y48" s="575"/>
      <c r="Z48" s="575"/>
      <c r="AA48" s="575"/>
      <c r="AB48" s="575"/>
      <c r="AC48" s="575"/>
      <c r="AD48" s="575"/>
      <c r="AE48" s="575"/>
      <c r="AF48" s="575"/>
      <c r="AG48" s="575"/>
      <c r="AH48" s="575"/>
      <c r="AI48" s="575"/>
      <c r="AJ48" s="575"/>
      <c r="AK48" s="575"/>
      <c r="AL48" s="575"/>
      <c r="AM48" s="575"/>
      <c r="AN48" s="575"/>
      <c r="AO48" s="575"/>
      <c r="AP48" s="575"/>
      <c r="AQ48" s="575"/>
      <c r="AR48" s="575"/>
      <c r="AS48" s="575"/>
      <c r="AT48" s="575"/>
      <c r="AU48" s="575"/>
      <c r="AV48" s="575"/>
      <c r="AW48" s="575"/>
      <c r="AX48" s="575"/>
      <c r="AY48" s="575"/>
      <c r="AZ48" s="575"/>
      <c r="BA48" s="575"/>
      <c r="BB48" s="575"/>
      <c r="BC48" s="575"/>
      <c r="BD48" s="575"/>
      <c r="BE48" s="575"/>
      <c r="BF48" s="575"/>
      <c r="BG48" s="575"/>
      <c r="BH48" s="575"/>
      <c r="BI48" s="575"/>
      <c r="BJ48" s="575"/>
      <c r="BK48" s="575"/>
      <c r="BL48" s="575"/>
      <c r="BM48" s="575"/>
      <c r="BN48" s="575"/>
      <c r="BO48" s="575"/>
      <c r="BP48" s="575"/>
      <c r="BQ48" s="575"/>
      <c r="BR48" s="575"/>
      <c r="BS48" s="575"/>
      <c r="BT48" s="575"/>
      <c r="BU48" s="575"/>
      <c r="BV48" s="575"/>
      <c r="BW48" s="575"/>
      <c r="BX48" s="575"/>
      <c r="BY48" s="575"/>
      <c r="BZ48" s="575"/>
      <c r="CA48" s="575"/>
      <c r="CB48" s="575"/>
      <c r="CC48" s="575"/>
      <c r="CD48" s="575"/>
      <c r="CE48" s="575"/>
      <c r="CF48" s="575"/>
      <c r="CG48" s="575"/>
      <c r="CH48" s="575"/>
      <c r="CI48" s="575"/>
      <c r="CJ48" s="575"/>
      <c r="CK48" s="575"/>
      <c r="CL48" s="575"/>
      <c r="CM48" s="575"/>
      <c r="CN48" s="575"/>
      <c r="CO48" s="575"/>
      <c r="CP48" s="575"/>
      <c r="CQ48" s="575"/>
      <c r="CR48" s="575"/>
      <c r="CS48" s="575"/>
      <c r="CT48" s="575"/>
      <c r="CU48" s="575"/>
      <c r="CV48" s="575"/>
      <c r="CW48" s="575"/>
      <c r="CX48" s="575"/>
      <c r="CY48" s="575"/>
      <c r="CZ48" s="575"/>
      <c r="DA48" s="575"/>
      <c r="DB48" s="575"/>
      <c r="DC48" s="575"/>
      <c r="DD48" s="575"/>
      <c r="DE48" s="575"/>
      <c r="DF48" s="575"/>
      <c r="DG48" s="575"/>
      <c r="DH48" s="575"/>
      <c r="DI48" s="575"/>
    </row>
    <row r="49" spans="5:113" x14ac:dyDescent="0.15">
      <c r="E49" s="576" t="s">
        <v>139</v>
      </c>
      <c r="F49" s="576"/>
      <c r="G49" s="576"/>
      <c r="H49" s="576"/>
      <c r="I49" s="576"/>
      <c r="J49" s="576"/>
      <c r="K49" s="576"/>
      <c r="L49" s="576"/>
      <c r="M49" s="576"/>
      <c r="N49" s="576"/>
      <c r="O49" s="576"/>
      <c r="P49" s="576"/>
      <c r="Q49" s="576"/>
      <c r="R49" s="576"/>
      <c r="S49" s="576"/>
      <c r="T49" s="576"/>
      <c r="U49" s="576"/>
      <c r="V49" s="576"/>
      <c r="W49" s="576"/>
      <c r="X49" s="576"/>
      <c r="Y49" s="576"/>
      <c r="Z49" s="576"/>
      <c r="AA49" s="576"/>
      <c r="AB49" s="576"/>
      <c r="AC49" s="576"/>
      <c r="AD49" s="576"/>
      <c r="AE49" s="576"/>
      <c r="AF49" s="576"/>
      <c r="AG49" s="576"/>
      <c r="AH49" s="576"/>
      <c r="AI49" s="576"/>
      <c r="AJ49" s="576"/>
      <c r="AK49" s="576"/>
      <c r="AL49" s="576"/>
      <c r="AM49" s="576"/>
      <c r="AN49" s="576"/>
      <c r="AO49" s="576"/>
      <c r="AP49" s="576"/>
      <c r="AQ49" s="576"/>
      <c r="AR49" s="576"/>
      <c r="AS49" s="576"/>
      <c r="AT49" s="576"/>
      <c r="AU49" s="576"/>
      <c r="AV49" s="576"/>
      <c r="AW49" s="576"/>
      <c r="AX49" s="576"/>
      <c r="AY49" s="576"/>
      <c r="AZ49" s="576"/>
      <c r="BA49" s="576"/>
      <c r="BB49" s="576"/>
      <c r="BC49" s="576"/>
      <c r="BD49" s="576"/>
      <c r="BE49" s="576"/>
      <c r="BF49" s="576"/>
      <c r="BG49" s="576"/>
      <c r="BH49" s="576"/>
      <c r="BI49" s="576"/>
      <c r="BJ49" s="576"/>
      <c r="BK49" s="576"/>
      <c r="BL49" s="576"/>
      <c r="BM49" s="576"/>
      <c r="BN49" s="576"/>
      <c r="BO49" s="576"/>
      <c r="BP49" s="576"/>
      <c r="BQ49" s="576"/>
      <c r="BR49" s="576"/>
      <c r="BS49" s="576"/>
      <c r="BT49" s="576"/>
      <c r="BU49" s="576"/>
      <c r="BV49" s="576"/>
      <c r="BW49" s="576"/>
      <c r="BX49" s="576"/>
      <c r="BY49" s="576"/>
      <c r="BZ49" s="576"/>
      <c r="CA49" s="576"/>
      <c r="CB49" s="576"/>
      <c r="CC49" s="576"/>
      <c r="CD49" s="576"/>
      <c r="CE49" s="576"/>
      <c r="CF49" s="576"/>
      <c r="CG49" s="576"/>
      <c r="CH49" s="576"/>
      <c r="CI49" s="576"/>
      <c r="CJ49" s="576"/>
      <c r="CK49" s="576"/>
      <c r="CL49" s="576"/>
      <c r="CM49" s="576"/>
      <c r="CN49" s="576"/>
      <c r="CO49" s="576"/>
      <c r="CP49" s="576"/>
      <c r="CQ49" s="576"/>
      <c r="CR49" s="576"/>
      <c r="CS49" s="576"/>
      <c r="CT49" s="576"/>
      <c r="CU49" s="576"/>
      <c r="CV49" s="576"/>
      <c r="CW49" s="576"/>
      <c r="CX49" s="576"/>
      <c r="CY49" s="576"/>
      <c r="CZ49" s="576"/>
      <c r="DA49" s="576"/>
      <c r="DB49" s="576"/>
      <c r="DC49" s="576"/>
      <c r="DD49" s="576"/>
      <c r="DE49" s="576"/>
      <c r="DF49" s="576"/>
      <c r="DG49" s="576"/>
      <c r="DH49" s="576"/>
      <c r="DI49" s="576"/>
    </row>
    <row r="50" spans="5:113" x14ac:dyDescent="0.15">
      <c r="E50" s="575" t="s">
        <v>140</v>
      </c>
      <c r="F50" s="575"/>
      <c r="G50" s="575"/>
      <c r="H50" s="575"/>
      <c r="I50" s="575"/>
      <c r="J50" s="575"/>
      <c r="K50" s="575"/>
      <c r="L50" s="575"/>
      <c r="M50" s="575"/>
      <c r="N50" s="575"/>
      <c r="O50" s="575"/>
      <c r="P50" s="575"/>
      <c r="Q50" s="575"/>
      <c r="R50" s="575"/>
      <c r="S50" s="575"/>
      <c r="T50" s="575"/>
      <c r="U50" s="575"/>
      <c r="V50" s="575"/>
      <c r="W50" s="575"/>
      <c r="X50" s="575"/>
      <c r="Y50" s="575"/>
      <c r="Z50" s="575"/>
      <c r="AA50" s="575"/>
      <c r="AB50" s="575"/>
      <c r="AC50" s="575"/>
      <c r="AD50" s="575"/>
      <c r="AE50" s="575"/>
      <c r="AF50" s="575"/>
      <c r="AG50" s="575"/>
      <c r="AH50" s="575"/>
      <c r="AI50" s="575"/>
      <c r="AJ50" s="575"/>
      <c r="AK50" s="575"/>
      <c r="AL50" s="575"/>
      <c r="AM50" s="575"/>
      <c r="AN50" s="575"/>
      <c r="AO50" s="575"/>
      <c r="AP50" s="575"/>
      <c r="AQ50" s="575"/>
      <c r="AR50" s="575"/>
      <c r="AS50" s="575"/>
      <c r="AT50" s="575"/>
      <c r="AU50" s="575"/>
      <c r="AV50" s="575"/>
      <c r="AW50" s="575"/>
      <c r="AX50" s="575"/>
      <c r="AY50" s="575"/>
      <c r="AZ50" s="575"/>
      <c r="BA50" s="575"/>
      <c r="BB50" s="575"/>
      <c r="BC50" s="575"/>
      <c r="BD50" s="575"/>
      <c r="BE50" s="575"/>
      <c r="BF50" s="575"/>
      <c r="BG50" s="575"/>
      <c r="BH50" s="575"/>
      <c r="BI50" s="575"/>
      <c r="BJ50" s="575"/>
      <c r="BK50" s="575"/>
      <c r="BL50" s="575"/>
      <c r="BM50" s="575"/>
      <c r="BN50" s="575"/>
      <c r="BO50" s="575"/>
      <c r="BP50" s="575"/>
      <c r="BQ50" s="575"/>
      <c r="BR50" s="575"/>
      <c r="BS50" s="575"/>
      <c r="BT50" s="575"/>
      <c r="BU50" s="575"/>
      <c r="BV50" s="575"/>
      <c r="BW50" s="575"/>
      <c r="BX50" s="575"/>
      <c r="BY50" s="575"/>
      <c r="BZ50" s="575"/>
      <c r="CA50" s="575"/>
      <c r="CB50" s="575"/>
      <c r="CC50" s="575"/>
      <c r="CD50" s="575"/>
      <c r="CE50" s="575"/>
      <c r="CF50" s="575"/>
      <c r="CG50" s="575"/>
      <c r="CH50" s="575"/>
      <c r="CI50" s="575"/>
      <c r="CJ50" s="575"/>
      <c r="CK50" s="575"/>
      <c r="CL50" s="575"/>
      <c r="CM50" s="575"/>
      <c r="CN50" s="575"/>
      <c r="CO50" s="575"/>
      <c r="CP50" s="575"/>
      <c r="CQ50" s="575"/>
      <c r="CR50" s="575"/>
      <c r="CS50" s="575"/>
      <c r="CT50" s="575"/>
      <c r="CU50" s="575"/>
      <c r="CV50" s="575"/>
      <c r="CW50" s="575"/>
      <c r="CX50" s="575"/>
      <c r="CY50" s="575"/>
      <c r="CZ50" s="575"/>
      <c r="DA50" s="575"/>
      <c r="DB50" s="575"/>
      <c r="DC50" s="575"/>
      <c r="DD50" s="575"/>
      <c r="DE50" s="575"/>
      <c r="DF50" s="575"/>
      <c r="DG50" s="575"/>
      <c r="DH50" s="575"/>
      <c r="DI50" s="575"/>
    </row>
    <row r="51" spans="5:113" x14ac:dyDescent="0.15">
      <c r="E51" s="575" t="s">
        <v>141</v>
      </c>
      <c r="F51" s="575"/>
      <c r="G51" s="575"/>
      <c r="H51" s="575"/>
      <c r="I51" s="575"/>
      <c r="J51" s="575"/>
      <c r="K51" s="575"/>
      <c r="L51" s="575"/>
      <c r="M51" s="575"/>
      <c r="N51" s="575"/>
      <c r="O51" s="575"/>
      <c r="P51" s="575"/>
      <c r="Q51" s="575"/>
      <c r="R51" s="575"/>
      <c r="S51" s="575"/>
      <c r="T51" s="575"/>
      <c r="U51" s="575"/>
      <c r="V51" s="575"/>
      <c r="W51" s="575"/>
      <c r="X51" s="575"/>
      <c r="Y51" s="575"/>
      <c r="Z51" s="575"/>
      <c r="AA51" s="575"/>
      <c r="AB51" s="575"/>
      <c r="AC51" s="575"/>
      <c r="AD51" s="575"/>
      <c r="AE51" s="575"/>
      <c r="AF51" s="575"/>
      <c r="AG51" s="575"/>
      <c r="AH51" s="575"/>
      <c r="AI51" s="575"/>
      <c r="AJ51" s="575"/>
      <c r="AK51" s="575"/>
      <c r="AL51" s="575"/>
      <c r="AM51" s="575"/>
      <c r="AN51" s="575"/>
      <c r="AO51" s="575"/>
      <c r="AP51" s="575"/>
      <c r="AQ51" s="575"/>
      <c r="AR51" s="575"/>
      <c r="AS51" s="575"/>
      <c r="AT51" s="575"/>
      <c r="AU51" s="575"/>
      <c r="AV51" s="575"/>
      <c r="AW51" s="575"/>
      <c r="AX51" s="575"/>
      <c r="AY51" s="575"/>
      <c r="AZ51" s="575"/>
      <c r="BA51" s="575"/>
      <c r="BB51" s="575"/>
      <c r="BC51" s="575"/>
      <c r="BD51" s="575"/>
      <c r="BE51" s="575"/>
      <c r="BF51" s="575"/>
      <c r="BG51" s="575"/>
      <c r="BH51" s="575"/>
      <c r="BI51" s="575"/>
      <c r="BJ51" s="575"/>
      <c r="BK51" s="575"/>
      <c r="BL51" s="575"/>
      <c r="BM51" s="575"/>
      <c r="BN51" s="575"/>
      <c r="BO51" s="575"/>
      <c r="BP51" s="575"/>
      <c r="BQ51" s="575"/>
      <c r="BR51" s="575"/>
      <c r="BS51" s="575"/>
      <c r="BT51" s="575"/>
      <c r="BU51" s="575"/>
      <c r="BV51" s="575"/>
      <c r="BW51" s="575"/>
      <c r="BX51" s="575"/>
      <c r="BY51" s="575"/>
      <c r="BZ51" s="575"/>
      <c r="CA51" s="575"/>
      <c r="CB51" s="575"/>
      <c r="CC51" s="575"/>
      <c r="CD51" s="575"/>
      <c r="CE51" s="575"/>
      <c r="CF51" s="575"/>
      <c r="CG51" s="575"/>
      <c r="CH51" s="575"/>
      <c r="CI51" s="575"/>
      <c r="CJ51" s="575"/>
      <c r="CK51" s="575"/>
      <c r="CL51" s="575"/>
      <c r="CM51" s="575"/>
      <c r="CN51" s="575"/>
      <c r="CO51" s="575"/>
      <c r="CP51" s="575"/>
      <c r="CQ51" s="575"/>
      <c r="CR51" s="575"/>
      <c r="CS51" s="575"/>
      <c r="CT51" s="575"/>
      <c r="CU51" s="575"/>
      <c r="CV51" s="575"/>
      <c r="CW51" s="575"/>
      <c r="CX51" s="575"/>
      <c r="CY51" s="575"/>
      <c r="CZ51" s="575"/>
      <c r="DA51" s="575"/>
      <c r="DB51" s="575"/>
      <c r="DC51" s="575"/>
      <c r="DD51" s="575"/>
      <c r="DE51" s="575"/>
      <c r="DF51" s="575"/>
      <c r="DG51" s="575"/>
      <c r="DH51" s="575"/>
      <c r="DI51" s="575"/>
    </row>
    <row r="52" spans="5:113" x14ac:dyDescent="0.15">
      <c r="E52" s="575" t="s">
        <v>142</v>
      </c>
      <c r="F52" s="575"/>
      <c r="G52" s="575"/>
      <c r="H52" s="575"/>
      <c r="I52" s="575"/>
      <c r="J52" s="575"/>
      <c r="K52" s="575"/>
      <c r="L52" s="575"/>
      <c r="M52" s="575"/>
      <c r="N52" s="575"/>
      <c r="O52" s="575"/>
      <c r="P52" s="575"/>
      <c r="Q52" s="575"/>
      <c r="R52" s="575"/>
      <c r="S52" s="575"/>
      <c r="T52" s="575"/>
      <c r="U52" s="575"/>
      <c r="V52" s="575"/>
      <c r="W52" s="575"/>
      <c r="X52" s="575"/>
      <c r="Y52" s="575"/>
      <c r="Z52" s="575"/>
      <c r="AA52" s="575"/>
      <c r="AB52" s="575"/>
      <c r="AC52" s="575"/>
      <c r="AD52" s="575"/>
      <c r="AE52" s="575"/>
      <c r="AF52" s="575"/>
      <c r="AG52" s="575"/>
      <c r="AH52" s="575"/>
      <c r="AI52" s="575"/>
      <c r="AJ52" s="575"/>
      <c r="AK52" s="575"/>
      <c r="AL52" s="575"/>
      <c r="AM52" s="575"/>
      <c r="AN52" s="575"/>
      <c r="AO52" s="575"/>
      <c r="AP52" s="575"/>
      <c r="AQ52" s="575"/>
      <c r="AR52" s="575"/>
      <c r="AS52" s="575"/>
      <c r="AT52" s="575"/>
      <c r="AU52" s="575"/>
      <c r="AV52" s="575"/>
      <c r="AW52" s="575"/>
      <c r="AX52" s="575"/>
      <c r="AY52" s="575"/>
      <c r="AZ52" s="575"/>
      <c r="BA52" s="575"/>
      <c r="BB52" s="575"/>
      <c r="BC52" s="575"/>
      <c r="BD52" s="575"/>
      <c r="BE52" s="575"/>
      <c r="BF52" s="575"/>
      <c r="BG52" s="575"/>
      <c r="BH52" s="575"/>
      <c r="BI52" s="575"/>
      <c r="BJ52" s="575"/>
      <c r="BK52" s="575"/>
      <c r="BL52" s="575"/>
      <c r="BM52" s="575"/>
      <c r="BN52" s="575"/>
      <c r="BO52" s="575"/>
      <c r="BP52" s="575"/>
      <c r="BQ52" s="575"/>
      <c r="BR52" s="575"/>
      <c r="BS52" s="575"/>
      <c r="BT52" s="575"/>
      <c r="BU52" s="575"/>
      <c r="BV52" s="575"/>
      <c r="BW52" s="575"/>
      <c r="BX52" s="575"/>
      <c r="BY52" s="575"/>
      <c r="BZ52" s="575"/>
      <c r="CA52" s="575"/>
      <c r="CB52" s="575"/>
      <c r="CC52" s="575"/>
      <c r="CD52" s="575"/>
      <c r="CE52" s="575"/>
      <c r="CF52" s="575"/>
      <c r="CG52" s="575"/>
      <c r="CH52" s="575"/>
      <c r="CI52" s="575"/>
      <c r="CJ52" s="575"/>
      <c r="CK52" s="575"/>
      <c r="CL52" s="575"/>
      <c r="CM52" s="575"/>
      <c r="CN52" s="575"/>
      <c r="CO52" s="575"/>
      <c r="CP52" s="575"/>
      <c r="CQ52" s="575"/>
      <c r="CR52" s="575"/>
      <c r="CS52" s="575"/>
      <c r="CT52" s="575"/>
      <c r="CU52" s="575"/>
      <c r="CV52" s="575"/>
      <c r="CW52" s="575"/>
      <c r="CX52" s="575"/>
      <c r="CY52" s="575"/>
      <c r="CZ52" s="575"/>
      <c r="DA52" s="575"/>
      <c r="DB52" s="575"/>
      <c r="DC52" s="575"/>
      <c r="DD52" s="575"/>
      <c r="DE52" s="575"/>
      <c r="DF52" s="575"/>
      <c r="DG52" s="575"/>
      <c r="DH52" s="575"/>
      <c r="DI52" s="575"/>
    </row>
    <row r="53" spans="5:113" x14ac:dyDescent="0.15">
      <c r="E53" s="575" t="s">
        <v>143</v>
      </c>
      <c r="F53" s="575"/>
      <c r="G53" s="575"/>
      <c r="H53" s="575"/>
      <c r="I53" s="575"/>
      <c r="J53" s="575"/>
      <c r="K53" s="575"/>
      <c r="L53" s="575"/>
      <c r="M53" s="575"/>
      <c r="N53" s="575"/>
      <c r="O53" s="575"/>
      <c r="P53" s="575"/>
      <c r="Q53" s="575"/>
      <c r="R53" s="575"/>
      <c r="S53" s="575"/>
      <c r="T53" s="575"/>
      <c r="U53" s="575"/>
      <c r="V53" s="575"/>
      <c r="W53" s="575"/>
      <c r="X53" s="575"/>
      <c r="Y53" s="575"/>
      <c r="Z53" s="575"/>
      <c r="AA53" s="575"/>
      <c r="AB53" s="575"/>
      <c r="AC53" s="575"/>
      <c r="AD53" s="575"/>
      <c r="AE53" s="575"/>
      <c r="AF53" s="575"/>
      <c r="AG53" s="575"/>
      <c r="AH53" s="575"/>
      <c r="AI53" s="575"/>
      <c r="AJ53" s="575"/>
      <c r="AK53" s="575"/>
      <c r="AL53" s="575"/>
      <c r="AM53" s="575"/>
      <c r="AN53" s="575"/>
      <c r="AO53" s="575"/>
      <c r="AP53" s="575"/>
      <c r="AQ53" s="575"/>
      <c r="AR53" s="575"/>
      <c r="AS53" s="575"/>
      <c r="AT53" s="575"/>
      <c r="AU53" s="575"/>
      <c r="AV53" s="575"/>
      <c r="AW53" s="575"/>
      <c r="AX53" s="575"/>
      <c r="AY53" s="575"/>
      <c r="AZ53" s="575"/>
      <c r="BA53" s="575"/>
      <c r="BB53" s="575"/>
      <c r="BC53" s="575"/>
      <c r="BD53" s="575"/>
      <c r="BE53" s="575"/>
      <c r="BF53" s="575"/>
      <c r="BG53" s="575"/>
      <c r="BH53" s="575"/>
      <c r="BI53" s="575"/>
      <c r="BJ53" s="575"/>
      <c r="BK53" s="575"/>
      <c r="BL53" s="575"/>
      <c r="BM53" s="575"/>
      <c r="BN53" s="575"/>
      <c r="BO53" s="575"/>
      <c r="BP53" s="575"/>
      <c r="BQ53" s="575"/>
      <c r="BR53" s="575"/>
      <c r="BS53" s="575"/>
      <c r="BT53" s="575"/>
      <c r="BU53" s="575"/>
      <c r="BV53" s="575"/>
      <c r="BW53" s="575"/>
      <c r="BX53" s="575"/>
      <c r="BY53" s="575"/>
      <c r="BZ53" s="575"/>
      <c r="CA53" s="575"/>
      <c r="CB53" s="575"/>
      <c r="CC53" s="575"/>
      <c r="CD53" s="575"/>
      <c r="CE53" s="575"/>
      <c r="CF53" s="575"/>
      <c r="CG53" s="575"/>
      <c r="CH53" s="575"/>
      <c r="CI53" s="575"/>
      <c r="CJ53" s="575"/>
      <c r="CK53" s="575"/>
      <c r="CL53" s="575"/>
      <c r="CM53" s="575"/>
      <c r="CN53" s="575"/>
      <c r="CO53" s="575"/>
      <c r="CP53" s="575"/>
      <c r="CQ53" s="575"/>
      <c r="CR53" s="575"/>
      <c r="CS53" s="575"/>
      <c r="CT53" s="575"/>
      <c r="CU53" s="575"/>
      <c r="CV53" s="575"/>
      <c r="CW53" s="575"/>
      <c r="CX53" s="575"/>
      <c r="CY53" s="575"/>
      <c r="CZ53" s="575"/>
      <c r="DA53" s="575"/>
      <c r="DB53" s="575"/>
      <c r="DC53" s="575"/>
      <c r="DD53" s="575"/>
      <c r="DE53" s="575"/>
      <c r="DF53" s="575"/>
      <c r="DG53" s="575"/>
      <c r="DH53" s="575"/>
      <c r="DI53" s="575"/>
    </row>
    <row r="54" spans="5:113" x14ac:dyDescent="0.15"/>
    <row r="55" spans="5:113" x14ac:dyDescent="0.15"/>
    <row r="56" spans="5:113" x14ac:dyDescent="0.15"/>
  </sheetData>
  <sheetProtection algorithmName="SHA-512" hashValue="3bLMMqbL9DJqwqZJLUzUa5KjuEriUBvIRit4aVrs0ekns7hNX5rSz7/5a/7XGARZfqsEZ+BWGNbiZ/LJ+ZrQTA==" saltValue="SVHVStc+VYMU+0URAzL1h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15"/>
  <cols>
    <col min="1" max="1" width="1.625" style="73" customWidth="1"/>
    <col min="2" max="2" width="2.375" style="73" customWidth="1"/>
    <col min="3" max="16" width="2.625" style="73" customWidth="1"/>
    <col min="17" max="17" width="2.375" style="73" customWidth="1"/>
    <col min="18" max="95" width="1.625" style="73" customWidth="1"/>
    <col min="96" max="133" width="1.625" style="85" customWidth="1"/>
    <col min="134" max="143" width="1.625" style="73" customWidth="1"/>
    <col min="144" max="16384" width="0" style="73" hidden="1"/>
  </cols>
  <sheetData>
    <row r="1" spans="2:143" ht="22.5" customHeight="1" thickBot="1" x14ac:dyDescent="0.2">
      <c r="B1" s="71"/>
      <c r="C1" s="72"/>
      <c r="D1" s="72"/>
      <c r="E1" s="72"/>
      <c r="F1" s="72"/>
      <c r="G1" s="72"/>
      <c r="H1" s="72"/>
      <c r="I1" s="72"/>
      <c r="J1" s="72"/>
      <c r="K1" s="72"/>
      <c r="L1" s="72"/>
      <c r="M1" s="72"/>
      <c r="N1" s="72"/>
      <c r="O1" s="72"/>
      <c r="P1" s="72"/>
      <c r="Q1" s="72"/>
      <c r="R1" s="72"/>
      <c r="S1" s="72"/>
      <c r="T1" s="72"/>
      <c r="U1" s="72"/>
      <c r="V1" s="72"/>
      <c r="W1" s="72"/>
      <c r="X1" s="72"/>
      <c r="Y1" s="72"/>
      <c r="Z1" s="72"/>
      <c r="AA1" s="72"/>
      <c r="AB1" s="72"/>
      <c r="AC1" s="72"/>
      <c r="AD1" s="72"/>
      <c r="AE1" s="72"/>
      <c r="AF1" s="72"/>
      <c r="AG1" s="72"/>
      <c r="AH1" s="72"/>
      <c r="AI1" s="72"/>
      <c r="AJ1" s="72"/>
      <c r="AK1" s="72"/>
      <c r="AL1" s="72"/>
      <c r="AM1" s="72"/>
      <c r="AN1" s="72"/>
      <c r="AO1" s="72"/>
      <c r="AP1" s="72"/>
      <c r="AQ1" s="72"/>
      <c r="AR1" s="72"/>
      <c r="AS1" s="72"/>
      <c r="AT1" s="72"/>
      <c r="AU1" s="72"/>
      <c r="AV1" s="72"/>
      <c r="AW1" s="72"/>
      <c r="AX1" s="72"/>
      <c r="AY1" s="72"/>
      <c r="AZ1" s="72"/>
      <c r="BA1" s="72"/>
      <c r="BB1" s="72"/>
      <c r="BC1" s="72"/>
      <c r="BD1" s="72"/>
      <c r="BE1" s="72"/>
      <c r="BF1" s="72"/>
      <c r="BG1" s="72"/>
      <c r="BH1" s="72"/>
      <c r="BI1" s="72"/>
      <c r="BJ1" s="72"/>
      <c r="BK1" s="72"/>
      <c r="BL1" s="72"/>
      <c r="BM1" s="72"/>
      <c r="BN1" s="72"/>
      <c r="BO1" s="72"/>
      <c r="BP1" s="72"/>
      <c r="BQ1" s="72"/>
      <c r="BR1" s="72"/>
      <c r="BS1" s="72"/>
      <c r="BT1" s="72"/>
      <c r="BU1" s="72"/>
      <c r="BV1" s="72"/>
      <c r="BW1" s="72"/>
      <c r="BX1" s="72"/>
      <c r="BY1" s="72"/>
      <c r="BZ1" s="72"/>
      <c r="CA1" s="72"/>
      <c r="CB1" s="72"/>
      <c r="CC1" s="72"/>
      <c r="CD1" s="72"/>
      <c r="CE1" s="72"/>
      <c r="CF1" s="72"/>
      <c r="CG1" s="72"/>
      <c r="CH1" s="72"/>
      <c r="CI1" s="72"/>
      <c r="CJ1" s="72"/>
      <c r="CK1" s="72"/>
      <c r="CL1" s="72"/>
      <c r="CM1" s="72"/>
      <c r="CN1" s="72"/>
      <c r="CO1" s="72"/>
      <c r="CP1" s="72"/>
      <c r="CQ1" s="72"/>
      <c r="CR1" s="72"/>
      <c r="CS1" s="72"/>
      <c r="CT1" s="72"/>
      <c r="CU1" s="72"/>
      <c r="CV1" s="72"/>
      <c r="CW1" s="72"/>
      <c r="CX1" s="72"/>
      <c r="CY1" s="72"/>
      <c r="CZ1" s="72"/>
      <c r="DA1" s="72"/>
      <c r="DB1" s="72"/>
      <c r="DC1" s="72"/>
      <c r="DD1" s="72"/>
      <c r="DE1" s="72"/>
      <c r="DF1" s="72"/>
      <c r="DG1" s="72"/>
      <c r="DH1" s="577" t="s">
        <v>144</v>
      </c>
      <c r="DI1" s="578"/>
      <c r="DJ1" s="578"/>
      <c r="DK1" s="578"/>
      <c r="DL1" s="578"/>
      <c r="DM1" s="578"/>
      <c r="DN1" s="579"/>
      <c r="DO1" s="73"/>
      <c r="DP1" s="577" t="s">
        <v>145</v>
      </c>
      <c r="DQ1" s="578"/>
      <c r="DR1" s="578"/>
      <c r="DS1" s="578"/>
      <c r="DT1" s="578"/>
      <c r="DU1" s="578"/>
      <c r="DV1" s="578"/>
      <c r="DW1" s="578"/>
      <c r="DX1" s="578"/>
      <c r="DY1" s="578"/>
      <c r="DZ1" s="578"/>
      <c r="EA1" s="578"/>
      <c r="EB1" s="578"/>
      <c r="EC1" s="579"/>
      <c r="ED1" s="72"/>
      <c r="EE1" s="72"/>
      <c r="EF1" s="72"/>
      <c r="EG1" s="72"/>
      <c r="EH1" s="72"/>
      <c r="EI1" s="72"/>
      <c r="EJ1" s="72"/>
      <c r="EK1" s="72"/>
      <c r="EL1" s="72"/>
      <c r="EM1" s="72"/>
    </row>
    <row r="2" spans="2:143" ht="22.5" customHeight="1" x14ac:dyDescent="0.15">
      <c r="B2" s="74" t="s">
        <v>146</v>
      </c>
      <c r="R2" s="75"/>
      <c r="S2" s="75"/>
      <c r="T2" s="75"/>
      <c r="U2" s="75"/>
      <c r="V2" s="75"/>
      <c r="W2" s="75"/>
      <c r="X2" s="75"/>
      <c r="Y2" s="75"/>
      <c r="Z2" s="75"/>
      <c r="AA2" s="75"/>
      <c r="AB2" s="75"/>
      <c r="AC2" s="75"/>
      <c r="AE2" s="76"/>
      <c r="AF2" s="76"/>
      <c r="AG2" s="76"/>
      <c r="AH2" s="76"/>
      <c r="AI2" s="76"/>
      <c r="AJ2" s="75"/>
      <c r="AK2" s="75"/>
      <c r="AL2" s="75"/>
      <c r="AM2" s="75"/>
      <c r="AN2" s="75"/>
      <c r="AO2" s="75"/>
      <c r="AP2" s="75"/>
      <c r="CD2" s="72"/>
      <c r="CE2" s="72"/>
      <c r="CF2" s="72"/>
      <c r="CG2" s="72"/>
      <c r="CH2" s="72"/>
      <c r="CI2" s="72"/>
      <c r="CJ2" s="72"/>
      <c r="CK2" s="72"/>
      <c r="CL2" s="72"/>
      <c r="CM2" s="72"/>
      <c r="CN2" s="72"/>
      <c r="CO2" s="72"/>
      <c r="CP2" s="72"/>
      <c r="CQ2" s="72"/>
      <c r="CR2" s="72"/>
      <c r="CS2" s="72"/>
      <c r="CT2" s="72"/>
      <c r="CU2" s="72"/>
      <c r="CV2" s="72"/>
      <c r="CW2" s="72"/>
      <c r="CX2" s="72"/>
      <c r="CY2" s="72"/>
      <c r="CZ2" s="72"/>
      <c r="DA2" s="72"/>
      <c r="DB2" s="72"/>
      <c r="DC2" s="72"/>
      <c r="DD2" s="72"/>
      <c r="DE2" s="72"/>
      <c r="DF2" s="72"/>
      <c r="DG2" s="72"/>
      <c r="DH2" s="72"/>
      <c r="DI2" s="72"/>
      <c r="DJ2" s="72"/>
      <c r="DK2" s="72"/>
      <c r="DL2" s="72"/>
      <c r="DM2" s="72"/>
      <c r="DN2" s="72"/>
      <c r="DO2" s="72"/>
      <c r="DP2" s="72"/>
      <c r="DQ2" s="72"/>
      <c r="DR2" s="72"/>
      <c r="DS2" s="72"/>
      <c r="DT2" s="72"/>
      <c r="DU2" s="72"/>
      <c r="DV2" s="72"/>
      <c r="DW2" s="72"/>
      <c r="DX2" s="72"/>
      <c r="DY2" s="72"/>
      <c r="DZ2" s="72"/>
      <c r="EA2" s="72"/>
      <c r="EB2" s="72"/>
      <c r="EC2" s="72"/>
    </row>
    <row r="3" spans="2:143" ht="11.25" customHeight="1" x14ac:dyDescent="0.15">
      <c r="B3" s="580" t="s">
        <v>147</v>
      </c>
      <c r="C3" s="581"/>
      <c r="D3" s="581"/>
      <c r="E3" s="581"/>
      <c r="F3" s="581"/>
      <c r="G3" s="581"/>
      <c r="H3" s="581"/>
      <c r="I3" s="581"/>
      <c r="J3" s="581"/>
      <c r="K3" s="581"/>
      <c r="L3" s="581"/>
      <c r="M3" s="581"/>
      <c r="N3" s="581"/>
      <c r="O3" s="581"/>
      <c r="P3" s="581"/>
      <c r="Q3" s="581"/>
      <c r="R3" s="581"/>
      <c r="S3" s="581"/>
      <c r="T3" s="581"/>
      <c r="U3" s="581"/>
      <c r="V3" s="581"/>
      <c r="W3" s="581"/>
      <c r="X3" s="581"/>
      <c r="Y3" s="581"/>
      <c r="Z3" s="581"/>
      <c r="AA3" s="581"/>
      <c r="AB3" s="581"/>
      <c r="AC3" s="581"/>
      <c r="AD3" s="581"/>
      <c r="AE3" s="581"/>
      <c r="AF3" s="581"/>
      <c r="AG3" s="581"/>
      <c r="AH3" s="581"/>
      <c r="AI3" s="581"/>
      <c r="AJ3" s="581"/>
      <c r="AK3" s="581"/>
      <c r="AL3" s="581"/>
      <c r="AM3" s="581"/>
      <c r="AN3" s="581"/>
      <c r="AO3" s="581"/>
      <c r="AP3" s="580" t="s">
        <v>148</v>
      </c>
      <c r="AQ3" s="581"/>
      <c r="AR3" s="581"/>
      <c r="AS3" s="581"/>
      <c r="AT3" s="581"/>
      <c r="AU3" s="581"/>
      <c r="AV3" s="581"/>
      <c r="AW3" s="581"/>
      <c r="AX3" s="581"/>
      <c r="AY3" s="581"/>
      <c r="AZ3" s="581"/>
      <c r="BA3" s="581"/>
      <c r="BB3" s="581"/>
      <c r="BC3" s="581"/>
      <c r="BD3" s="581"/>
      <c r="BE3" s="581"/>
      <c r="BF3" s="581"/>
      <c r="BG3" s="581"/>
      <c r="BH3" s="581"/>
      <c r="BI3" s="581"/>
      <c r="BJ3" s="581"/>
      <c r="BK3" s="581"/>
      <c r="BL3" s="581"/>
      <c r="BM3" s="581"/>
      <c r="BN3" s="581"/>
      <c r="BO3" s="581"/>
      <c r="BP3" s="581"/>
      <c r="BQ3" s="581"/>
      <c r="BR3" s="581"/>
      <c r="BS3" s="581"/>
      <c r="BT3" s="581"/>
      <c r="BU3" s="581"/>
      <c r="BV3" s="581"/>
      <c r="BW3" s="581"/>
      <c r="BX3" s="581"/>
      <c r="BY3" s="581"/>
      <c r="BZ3" s="581"/>
      <c r="CA3" s="581"/>
      <c r="CB3" s="582"/>
      <c r="CD3" s="580" t="s">
        <v>149</v>
      </c>
      <c r="CE3" s="581"/>
      <c r="CF3" s="581"/>
      <c r="CG3" s="581"/>
      <c r="CH3" s="581"/>
      <c r="CI3" s="581"/>
      <c r="CJ3" s="581"/>
      <c r="CK3" s="581"/>
      <c r="CL3" s="581"/>
      <c r="CM3" s="581"/>
      <c r="CN3" s="581"/>
      <c r="CO3" s="581"/>
      <c r="CP3" s="581"/>
      <c r="CQ3" s="581"/>
      <c r="CR3" s="581"/>
      <c r="CS3" s="581"/>
      <c r="CT3" s="581"/>
      <c r="CU3" s="581"/>
      <c r="CV3" s="581"/>
      <c r="CW3" s="581"/>
      <c r="CX3" s="581"/>
      <c r="CY3" s="581"/>
      <c r="CZ3" s="581"/>
      <c r="DA3" s="581"/>
      <c r="DB3" s="581"/>
      <c r="DC3" s="581"/>
      <c r="DD3" s="581"/>
      <c r="DE3" s="581"/>
      <c r="DF3" s="581"/>
      <c r="DG3" s="581"/>
      <c r="DH3" s="581"/>
      <c r="DI3" s="581"/>
      <c r="DJ3" s="581"/>
      <c r="DK3" s="581"/>
      <c r="DL3" s="581"/>
      <c r="DM3" s="581"/>
      <c r="DN3" s="581"/>
      <c r="DO3" s="581"/>
      <c r="DP3" s="581"/>
      <c r="DQ3" s="581"/>
      <c r="DR3" s="581"/>
      <c r="DS3" s="581"/>
      <c r="DT3" s="581"/>
      <c r="DU3" s="581"/>
      <c r="DV3" s="581"/>
      <c r="DW3" s="581"/>
      <c r="DX3" s="581"/>
      <c r="DY3" s="581"/>
      <c r="DZ3" s="581"/>
      <c r="EA3" s="581"/>
      <c r="EB3" s="581"/>
      <c r="EC3" s="582"/>
    </row>
    <row r="4" spans="2:143" ht="11.25" customHeight="1" x14ac:dyDescent="0.15">
      <c r="B4" s="580" t="s">
        <v>22</v>
      </c>
      <c r="C4" s="581"/>
      <c r="D4" s="581"/>
      <c r="E4" s="581"/>
      <c r="F4" s="581"/>
      <c r="G4" s="581"/>
      <c r="H4" s="581"/>
      <c r="I4" s="581"/>
      <c r="J4" s="581"/>
      <c r="K4" s="581"/>
      <c r="L4" s="581"/>
      <c r="M4" s="581"/>
      <c r="N4" s="581"/>
      <c r="O4" s="581"/>
      <c r="P4" s="581"/>
      <c r="Q4" s="582"/>
      <c r="R4" s="580" t="s">
        <v>150</v>
      </c>
      <c r="S4" s="581"/>
      <c r="T4" s="581"/>
      <c r="U4" s="581"/>
      <c r="V4" s="581"/>
      <c r="W4" s="581"/>
      <c r="X4" s="581"/>
      <c r="Y4" s="582"/>
      <c r="Z4" s="580" t="s">
        <v>151</v>
      </c>
      <c r="AA4" s="581"/>
      <c r="AB4" s="581"/>
      <c r="AC4" s="582"/>
      <c r="AD4" s="580" t="s">
        <v>152</v>
      </c>
      <c r="AE4" s="581"/>
      <c r="AF4" s="581"/>
      <c r="AG4" s="581"/>
      <c r="AH4" s="581"/>
      <c r="AI4" s="581"/>
      <c r="AJ4" s="581"/>
      <c r="AK4" s="582"/>
      <c r="AL4" s="580" t="s">
        <v>151</v>
      </c>
      <c r="AM4" s="581"/>
      <c r="AN4" s="581"/>
      <c r="AO4" s="582"/>
      <c r="AP4" s="583" t="s">
        <v>153</v>
      </c>
      <c r="AQ4" s="583"/>
      <c r="AR4" s="583"/>
      <c r="AS4" s="583"/>
      <c r="AT4" s="583"/>
      <c r="AU4" s="583"/>
      <c r="AV4" s="583"/>
      <c r="AW4" s="583"/>
      <c r="AX4" s="583"/>
      <c r="AY4" s="583"/>
      <c r="AZ4" s="583"/>
      <c r="BA4" s="583"/>
      <c r="BB4" s="583"/>
      <c r="BC4" s="583"/>
      <c r="BD4" s="583"/>
      <c r="BE4" s="583"/>
      <c r="BF4" s="583"/>
      <c r="BG4" s="583" t="s">
        <v>154</v>
      </c>
      <c r="BH4" s="583"/>
      <c r="BI4" s="583"/>
      <c r="BJ4" s="583"/>
      <c r="BK4" s="583"/>
      <c r="BL4" s="583"/>
      <c r="BM4" s="583"/>
      <c r="BN4" s="583"/>
      <c r="BO4" s="583" t="s">
        <v>151</v>
      </c>
      <c r="BP4" s="583"/>
      <c r="BQ4" s="583"/>
      <c r="BR4" s="583"/>
      <c r="BS4" s="583" t="s">
        <v>155</v>
      </c>
      <c r="BT4" s="583"/>
      <c r="BU4" s="583"/>
      <c r="BV4" s="583"/>
      <c r="BW4" s="583"/>
      <c r="BX4" s="583"/>
      <c r="BY4" s="583"/>
      <c r="BZ4" s="583"/>
      <c r="CA4" s="583"/>
      <c r="CB4" s="583"/>
      <c r="CD4" s="580" t="s">
        <v>156</v>
      </c>
      <c r="CE4" s="581"/>
      <c r="CF4" s="581"/>
      <c r="CG4" s="581"/>
      <c r="CH4" s="581"/>
      <c r="CI4" s="581"/>
      <c r="CJ4" s="581"/>
      <c r="CK4" s="581"/>
      <c r="CL4" s="581"/>
      <c r="CM4" s="581"/>
      <c r="CN4" s="581"/>
      <c r="CO4" s="581"/>
      <c r="CP4" s="581"/>
      <c r="CQ4" s="581"/>
      <c r="CR4" s="581"/>
      <c r="CS4" s="581"/>
      <c r="CT4" s="581"/>
      <c r="CU4" s="581"/>
      <c r="CV4" s="581"/>
      <c r="CW4" s="581"/>
      <c r="CX4" s="581"/>
      <c r="CY4" s="581"/>
      <c r="CZ4" s="581"/>
      <c r="DA4" s="581"/>
      <c r="DB4" s="581"/>
      <c r="DC4" s="581"/>
      <c r="DD4" s="581"/>
      <c r="DE4" s="581"/>
      <c r="DF4" s="581"/>
      <c r="DG4" s="581"/>
      <c r="DH4" s="581"/>
      <c r="DI4" s="581"/>
      <c r="DJ4" s="581"/>
      <c r="DK4" s="581"/>
      <c r="DL4" s="581"/>
      <c r="DM4" s="581"/>
      <c r="DN4" s="581"/>
      <c r="DO4" s="581"/>
      <c r="DP4" s="581"/>
      <c r="DQ4" s="581"/>
      <c r="DR4" s="581"/>
      <c r="DS4" s="581"/>
      <c r="DT4" s="581"/>
      <c r="DU4" s="581"/>
      <c r="DV4" s="581"/>
      <c r="DW4" s="581"/>
      <c r="DX4" s="581"/>
      <c r="DY4" s="581"/>
      <c r="DZ4" s="581"/>
      <c r="EA4" s="581"/>
      <c r="EB4" s="581"/>
      <c r="EC4" s="582"/>
    </row>
    <row r="5" spans="2:143" ht="11.25" customHeight="1" x14ac:dyDescent="0.15">
      <c r="B5" s="584" t="s">
        <v>157</v>
      </c>
      <c r="C5" s="585"/>
      <c r="D5" s="585"/>
      <c r="E5" s="585"/>
      <c r="F5" s="585"/>
      <c r="G5" s="585"/>
      <c r="H5" s="585"/>
      <c r="I5" s="585"/>
      <c r="J5" s="585"/>
      <c r="K5" s="585"/>
      <c r="L5" s="585"/>
      <c r="M5" s="585"/>
      <c r="N5" s="585"/>
      <c r="O5" s="585"/>
      <c r="P5" s="585"/>
      <c r="Q5" s="586"/>
      <c r="R5" s="587">
        <v>1490362</v>
      </c>
      <c r="S5" s="588"/>
      <c r="T5" s="588"/>
      <c r="U5" s="588"/>
      <c r="V5" s="588"/>
      <c r="W5" s="588"/>
      <c r="X5" s="588"/>
      <c r="Y5" s="589"/>
      <c r="Z5" s="590">
        <v>12.3</v>
      </c>
      <c r="AA5" s="590"/>
      <c r="AB5" s="590"/>
      <c r="AC5" s="590"/>
      <c r="AD5" s="591">
        <v>1490362</v>
      </c>
      <c r="AE5" s="591"/>
      <c r="AF5" s="591"/>
      <c r="AG5" s="591"/>
      <c r="AH5" s="591"/>
      <c r="AI5" s="591"/>
      <c r="AJ5" s="591"/>
      <c r="AK5" s="591"/>
      <c r="AL5" s="592">
        <v>22.7</v>
      </c>
      <c r="AM5" s="593"/>
      <c r="AN5" s="593"/>
      <c r="AO5" s="594"/>
      <c r="AP5" s="584" t="s">
        <v>158</v>
      </c>
      <c r="AQ5" s="585"/>
      <c r="AR5" s="585"/>
      <c r="AS5" s="585"/>
      <c r="AT5" s="585"/>
      <c r="AU5" s="585"/>
      <c r="AV5" s="585"/>
      <c r="AW5" s="585"/>
      <c r="AX5" s="585"/>
      <c r="AY5" s="585"/>
      <c r="AZ5" s="585"/>
      <c r="BA5" s="585"/>
      <c r="BB5" s="585"/>
      <c r="BC5" s="585"/>
      <c r="BD5" s="585"/>
      <c r="BE5" s="585"/>
      <c r="BF5" s="586"/>
      <c r="BG5" s="598">
        <v>1476244</v>
      </c>
      <c r="BH5" s="599"/>
      <c r="BI5" s="599"/>
      <c r="BJ5" s="599"/>
      <c r="BK5" s="599"/>
      <c r="BL5" s="599"/>
      <c r="BM5" s="599"/>
      <c r="BN5" s="600"/>
      <c r="BO5" s="601">
        <v>99.1</v>
      </c>
      <c r="BP5" s="601"/>
      <c r="BQ5" s="601"/>
      <c r="BR5" s="601"/>
      <c r="BS5" s="602" t="s">
        <v>62</v>
      </c>
      <c r="BT5" s="602"/>
      <c r="BU5" s="602"/>
      <c r="BV5" s="602"/>
      <c r="BW5" s="602"/>
      <c r="BX5" s="602"/>
      <c r="BY5" s="602"/>
      <c r="BZ5" s="602"/>
      <c r="CA5" s="602"/>
      <c r="CB5" s="606"/>
      <c r="CD5" s="580" t="s">
        <v>153</v>
      </c>
      <c r="CE5" s="581"/>
      <c r="CF5" s="581"/>
      <c r="CG5" s="581"/>
      <c r="CH5" s="581"/>
      <c r="CI5" s="581"/>
      <c r="CJ5" s="581"/>
      <c r="CK5" s="581"/>
      <c r="CL5" s="581"/>
      <c r="CM5" s="581"/>
      <c r="CN5" s="581"/>
      <c r="CO5" s="581"/>
      <c r="CP5" s="581"/>
      <c r="CQ5" s="582"/>
      <c r="CR5" s="580" t="s">
        <v>159</v>
      </c>
      <c r="CS5" s="581"/>
      <c r="CT5" s="581"/>
      <c r="CU5" s="581"/>
      <c r="CV5" s="581"/>
      <c r="CW5" s="581"/>
      <c r="CX5" s="581"/>
      <c r="CY5" s="582"/>
      <c r="CZ5" s="580" t="s">
        <v>151</v>
      </c>
      <c r="DA5" s="581"/>
      <c r="DB5" s="581"/>
      <c r="DC5" s="582"/>
      <c r="DD5" s="580" t="s">
        <v>160</v>
      </c>
      <c r="DE5" s="581"/>
      <c r="DF5" s="581"/>
      <c r="DG5" s="581"/>
      <c r="DH5" s="581"/>
      <c r="DI5" s="581"/>
      <c r="DJ5" s="581"/>
      <c r="DK5" s="581"/>
      <c r="DL5" s="581"/>
      <c r="DM5" s="581"/>
      <c r="DN5" s="581"/>
      <c r="DO5" s="581"/>
      <c r="DP5" s="582"/>
      <c r="DQ5" s="580" t="s">
        <v>161</v>
      </c>
      <c r="DR5" s="581"/>
      <c r="DS5" s="581"/>
      <c r="DT5" s="581"/>
      <c r="DU5" s="581"/>
      <c r="DV5" s="581"/>
      <c r="DW5" s="581"/>
      <c r="DX5" s="581"/>
      <c r="DY5" s="581"/>
      <c r="DZ5" s="581"/>
      <c r="EA5" s="581"/>
      <c r="EB5" s="581"/>
      <c r="EC5" s="582"/>
    </row>
    <row r="6" spans="2:143" ht="11.25" customHeight="1" x14ac:dyDescent="0.15">
      <c r="B6" s="595" t="s">
        <v>162</v>
      </c>
      <c r="C6" s="596"/>
      <c r="D6" s="596"/>
      <c r="E6" s="596"/>
      <c r="F6" s="596"/>
      <c r="G6" s="596"/>
      <c r="H6" s="596"/>
      <c r="I6" s="596"/>
      <c r="J6" s="596"/>
      <c r="K6" s="596"/>
      <c r="L6" s="596"/>
      <c r="M6" s="596"/>
      <c r="N6" s="596"/>
      <c r="O6" s="596"/>
      <c r="P6" s="596"/>
      <c r="Q6" s="597"/>
      <c r="R6" s="598">
        <v>73841</v>
      </c>
      <c r="S6" s="599"/>
      <c r="T6" s="599"/>
      <c r="U6" s="599"/>
      <c r="V6" s="599"/>
      <c r="W6" s="599"/>
      <c r="X6" s="599"/>
      <c r="Y6" s="600"/>
      <c r="Z6" s="601">
        <v>0.6</v>
      </c>
      <c r="AA6" s="601"/>
      <c r="AB6" s="601"/>
      <c r="AC6" s="601"/>
      <c r="AD6" s="602">
        <v>73841</v>
      </c>
      <c r="AE6" s="602"/>
      <c r="AF6" s="602"/>
      <c r="AG6" s="602"/>
      <c r="AH6" s="602"/>
      <c r="AI6" s="602"/>
      <c r="AJ6" s="602"/>
      <c r="AK6" s="602"/>
      <c r="AL6" s="603">
        <v>1.1000000000000001</v>
      </c>
      <c r="AM6" s="604"/>
      <c r="AN6" s="604"/>
      <c r="AO6" s="605"/>
      <c r="AP6" s="595" t="s">
        <v>163</v>
      </c>
      <c r="AQ6" s="596"/>
      <c r="AR6" s="596"/>
      <c r="AS6" s="596"/>
      <c r="AT6" s="596"/>
      <c r="AU6" s="596"/>
      <c r="AV6" s="596"/>
      <c r="AW6" s="596"/>
      <c r="AX6" s="596"/>
      <c r="AY6" s="596"/>
      <c r="AZ6" s="596"/>
      <c r="BA6" s="596"/>
      <c r="BB6" s="596"/>
      <c r="BC6" s="596"/>
      <c r="BD6" s="596"/>
      <c r="BE6" s="596"/>
      <c r="BF6" s="597"/>
      <c r="BG6" s="598">
        <v>1476244</v>
      </c>
      <c r="BH6" s="599"/>
      <c r="BI6" s="599"/>
      <c r="BJ6" s="599"/>
      <c r="BK6" s="599"/>
      <c r="BL6" s="599"/>
      <c r="BM6" s="599"/>
      <c r="BN6" s="600"/>
      <c r="BO6" s="601">
        <v>99.1</v>
      </c>
      <c r="BP6" s="601"/>
      <c r="BQ6" s="601"/>
      <c r="BR6" s="601"/>
      <c r="BS6" s="602" t="s">
        <v>62</v>
      </c>
      <c r="BT6" s="602"/>
      <c r="BU6" s="602"/>
      <c r="BV6" s="602"/>
      <c r="BW6" s="602"/>
      <c r="BX6" s="602"/>
      <c r="BY6" s="602"/>
      <c r="BZ6" s="602"/>
      <c r="CA6" s="602"/>
      <c r="CB6" s="606"/>
      <c r="CD6" s="584" t="s">
        <v>164</v>
      </c>
      <c r="CE6" s="585"/>
      <c r="CF6" s="585"/>
      <c r="CG6" s="585"/>
      <c r="CH6" s="585"/>
      <c r="CI6" s="585"/>
      <c r="CJ6" s="585"/>
      <c r="CK6" s="585"/>
      <c r="CL6" s="585"/>
      <c r="CM6" s="585"/>
      <c r="CN6" s="585"/>
      <c r="CO6" s="585"/>
      <c r="CP6" s="585"/>
      <c r="CQ6" s="586"/>
      <c r="CR6" s="598">
        <v>74070</v>
      </c>
      <c r="CS6" s="599"/>
      <c r="CT6" s="599"/>
      <c r="CU6" s="599"/>
      <c r="CV6" s="599"/>
      <c r="CW6" s="599"/>
      <c r="CX6" s="599"/>
      <c r="CY6" s="600"/>
      <c r="CZ6" s="592">
        <v>0.6</v>
      </c>
      <c r="DA6" s="593"/>
      <c r="DB6" s="593"/>
      <c r="DC6" s="609"/>
      <c r="DD6" s="607" t="s">
        <v>62</v>
      </c>
      <c r="DE6" s="599"/>
      <c r="DF6" s="599"/>
      <c r="DG6" s="599"/>
      <c r="DH6" s="599"/>
      <c r="DI6" s="599"/>
      <c r="DJ6" s="599"/>
      <c r="DK6" s="599"/>
      <c r="DL6" s="599"/>
      <c r="DM6" s="599"/>
      <c r="DN6" s="599"/>
      <c r="DO6" s="599"/>
      <c r="DP6" s="600"/>
      <c r="DQ6" s="607">
        <v>74070</v>
      </c>
      <c r="DR6" s="599"/>
      <c r="DS6" s="599"/>
      <c r="DT6" s="599"/>
      <c r="DU6" s="599"/>
      <c r="DV6" s="599"/>
      <c r="DW6" s="599"/>
      <c r="DX6" s="599"/>
      <c r="DY6" s="599"/>
      <c r="DZ6" s="599"/>
      <c r="EA6" s="599"/>
      <c r="EB6" s="599"/>
      <c r="EC6" s="608"/>
    </row>
    <row r="7" spans="2:143" ht="11.25" customHeight="1" x14ac:dyDescent="0.15">
      <c r="B7" s="595" t="s">
        <v>165</v>
      </c>
      <c r="C7" s="596"/>
      <c r="D7" s="596"/>
      <c r="E7" s="596"/>
      <c r="F7" s="596"/>
      <c r="G7" s="596"/>
      <c r="H7" s="596"/>
      <c r="I7" s="596"/>
      <c r="J7" s="596"/>
      <c r="K7" s="596"/>
      <c r="L7" s="596"/>
      <c r="M7" s="596"/>
      <c r="N7" s="596"/>
      <c r="O7" s="596"/>
      <c r="P7" s="596"/>
      <c r="Q7" s="597"/>
      <c r="R7" s="598">
        <v>1017</v>
      </c>
      <c r="S7" s="599"/>
      <c r="T7" s="599"/>
      <c r="U7" s="599"/>
      <c r="V7" s="599"/>
      <c r="W7" s="599"/>
      <c r="X7" s="599"/>
      <c r="Y7" s="600"/>
      <c r="Z7" s="601">
        <v>0</v>
      </c>
      <c r="AA7" s="601"/>
      <c r="AB7" s="601"/>
      <c r="AC7" s="601"/>
      <c r="AD7" s="602">
        <v>1017</v>
      </c>
      <c r="AE7" s="602"/>
      <c r="AF7" s="602"/>
      <c r="AG7" s="602"/>
      <c r="AH7" s="602"/>
      <c r="AI7" s="602"/>
      <c r="AJ7" s="602"/>
      <c r="AK7" s="602"/>
      <c r="AL7" s="603">
        <v>0</v>
      </c>
      <c r="AM7" s="604"/>
      <c r="AN7" s="604"/>
      <c r="AO7" s="605"/>
      <c r="AP7" s="595" t="s">
        <v>166</v>
      </c>
      <c r="AQ7" s="596"/>
      <c r="AR7" s="596"/>
      <c r="AS7" s="596"/>
      <c r="AT7" s="596"/>
      <c r="AU7" s="596"/>
      <c r="AV7" s="596"/>
      <c r="AW7" s="596"/>
      <c r="AX7" s="596"/>
      <c r="AY7" s="596"/>
      <c r="AZ7" s="596"/>
      <c r="BA7" s="596"/>
      <c r="BB7" s="596"/>
      <c r="BC7" s="596"/>
      <c r="BD7" s="596"/>
      <c r="BE7" s="596"/>
      <c r="BF7" s="597"/>
      <c r="BG7" s="598">
        <v>632760</v>
      </c>
      <c r="BH7" s="599"/>
      <c r="BI7" s="599"/>
      <c r="BJ7" s="599"/>
      <c r="BK7" s="599"/>
      <c r="BL7" s="599"/>
      <c r="BM7" s="599"/>
      <c r="BN7" s="600"/>
      <c r="BO7" s="601">
        <v>42.5</v>
      </c>
      <c r="BP7" s="601"/>
      <c r="BQ7" s="601"/>
      <c r="BR7" s="601"/>
      <c r="BS7" s="602" t="s">
        <v>62</v>
      </c>
      <c r="BT7" s="602"/>
      <c r="BU7" s="602"/>
      <c r="BV7" s="602"/>
      <c r="BW7" s="602"/>
      <c r="BX7" s="602"/>
      <c r="BY7" s="602"/>
      <c r="BZ7" s="602"/>
      <c r="CA7" s="602"/>
      <c r="CB7" s="606"/>
      <c r="CD7" s="595" t="s">
        <v>167</v>
      </c>
      <c r="CE7" s="596"/>
      <c r="CF7" s="596"/>
      <c r="CG7" s="596"/>
      <c r="CH7" s="596"/>
      <c r="CI7" s="596"/>
      <c r="CJ7" s="596"/>
      <c r="CK7" s="596"/>
      <c r="CL7" s="596"/>
      <c r="CM7" s="596"/>
      <c r="CN7" s="596"/>
      <c r="CO7" s="596"/>
      <c r="CP7" s="596"/>
      <c r="CQ7" s="597"/>
      <c r="CR7" s="598">
        <v>1966556</v>
      </c>
      <c r="CS7" s="599"/>
      <c r="CT7" s="599"/>
      <c r="CU7" s="599"/>
      <c r="CV7" s="599"/>
      <c r="CW7" s="599"/>
      <c r="CX7" s="599"/>
      <c r="CY7" s="600"/>
      <c r="CZ7" s="601">
        <v>16.8</v>
      </c>
      <c r="DA7" s="601"/>
      <c r="DB7" s="601"/>
      <c r="DC7" s="601"/>
      <c r="DD7" s="607">
        <v>480929</v>
      </c>
      <c r="DE7" s="599"/>
      <c r="DF7" s="599"/>
      <c r="DG7" s="599"/>
      <c r="DH7" s="599"/>
      <c r="DI7" s="599"/>
      <c r="DJ7" s="599"/>
      <c r="DK7" s="599"/>
      <c r="DL7" s="599"/>
      <c r="DM7" s="599"/>
      <c r="DN7" s="599"/>
      <c r="DO7" s="599"/>
      <c r="DP7" s="600"/>
      <c r="DQ7" s="607">
        <v>1148999</v>
      </c>
      <c r="DR7" s="599"/>
      <c r="DS7" s="599"/>
      <c r="DT7" s="599"/>
      <c r="DU7" s="599"/>
      <c r="DV7" s="599"/>
      <c r="DW7" s="599"/>
      <c r="DX7" s="599"/>
      <c r="DY7" s="599"/>
      <c r="DZ7" s="599"/>
      <c r="EA7" s="599"/>
      <c r="EB7" s="599"/>
      <c r="EC7" s="608"/>
    </row>
    <row r="8" spans="2:143" ht="11.25" customHeight="1" x14ac:dyDescent="0.15">
      <c r="B8" s="595" t="s">
        <v>168</v>
      </c>
      <c r="C8" s="596"/>
      <c r="D8" s="596"/>
      <c r="E8" s="596"/>
      <c r="F8" s="596"/>
      <c r="G8" s="596"/>
      <c r="H8" s="596"/>
      <c r="I8" s="596"/>
      <c r="J8" s="596"/>
      <c r="K8" s="596"/>
      <c r="L8" s="596"/>
      <c r="M8" s="596"/>
      <c r="N8" s="596"/>
      <c r="O8" s="596"/>
      <c r="P8" s="596"/>
      <c r="Q8" s="597"/>
      <c r="R8" s="598">
        <v>14748</v>
      </c>
      <c r="S8" s="599"/>
      <c r="T8" s="599"/>
      <c r="U8" s="599"/>
      <c r="V8" s="599"/>
      <c r="W8" s="599"/>
      <c r="X8" s="599"/>
      <c r="Y8" s="600"/>
      <c r="Z8" s="601">
        <v>0.1</v>
      </c>
      <c r="AA8" s="601"/>
      <c r="AB8" s="601"/>
      <c r="AC8" s="601"/>
      <c r="AD8" s="602">
        <v>14748</v>
      </c>
      <c r="AE8" s="602"/>
      <c r="AF8" s="602"/>
      <c r="AG8" s="602"/>
      <c r="AH8" s="602"/>
      <c r="AI8" s="602"/>
      <c r="AJ8" s="602"/>
      <c r="AK8" s="602"/>
      <c r="AL8" s="603">
        <v>0.2</v>
      </c>
      <c r="AM8" s="604"/>
      <c r="AN8" s="604"/>
      <c r="AO8" s="605"/>
      <c r="AP8" s="595" t="s">
        <v>169</v>
      </c>
      <c r="AQ8" s="596"/>
      <c r="AR8" s="596"/>
      <c r="AS8" s="596"/>
      <c r="AT8" s="596"/>
      <c r="AU8" s="596"/>
      <c r="AV8" s="596"/>
      <c r="AW8" s="596"/>
      <c r="AX8" s="596"/>
      <c r="AY8" s="596"/>
      <c r="AZ8" s="596"/>
      <c r="BA8" s="596"/>
      <c r="BB8" s="596"/>
      <c r="BC8" s="596"/>
      <c r="BD8" s="596"/>
      <c r="BE8" s="596"/>
      <c r="BF8" s="597"/>
      <c r="BG8" s="598">
        <v>25377</v>
      </c>
      <c r="BH8" s="599"/>
      <c r="BI8" s="599"/>
      <c r="BJ8" s="599"/>
      <c r="BK8" s="599"/>
      <c r="BL8" s="599"/>
      <c r="BM8" s="599"/>
      <c r="BN8" s="600"/>
      <c r="BO8" s="601">
        <v>1.7</v>
      </c>
      <c r="BP8" s="601"/>
      <c r="BQ8" s="601"/>
      <c r="BR8" s="601"/>
      <c r="BS8" s="602" t="s">
        <v>62</v>
      </c>
      <c r="BT8" s="602"/>
      <c r="BU8" s="602"/>
      <c r="BV8" s="602"/>
      <c r="BW8" s="602"/>
      <c r="BX8" s="602"/>
      <c r="BY8" s="602"/>
      <c r="BZ8" s="602"/>
      <c r="CA8" s="602"/>
      <c r="CB8" s="606"/>
      <c r="CD8" s="595" t="s">
        <v>170</v>
      </c>
      <c r="CE8" s="596"/>
      <c r="CF8" s="596"/>
      <c r="CG8" s="596"/>
      <c r="CH8" s="596"/>
      <c r="CI8" s="596"/>
      <c r="CJ8" s="596"/>
      <c r="CK8" s="596"/>
      <c r="CL8" s="596"/>
      <c r="CM8" s="596"/>
      <c r="CN8" s="596"/>
      <c r="CO8" s="596"/>
      <c r="CP8" s="596"/>
      <c r="CQ8" s="597"/>
      <c r="CR8" s="598">
        <v>4452614</v>
      </c>
      <c r="CS8" s="599"/>
      <c r="CT8" s="599"/>
      <c r="CU8" s="599"/>
      <c r="CV8" s="599"/>
      <c r="CW8" s="599"/>
      <c r="CX8" s="599"/>
      <c r="CY8" s="600"/>
      <c r="CZ8" s="601">
        <v>38</v>
      </c>
      <c r="DA8" s="601"/>
      <c r="DB8" s="601"/>
      <c r="DC8" s="601"/>
      <c r="DD8" s="607">
        <v>765630</v>
      </c>
      <c r="DE8" s="599"/>
      <c r="DF8" s="599"/>
      <c r="DG8" s="599"/>
      <c r="DH8" s="599"/>
      <c r="DI8" s="599"/>
      <c r="DJ8" s="599"/>
      <c r="DK8" s="599"/>
      <c r="DL8" s="599"/>
      <c r="DM8" s="599"/>
      <c r="DN8" s="599"/>
      <c r="DO8" s="599"/>
      <c r="DP8" s="600"/>
      <c r="DQ8" s="607">
        <v>2491382</v>
      </c>
      <c r="DR8" s="599"/>
      <c r="DS8" s="599"/>
      <c r="DT8" s="599"/>
      <c r="DU8" s="599"/>
      <c r="DV8" s="599"/>
      <c r="DW8" s="599"/>
      <c r="DX8" s="599"/>
      <c r="DY8" s="599"/>
      <c r="DZ8" s="599"/>
      <c r="EA8" s="599"/>
      <c r="EB8" s="599"/>
      <c r="EC8" s="608"/>
    </row>
    <row r="9" spans="2:143" ht="11.25" customHeight="1" x14ac:dyDescent="0.15">
      <c r="B9" s="595" t="s">
        <v>171</v>
      </c>
      <c r="C9" s="596"/>
      <c r="D9" s="596"/>
      <c r="E9" s="596"/>
      <c r="F9" s="596"/>
      <c r="G9" s="596"/>
      <c r="H9" s="596"/>
      <c r="I9" s="596"/>
      <c r="J9" s="596"/>
      <c r="K9" s="596"/>
      <c r="L9" s="596"/>
      <c r="M9" s="596"/>
      <c r="N9" s="596"/>
      <c r="O9" s="596"/>
      <c r="P9" s="596"/>
      <c r="Q9" s="597"/>
      <c r="R9" s="598">
        <v>19312</v>
      </c>
      <c r="S9" s="599"/>
      <c r="T9" s="599"/>
      <c r="U9" s="599"/>
      <c r="V9" s="599"/>
      <c r="W9" s="599"/>
      <c r="X9" s="599"/>
      <c r="Y9" s="600"/>
      <c r="Z9" s="601">
        <v>0.2</v>
      </c>
      <c r="AA9" s="601"/>
      <c r="AB9" s="601"/>
      <c r="AC9" s="601"/>
      <c r="AD9" s="602">
        <v>19312</v>
      </c>
      <c r="AE9" s="602"/>
      <c r="AF9" s="602"/>
      <c r="AG9" s="602"/>
      <c r="AH9" s="602"/>
      <c r="AI9" s="602"/>
      <c r="AJ9" s="602"/>
      <c r="AK9" s="602"/>
      <c r="AL9" s="603">
        <v>0.3</v>
      </c>
      <c r="AM9" s="604"/>
      <c r="AN9" s="604"/>
      <c r="AO9" s="605"/>
      <c r="AP9" s="595" t="s">
        <v>172</v>
      </c>
      <c r="AQ9" s="596"/>
      <c r="AR9" s="596"/>
      <c r="AS9" s="596"/>
      <c r="AT9" s="596"/>
      <c r="AU9" s="596"/>
      <c r="AV9" s="596"/>
      <c r="AW9" s="596"/>
      <c r="AX9" s="596"/>
      <c r="AY9" s="596"/>
      <c r="AZ9" s="596"/>
      <c r="BA9" s="596"/>
      <c r="BB9" s="596"/>
      <c r="BC9" s="596"/>
      <c r="BD9" s="596"/>
      <c r="BE9" s="596"/>
      <c r="BF9" s="597"/>
      <c r="BG9" s="598">
        <v>569050</v>
      </c>
      <c r="BH9" s="599"/>
      <c r="BI9" s="599"/>
      <c r="BJ9" s="599"/>
      <c r="BK9" s="599"/>
      <c r="BL9" s="599"/>
      <c r="BM9" s="599"/>
      <c r="BN9" s="600"/>
      <c r="BO9" s="601">
        <v>38.200000000000003</v>
      </c>
      <c r="BP9" s="601"/>
      <c r="BQ9" s="601"/>
      <c r="BR9" s="601"/>
      <c r="BS9" s="602" t="s">
        <v>62</v>
      </c>
      <c r="BT9" s="602"/>
      <c r="BU9" s="602"/>
      <c r="BV9" s="602"/>
      <c r="BW9" s="602"/>
      <c r="BX9" s="602"/>
      <c r="BY9" s="602"/>
      <c r="BZ9" s="602"/>
      <c r="CA9" s="602"/>
      <c r="CB9" s="606"/>
      <c r="CD9" s="595" t="s">
        <v>173</v>
      </c>
      <c r="CE9" s="596"/>
      <c r="CF9" s="596"/>
      <c r="CG9" s="596"/>
      <c r="CH9" s="596"/>
      <c r="CI9" s="596"/>
      <c r="CJ9" s="596"/>
      <c r="CK9" s="596"/>
      <c r="CL9" s="596"/>
      <c r="CM9" s="596"/>
      <c r="CN9" s="596"/>
      <c r="CO9" s="596"/>
      <c r="CP9" s="596"/>
      <c r="CQ9" s="597"/>
      <c r="CR9" s="598">
        <v>538232</v>
      </c>
      <c r="CS9" s="599"/>
      <c r="CT9" s="599"/>
      <c r="CU9" s="599"/>
      <c r="CV9" s="599"/>
      <c r="CW9" s="599"/>
      <c r="CX9" s="599"/>
      <c r="CY9" s="600"/>
      <c r="CZ9" s="601">
        <v>4.5999999999999996</v>
      </c>
      <c r="DA9" s="601"/>
      <c r="DB9" s="601"/>
      <c r="DC9" s="601"/>
      <c r="DD9" s="607">
        <v>13454</v>
      </c>
      <c r="DE9" s="599"/>
      <c r="DF9" s="599"/>
      <c r="DG9" s="599"/>
      <c r="DH9" s="599"/>
      <c r="DI9" s="599"/>
      <c r="DJ9" s="599"/>
      <c r="DK9" s="599"/>
      <c r="DL9" s="599"/>
      <c r="DM9" s="599"/>
      <c r="DN9" s="599"/>
      <c r="DO9" s="599"/>
      <c r="DP9" s="600"/>
      <c r="DQ9" s="607">
        <v>439339</v>
      </c>
      <c r="DR9" s="599"/>
      <c r="DS9" s="599"/>
      <c r="DT9" s="599"/>
      <c r="DU9" s="599"/>
      <c r="DV9" s="599"/>
      <c r="DW9" s="599"/>
      <c r="DX9" s="599"/>
      <c r="DY9" s="599"/>
      <c r="DZ9" s="599"/>
      <c r="EA9" s="599"/>
      <c r="EB9" s="599"/>
      <c r="EC9" s="608"/>
    </row>
    <row r="10" spans="2:143" ht="11.25" customHeight="1" x14ac:dyDescent="0.15">
      <c r="B10" s="595" t="s">
        <v>174</v>
      </c>
      <c r="C10" s="596"/>
      <c r="D10" s="596"/>
      <c r="E10" s="596"/>
      <c r="F10" s="596"/>
      <c r="G10" s="596"/>
      <c r="H10" s="596"/>
      <c r="I10" s="596"/>
      <c r="J10" s="596"/>
      <c r="K10" s="596"/>
      <c r="L10" s="596"/>
      <c r="M10" s="596"/>
      <c r="N10" s="596"/>
      <c r="O10" s="596"/>
      <c r="P10" s="596"/>
      <c r="Q10" s="597"/>
      <c r="R10" s="598" t="s">
        <v>62</v>
      </c>
      <c r="S10" s="599"/>
      <c r="T10" s="599"/>
      <c r="U10" s="599"/>
      <c r="V10" s="599"/>
      <c r="W10" s="599"/>
      <c r="X10" s="599"/>
      <c r="Y10" s="600"/>
      <c r="Z10" s="601" t="s">
        <v>62</v>
      </c>
      <c r="AA10" s="601"/>
      <c r="AB10" s="601"/>
      <c r="AC10" s="601"/>
      <c r="AD10" s="602" t="s">
        <v>62</v>
      </c>
      <c r="AE10" s="602"/>
      <c r="AF10" s="602"/>
      <c r="AG10" s="602"/>
      <c r="AH10" s="602"/>
      <c r="AI10" s="602"/>
      <c r="AJ10" s="602"/>
      <c r="AK10" s="602"/>
      <c r="AL10" s="603" t="s">
        <v>62</v>
      </c>
      <c r="AM10" s="604"/>
      <c r="AN10" s="604"/>
      <c r="AO10" s="605"/>
      <c r="AP10" s="595" t="s">
        <v>175</v>
      </c>
      <c r="AQ10" s="596"/>
      <c r="AR10" s="596"/>
      <c r="AS10" s="596"/>
      <c r="AT10" s="596"/>
      <c r="AU10" s="596"/>
      <c r="AV10" s="596"/>
      <c r="AW10" s="596"/>
      <c r="AX10" s="596"/>
      <c r="AY10" s="596"/>
      <c r="AZ10" s="596"/>
      <c r="BA10" s="596"/>
      <c r="BB10" s="596"/>
      <c r="BC10" s="596"/>
      <c r="BD10" s="596"/>
      <c r="BE10" s="596"/>
      <c r="BF10" s="597"/>
      <c r="BG10" s="598">
        <v>24087</v>
      </c>
      <c r="BH10" s="599"/>
      <c r="BI10" s="599"/>
      <c r="BJ10" s="599"/>
      <c r="BK10" s="599"/>
      <c r="BL10" s="599"/>
      <c r="BM10" s="599"/>
      <c r="BN10" s="600"/>
      <c r="BO10" s="601">
        <v>1.6</v>
      </c>
      <c r="BP10" s="601"/>
      <c r="BQ10" s="601"/>
      <c r="BR10" s="601"/>
      <c r="BS10" s="602" t="s">
        <v>62</v>
      </c>
      <c r="BT10" s="602"/>
      <c r="BU10" s="602"/>
      <c r="BV10" s="602"/>
      <c r="BW10" s="602"/>
      <c r="BX10" s="602"/>
      <c r="BY10" s="602"/>
      <c r="BZ10" s="602"/>
      <c r="CA10" s="602"/>
      <c r="CB10" s="606"/>
      <c r="CD10" s="595" t="s">
        <v>176</v>
      </c>
      <c r="CE10" s="596"/>
      <c r="CF10" s="596"/>
      <c r="CG10" s="596"/>
      <c r="CH10" s="596"/>
      <c r="CI10" s="596"/>
      <c r="CJ10" s="596"/>
      <c r="CK10" s="596"/>
      <c r="CL10" s="596"/>
      <c r="CM10" s="596"/>
      <c r="CN10" s="596"/>
      <c r="CO10" s="596"/>
      <c r="CP10" s="596"/>
      <c r="CQ10" s="597"/>
      <c r="CR10" s="598" t="s">
        <v>62</v>
      </c>
      <c r="CS10" s="599"/>
      <c r="CT10" s="599"/>
      <c r="CU10" s="599"/>
      <c r="CV10" s="599"/>
      <c r="CW10" s="599"/>
      <c r="CX10" s="599"/>
      <c r="CY10" s="600"/>
      <c r="CZ10" s="601" t="s">
        <v>62</v>
      </c>
      <c r="DA10" s="601"/>
      <c r="DB10" s="601"/>
      <c r="DC10" s="601"/>
      <c r="DD10" s="607" t="s">
        <v>62</v>
      </c>
      <c r="DE10" s="599"/>
      <c r="DF10" s="599"/>
      <c r="DG10" s="599"/>
      <c r="DH10" s="599"/>
      <c r="DI10" s="599"/>
      <c r="DJ10" s="599"/>
      <c r="DK10" s="599"/>
      <c r="DL10" s="599"/>
      <c r="DM10" s="599"/>
      <c r="DN10" s="599"/>
      <c r="DO10" s="599"/>
      <c r="DP10" s="600"/>
      <c r="DQ10" s="607" t="s">
        <v>62</v>
      </c>
      <c r="DR10" s="599"/>
      <c r="DS10" s="599"/>
      <c r="DT10" s="599"/>
      <c r="DU10" s="599"/>
      <c r="DV10" s="599"/>
      <c r="DW10" s="599"/>
      <c r="DX10" s="599"/>
      <c r="DY10" s="599"/>
      <c r="DZ10" s="599"/>
      <c r="EA10" s="599"/>
      <c r="EB10" s="599"/>
      <c r="EC10" s="608"/>
    </row>
    <row r="11" spans="2:143" ht="11.25" customHeight="1" x14ac:dyDescent="0.15">
      <c r="B11" s="595" t="s">
        <v>177</v>
      </c>
      <c r="C11" s="596"/>
      <c r="D11" s="596"/>
      <c r="E11" s="596"/>
      <c r="F11" s="596"/>
      <c r="G11" s="596"/>
      <c r="H11" s="596"/>
      <c r="I11" s="596"/>
      <c r="J11" s="596"/>
      <c r="K11" s="596"/>
      <c r="L11" s="596"/>
      <c r="M11" s="596"/>
      <c r="N11" s="596"/>
      <c r="O11" s="596"/>
      <c r="P11" s="596"/>
      <c r="Q11" s="597"/>
      <c r="R11" s="598">
        <v>379700</v>
      </c>
      <c r="S11" s="599"/>
      <c r="T11" s="599"/>
      <c r="U11" s="599"/>
      <c r="V11" s="599"/>
      <c r="W11" s="599"/>
      <c r="X11" s="599"/>
      <c r="Y11" s="600"/>
      <c r="Z11" s="603">
        <v>3.1</v>
      </c>
      <c r="AA11" s="604"/>
      <c r="AB11" s="604"/>
      <c r="AC11" s="610"/>
      <c r="AD11" s="607">
        <v>379700</v>
      </c>
      <c r="AE11" s="599"/>
      <c r="AF11" s="599"/>
      <c r="AG11" s="599"/>
      <c r="AH11" s="599"/>
      <c r="AI11" s="599"/>
      <c r="AJ11" s="599"/>
      <c r="AK11" s="600"/>
      <c r="AL11" s="603">
        <v>5.8</v>
      </c>
      <c r="AM11" s="604"/>
      <c r="AN11" s="604"/>
      <c r="AO11" s="605"/>
      <c r="AP11" s="595" t="s">
        <v>178</v>
      </c>
      <c r="AQ11" s="596"/>
      <c r="AR11" s="596"/>
      <c r="AS11" s="596"/>
      <c r="AT11" s="596"/>
      <c r="AU11" s="596"/>
      <c r="AV11" s="596"/>
      <c r="AW11" s="596"/>
      <c r="AX11" s="596"/>
      <c r="AY11" s="596"/>
      <c r="AZ11" s="596"/>
      <c r="BA11" s="596"/>
      <c r="BB11" s="596"/>
      <c r="BC11" s="596"/>
      <c r="BD11" s="596"/>
      <c r="BE11" s="596"/>
      <c r="BF11" s="597"/>
      <c r="BG11" s="598">
        <v>14246</v>
      </c>
      <c r="BH11" s="599"/>
      <c r="BI11" s="599"/>
      <c r="BJ11" s="599"/>
      <c r="BK11" s="599"/>
      <c r="BL11" s="599"/>
      <c r="BM11" s="599"/>
      <c r="BN11" s="600"/>
      <c r="BO11" s="601">
        <v>1</v>
      </c>
      <c r="BP11" s="601"/>
      <c r="BQ11" s="601"/>
      <c r="BR11" s="601"/>
      <c r="BS11" s="602" t="s">
        <v>62</v>
      </c>
      <c r="BT11" s="602"/>
      <c r="BU11" s="602"/>
      <c r="BV11" s="602"/>
      <c r="BW11" s="602"/>
      <c r="BX11" s="602"/>
      <c r="BY11" s="602"/>
      <c r="BZ11" s="602"/>
      <c r="CA11" s="602"/>
      <c r="CB11" s="606"/>
      <c r="CD11" s="595" t="s">
        <v>179</v>
      </c>
      <c r="CE11" s="596"/>
      <c r="CF11" s="596"/>
      <c r="CG11" s="596"/>
      <c r="CH11" s="596"/>
      <c r="CI11" s="596"/>
      <c r="CJ11" s="596"/>
      <c r="CK11" s="596"/>
      <c r="CL11" s="596"/>
      <c r="CM11" s="596"/>
      <c r="CN11" s="596"/>
      <c r="CO11" s="596"/>
      <c r="CP11" s="596"/>
      <c r="CQ11" s="597"/>
      <c r="CR11" s="598">
        <v>533640</v>
      </c>
      <c r="CS11" s="599"/>
      <c r="CT11" s="599"/>
      <c r="CU11" s="599"/>
      <c r="CV11" s="599"/>
      <c r="CW11" s="599"/>
      <c r="CX11" s="599"/>
      <c r="CY11" s="600"/>
      <c r="CZ11" s="601">
        <v>4.5999999999999996</v>
      </c>
      <c r="DA11" s="601"/>
      <c r="DB11" s="601"/>
      <c r="DC11" s="601"/>
      <c r="DD11" s="607">
        <v>200959</v>
      </c>
      <c r="DE11" s="599"/>
      <c r="DF11" s="599"/>
      <c r="DG11" s="599"/>
      <c r="DH11" s="599"/>
      <c r="DI11" s="599"/>
      <c r="DJ11" s="599"/>
      <c r="DK11" s="599"/>
      <c r="DL11" s="599"/>
      <c r="DM11" s="599"/>
      <c r="DN11" s="599"/>
      <c r="DO11" s="599"/>
      <c r="DP11" s="600"/>
      <c r="DQ11" s="607">
        <v>177706</v>
      </c>
      <c r="DR11" s="599"/>
      <c r="DS11" s="599"/>
      <c r="DT11" s="599"/>
      <c r="DU11" s="599"/>
      <c r="DV11" s="599"/>
      <c r="DW11" s="599"/>
      <c r="DX11" s="599"/>
      <c r="DY11" s="599"/>
      <c r="DZ11" s="599"/>
      <c r="EA11" s="599"/>
      <c r="EB11" s="599"/>
      <c r="EC11" s="608"/>
    </row>
    <row r="12" spans="2:143" ht="11.25" customHeight="1" x14ac:dyDescent="0.15">
      <c r="B12" s="595" t="s">
        <v>180</v>
      </c>
      <c r="C12" s="596"/>
      <c r="D12" s="596"/>
      <c r="E12" s="596"/>
      <c r="F12" s="596"/>
      <c r="G12" s="596"/>
      <c r="H12" s="596"/>
      <c r="I12" s="596"/>
      <c r="J12" s="596"/>
      <c r="K12" s="596"/>
      <c r="L12" s="596"/>
      <c r="M12" s="596"/>
      <c r="N12" s="596"/>
      <c r="O12" s="596"/>
      <c r="P12" s="596"/>
      <c r="Q12" s="597"/>
      <c r="R12" s="598" t="s">
        <v>62</v>
      </c>
      <c r="S12" s="599"/>
      <c r="T12" s="599"/>
      <c r="U12" s="599"/>
      <c r="V12" s="599"/>
      <c r="W12" s="599"/>
      <c r="X12" s="599"/>
      <c r="Y12" s="600"/>
      <c r="Z12" s="601" t="s">
        <v>62</v>
      </c>
      <c r="AA12" s="601"/>
      <c r="AB12" s="601"/>
      <c r="AC12" s="601"/>
      <c r="AD12" s="602" t="s">
        <v>62</v>
      </c>
      <c r="AE12" s="602"/>
      <c r="AF12" s="602"/>
      <c r="AG12" s="602"/>
      <c r="AH12" s="602"/>
      <c r="AI12" s="602"/>
      <c r="AJ12" s="602"/>
      <c r="AK12" s="602"/>
      <c r="AL12" s="603" t="s">
        <v>62</v>
      </c>
      <c r="AM12" s="604"/>
      <c r="AN12" s="604"/>
      <c r="AO12" s="605"/>
      <c r="AP12" s="595" t="s">
        <v>181</v>
      </c>
      <c r="AQ12" s="596"/>
      <c r="AR12" s="596"/>
      <c r="AS12" s="596"/>
      <c r="AT12" s="596"/>
      <c r="AU12" s="596"/>
      <c r="AV12" s="596"/>
      <c r="AW12" s="596"/>
      <c r="AX12" s="596"/>
      <c r="AY12" s="596"/>
      <c r="AZ12" s="596"/>
      <c r="BA12" s="596"/>
      <c r="BB12" s="596"/>
      <c r="BC12" s="596"/>
      <c r="BD12" s="596"/>
      <c r="BE12" s="596"/>
      <c r="BF12" s="597"/>
      <c r="BG12" s="598">
        <v>673585</v>
      </c>
      <c r="BH12" s="599"/>
      <c r="BI12" s="599"/>
      <c r="BJ12" s="599"/>
      <c r="BK12" s="599"/>
      <c r="BL12" s="599"/>
      <c r="BM12" s="599"/>
      <c r="BN12" s="600"/>
      <c r="BO12" s="601">
        <v>45.2</v>
      </c>
      <c r="BP12" s="601"/>
      <c r="BQ12" s="601"/>
      <c r="BR12" s="601"/>
      <c r="BS12" s="602" t="s">
        <v>62</v>
      </c>
      <c r="BT12" s="602"/>
      <c r="BU12" s="602"/>
      <c r="BV12" s="602"/>
      <c r="BW12" s="602"/>
      <c r="BX12" s="602"/>
      <c r="BY12" s="602"/>
      <c r="BZ12" s="602"/>
      <c r="CA12" s="602"/>
      <c r="CB12" s="606"/>
      <c r="CD12" s="595" t="s">
        <v>182</v>
      </c>
      <c r="CE12" s="596"/>
      <c r="CF12" s="596"/>
      <c r="CG12" s="596"/>
      <c r="CH12" s="596"/>
      <c r="CI12" s="596"/>
      <c r="CJ12" s="596"/>
      <c r="CK12" s="596"/>
      <c r="CL12" s="596"/>
      <c r="CM12" s="596"/>
      <c r="CN12" s="596"/>
      <c r="CO12" s="596"/>
      <c r="CP12" s="596"/>
      <c r="CQ12" s="597"/>
      <c r="CR12" s="598">
        <v>315862</v>
      </c>
      <c r="CS12" s="599"/>
      <c r="CT12" s="599"/>
      <c r="CU12" s="599"/>
      <c r="CV12" s="599"/>
      <c r="CW12" s="599"/>
      <c r="CX12" s="599"/>
      <c r="CY12" s="600"/>
      <c r="CZ12" s="601">
        <v>2.7</v>
      </c>
      <c r="DA12" s="601"/>
      <c r="DB12" s="601"/>
      <c r="DC12" s="601"/>
      <c r="DD12" s="607">
        <v>58918</v>
      </c>
      <c r="DE12" s="599"/>
      <c r="DF12" s="599"/>
      <c r="DG12" s="599"/>
      <c r="DH12" s="599"/>
      <c r="DI12" s="599"/>
      <c r="DJ12" s="599"/>
      <c r="DK12" s="599"/>
      <c r="DL12" s="599"/>
      <c r="DM12" s="599"/>
      <c r="DN12" s="599"/>
      <c r="DO12" s="599"/>
      <c r="DP12" s="600"/>
      <c r="DQ12" s="607">
        <v>191349</v>
      </c>
      <c r="DR12" s="599"/>
      <c r="DS12" s="599"/>
      <c r="DT12" s="599"/>
      <c r="DU12" s="599"/>
      <c r="DV12" s="599"/>
      <c r="DW12" s="599"/>
      <c r="DX12" s="599"/>
      <c r="DY12" s="599"/>
      <c r="DZ12" s="599"/>
      <c r="EA12" s="599"/>
      <c r="EB12" s="599"/>
      <c r="EC12" s="608"/>
    </row>
    <row r="13" spans="2:143" ht="11.25" customHeight="1" x14ac:dyDescent="0.15">
      <c r="B13" s="595" t="s">
        <v>183</v>
      </c>
      <c r="C13" s="596"/>
      <c r="D13" s="596"/>
      <c r="E13" s="596"/>
      <c r="F13" s="596"/>
      <c r="G13" s="596"/>
      <c r="H13" s="596"/>
      <c r="I13" s="596"/>
      <c r="J13" s="596"/>
      <c r="K13" s="596"/>
      <c r="L13" s="596"/>
      <c r="M13" s="596"/>
      <c r="N13" s="596"/>
      <c r="O13" s="596"/>
      <c r="P13" s="596"/>
      <c r="Q13" s="597"/>
      <c r="R13" s="598" t="s">
        <v>62</v>
      </c>
      <c r="S13" s="599"/>
      <c r="T13" s="599"/>
      <c r="U13" s="599"/>
      <c r="V13" s="599"/>
      <c r="W13" s="599"/>
      <c r="X13" s="599"/>
      <c r="Y13" s="600"/>
      <c r="Z13" s="601" t="s">
        <v>62</v>
      </c>
      <c r="AA13" s="601"/>
      <c r="AB13" s="601"/>
      <c r="AC13" s="601"/>
      <c r="AD13" s="602" t="s">
        <v>62</v>
      </c>
      <c r="AE13" s="602"/>
      <c r="AF13" s="602"/>
      <c r="AG13" s="602"/>
      <c r="AH13" s="602"/>
      <c r="AI13" s="602"/>
      <c r="AJ13" s="602"/>
      <c r="AK13" s="602"/>
      <c r="AL13" s="603" t="s">
        <v>62</v>
      </c>
      <c r="AM13" s="604"/>
      <c r="AN13" s="604"/>
      <c r="AO13" s="605"/>
      <c r="AP13" s="595" t="s">
        <v>184</v>
      </c>
      <c r="AQ13" s="596"/>
      <c r="AR13" s="596"/>
      <c r="AS13" s="596"/>
      <c r="AT13" s="596"/>
      <c r="AU13" s="596"/>
      <c r="AV13" s="596"/>
      <c r="AW13" s="596"/>
      <c r="AX13" s="596"/>
      <c r="AY13" s="596"/>
      <c r="AZ13" s="596"/>
      <c r="BA13" s="596"/>
      <c r="BB13" s="596"/>
      <c r="BC13" s="596"/>
      <c r="BD13" s="596"/>
      <c r="BE13" s="596"/>
      <c r="BF13" s="597"/>
      <c r="BG13" s="598">
        <v>668628</v>
      </c>
      <c r="BH13" s="599"/>
      <c r="BI13" s="599"/>
      <c r="BJ13" s="599"/>
      <c r="BK13" s="599"/>
      <c r="BL13" s="599"/>
      <c r="BM13" s="599"/>
      <c r="BN13" s="600"/>
      <c r="BO13" s="601">
        <v>44.9</v>
      </c>
      <c r="BP13" s="601"/>
      <c r="BQ13" s="601"/>
      <c r="BR13" s="601"/>
      <c r="BS13" s="602" t="s">
        <v>62</v>
      </c>
      <c r="BT13" s="602"/>
      <c r="BU13" s="602"/>
      <c r="BV13" s="602"/>
      <c r="BW13" s="602"/>
      <c r="BX13" s="602"/>
      <c r="BY13" s="602"/>
      <c r="BZ13" s="602"/>
      <c r="CA13" s="602"/>
      <c r="CB13" s="606"/>
      <c r="CD13" s="595" t="s">
        <v>185</v>
      </c>
      <c r="CE13" s="596"/>
      <c r="CF13" s="596"/>
      <c r="CG13" s="596"/>
      <c r="CH13" s="596"/>
      <c r="CI13" s="596"/>
      <c r="CJ13" s="596"/>
      <c r="CK13" s="596"/>
      <c r="CL13" s="596"/>
      <c r="CM13" s="596"/>
      <c r="CN13" s="596"/>
      <c r="CO13" s="596"/>
      <c r="CP13" s="596"/>
      <c r="CQ13" s="597"/>
      <c r="CR13" s="598">
        <v>1070103</v>
      </c>
      <c r="CS13" s="599"/>
      <c r="CT13" s="599"/>
      <c r="CU13" s="599"/>
      <c r="CV13" s="599"/>
      <c r="CW13" s="599"/>
      <c r="CX13" s="599"/>
      <c r="CY13" s="600"/>
      <c r="CZ13" s="601">
        <v>9.1</v>
      </c>
      <c r="DA13" s="601"/>
      <c r="DB13" s="601"/>
      <c r="DC13" s="601"/>
      <c r="DD13" s="607">
        <v>318930</v>
      </c>
      <c r="DE13" s="599"/>
      <c r="DF13" s="599"/>
      <c r="DG13" s="599"/>
      <c r="DH13" s="599"/>
      <c r="DI13" s="599"/>
      <c r="DJ13" s="599"/>
      <c r="DK13" s="599"/>
      <c r="DL13" s="599"/>
      <c r="DM13" s="599"/>
      <c r="DN13" s="599"/>
      <c r="DO13" s="599"/>
      <c r="DP13" s="600"/>
      <c r="DQ13" s="607">
        <v>754205</v>
      </c>
      <c r="DR13" s="599"/>
      <c r="DS13" s="599"/>
      <c r="DT13" s="599"/>
      <c r="DU13" s="599"/>
      <c r="DV13" s="599"/>
      <c r="DW13" s="599"/>
      <c r="DX13" s="599"/>
      <c r="DY13" s="599"/>
      <c r="DZ13" s="599"/>
      <c r="EA13" s="599"/>
      <c r="EB13" s="599"/>
      <c r="EC13" s="608"/>
    </row>
    <row r="14" spans="2:143" ht="11.25" customHeight="1" x14ac:dyDescent="0.15">
      <c r="B14" s="595" t="s">
        <v>186</v>
      </c>
      <c r="C14" s="596"/>
      <c r="D14" s="596"/>
      <c r="E14" s="596"/>
      <c r="F14" s="596"/>
      <c r="G14" s="596"/>
      <c r="H14" s="596"/>
      <c r="I14" s="596"/>
      <c r="J14" s="596"/>
      <c r="K14" s="596"/>
      <c r="L14" s="596"/>
      <c r="M14" s="596"/>
      <c r="N14" s="596"/>
      <c r="O14" s="596"/>
      <c r="P14" s="596"/>
      <c r="Q14" s="597"/>
      <c r="R14" s="598" t="s">
        <v>62</v>
      </c>
      <c r="S14" s="599"/>
      <c r="T14" s="599"/>
      <c r="U14" s="599"/>
      <c r="V14" s="599"/>
      <c r="W14" s="599"/>
      <c r="X14" s="599"/>
      <c r="Y14" s="600"/>
      <c r="Z14" s="601" t="s">
        <v>62</v>
      </c>
      <c r="AA14" s="601"/>
      <c r="AB14" s="601"/>
      <c r="AC14" s="601"/>
      <c r="AD14" s="602" t="s">
        <v>62</v>
      </c>
      <c r="AE14" s="602"/>
      <c r="AF14" s="602"/>
      <c r="AG14" s="602"/>
      <c r="AH14" s="602"/>
      <c r="AI14" s="602"/>
      <c r="AJ14" s="602"/>
      <c r="AK14" s="602"/>
      <c r="AL14" s="603" t="s">
        <v>62</v>
      </c>
      <c r="AM14" s="604"/>
      <c r="AN14" s="604"/>
      <c r="AO14" s="605"/>
      <c r="AP14" s="595" t="s">
        <v>187</v>
      </c>
      <c r="AQ14" s="596"/>
      <c r="AR14" s="596"/>
      <c r="AS14" s="596"/>
      <c r="AT14" s="596"/>
      <c r="AU14" s="596"/>
      <c r="AV14" s="596"/>
      <c r="AW14" s="596"/>
      <c r="AX14" s="596"/>
      <c r="AY14" s="596"/>
      <c r="AZ14" s="596"/>
      <c r="BA14" s="596"/>
      <c r="BB14" s="596"/>
      <c r="BC14" s="596"/>
      <c r="BD14" s="596"/>
      <c r="BE14" s="596"/>
      <c r="BF14" s="597"/>
      <c r="BG14" s="598">
        <v>74957</v>
      </c>
      <c r="BH14" s="599"/>
      <c r="BI14" s="599"/>
      <c r="BJ14" s="599"/>
      <c r="BK14" s="599"/>
      <c r="BL14" s="599"/>
      <c r="BM14" s="599"/>
      <c r="BN14" s="600"/>
      <c r="BO14" s="601">
        <v>5</v>
      </c>
      <c r="BP14" s="601"/>
      <c r="BQ14" s="601"/>
      <c r="BR14" s="601"/>
      <c r="BS14" s="602" t="s">
        <v>62</v>
      </c>
      <c r="BT14" s="602"/>
      <c r="BU14" s="602"/>
      <c r="BV14" s="602"/>
      <c r="BW14" s="602"/>
      <c r="BX14" s="602"/>
      <c r="BY14" s="602"/>
      <c r="BZ14" s="602"/>
      <c r="CA14" s="602"/>
      <c r="CB14" s="606"/>
      <c r="CD14" s="595" t="s">
        <v>188</v>
      </c>
      <c r="CE14" s="596"/>
      <c r="CF14" s="596"/>
      <c r="CG14" s="596"/>
      <c r="CH14" s="596"/>
      <c r="CI14" s="596"/>
      <c r="CJ14" s="596"/>
      <c r="CK14" s="596"/>
      <c r="CL14" s="596"/>
      <c r="CM14" s="596"/>
      <c r="CN14" s="596"/>
      <c r="CO14" s="596"/>
      <c r="CP14" s="596"/>
      <c r="CQ14" s="597"/>
      <c r="CR14" s="598">
        <v>290433</v>
      </c>
      <c r="CS14" s="599"/>
      <c r="CT14" s="599"/>
      <c r="CU14" s="599"/>
      <c r="CV14" s="599"/>
      <c r="CW14" s="599"/>
      <c r="CX14" s="599"/>
      <c r="CY14" s="600"/>
      <c r="CZ14" s="601">
        <v>2.5</v>
      </c>
      <c r="DA14" s="601"/>
      <c r="DB14" s="601"/>
      <c r="DC14" s="601"/>
      <c r="DD14" s="607">
        <v>3184</v>
      </c>
      <c r="DE14" s="599"/>
      <c r="DF14" s="599"/>
      <c r="DG14" s="599"/>
      <c r="DH14" s="599"/>
      <c r="DI14" s="599"/>
      <c r="DJ14" s="599"/>
      <c r="DK14" s="599"/>
      <c r="DL14" s="599"/>
      <c r="DM14" s="599"/>
      <c r="DN14" s="599"/>
      <c r="DO14" s="599"/>
      <c r="DP14" s="600"/>
      <c r="DQ14" s="607">
        <v>289869</v>
      </c>
      <c r="DR14" s="599"/>
      <c r="DS14" s="599"/>
      <c r="DT14" s="599"/>
      <c r="DU14" s="599"/>
      <c r="DV14" s="599"/>
      <c r="DW14" s="599"/>
      <c r="DX14" s="599"/>
      <c r="DY14" s="599"/>
      <c r="DZ14" s="599"/>
      <c r="EA14" s="599"/>
      <c r="EB14" s="599"/>
      <c r="EC14" s="608"/>
    </row>
    <row r="15" spans="2:143" ht="11.25" customHeight="1" x14ac:dyDescent="0.15">
      <c r="B15" s="595" t="s">
        <v>189</v>
      </c>
      <c r="C15" s="596"/>
      <c r="D15" s="596"/>
      <c r="E15" s="596"/>
      <c r="F15" s="596"/>
      <c r="G15" s="596"/>
      <c r="H15" s="596"/>
      <c r="I15" s="596"/>
      <c r="J15" s="596"/>
      <c r="K15" s="596"/>
      <c r="L15" s="596"/>
      <c r="M15" s="596"/>
      <c r="N15" s="596"/>
      <c r="O15" s="596"/>
      <c r="P15" s="596"/>
      <c r="Q15" s="597"/>
      <c r="R15" s="598">
        <v>8474</v>
      </c>
      <c r="S15" s="599"/>
      <c r="T15" s="599"/>
      <c r="U15" s="599"/>
      <c r="V15" s="599"/>
      <c r="W15" s="599"/>
      <c r="X15" s="599"/>
      <c r="Y15" s="600"/>
      <c r="Z15" s="601">
        <v>0.1</v>
      </c>
      <c r="AA15" s="601"/>
      <c r="AB15" s="601"/>
      <c r="AC15" s="601"/>
      <c r="AD15" s="602">
        <v>8474</v>
      </c>
      <c r="AE15" s="602"/>
      <c r="AF15" s="602"/>
      <c r="AG15" s="602"/>
      <c r="AH15" s="602"/>
      <c r="AI15" s="602"/>
      <c r="AJ15" s="602"/>
      <c r="AK15" s="602"/>
      <c r="AL15" s="603">
        <v>0.1</v>
      </c>
      <c r="AM15" s="604"/>
      <c r="AN15" s="604"/>
      <c r="AO15" s="605"/>
      <c r="AP15" s="595" t="s">
        <v>190</v>
      </c>
      <c r="AQ15" s="596"/>
      <c r="AR15" s="596"/>
      <c r="AS15" s="596"/>
      <c r="AT15" s="596"/>
      <c r="AU15" s="596"/>
      <c r="AV15" s="596"/>
      <c r="AW15" s="596"/>
      <c r="AX15" s="596"/>
      <c r="AY15" s="596"/>
      <c r="AZ15" s="596"/>
      <c r="BA15" s="596"/>
      <c r="BB15" s="596"/>
      <c r="BC15" s="596"/>
      <c r="BD15" s="596"/>
      <c r="BE15" s="596"/>
      <c r="BF15" s="597"/>
      <c r="BG15" s="598">
        <v>94942</v>
      </c>
      <c r="BH15" s="599"/>
      <c r="BI15" s="599"/>
      <c r="BJ15" s="599"/>
      <c r="BK15" s="599"/>
      <c r="BL15" s="599"/>
      <c r="BM15" s="599"/>
      <c r="BN15" s="600"/>
      <c r="BO15" s="601">
        <v>6.4</v>
      </c>
      <c r="BP15" s="601"/>
      <c r="BQ15" s="601"/>
      <c r="BR15" s="601"/>
      <c r="BS15" s="602" t="s">
        <v>62</v>
      </c>
      <c r="BT15" s="602"/>
      <c r="BU15" s="602"/>
      <c r="BV15" s="602"/>
      <c r="BW15" s="602"/>
      <c r="BX15" s="602"/>
      <c r="BY15" s="602"/>
      <c r="BZ15" s="602"/>
      <c r="CA15" s="602"/>
      <c r="CB15" s="606"/>
      <c r="CD15" s="595" t="s">
        <v>191</v>
      </c>
      <c r="CE15" s="596"/>
      <c r="CF15" s="596"/>
      <c r="CG15" s="596"/>
      <c r="CH15" s="596"/>
      <c r="CI15" s="596"/>
      <c r="CJ15" s="596"/>
      <c r="CK15" s="596"/>
      <c r="CL15" s="596"/>
      <c r="CM15" s="596"/>
      <c r="CN15" s="596"/>
      <c r="CO15" s="596"/>
      <c r="CP15" s="596"/>
      <c r="CQ15" s="597"/>
      <c r="CR15" s="598">
        <v>961227</v>
      </c>
      <c r="CS15" s="599"/>
      <c r="CT15" s="599"/>
      <c r="CU15" s="599"/>
      <c r="CV15" s="599"/>
      <c r="CW15" s="599"/>
      <c r="CX15" s="599"/>
      <c r="CY15" s="600"/>
      <c r="CZ15" s="601">
        <v>8.1999999999999993</v>
      </c>
      <c r="DA15" s="601"/>
      <c r="DB15" s="601"/>
      <c r="DC15" s="601"/>
      <c r="DD15" s="607">
        <v>102492</v>
      </c>
      <c r="DE15" s="599"/>
      <c r="DF15" s="599"/>
      <c r="DG15" s="599"/>
      <c r="DH15" s="599"/>
      <c r="DI15" s="599"/>
      <c r="DJ15" s="599"/>
      <c r="DK15" s="599"/>
      <c r="DL15" s="599"/>
      <c r="DM15" s="599"/>
      <c r="DN15" s="599"/>
      <c r="DO15" s="599"/>
      <c r="DP15" s="600"/>
      <c r="DQ15" s="607">
        <v>773043</v>
      </c>
      <c r="DR15" s="599"/>
      <c r="DS15" s="599"/>
      <c r="DT15" s="599"/>
      <c r="DU15" s="599"/>
      <c r="DV15" s="599"/>
      <c r="DW15" s="599"/>
      <c r="DX15" s="599"/>
      <c r="DY15" s="599"/>
      <c r="DZ15" s="599"/>
      <c r="EA15" s="599"/>
      <c r="EB15" s="599"/>
      <c r="EC15" s="608"/>
    </row>
    <row r="16" spans="2:143" ht="11.25" customHeight="1" x14ac:dyDescent="0.15">
      <c r="B16" s="595" t="s">
        <v>192</v>
      </c>
      <c r="C16" s="596"/>
      <c r="D16" s="596"/>
      <c r="E16" s="596"/>
      <c r="F16" s="596"/>
      <c r="G16" s="596"/>
      <c r="H16" s="596"/>
      <c r="I16" s="596"/>
      <c r="J16" s="596"/>
      <c r="K16" s="596"/>
      <c r="L16" s="596"/>
      <c r="M16" s="596"/>
      <c r="N16" s="596"/>
      <c r="O16" s="596"/>
      <c r="P16" s="596"/>
      <c r="Q16" s="597"/>
      <c r="R16" s="598">
        <v>18664</v>
      </c>
      <c r="S16" s="599"/>
      <c r="T16" s="599"/>
      <c r="U16" s="599"/>
      <c r="V16" s="599"/>
      <c r="W16" s="599"/>
      <c r="X16" s="599"/>
      <c r="Y16" s="600"/>
      <c r="Z16" s="601">
        <v>0.2</v>
      </c>
      <c r="AA16" s="601"/>
      <c r="AB16" s="601"/>
      <c r="AC16" s="601"/>
      <c r="AD16" s="602">
        <v>18664</v>
      </c>
      <c r="AE16" s="602"/>
      <c r="AF16" s="602"/>
      <c r="AG16" s="602"/>
      <c r="AH16" s="602"/>
      <c r="AI16" s="602"/>
      <c r="AJ16" s="602"/>
      <c r="AK16" s="602"/>
      <c r="AL16" s="603">
        <v>0.3</v>
      </c>
      <c r="AM16" s="604"/>
      <c r="AN16" s="604"/>
      <c r="AO16" s="605"/>
      <c r="AP16" s="595" t="s">
        <v>193</v>
      </c>
      <c r="AQ16" s="596"/>
      <c r="AR16" s="596"/>
      <c r="AS16" s="596"/>
      <c r="AT16" s="596"/>
      <c r="AU16" s="596"/>
      <c r="AV16" s="596"/>
      <c r="AW16" s="596"/>
      <c r="AX16" s="596"/>
      <c r="AY16" s="596"/>
      <c r="AZ16" s="596"/>
      <c r="BA16" s="596"/>
      <c r="BB16" s="596"/>
      <c r="BC16" s="596"/>
      <c r="BD16" s="596"/>
      <c r="BE16" s="596"/>
      <c r="BF16" s="597"/>
      <c r="BG16" s="598" t="s">
        <v>62</v>
      </c>
      <c r="BH16" s="599"/>
      <c r="BI16" s="599"/>
      <c r="BJ16" s="599"/>
      <c r="BK16" s="599"/>
      <c r="BL16" s="599"/>
      <c r="BM16" s="599"/>
      <c r="BN16" s="600"/>
      <c r="BO16" s="601" t="s">
        <v>62</v>
      </c>
      <c r="BP16" s="601"/>
      <c r="BQ16" s="601"/>
      <c r="BR16" s="601"/>
      <c r="BS16" s="602" t="s">
        <v>62</v>
      </c>
      <c r="BT16" s="602"/>
      <c r="BU16" s="602"/>
      <c r="BV16" s="602"/>
      <c r="BW16" s="602"/>
      <c r="BX16" s="602"/>
      <c r="BY16" s="602"/>
      <c r="BZ16" s="602"/>
      <c r="CA16" s="602"/>
      <c r="CB16" s="606"/>
      <c r="CD16" s="595" t="s">
        <v>194</v>
      </c>
      <c r="CE16" s="596"/>
      <c r="CF16" s="596"/>
      <c r="CG16" s="596"/>
      <c r="CH16" s="596"/>
      <c r="CI16" s="596"/>
      <c r="CJ16" s="596"/>
      <c r="CK16" s="596"/>
      <c r="CL16" s="596"/>
      <c r="CM16" s="596"/>
      <c r="CN16" s="596"/>
      <c r="CO16" s="596"/>
      <c r="CP16" s="596"/>
      <c r="CQ16" s="597"/>
      <c r="CR16" s="598">
        <v>143373</v>
      </c>
      <c r="CS16" s="599"/>
      <c r="CT16" s="599"/>
      <c r="CU16" s="599"/>
      <c r="CV16" s="599"/>
      <c r="CW16" s="599"/>
      <c r="CX16" s="599"/>
      <c r="CY16" s="600"/>
      <c r="CZ16" s="601">
        <v>1.2</v>
      </c>
      <c r="DA16" s="601"/>
      <c r="DB16" s="601"/>
      <c r="DC16" s="601"/>
      <c r="DD16" s="607" t="s">
        <v>62</v>
      </c>
      <c r="DE16" s="599"/>
      <c r="DF16" s="599"/>
      <c r="DG16" s="599"/>
      <c r="DH16" s="599"/>
      <c r="DI16" s="599"/>
      <c r="DJ16" s="599"/>
      <c r="DK16" s="599"/>
      <c r="DL16" s="599"/>
      <c r="DM16" s="599"/>
      <c r="DN16" s="599"/>
      <c r="DO16" s="599"/>
      <c r="DP16" s="600"/>
      <c r="DQ16" s="607">
        <v>10122</v>
      </c>
      <c r="DR16" s="599"/>
      <c r="DS16" s="599"/>
      <c r="DT16" s="599"/>
      <c r="DU16" s="599"/>
      <c r="DV16" s="599"/>
      <c r="DW16" s="599"/>
      <c r="DX16" s="599"/>
      <c r="DY16" s="599"/>
      <c r="DZ16" s="599"/>
      <c r="EA16" s="599"/>
      <c r="EB16" s="599"/>
      <c r="EC16" s="608"/>
    </row>
    <row r="17" spans="2:133" ht="11.25" customHeight="1" x14ac:dyDescent="0.15">
      <c r="B17" s="595" t="s">
        <v>195</v>
      </c>
      <c r="C17" s="596"/>
      <c r="D17" s="596"/>
      <c r="E17" s="596"/>
      <c r="F17" s="596"/>
      <c r="G17" s="596"/>
      <c r="H17" s="596"/>
      <c r="I17" s="596"/>
      <c r="J17" s="596"/>
      <c r="K17" s="596"/>
      <c r="L17" s="596"/>
      <c r="M17" s="596"/>
      <c r="N17" s="596"/>
      <c r="O17" s="596"/>
      <c r="P17" s="596"/>
      <c r="Q17" s="597"/>
      <c r="R17" s="598">
        <v>87547</v>
      </c>
      <c r="S17" s="599"/>
      <c r="T17" s="599"/>
      <c r="U17" s="599"/>
      <c r="V17" s="599"/>
      <c r="W17" s="599"/>
      <c r="X17" s="599"/>
      <c r="Y17" s="600"/>
      <c r="Z17" s="601">
        <v>0.7</v>
      </c>
      <c r="AA17" s="601"/>
      <c r="AB17" s="601"/>
      <c r="AC17" s="601"/>
      <c r="AD17" s="602">
        <v>87547</v>
      </c>
      <c r="AE17" s="602"/>
      <c r="AF17" s="602"/>
      <c r="AG17" s="602"/>
      <c r="AH17" s="602"/>
      <c r="AI17" s="602"/>
      <c r="AJ17" s="602"/>
      <c r="AK17" s="602"/>
      <c r="AL17" s="603">
        <v>1.3</v>
      </c>
      <c r="AM17" s="604"/>
      <c r="AN17" s="604"/>
      <c r="AO17" s="605"/>
      <c r="AP17" s="595" t="s">
        <v>196</v>
      </c>
      <c r="AQ17" s="596"/>
      <c r="AR17" s="596"/>
      <c r="AS17" s="596"/>
      <c r="AT17" s="596"/>
      <c r="AU17" s="596"/>
      <c r="AV17" s="596"/>
      <c r="AW17" s="596"/>
      <c r="AX17" s="596"/>
      <c r="AY17" s="596"/>
      <c r="AZ17" s="596"/>
      <c r="BA17" s="596"/>
      <c r="BB17" s="596"/>
      <c r="BC17" s="596"/>
      <c r="BD17" s="596"/>
      <c r="BE17" s="596"/>
      <c r="BF17" s="597"/>
      <c r="BG17" s="598" t="s">
        <v>62</v>
      </c>
      <c r="BH17" s="599"/>
      <c r="BI17" s="599"/>
      <c r="BJ17" s="599"/>
      <c r="BK17" s="599"/>
      <c r="BL17" s="599"/>
      <c r="BM17" s="599"/>
      <c r="BN17" s="600"/>
      <c r="BO17" s="601" t="s">
        <v>62</v>
      </c>
      <c r="BP17" s="601"/>
      <c r="BQ17" s="601"/>
      <c r="BR17" s="601"/>
      <c r="BS17" s="602" t="s">
        <v>62</v>
      </c>
      <c r="BT17" s="602"/>
      <c r="BU17" s="602"/>
      <c r="BV17" s="602"/>
      <c r="BW17" s="602"/>
      <c r="BX17" s="602"/>
      <c r="BY17" s="602"/>
      <c r="BZ17" s="602"/>
      <c r="CA17" s="602"/>
      <c r="CB17" s="606"/>
      <c r="CD17" s="595" t="s">
        <v>197</v>
      </c>
      <c r="CE17" s="596"/>
      <c r="CF17" s="596"/>
      <c r="CG17" s="596"/>
      <c r="CH17" s="596"/>
      <c r="CI17" s="596"/>
      <c r="CJ17" s="596"/>
      <c r="CK17" s="596"/>
      <c r="CL17" s="596"/>
      <c r="CM17" s="596"/>
      <c r="CN17" s="596"/>
      <c r="CO17" s="596"/>
      <c r="CP17" s="596"/>
      <c r="CQ17" s="597"/>
      <c r="CR17" s="598">
        <v>1331772</v>
      </c>
      <c r="CS17" s="599"/>
      <c r="CT17" s="599"/>
      <c r="CU17" s="599"/>
      <c r="CV17" s="599"/>
      <c r="CW17" s="599"/>
      <c r="CX17" s="599"/>
      <c r="CY17" s="600"/>
      <c r="CZ17" s="601">
        <v>11.4</v>
      </c>
      <c r="DA17" s="601"/>
      <c r="DB17" s="601"/>
      <c r="DC17" s="601"/>
      <c r="DD17" s="607" t="s">
        <v>62</v>
      </c>
      <c r="DE17" s="599"/>
      <c r="DF17" s="599"/>
      <c r="DG17" s="599"/>
      <c r="DH17" s="599"/>
      <c r="DI17" s="599"/>
      <c r="DJ17" s="599"/>
      <c r="DK17" s="599"/>
      <c r="DL17" s="599"/>
      <c r="DM17" s="599"/>
      <c r="DN17" s="599"/>
      <c r="DO17" s="599"/>
      <c r="DP17" s="600"/>
      <c r="DQ17" s="607">
        <v>1314246</v>
      </c>
      <c r="DR17" s="599"/>
      <c r="DS17" s="599"/>
      <c r="DT17" s="599"/>
      <c r="DU17" s="599"/>
      <c r="DV17" s="599"/>
      <c r="DW17" s="599"/>
      <c r="DX17" s="599"/>
      <c r="DY17" s="599"/>
      <c r="DZ17" s="599"/>
      <c r="EA17" s="599"/>
      <c r="EB17" s="599"/>
      <c r="EC17" s="608"/>
    </row>
    <row r="18" spans="2:133" ht="11.25" customHeight="1" x14ac:dyDescent="0.15">
      <c r="B18" s="595" t="s">
        <v>198</v>
      </c>
      <c r="C18" s="596"/>
      <c r="D18" s="596"/>
      <c r="E18" s="596"/>
      <c r="F18" s="596"/>
      <c r="G18" s="596"/>
      <c r="H18" s="596"/>
      <c r="I18" s="596"/>
      <c r="J18" s="596"/>
      <c r="K18" s="596"/>
      <c r="L18" s="596"/>
      <c r="M18" s="596"/>
      <c r="N18" s="596"/>
      <c r="O18" s="596"/>
      <c r="P18" s="596"/>
      <c r="Q18" s="597"/>
      <c r="R18" s="598">
        <v>18599</v>
      </c>
      <c r="S18" s="599"/>
      <c r="T18" s="599"/>
      <c r="U18" s="599"/>
      <c r="V18" s="599"/>
      <c r="W18" s="599"/>
      <c r="X18" s="599"/>
      <c r="Y18" s="600"/>
      <c r="Z18" s="601">
        <v>0.2</v>
      </c>
      <c r="AA18" s="601"/>
      <c r="AB18" s="601"/>
      <c r="AC18" s="601"/>
      <c r="AD18" s="602">
        <v>18599</v>
      </c>
      <c r="AE18" s="602"/>
      <c r="AF18" s="602"/>
      <c r="AG18" s="602"/>
      <c r="AH18" s="602"/>
      <c r="AI18" s="602"/>
      <c r="AJ18" s="602"/>
      <c r="AK18" s="602"/>
      <c r="AL18" s="603">
        <v>0.3</v>
      </c>
      <c r="AM18" s="604"/>
      <c r="AN18" s="604"/>
      <c r="AO18" s="605"/>
      <c r="AP18" s="595" t="s">
        <v>199</v>
      </c>
      <c r="AQ18" s="596"/>
      <c r="AR18" s="596"/>
      <c r="AS18" s="596"/>
      <c r="AT18" s="596"/>
      <c r="AU18" s="596"/>
      <c r="AV18" s="596"/>
      <c r="AW18" s="596"/>
      <c r="AX18" s="596"/>
      <c r="AY18" s="596"/>
      <c r="AZ18" s="596"/>
      <c r="BA18" s="596"/>
      <c r="BB18" s="596"/>
      <c r="BC18" s="596"/>
      <c r="BD18" s="596"/>
      <c r="BE18" s="596"/>
      <c r="BF18" s="597"/>
      <c r="BG18" s="598" t="s">
        <v>62</v>
      </c>
      <c r="BH18" s="599"/>
      <c r="BI18" s="599"/>
      <c r="BJ18" s="599"/>
      <c r="BK18" s="599"/>
      <c r="BL18" s="599"/>
      <c r="BM18" s="599"/>
      <c r="BN18" s="600"/>
      <c r="BO18" s="601" t="s">
        <v>62</v>
      </c>
      <c r="BP18" s="601"/>
      <c r="BQ18" s="601"/>
      <c r="BR18" s="601"/>
      <c r="BS18" s="602" t="s">
        <v>62</v>
      </c>
      <c r="BT18" s="602"/>
      <c r="BU18" s="602"/>
      <c r="BV18" s="602"/>
      <c r="BW18" s="602"/>
      <c r="BX18" s="602"/>
      <c r="BY18" s="602"/>
      <c r="BZ18" s="602"/>
      <c r="CA18" s="602"/>
      <c r="CB18" s="606"/>
      <c r="CD18" s="595" t="s">
        <v>200</v>
      </c>
      <c r="CE18" s="596"/>
      <c r="CF18" s="596"/>
      <c r="CG18" s="596"/>
      <c r="CH18" s="596"/>
      <c r="CI18" s="596"/>
      <c r="CJ18" s="596"/>
      <c r="CK18" s="596"/>
      <c r="CL18" s="596"/>
      <c r="CM18" s="596"/>
      <c r="CN18" s="596"/>
      <c r="CO18" s="596"/>
      <c r="CP18" s="596"/>
      <c r="CQ18" s="597"/>
      <c r="CR18" s="598">
        <v>30000</v>
      </c>
      <c r="CS18" s="599"/>
      <c r="CT18" s="599"/>
      <c r="CU18" s="599"/>
      <c r="CV18" s="599"/>
      <c r="CW18" s="599"/>
      <c r="CX18" s="599"/>
      <c r="CY18" s="600"/>
      <c r="CZ18" s="601">
        <v>0.3</v>
      </c>
      <c r="DA18" s="601"/>
      <c r="DB18" s="601"/>
      <c r="DC18" s="601"/>
      <c r="DD18" s="607" t="s">
        <v>62</v>
      </c>
      <c r="DE18" s="599"/>
      <c r="DF18" s="599"/>
      <c r="DG18" s="599"/>
      <c r="DH18" s="599"/>
      <c r="DI18" s="599"/>
      <c r="DJ18" s="599"/>
      <c r="DK18" s="599"/>
      <c r="DL18" s="599"/>
      <c r="DM18" s="599"/>
      <c r="DN18" s="599"/>
      <c r="DO18" s="599"/>
      <c r="DP18" s="600"/>
      <c r="DQ18" s="607">
        <v>30000</v>
      </c>
      <c r="DR18" s="599"/>
      <c r="DS18" s="599"/>
      <c r="DT18" s="599"/>
      <c r="DU18" s="599"/>
      <c r="DV18" s="599"/>
      <c r="DW18" s="599"/>
      <c r="DX18" s="599"/>
      <c r="DY18" s="599"/>
      <c r="DZ18" s="599"/>
      <c r="EA18" s="599"/>
      <c r="EB18" s="599"/>
      <c r="EC18" s="608"/>
    </row>
    <row r="19" spans="2:133" ht="11.25" customHeight="1" x14ac:dyDescent="0.15">
      <c r="B19" s="595" t="s">
        <v>201</v>
      </c>
      <c r="C19" s="596"/>
      <c r="D19" s="596"/>
      <c r="E19" s="596"/>
      <c r="F19" s="596"/>
      <c r="G19" s="596"/>
      <c r="H19" s="596"/>
      <c r="I19" s="596"/>
      <c r="J19" s="596"/>
      <c r="K19" s="596"/>
      <c r="L19" s="596"/>
      <c r="M19" s="596"/>
      <c r="N19" s="596"/>
      <c r="O19" s="596"/>
      <c r="P19" s="596"/>
      <c r="Q19" s="597"/>
      <c r="R19" s="598">
        <v>68866</v>
      </c>
      <c r="S19" s="599"/>
      <c r="T19" s="599"/>
      <c r="U19" s="599"/>
      <c r="V19" s="599"/>
      <c r="W19" s="599"/>
      <c r="X19" s="599"/>
      <c r="Y19" s="600"/>
      <c r="Z19" s="601">
        <v>0.6</v>
      </c>
      <c r="AA19" s="601"/>
      <c r="AB19" s="601"/>
      <c r="AC19" s="601"/>
      <c r="AD19" s="602">
        <v>68866</v>
      </c>
      <c r="AE19" s="602"/>
      <c r="AF19" s="602"/>
      <c r="AG19" s="602"/>
      <c r="AH19" s="602"/>
      <c r="AI19" s="602"/>
      <c r="AJ19" s="602"/>
      <c r="AK19" s="602"/>
      <c r="AL19" s="603">
        <v>1</v>
      </c>
      <c r="AM19" s="604"/>
      <c r="AN19" s="604"/>
      <c r="AO19" s="605"/>
      <c r="AP19" s="595" t="s">
        <v>202</v>
      </c>
      <c r="AQ19" s="596"/>
      <c r="AR19" s="596"/>
      <c r="AS19" s="596"/>
      <c r="AT19" s="596"/>
      <c r="AU19" s="596"/>
      <c r="AV19" s="596"/>
      <c r="AW19" s="596"/>
      <c r="AX19" s="596"/>
      <c r="AY19" s="596"/>
      <c r="AZ19" s="596"/>
      <c r="BA19" s="596"/>
      <c r="BB19" s="596"/>
      <c r="BC19" s="596"/>
      <c r="BD19" s="596"/>
      <c r="BE19" s="596"/>
      <c r="BF19" s="597"/>
      <c r="BG19" s="598">
        <v>14118</v>
      </c>
      <c r="BH19" s="599"/>
      <c r="BI19" s="599"/>
      <c r="BJ19" s="599"/>
      <c r="BK19" s="599"/>
      <c r="BL19" s="599"/>
      <c r="BM19" s="599"/>
      <c r="BN19" s="600"/>
      <c r="BO19" s="601">
        <v>0.9</v>
      </c>
      <c r="BP19" s="601"/>
      <c r="BQ19" s="601"/>
      <c r="BR19" s="601"/>
      <c r="BS19" s="602" t="s">
        <v>62</v>
      </c>
      <c r="BT19" s="602"/>
      <c r="BU19" s="602"/>
      <c r="BV19" s="602"/>
      <c r="BW19" s="602"/>
      <c r="BX19" s="602"/>
      <c r="BY19" s="602"/>
      <c r="BZ19" s="602"/>
      <c r="CA19" s="602"/>
      <c r="CB19" s="606"/>
      <c r="CD19" s="595" t="s">
        <v>203</v>
      </c>
      <c r="CE19" s="596"/>
      <c r="CF19" s="596"/>
      <c r="CG19" s="596"/>
      <c r="CH19" s="596"/>
      <c r="CI19" s="596"/>
      <c r="CJ19" s="596"/>
      <c r="CK19" s="596"/>
      <c r="CL19" s="596"/>
      <c r="CM19" s="596"/>
      <c r="CN19" s="596"/>
      <c r="CO19" s="596"/>
      <c r="CP19" s="596"/>
      <c r="CQ19" s="597"/>
      <c r="CR19" s="598" t="s">
        <v>62</v>
      </c>
      <c r="CS19" s="599"/>
      <c r="CT19" s="599"/>
      <c r="CU19" s="599"/>
      <c r="CV19" s="599"/>
      <c r="CW19" s="599"/>
      <c r="CX19" s="599"/>
      <c r="CY19" s="600"/>
      <c r="CZ19" s="601" t="s">
        <v>62</v>
      </c>
      <c r="DA19" s="601"/>
      <c r="DB19" s="601"/>
      <c r="DC19" s="601"/>
      <c r="DD19" s="607" t="s">
        <v>62</v>
      </c>
      <c r="DE19" s="599"/>
      <c r="DF19" s="599"/>
      <c r="DG19" s="599"/>
      <c r="DH19" s="599"/>
      <c r="DI19" s="599"/>
      <c r="DJ19" s="599"/>
      <c r="DK19" s="599"/>
      <c r="DL19" s="599"/>
      <c r="DM19" s="599"/>
      <c r="DN19" s="599"/>
      <c r="DO19" s="599"/>
      <c r="DP19" s="600"/>
      <c r="DQ19" s="607" t="s">
        <v>62</v>
      </c>
      <c r="DR19" s="599"/>
      <c r="DS19" s="599"/>
      <c r="DT19" s="599"/>
      <c r="DU19" s="599"/>
      <c r="DV19" s="599"/>
      <c r="DW19" s="599"/>
      <c r="DX19" s="599"/>
      <c r="DY19" s="599"/>
      <c r="DZ19" s="599"/>
      <c r="EA19" s="599"/>
      <c r="EB19" s="599"/>
      <c r="EC19" s="608"/>
    </row>
    <row r="20" spans="2:133" ht="11.25" customHeight="1" x14ac:dyDescent="0.15">
      <c r="B20" s="611" t="s">
        <v>204</v>
      </c>
      <c r="C20" s="612"/>
      <c r="D20" s="612"/>
      <c r="E20" s="612"/>
      <c r="F20" s="612"/>
      <c r="G20" s="612"/>
      <c r="H20" s="612"/>
      <c r="I20" s="612"/>
      <c r="J20" s="612"/>
      <c r="K20" s="612"/>
      <c r="L20" s="612"/>
      <c r="M20" s="612"/>
      <c r="N20" s="612"/>
      <c r="O20" s="612"/>
      <c r="P20" s="612"/>
      <c r="Q20" s="613"/>
      <c r="R20" s="598">
        <v>82</v>
      </c>
      <c r="S20" s="599"/>
      <c r="T20" s="599"/>
      <c r="U20" s="599"/>
      <c r="V20" s="599"/>
      <c r="W20" s="599"/>
      <c r="X20" s="599"/>
      <c r="Y20" s="600"/>
      <c r="Z20" s="601">
        <v>0</v>
      </c>
      <c r="AA20" s="601"/>
      <c r="AB20" s="601"/>
      <c r="AC20" s="601"/>
      <c r="AD20" s="602">
        <v>82</v>
      </c>
      <c r="AE20" s="602"/>
      <c r="AF20" s="602"/>
      <c r="AG20" s="602"/>
      <c r="AH20" s="602"/>
      <c r="AI20" s="602"/>
      <c r="AJ20" s="602"/>
      <c r="AK20" s="602"/>
      <c r="AL20" s="603">
        <v>0</v>
      </c>
      <c r="AM20" s="604"/>
      <c r="AN20" s="604"/>
      <c r="AO20" s="605"/>
      <c r="AP20" s="595" t="s">
        <v>205</v>
      </c>
      <c r="AQ20" s="596"/>
      <c r="AR20" s="596"/>
      <c r="AS20" s="596"/>
      <c r="AT20" s="596"/>
      <c r="AU20" s="596"/>
      <c r="AV20" s="596"/>
      <c r="AW20" s="596"/>
      <c r="AX20" s="596"/>
      <c r="AY20" s="596"/>
      <c r="AZ20" s="596"/>
      <c r="BA20" s="596"/>
      <c r="BB20" s="596"/>
      <c r="BC20" s="596"/>
      <c r="BD20" s="596"/>
      <c r="BE20" s="596"/>
      <c r="BF20" s="597"/>
      <c r="BG20" s="598">
        <v>14118</v>
      </c>
      <c r="BH20" s="599"/>
      <c r="BI20" s="599"/>
      <c r="BJ20" s="599"/>
      <c r="BK20" s="599"/>
      <c r="BL20" s="599"/>
      <c r="BM20" s="599"/>
      <c r="BN20" s="600"/>
      <c r="BO20" s="601">
        <v>0.9</v>
      </c>
      <c r="BP20" s="601"/>
      <c r="BQ20" s="601"/>
      <c r="BR20" s="601"/>
      <c r="BS20" s="602" t="s">
        <v>62</v>
      </c>
      <c r="BT20" s="602"/>
      <c r="BU20" s="602"/>
      <c r="BV20" s="602"/>
      <c r="BW20" s="602"/>
      <c r="BX20" s="602"/>
      <c r="BY20" s="602"/>
      <c r="BZ20" s="602"/>
      <c r="CA20" s="602"/>
      <c r="CB20" s="606"/>
      <c r="CD20" s="595" t="s">
        <v>206</v>
      </c>
      <c r="CE20" s="596"/>
      <c r="CF20" s="596"/>
      <c r="CG20" s="596"/>
      <c r="CH20" s="596"/>
      <c r="CI20" s="596"/>
      <c r="CJ20" s="596"/>
      <c r="CK20" s="596"/>
      <c r="CL20" s="596"/>
      <c r="CM20" s="596"/>
      <c r="CN20" s="596"/>
      <c r="CO20" s="596"/>
      <c r="CP20" s="596"/>
      <c r="CQ20" s="597"/>
      <c r="CR20" s="598">
        <v>11707882</v>
      </c>
      <c r="CS20" s="599"/>
      <c r="CT20" s="599"/>
      <c r="CU20" s="599"/>
      <c r="CV20" s="599"/>
      <c r="CW20" s="599"/>
      <c r="CX20" s="599"/>
      <c r="CY20" s="600"/>
      <c r="CZ20" s="601">
        <v>100</v>
      </c>
      <c r="DA20" s="601"/>
      <c r="DB20" s="601"/>
      <c r="DC20" s="601"/>
      <c r="DD20" s="607">
        <v>1944496</v>
      </c>
      <c r="DE20" s="599"/>
      <c r="DF20" s="599"/>
      <c r="DG20" s="599"/>
      <c r="DH20" s="599"/>
      <c r="DI20" s="599"/>
      <c r="DJ20" s="599"/>
      <c r="DK20" s="599"/>
      <c r="DL20" s="599"/>
      <c r="DM20" s="599"/>
      <c r="DN20" s="599"/>
      <c r="DO20" s="599"/>
      <c r="DP20" s="600"/>
      <c r="DQ20" s="607">
        <v>7694330</v>
      </c>
      <c r="DR20" s="599"/>
      <c r="DS20" s="599"/>
      <c r="DT20" s="599"/>
      <c r="DU20" s="599"/>
      <c r="DV20" s="599"/>
      <c r="DW20" s="599"/>
      <c r="DX20" s="599"/>
      <c r="DY20" s="599"/>
      <c r="DZ20" s="599"/>
      <c r="EA20" s="599"/>
      <c r="EB20" s="599"/>
      <c r="EC20" s="608"/>
    </row>
    <row r="21" spans="2:133" ht="11.25" customHeight="1" x14ac:dyDescent="0.15">
      <c r="B21" s="595" t="s">
        <v>207</v>
      </c>
      <c r="C21" s="596"/>
      <c r="D21" s="596"/>
      <c r="E21" s="596"/>
      <c r="F21" s="596"/>
      <c r="G21" s="596"/>
      <c r="H21" s="596"/>
      <c r="I21" s="596"/>
      <c r="J21" s="596"/>
      <c r="K21" s="596"/>
      <c r="L21" s="596"/>
      <c r="M21" s="596"/>
      <c r="N21" s="596"/>
      <c r="O21" s="596"/>
      <c r="P21" s="596"/>
      <c r="Q21" s="597"/>
      <c r="R21" s="598">
        <v>4740883</v>
      </c>
      <c r="S21" s="599"/>
      <c r="T21" s="599"/>
      <c r="U21" s="599"/>
      <c r="V21" s="599"/>
      <c r="W21" s="599"/>
      <c r="X21" s="599"/>
      <c r="Y21" s="600"/>
      <c r="Z21" s="601">
        <v>39.200000000000003</v>
      </c>
      <c r="AA21" s="601"/>
      <c r="AB21" s="601"/>
      <c r="AC21" s="601"/>
      <c r="AD21" s="602">
        <v>4469544</v>
      </c>
      <c r="AE21" s="602"/>
      <c r="AF21" s="602"/>
      <c r="AG21" s="602"/>
      <c r="AH21" s="602"/>
      <c r="AI21" s="602"/>
      <c r="AJ21" s="602"/>
      <c r="AK21" s="602"/>
      <c r="AL21" s="603">
        <v>67.900000000000006</v>
      </c>
      <c r="AM21" s="604"/>
      <c r="AN21" s="604"/>
      <c r="AO21" s="605"/>
      <c r="AP21" s="595" t="s">
        <v>208</v>
      </c>
      <c r="AQ21" s="614"/>
      <c r="AR21" s="614"/>
      <c r="AS21" s="614"/>
      <c r="AT21" s="614"/>
      <c r="AU21" s="614"/>
      <c r="AV21" s="614"/>
      <c r="AW21" s="614"/>
      <c r="AX21" s="614"/>
      <c r="AY21" s="614"/>
      <c r="AZ21" s="614"/>
      <c r="BA21" s="614"/>
      <c r="BB21" s="614"/>
      <c r="BC21" s="614"/>
      <c r="BD21" s="614"/>
      <c r="BE21" s="614"/>
      <c r="BF21" s="615"/>
      <c r="BG21" s="598">
        <v>14118</v>
      </c>
      <c r="BH21" s="599"/>
      <c r="BI21" s="599"/>
      <c r="BJ21" s="599"/>
      <c r="BK21" s="599"/>
      <c r="BL21" s="599"/>
      <c r="BM21" s="599"/>
      <c r="BN21" s="600"/>
      <c r="BO21" s="601">
        <v>0.9</v>
      </c>
      <c r="BP21" s="601"/>
      <c r="BQ21" s="601"/>
      <c r="BR21" s="601"/>
      <c r="BS21" s="602" t="s">
        <v>62</v>
      </c>
      <c r="BT21" s="602"/>
      <c r="BU21" s="602"/>
      <c r="BV21" s="602"/>
      <c r="BW21" s="602"/>
      <c r="BX21" s="602"/>
      <c r="BY21" s="602"/>
      <c r="BZ21" s="602"/>
      <c r="CA21" s="602"/>
      <c r="CB21" s="606"/>
      <c r="CD21" s="619"/>
      <c r="CE21" s="620"/>
      <c r="CF21" s="620"/>
      <c r="CG21" s="620"/>
      <c r="CH21" s="620"/>
      <c r="CI21" s="620"/>
      <c r="CJ21" s="620"/>
      <c r="CK21" s="620"/>
      <c r="CL21" s="620"/>
      <c r="CM21" s="620"/>
      <c r="CN21" s="620"/>
      <c r="CO21" s="620"/>
      <c r="CP21" s="620"/>
      <c r="CQ21" s="621"/>
      <c r="CR21" s="622"/>
      <c r="CS21" s="617"/>
      <c r="CT21" s="617"/>
      <c r="CU21" s="617"/>
      <c r="CV21" s="617"/>
      <c r="CW21" s="617"/>
      <c r="CX21" s="617"/>
      <c r="CY21" s="623"/>
      <c r="CZ21" s="624"/>
      <c r="DA21" s="624"/>
      <c r="DB21" s="624"/>
      <c r="DC21" s="624"/>
      <c r="DD21" s="616"/>
      <c r="DE21" s="617"/>
      <c r="DF21" s="617"/>
      <c r="DG21" s="617"/>
      <c r="DH21" s="617"/>
      <c r="DI21" s="617"/>
      <c r="DJ21" s="617"/>
      <c r="DK21" s="617"/>
      <c r="DL21" s="617"/>
      <c r="DM21" s="617"/>
      <c r="DN21" s="617"/>
      <c r="DO21" s="617"/>
      <c r="DP21" s="623"/>
      <c r="DQ21" s="616"/>
      <c r="DR21" s="617"/>
      <c r="DS21" s="617"/>
      <c r="DT21" s="617"/>
      <c r="DU21" s="617"/>
      <c r="DV21" s="617"/>
      <c r="DW21" s="617"/>
      <c r="DX21" s="617"/>
      <c r="DY21" s="617"/>
      <c r="DZ21" s="617"/>
      <c r="EA21" s="617"/>
      <c r="EB21" s="617"/>
      <c r="EC21" s="618"/>
    </row>
    <row r="22" spans="2:133" ht="11.25" customHeight="1" x14ac:dyDescent="0.15">
      <c r="B22" s="595" t="s">
        <v>209</v>
      </c>
      <c r="C22" s="596"/>
      <c r="D22" s="596"/>
      <c r="E22" s="596"/>
      <c r="F22" s="596"/>
      <c r="G22" s="596"/>
      <c r="H22" s="596"/>
      <c r="I22" s="596"/>
      <c r="J22" s="596"/>
      <c r="K22" s="596"/>
      <c r="L22" s="596"/>
      <c r="M22" s="596"/>
      <c r="N22" s="596"/>
      <c r="O22" s="596"/>
      <c r="P22" s="596"/>
      <c r="Q22" s="597"/>
      <c r="R22" s="598">
        <v>4469544</v>
      </c>
      <c r="S22" s="599"/>
      <c r="T22" s="599"/>
      <c r="U22" s="599"/>
      <c r="V22" s="599"/>
      <c r="W22" s="599"/>
      <c r="X22" s="599"/>
      <c r="Y22" s="600"/>
      <c r="Z22" s="601">
        <v>36.9</v>
      </c>
      <c r="AA22" s="601"/>
      <c r="AB22" s="601"/>
      <c r="AC22" s="601"/>
      <c r="AD22" s="602">
        <v>4469544</v>
      </c>
      <c r="AE22" s="602"/>
      <c r="AF22" s="602"/>
      <c r="AG22" s="602"/>
      <c r="AH22" s="602"/>
      <c r="AI22" s="602"/>
      <c r="AJ22" s="602"/>
      <c r="AK22" s="602"/>
      <c r="AL22" s="603">
        <v>67.900000000000006</v>
      </c>
      <c r="AM22" s="604"/>
      <c r="AN22" s="604"/>
      <c r="AO22" s="605"/>
      <c r="AP22" s="595" t="s">
        <v>210</v>
      </c>
      <c r="AQ22" s="614"/>
      <c r="AR22" s="614"/>
      <c r="AS22" s="614"/>
      <c r="AT22" s="614"/>
      <c r="AU22" s="614"/>
      <c r="AV22" s="614"/>
      <c r="AW22" s="614"/>
      <c r="AX22" s="614"/>
      <c r="AY22" s="614"/>
      <c r="AZ22" s="614"/>
      <c r="BA22" s="614"/>
      <c r="BB22" s="614"/>
      <c r="BC22" s="614"/>
      <c r="BD22" s="614"/>
      <c r="BE22" s="614"/>
      <c r="BF22" s="615"/>
      <c r="BG22" s="598" t="s">
        <v>62</v>
      </c>
      <c r="BH22" s="599"/>
      <c r="BI22" s="599"/>
      <c r="BJ22" s="599"/>
      <c r="BK22" s="599"/>
      <c r="BL22" s="599"/>
      <c r="BM22" s="599"/>
      <c r="BN22" s="600"/>
      <c r="BO22" s="601" t="s">
        <v>62</v>
      </c>
      <c r="BP22" s="601"/>
      <c r="BQ22" s="601"/>
      <c r="BR22" s="601"/>
      <c r="BS22" s="602" t="s">
        <v>62</v>
      </c>
      <c r="BT22" s="602"/>
      <c r="BU22" s="602"/>
      <c r="BV22" s="602"/>
      <c r="BW22" s="602"/>
      <c r="BX22" s="602"/>
      <c r="BY22" s="602"/>
      <c r="BZ22" s="602"/>
      <c r="CA22" s="602"/>
      <c r="CB22" s="606"/>
      <c r="CD22" s="580" t="s">
        <v>211</v>
      </c>
      <c r="CE22" s="581"/>
      <c r="CF22" s="581"/>
      <c r="CG22" s="581"/>
      <c r="CH22" s="581"/>
      <c r="CI22" s="581"/>
      <c r="CJ22" s="581"/>
      <c r="CK22" s="581"/>
      <c r="CL22" s="581"/>
      <c r="CM22" s="581"/>
      <c r="CN22" s="581"/>
      <c r="CO22" s="581"/>
      <c r="CP22" s="581"/>
      <c r="CQ22" s="581"/>
      <c r="CR22" s="581"/>
      <c r="CS22" s="581"/>
      <c r="CT22" s="581"/>
      <c r="CU22" s="581"/>
      <c r="CV22" s="581"/>
      <c r="CW22" s="581"/>
      <c r="CX22" s="581"/>
      <c r="CY22" s="581"/>
      <c r="CZ22" s="581"/>
      <c r="DA22" s="581"/>
      <c r="DB22" s="581"/>
      <c r="DC22" s="581"/>
      <c r="DD22" s="581"/>
      <c r="DE22" s="581"/>
      <c r="DF22" s="581"/>
      <c r="DG22" s="581"/>
      <c r="DH22" s="581"/>
      <c r="DI22" s="581"/>
      <c r="DJ22" s="581"/>
      <c r="DK22" s="581"/>
      <c r="DL22" s="581"/>
      <c r="DM22" s="581"/>
      <c r="DN22" s="581"/>
      <c r="DO22" s="581"/>
      <c r="DP22" s="581"/>
      <c r="DQ22" s="581"/>
      <c r="DR22" s="581"/>
      <c r="DS22" s="581"/>
      <c r="DT22" s="581"/>
      <c r="DU22" s="581"/>
      <c r="DV22" s="581"/>
      <c r="DW22" s="581"/>
      <c r="DX22" s="581"/>
      <c r="DY22" s="581"/>
      <c r="DZ22" s="581"/>
      <c r="EA22" s="581"/>
      <c r="EB22" s="581"/>
      <c r="EC22" s="582"/>
    </row>
    <row r="23" spans="2:133" ht="11.25" customHeight="1" x14ac:dyDescent="0.15">
      <c r="B23" s="595" t="s">
        <v>212</v>
      </c>
      <c r="C23" s="596"/>
      <c r="D23" s="596"/>
      <c r="E23" s="596"/>
      <c r="F23" s="596"/>
      <c r="G23" s="596"/>
      <c r="H23" s="596"/>
      <c r="I23" s="596"/>
      <c r="J23" s="596"/>
      <c r="K23" s="596"/>
      <c r="L23" s="596"/>
      <c r="M23" s="596"/>
      <c r="N23" s="596"/>
      <c r="O23" s="596"/>
      <c r="P23" s="596"/>
      <c r="Q23" s="597"/>
      <c r="R23" s="598">
        <v>271339</v>
      </c>
      <c r="S23" s="599"/>
      <c r="T23" s="599"/>
      <c r="U23" s="599"/>
      <c r="V23" s="599"/>
      <c r="W23" s="599"/>
      <c r="X23" s="599"/>
      <c r="Y23" s="600"/>
      <c r="Z23" s="601">
        <v>2.2000000000000002</v>
      </c>
      <c r="AA23" s="601"/>
      <c r="AB23" s="601"/>
      <c r="AC23" s="601"/>
      <c r="AD23" s="602" t="s">
        <v>62</v>
      </c>
      <c r="AE23" s="602"/>
      <c r="AF23" s="602"/>
      <c r="AG23" s="602"/>
      <c r="AH23" s="602"/>
      <c r="AI23" s="602"/>
      <c r="AJ23" s="602"/>
      <c r="AK23" s="602"/>
      <c r="AL23" s="603" t="s">
        <v>62</v>
      </c>
      <c r="AM23" s="604"/>
      <c r="AN23" s="604"/>
      <c r="AO23" s="605"/>
      <c r="AP23" s="595" t="s">
        <v>213</v>
      </c>
      <c r="AQ23" s="614"/>
      <c r="AR23" s="614"/>
      <c r="AS23" s="614"/>
      <c r="AT23" s="614"/>
      <c r="AU23" s="614"/>
      <c r="AV23" s="614"/>
      <c r="AW23" s="614"/>
      <c r="AX23" s="614"/>
      <c r="AY23" s="614"/>
      <c r="AZ23" s="614"/>
      <c r="BA23" s="614"/>
      <c r="BB23" s="614"/>
      <c r="BC23" s="614"/>
      <c r="BD23" s="614"/>
      <c r="BE23" s="614"/>
      <c r="BF23" s="615"/>
      <c r="BG23" s="598" t="s">
        <v>62</v>
      </c>
      <c r="BH23" s="599"/>
      <c r="BI23" s="599"/>
      <c r="BJ23" s="599"/>
      <c r="BK23" s="599"/>
      <c r="BL23" s="599"/>
      <c r="BM23" s="599"/>
      <c r="BN23" s="600"/>
      <c r="BO23" s="601" t="s">
        <v>62</v>
      </c>
      <c r="BP23" s="601"/>
      <c r="BQ23" s="601"/>
      <c r="BR23" s="601"/>
      <c r="BS23" s="602" t="s">
        <v>62</v>
      </c>
      <c r="BT23" s="602"/>
      <c r="BU23" s="602"/>
      <c r="BV23" s="602"/>
      <c r="BW23" s="602"/>
      <c r="BX23" s="602"/>
      <c r="BY23" s="602"/>
      <c r="BZ23" s="602"/>
      <c r="CA23" s="602"/>
      <c r="CB23" s="606"/>
      <c r="CD23" s="580" t="s">
        <v>153</v>
      </c>
      <c r="CE23" s="581"/>
      <c r="CF23" s="581"/>
      <c r="CG23" s="581"/>
      <c r="CH23" s="581"/>
      <c r="CI23" s="581"/>
      <c r="CJ23" s="581"/>
      <c r="CK23" s="581"/>
      <c r="CL23" s="581"/>
      <c r="CM23" s="581"/>
      <c r="CN23" s="581"/>
      <c r="CO23" s="581"/>
      <c r="CP23" s="581"/>
      <c r="CQ23" s="582"/>
      <c r="CR23" s="580" t="s">
        <v>214</v>
      </c>
      <c r="CS23" s="581"/>
      <c r="CT23" s="581"/>
      <c r="CU23" s="581"/>
      <c r="CV23" s="581"/>
      <c r="CW23" s="581"/>
      <c r="CX23" s="581"/>
      <c r="CY23" s="582"/>
      <c r="CZ23" s="580" t="s">
        <v>215</v>
      </c>
      <c r="DA23" s="581"/>
      <c r="DB23" s="581"/>
      <c r="DC23" s="582"/>
      <c r="DD23" s="580" t="s">
        <v>216</v>
      </c>
      <c r="DE23" s="581"/>
      <c r="DF23" s="581"/>
      <c r="DG23" s="581"/>
      <c r="DH23" s="581"/>
      <c r="DI23" s="581"/>
      <c r="DJ23" s="581"/>
      <c r="DK23" s="582"/>
      <c r="DL23" s="625" t="s">
        <v>217</v>
      </c>
      <c r="DM23" s="626"/>
      <c r="DN23" s="626"/>
      <c r="DO23" s="626"/>
      <c r="DP23" s="626"/>
      <c r="DQ23" s="626"/>
      <c r="DR23" s="626"/>
      <c r="DS23" s="626"/>
      <c r="DT23" s="626"/>
      <c r="DU23" s="626"/>
      <c r="DV23" s="627"/>
      <c r="DW23" s="580" t="s">
        <v>218</v>
      </c>
      <c r="DX23" s="581"/>
      <c r="DY23" s="581"/>
      <c r="DZ23" s="581"/>
      <c r="EA23" s="581"/>
      <c r="EB23" s="581"/>
      <c r="EC23" s="582"/>
    </row>
    <row r="24" spans="2:133" ht="11.25" customHeight="1" x14ac:dyDescent="0.15">
      <c r="B24" s="595" t="s">
        <v>219</v>
      </c>
      <c r="C24" s="596"/>
      <c r="D24" s="596"/>
      <c r="E24" s="596"/>
      <c r="F24" s="596"/>
      <c r="G24" s="596"/>
      <c r="H24" s="596"/>
      <c r="I24" s="596"/>
      <c r="J24" s="596"/>
      <c r="K24" s="596"/>
      <c r="L24" s="596"/>
      <c r="M24" s="596"/>
      <c r="N24" s="596"/>
      <c r="O24" s="596"/>
      <c r="P24" s="596"/>
      <c r="Q24" s="597"/>
      <c r="R24" s="598" t="s">
        <v>62</v>
      </c>
      <c r="S24" s="599"/>
      <c r="T24" s="599"/>
      <c r="U24" s="599"/>
      <c r="V24" s="599"/>
      <c r="W24" s="599"/>
      <c r="X24" s="599"/>
      <c r="Y24" s="600"/>
      <c r="Z24" s="601" t="s">
        <v>62</v>
      </c>
      <c r="AA24" s="601"/>
      <c r="AB24" s="601"/>
      <c r="AC24" s="601"/>
      <c r="AD24" s="602" t="s">
        <v>62</v>
      </c>
      <c r="AE24" s="602"/>
      <c r="AF24" s="602"/>
      <c r="AG24" s="602"/>
      <c r="AH24" s="602"/>
      <c r="AI24" s="602"/>
      <c r="AJ24" s="602"/>
      <c r="AK24" s="602"/>
      <c r="AL24" s="603" t="s">
        <v>62</v>
      </c>
      <c r="AM24" s="604"/>
      <c r="AN24" s="604"/>
      <c r="AO24" s="605"/>
      <c r="AP24" s="595" t="s">
        <v>220</v>
      </c>
      <c r="AQ24" s="614"/>
      <c r="AR24" s="614"/>
      <c r="AS24" s="614"/>
      <c r="AT24" s="614"/>
      <c r="AU24" s="614"/>
      <c r="AV24" s="614"/>
      <c r="AW24" s="614"/>
      <c r="AX24" s="614"/>
      <c r="AY24" s="614"/>
      <c r="AZ24" s="614"/>
      <c r="BA24" s="614"/>
      <c r="BB24" s="614"/>
      <c r="BC24" s="614"/>
      <c r="BD24" s="614"/>
      <c r="BE24" s="614"/>
      <c r="BF24" s="615"/>
      <c r="BG24" s="598" t="s">
        <v>62</v>
      </c>
      <c r="BH24" s="599"/>
      <c r="BI24" s="599"/>
      <c r="BJ24" s="599"/>
      <c r="BK24" s="599"/>
      <c r="BL24" s="599"/>
      <c r="BM24" s="599"/>
      <c r="BN24" s="600"/>
      <c r="BO24" s="601" t="s">
        <v>62</v>
      </c>
      <c r="BP24" s="601"/>
      <c r="BQ24" s="601"/>
      <c r="BR24" s="601"/>
      <c r="BS24" s="602" t="s">
        <v>62</v>
      </c>
      <c r="BT24" s="602"/>
      <c r="BU24" s="602"/>
      <c r="BV24" s="602"/>
      <c r="BW24" s="602"/>
      <c r="BX24" s="602"/>
      <c r="BY24" s="602"/>
      <c r="BZ24" s="602"/>
      <c r="CA24" s="602"/>
      <c r="CB24" s="606"/>
      <c r="CD24" s="584" t="s">
        <v>221</v>
      </c>
      <c r="CE24" s="585"/>
      <c r="CF24" s="585"/>
      <c r="CG24" s="585"/>
      <c r="CH24" s="585"/>
      <c r="CI24" s="585"/>
      <c r="CJ24" s="585"/>
      <c r="CK24" s="585"/>
      <c r="CL24" s="585"/>
      <c r="CM24" s="585"/>
      <c r="CN24" s="585"/>
      <c r="CO24" s="585"/>
      <c r="CP24" s="585"/>
      <c r="CQ24" s="586"/>
      <c r="CR24" s="587">
        <v>5273761</v>
      </c>
      <c r="CS24" s="588"/>
      <c r="CT24" s="588"/>
      <c r="CU24" s="588"/>
      <c r="CV24" s="588"/>
      <c r="CW24" s="588"/>
      <c r="CX24" s="588"/>
      <c r="CY24" s="589"/>
      <c r="CZ24" s="592">
        <v>45</v>
      </c>
      <c r="DA24" s="593"/>
      <c r="DB24" s="593"/>
      <c r="DC24" s="609"/>
      <c r="DD24" s="630">
        <v>4077311</v>
      </c>
      <c r="DE24" s="588"/>
      <c r="DF24" s="588"/>
      <c r="DG24" s="588"/>
      <c r="DH24" s="588"/>
      <c r="DI24" s="588"/>
      <c r="DJ24" s="588"/>
      <c r="DK24" s="589"/>
      <c r="DL24" s="630">
        <v>3573810</v>
      </c>
      <c r="DM24" s="588"/>
      <c r="DN24" s="588"/>
      <c r="DO24" s="588"/>
      <c r="DP24" s="588"/>
      <c r="DQ24" s="588"/>
      <c r="DR24" s="588"/>
      <c r="DS24" s="588"/>
      <c r="DT24" s="588"/>
      <c r="DU24" s="588"/>
      <c r="DV24" s="589"/>
      <c r="DW24" s="592">
        <v>54.2</v>
      </c>
      <c r="DX24" s="593"/>
      <c r="DY24" s="593"/>
      <c r="DZ24" s="593"/>
      <c r="EA24" s="593"/>
      <c r="EB24" s="593"/>
      <c r="EC24" s="594"/>
    </row>
    <row r="25" spans="2:133" ht="11.25" customHeight="1" x14ac:dyDescent="0.15">
      <c r="B25" s="595" t="s">
        <v>222</v>
      </c>
      <c r="C25" s="596"/>
      <c r="D25" s="596"/>
      <c r="E25" s="596"/>
      <c r="F25" s="596"/>
      <c r="G25" s="596"/>
      <c r="H25" s="596"/>
      <c r="I25" s="596"/>
      <c r="J25" s="596"/>
      <c r="K25" s="596"/>
      <c r="L25" s="596"/>
      <c r="M25" s="596"/>
      <c r="N25" s="596"/>
      <c r="O25" s="596"/>
      <c r="P25" s="596"/>
      <c r="Q25" s="597"/>
      <c r="R25" s="598">
        <v>6834548</v>
      </c>
      <c r="S25" s="599"/>
      <c r="T25" s="599"/>
      <c r="U25" s="599"/>
      <c r="V25" s="599"/>
      <c r="W25" s="599"/>
      <c r="X25" s="599"/>
      <c r="Y25" s="600"/>
      <c r="Z25" s="601">
        <v>56.5</v>
      </c>
      <c r="AA25" s="601"/>
      <c r="AB25" s="601"/>
      <c r="AC25" s="601"/>
      <c r="AD25" s="602">
        <v>6563209</v>
      </c>
      <c r="AE25" s="602"/>
      <c r="AF25" s="602"/>
      <c r="AG25" s="602"/>
      <c r="AH25" s="602"/>
      <c r="AI25" s="602"/>
      <c r="AJ25" s="602"/>
      <c r="AK25" s="602"/>
      <c r="AL25" s="603">
        <v>99.8</v>
      </c>
      <c r="AM25" s="604"/>
      <c r="AN25" s="604"/>
      <c r="AO25" s="605"/>
      <c r="AP25" s="595" t="s">
        <v>223</v>
      </c>
      <c r="AQ25" s="614"/>
      <c r="AR25" s="614"/>
      <c r="AS25" s="614"/>
      <c r="AT25" s="614"/>
      <c r="AU25" s="614"/>
      <c r="AV25" s="614"/>
      <c r="AW25" s="614"/>
      <c r="AX25" s="614"/>
      <c r="AY25" s="614"/>
      <c r="AZ25" s="614"/>
      <c r="BA25" s="614"/>
      <c r="BB25" s="614"/>
      <c r="BC25" s="614"/>
      <c r="BD25" s="614"/>
      <c r="BE25" s="614"/>
      <c r="BF25" s="615"/>
      <c r="BG25" s="598" t="s">
        <v>62</v>
      </c>
      <c r="BH25" s="599"/>
      <c r="BI25" s="599"/>
      <c r="BJ25" s="599"/>
      <c r="BK25" s="599"/>
      <c r="BL25" s="599"/>
      <c r="BM25" s="599"/>
      <c r="BN25" s="600"/>
      <c r="BO25" s="601" t="s">
        <v>62</v>
      </c>
      <c r="BP25" s="601"/>
      <c r="BQ25" s="601"/>
      <c r="BR25" s="601"/>
      <c r="BS25" s="602" t="s">
        <v>62</v>
      </c>
      <c r="BT25" s="602"/>
      <c r="BU25" s="602"/>
      <c r="BV25" s="602"/>
      <c r="BW25" s="602"/>
      <c r="BX25" s="602"/>
      <c r="BY25" s="602"/>
      <c r="BZ25" s="602"/>
      <c r="CA25" s="602"/>
      <c r="CB25" s="606"/>
      <c r="CD25" s="595" t="s">
        <v>224</v>
      </c>
      <c r="CE25" s="596"/>
      <c r="CF25" s="596"/>
      <c r="CG25" s="596"/>
      <c r="CH25" s="596"/>
      <c r="CI25" s="596"/>
      <c r="CJ25" s="596"/>
      <c r="CK25" s="596"/>
      <c r="CL25" s="596"/>
      <c r="CM25" s="596"/>
      <c r="CN25" s="596"/>
      <c r="CO25" s="596"/>
      <c r="CP25" s="596"/>
      <c r="CQ25" s="597"/>
      <c r="CR25" s="598">
        <v>2047215</v>
      </c>
      <c r="CS25" s="631"/>
      <c r="CT25" s="631"/>
      <c r="CU25" s="631"/>
      <c r="CV25" s="631"/>
      <c r="CW25" s="631"/>
      <c r="CX25" s="631"/>
      <c r="CY25" s="632"/>
      <c r="CZ25" s="603">
        <v>17.5</v>
      </c>
      <c r="DA25" s="628"/>
      <c r="DB25" s="628"/>
      <c r="DC25" s="633"/>
      <c r="DD25" s="607">
        <v>1886151</v>
      </c>
      <c r="DE25" s="631"/>
      <c r="DF25" s="631"/>
      <c r="DG25" s="631"/>
      <c r="DH25" s="631"/>
      <c r="DI25" s="631"/>
      <c r="DJ25" s="631"/>
      <c r="DK25" s="632"/>
      <c r="DL25" s="607">
        <v>1854121</v>
      </c>
      <c r="DM25" s="631"/>
      <c r="DN25" s="631"/>
      <c r="DO25" s="631"/>
      <c r="DP25" s="631"/>
      <c r="DQ25" s="631"/>
      <c r="DR25" s="631"/>
      <c r="DS25" s="631"/>
      <c r="DT25" s="631"/>
      <c r="DU25" s="631"/>
      <c r="DV25" s="632"/>
      <c r="DW25" s="603">
        <v>28.1</v>
      </c>
      <c r="DX25" s="628"/>
      <c r="DY25" s="628"/>
      <c r="DZ25" s="628"/>
      <c r="EA25" s="628"/>
      <c r="EB25" s="628"/>
      <c r="EC25" s="629"/>
    </row>
    <row r="26" spans="2:133" ht="11.25" customHeight="1" x14ac:dyDescent="0.15">
      <c r="B26" s="595" t="s">
        <v>225</v>
      </c>
      <c r="C26" s="596"/>
      <c r="D26" s="596"/>
      <c r="E26" s="596"/>
      <c r="F26" s="596"/>
      <c r="G26" s="596"/>
      <c r="H26" s="596"/>
      <c r="I26" s="596"/>
      <c r="J26" s="596"/>
      <c r="K26" s="596"/>
      <c r="L26" s="596"/>
      <c r="M26" s="596"/>
      <c r="N26" s="596"/>
      <c r="O26" s="596"/>
      <c r="P26" s="596"/>
      <c r="Q26" s="597"/>
      <c r="R26" s="598">
        <v>1418</v>
      </c>
      <c r="S26" s="599"/>
      <c r="T26" s="599"/>
      <c r="U26" s="599"/>
      <c r="V26" s="599"/>
      <c r="W26" s="599"/>
      <c r="X26" s="599"/>
      <c r="Y26" s="600"/>
      <c r="Z26" s="601">
        <v>0</v>
      </c>
      <c r="AA26" s="601"/>
      <c r="AB26" s="601"/>
      <c r="AC26" s="601"/>
      <c r="AD26" s="602">
        <v>1418</v>
      </c>
      <c r="AE26" s="602"/>
      <c r="AF26" s="602"/>
      <c r="AG26" s="602"/>
      <c r="AH26" s="602"/>
      <c r="AI26" s="602"/>
      <c r="AJ26" s="602"/>
      <c r="AK26" s="602"/>
      <c r="AL26" s="603">
        <v>0</v>
      </c>
      <c r="AM26" s="604"/>
      <c r="AN26" s="604"/>
      <c r="AO26" s="605"/>
      <c r="AP26" s="595" t="s">
        <v>226</v>
      </c>
      <c r="AQ26" s="614"/>
      <c r="AR26" s="614"/>
      <c r="AS26" s="614"/>
      <c r="AT26" s="614"/>
      <c r="AU26" s="614"/>
      <c r="AV26" s="614"/>
      <c r="AW26" s="614"/>
      <c r="AX26" s="614"/>
      <c r="AY26" s="614"/>
      <c r="AZ26" s="614"/>
      <c r="BA26" s="614"/>
      <c r="BB26" s="614"/>
      <c r="BC26" s="614"/>
      <c r="BD26" s="614"/>
      <c r="BE26" s="614"/>
      <c r="BF26" s="615"/>
      <c r="BG26" s="598" t="s">
        <v>62</v>
      </c>
      <c r="BH26" s="599"/>
      <c r="BI26" s="599"/>
      <c r="BJ26" s="599"/>
      <c r="BK26" s="599"/>
      <c r="BL26" s="599"/>
      <c r="BM26" s="599"/>
      <c r="BN26" s="600"/>
      <c r="BO26" s="601" t="s">
        <v>62</v>
      </c>
      <c r="BP26" s="601"/>
      <c r="BQ26" s="601"/>
      <c r="BR26" s="601"/>
      <c r="BS26" s="602" t="s">
        <v>62</v>
      </c>
      <c r="BT26" s="602"/>
      <c r="BU26" s="602"/>
      <c r="BV26" s="602"/>
      <c r="BW26" s="602"/>
      <c r="BX26" s="602"/>
      <c r="BY26" s="602"/>
      <c r="BZ26" s="602"/>
      <c r="CA26" s="602"/>
      <c r="CB26" s="606"/>
      <c r="CD26" s="595" t="s">
        <v>227</v>
      </c>
      <c r="CE26" s="596"/>
      <c r="CF26" s="596"/>
      <c r="CG26" s="596"/>
      <c r="CH26" s="596"/>
      <c r="CI26" s="596"/>
      <c r="CJ26" s="596"/>
      <c r="CK26" s="596"/>
      <c r="CL26" s="596"/>
      <c r="CM26" s="596"/>
      <c r="CN26" s="596"/>
      <c r="CO26" s="596"/>
      <c r="CP26" s="596"/>
      <c r="CQ26" s="597"/>
      <c r="CR26" s="598">
        <v>1015920</v>
      </c>
      <c r="CS26" s="599"/>
      <c r="CT26" s="599"/>
      <c r="CU26" s="599"/>
      <c r="CV26" s="599"/>
      <c r="CW26" s="599"/>
      <c r="CX26" s="599"/>
      <c r="CY26" s="600"/>
      <c r="CZ26" s="603">
        <v>8.6999999999999993</v>
      </c>
      <c r="DA26" s="628"/>
      <c r="DB26" s="628"/>
      <c r="DC26" s="633"/>
      <c r="DD26" s="607">
        <v>950078</v>
      </c>
      <c r="DE26" s="599"/>
      <c r="DF26" s="599"/>
      <c r="DG26" s="599"/>
      <c r="DH26" s="599"/>
      <c r="DI26" s="599"/>
      <c r="DJ26" s="599"/>
      <c r="DK26" s="600"/>
      <c r="DL26" s="607" t="s">
        <v>62</v>
      </c>
      <c r="DM26" s="599"/>
      <c r="DN26" s="599"/>
      <c r="DO26" s="599"/>
      <c r="DP26" s="599"/>
      <c r="DQ26" s="599"/>
      <c r="DR26" s="599"/>
      <c r="DS26" s="599"/>
      <c r="DT26" s="599"/>
      <c r="DU26" s="599"/>
      <c r="DV26" s="600"/>
      <c r="DW26" s="603" t="s">
        <v>62</v>
      </c>
      <c r="DX26" s="628"/>
      <c r="DY26" s="628"/>
      <c r="DZ26" s="628"/>
      <c r="EA26" s="628"/>
      <c r="EB26" s="628"/>
      <c r="EC26" s="629"/>
    </row>
    <row r="27" spans="2:133" ht="11.25" customHeight="1" x14ac:dyDescent="0.15">
      <c r="B27" s="595" t="s">
        <v>228</v>
      </c>
      <c r="C27" s="596"/>
      <c r="D27" s="596"/>
      <c r="E27" s="596"/>
      <c r="F27" s="596"/>
      <c r="G27" s="596"/>
      <c r="H27" s="596"/>
      <c r="I27" s="596"/>
      <c r="J27" s="596"/>
      <c r="K27" s="596"/>
      <c r="L27" s="596"/>
      <c r="M27" s="596"/>
      <c r="N27" s="596"/>
      <c r="O27" s="596"/>
      <c r="P27" s="596"/>
      <c r="Q27" s="597"/>
      <c r="R27" s="598">
        <v>44939</v>
      </c>
      <c r="S27" s="599"/>
      <c r="T27" s="599"/>
      <c r="U27" s="599"/>
      <c r="V27" s="599"/>
      <c r="W27" s="599"/>
      <c r="X27" s="599"/>
      <c r="Y27" s="600"/>
      <c r="Z27" s="601">
        <v>0.4</v>
      </c>
      <c r="AA27" s="601"/>
      <c r="AB27" s="601"/>
      <c r="AC27" s="601"/>
      <c r="AD27" s="602" t="s">
        <v>62</v>
      </c>
      <c r="AE27" s="602"/>
      <c r="AF27" s="602"/>
      <c r="AG27" s="602"/>
      <c r="AH27" s="602"/>
      <c r="AI27" s="602"/>
      <c r="AJ27" s="602"/>
      <c r="AK27" s="602"/>
      <c r="AL27" s="603" t="s">
        <v>62</v>
      </c>
      <c r="AM27" s="604"/>
      <c r="AN27" s="604"/>
      <c r="AO27" s="605"/>
      <c r="AP27" s="595" t="s">
        <v>229</v>
      </c>
      <c r="AQ27" s="596"/>
      <c r="AR27" s="596"/>
      <c r="AS27" s="596"/>
      <c r="AT27" s="596"/>
      <c r="AU27" s="596"/>
      <c r="AV27" s="596"/>
      <c r="AW27" s="596"/>
      <c r="AX27" s="596"/>
      <c r="AY27" s="596"/>
      <c r="AZ27" s="596"/>
      <c r="BA27" s="596"/>
      <c r="BB27" s="596"/>
      <c r="BC27" s="596"/>
      <c r="BD27" s="596"/>
      <c r="BE27" s="596"/>
      <c r="BF27" s="597"/>
      <c r="BG27" s="598">
        <v>1490362</v>
      </c>
      <c r="BH27" s="599"/>
      <c r="BI27" s="599"/>
      <c r="BJ27" s="599"/>
      <c r="BK27" s="599"/>
      <c r="BL27" s="599"/>
      <c r="BM27" s="599"/>
      <c r="BN27" s="600"/>
      <c r="BO27" s="601">
        <v>100</v>
      </c>
      <c r="BP27" s="601"/>
      <c r="BQ27" s="601"/>
      <c r="BR27" s="601"/>
      <c r="BS27" s="602" t="s">
        <v>62</v>
      </c>
      <c r="BT27" s="602"/>
      <c r="BU27" s="602"/>
      <c r="BV27" s="602"/>
      <c r="BW27" s="602"/>
      <c r="BX27" s="602"/>
      <c r="BY27" s="602"/>
      <c r="BZ27" s="602"/>
      <c r="CA27" s="602"/>
      <c r="CB27" s="606"/>
      <c r="CD27" s="595" t="s">
        <v>230</v>
      </c>
      <c r="CE27" s="596"/>
      <c r="CF27" s="596"/>
      <c r="CG27" s="596"/>
      <c r="CH27" s="596"/>
      <c r="CI27" s="596"/>
      <c r="CJ27" s="596"/>
      <c r="CK27" s="596"/>
      <c r="CL27" s="596"/>
      <c r="CM27" s="596"/>
      <c r="CN27" s="596"/>
      <c r="CO27" s="596"/>
      <c r="CP27" s="596"/>
      <c r="CQ27" s="597"/>
      <c r="CR27" s="598">
        <v>1894774</v>
      </c>
      <c r="CS27" s="631"/>
      <c r="CT27" s="631"/>
      <c r="CU27" s="631"/>
      <c r="CV27" s="631"/>
      <c r="CW27" s="631"/>
      <c r="CX27" s="631"/>
      <c r="CY27" s="632"/>
      <c r="CZ27" s="603">
        <v>16.2</v>
      </c>
      <c r="DA27" s="628"/>
      <c r="DB27" s="628"/>
      <c r="DC27" s="633"/>
      <c r="DD27" s="607">
        <v>876914</v>
      </c>
      <c r="DE27" s="631"/>
      <c r="DF27" s="631"/>
      <c r="DG27" s="631"/>
      <c r="DH27" s="631"/>
      <c r="DI27" s="631"/>
      <c r="DJ27" s="631"/>
      <c r="DK27" s="632"/>
      <c r="DL27" s="607">
        <v>611554</v>
      </c>
      <c r="DM27" s="631"/>
      <c r="DN27" s="631"/>
      <c r="DO27" s="631"/>
      <c r="DP27" s="631"/>
      <c r="DQ27" s="631"/>
      <c r="DR27" s="631"/>
      <c r="DS27" s="631"/>
      <c r="DT27" s="631"/>
      <c r="DU27" s="631"/>
      <c r="DV27" s="632"/>
      <c r="DW27" s="603">
        <v>9.3000000000000007</v>
      </c>
      <c r="DX27" s="628"/>
      <c r="DY27" s="628"/>
      <c r="DZ27" s="628"/>
      <c r="EA27" s="628"/>
      <c r="EB27" s="628"/>
      <c r="EC27" s="629"/>
    </row>
    <row r="28" spans="2:133" ht="11.25" customHeight="1" x14ac:dyDescent="0.15">
      <c r="B28" s="595" t="s">
        <v>231</v>
      </c>
      <c r="C28" s="596"/>
      <c r="D28" s="596"/>
      <c r="E28" s="596"/>
      <c r="F28" s="596"/>
      <c r="G28" s="596"/>
      <c r="H28" s="596"/>
      <c r="I28" s="596"/>
      <c r="J28" s="596"/>
      <c r="K28" s="596"/>
      <c r="L28" s="596"/>
      <c r="M28" s="596"/>
      <c r="N28" s="596"/>
      <c r="O28" s="596"/>
      <c r="P28" s="596"/>
      <c r="Q28" s="597"/>
      <c r="R28" s="598">
        <v>103012</v>
      </c>
      <c r="S28" s="599"/>
      <c r="T28" s="599"/>
      <c r="U28" s="599"/>
      <c r="V28" s="599"/>
      <c r="W28" s="599"/>
      <c r="X28" s="599"/>
      <c r="Y28" s="600"/>
      <c r="Z28" s="601">
        <v>0.9</v>
      </c>
      <c r="AA28" s="601"/>
      <c r="AB28" s="601"/>
      <c r="AC28" s="601"/>
      <c r="AD28" s="602">
        <v>2687</v>
      </c>
      <c r="AE28" s="602"/>
      <c r="AF28" s="602"/>
      <c r="AG28" s="602"/>
      <c r="AH28" s="602"/>
      <c r="AI28" s="602"/>
      <c r="AJ28" s="602"/>
      <c r="AK28" s="602"/>
      <c r="AL28" s="603">
        <v>0</v>
      </c>
      <c r="AM28" s="604"/>
      <c r="AN28" s="604"/>
      <c r="AO28" s="605"/>
      <c r="AP28" s="595"/>
      <c r="AQ28" s="596"/>
      <c r="AR28" s="596"/>
      <c r="AS28" s="596"/>
      <c r="AT28" s="596"/>
      <c r="AU28" s="596"/>
      <c r="AV28" s="596"/>
      <c r="AW28" s="596"/>
      <c r="AX28" s="596"/>
      <c r="AY28" s="596"/>
      <c r="AZ28" s="596"/>
      <c r="BA28" s="596"/>
      <c r="BB28" s="596"/>
      <c r="BC28" s="596"/>
      <c r="BD28" s="596"/>
      <c r="BE28" s="596"/>
      <c r="BF28" s="597"/>
      <c r="BG28" s="598"/>
      <c r="BH28" s="599"/>
      <c r="BI28" s="599"/>
      <c r="BJ28" s="599"/>
      <c r="BK28" s="599"/>
      <c r="BL28" s="599"/>
      <c r="BM28" s="599"/>
      <c r="BN28" s="600"/>
      <c r="BO28" s="601"/>
      <c r="BP28" s="601"/>
      <c r="BQ28" s="601"/>
      <c r="BR28" s="601"/>
      <c r="BS28" s="607"/>
      <c r="BT28" s="599"/>
      <c r="BU28" s="599"/>
      <c r="BV28" s="599"/>
      <c r="BW28" s="599"/>
      <c r="BX28" s="599"/>
      <c r="BY28" s="599"/>
      <c r="BZ28" s="599"/>
      <c r="CA28" s="599"/>
      <c r="CB28" s="608"/>
      <c r="CD28" s="595" t="s">
        <v>232</v>
      </c>
      <c r="CE28" s="596"/>
      <c r="CF28" s="596"/>
      <c r="CG28" s="596"/>
      <c r="CH28" s="596"/>
      <c r="CI28" s="596"/>
      <c r="CJ28" s="596"/>
      <c r="CK28" s="596"/>
      <c r="CL28" s="596"/>
      <c r="CM28" s="596"/>
      <c r="CN28" s="596"/>
      <c r="CO28" s="596"/>
      <c r="CP28" s="596"/>
      <c r="CQ28" s="597"/>
      <c r="CR28" s="598">
        <v>1331772</v>
      </c>
      <c r="CS28" s="599"/>
      <c r="CT28" s="599"/>
      <c r="CU28" s="599"/>
      <c r="CV28" s="599"/>
      <c r="CW28" s="599"/>
      <c r="CX28" s="599"/>
      <c r="CY28" s="600"/>
      <c r="CZ28" s="603">
        <v>11.4</v>
      </c>
      <c r="DA28" s="628"/>
      <c r="DB28" s="628"/>
      <c r="DC28" s="633"/>
      <c r="DD28" s="607">
        <v>1314246</v>
      </c>
      <c r="DE28" s="599"/>
      <c r="DF28" s="599"/>
      <c r="DG28" s="599"/>
      <c r="DH28" s="599"/>
      <c r="DI28" s="599"/>
      <c r="DJ28" s="599"/>
      <c r="DK28" s="600"/>
      <c r="DL28" s="607">
        <v>1108135</v>
      </c>
      <c r="DM28" s="599"/>
      <c r="DN28" s="599"/>
      <c r="DO28" s="599"/>
      <c r="DP28" s="599"/>
      <c r="DQ28" s="599"/>
      <c r="DR28" s="599"/>
      <c r="DS28" s="599"/>
      <c r="DT28" s="599"/>
      <c r="DU28" s="599"/>
      <c r="DV28" s="600"/>
      <c r="DW28" s="603">
        <v>16.8</v>
      </c>
      <c r="DX28" s="628"/>
      <c r="DY28" s="628"/>
      <c r="DZ28" s="628"/>
      <c r="EA28" s="628"/>
      <c r="EB28" s="628"/>
      <c r="EC28" s="629"/>
    </row>
    <row r="29" spans="2:133" ht="11.25" customHeight="1" x14ac:dyDescent="0.15">
      <c r="B29" s="595" t="s">
        <v>233</v>
      </c>
      <c r="C29" s="596"/>
      <c r="D29" s="596"/>
      <c r="E29" s="596"/>
      <c r="F29" s="596"/>
      <c r="G29" s="596"/>
      <c r="H29" s="596"/>
      <c r="I29" s="596"/>
      <c r="J29" s="596"/>
      <c r="K29" s="596"/>
      <c r="L29" s="596"/>
      <c r="M29" s="596"/>
      <c r="N29" s="596"/>
      <c r="O29" s="596"/>
      <c r="P29" s="596"/>
      <c r="Q29" s="597"/>
      <c r="R29" s="598">
        <v>27534</v>
      </c>
      <c r="S29" s="599"/>
      <c r="T29" s="599"/>
      <c r="U29" s="599"/>
      <c r="V29" s="599"/>
      <c r="W29" s="599"/>
      <c r="X29" s="599"/>
      <c r="Y29" s="600"/>
      <c r="Z29" s="601">
        <v>0.2</v>
      </c>
      <c r="AA29" s="601"/>
      <c r="AB29" s="601"/>
      <c r="AC29" s="601"/>
      <c r="AD29" s="602" t="s">
        <v>62</v>
      </c>
      <c r="AE29" s="602"/>
      <c r="AF29" s="602"/>
      <c r="AG29" s="602"/>
      <c r="AH29" s="602"/>
      <c r="AI29" s="602"/>
      <c r="AJ29" s="602"/>
      <c r="AK29" s="602"/>
      <c r="AL29" s="603" t="s">
        <v>62</v>
      </c>
      <c r="AM29" s="604"/>
      <c r="AN29" s="604"/>
      <c r="AO29" s="605"/>
      <c r="AP29" s="619"/>
      <c r="AQ29" s="620"/>
      <c r="AR29" s="620"/>
      <c r="AS29" s="620"/>
      <c r="AT29" s="620"/>
      <c r="AU29" s="620"/>
      <c r="AV29" s="620"/>
      <c r="AW29" s="620"/>
      <c r="AX29" s="620"/>
      <c r="AY29" s="620"/>
      <c r="AZ29" s="620"/>
      <c r="BA29" s="620"/>
      <c r="BB29" s="620"/>
      <c r="BC29" s="620"/>
      <c r="BD29" s="620"/>
      <c r="BE29" s="620"/>
      <c r="BF29" s="621"/>
      <c r="BG29" s="598"/>
      <c r="BH29" s="599"/>
      <c r="BI29" s="599"/>
      <c r="BJ29" s="599"/>
      <c r="BK29" s="599"/>
      <c r="BL29" s="599"/>
      <c r="BM29" s="599"/>
      <c r="BN29" s="600"/>
      <c r="BO29" s="601"/>
      <c r="BP29" s="601"/>
      <c r="BQ29" s="601"/>
      <c r="BR29" s="601"/>
      <c r="BS29" s="602"/>
      <c r="BT29" s="602"/>
      <c r="BU29" s="602"/>
      <c r="BV29" s="602"/>
      <c r="BW29" s="602"/>
      <c r="BX29" s="602"/>
      <c r="BY29" s="602"/>
      <c r="BZ29" s="602"/>
      <c r="CA29" s="602"/>
      <c r="CB29" s="606"/>
      <c r="CD29" s="636" t="s">
        <v>234</v>
      </c>
      <c r="CE29" s="637"/>
      <c r="CF29" s="595" t="s">
        <v>235</v>
      </c>
      <c r="CG29" s="596"/>
      <c r="CH29" s="596"/>
      <c r="CI29" s="596"/>
      <c r="CJ29" s="596"/>
      <c r="CK29" s="596"/>
      <c r="CL29" s="596"/>
      <c r="CM29" s="596"/>
      <c r="CN29" s="596"/>
      <c r="CO29" s="596"/>
      <c r="CP29" s="596"/>
      <c r="CQ29" s="597"/>
      <c r="CR29" s="598">
        <v>1331279</v>
      </c>
      <c r="CS29" s="631"/>
      <c r="CT29" s="631"/>
      <c r="CU29" s="631"/>
      <c r="CV29" s="631"/>
      <c r="CW29" s="631"/>
      <c r="CX29" s="631"/>
      <c r="CY29" s="632"/>
      <c r="CZ29" s="603">
        <v>11.4</v>
      </c>
      <c r="DA29" s="628"/>
      <c r="DB29" s="628"/>
      <c r="DC29" s="633"/>
      <c r="DD29" s="607">
        <v>1313753</v>
      </c>
      <c r="DE29" s="631"/>
      <c r="DF29" s="631"/>
      <c r="DG29" s="631"/>
      <c r="DH29" s="631"/>
      <c r="DI29" s="631"/>
      <c r="DJ29" s="631"/>
      <c r="DK29" s="632"/>
      <c r="DL29" s="607">
        <v>1107642</v>
      </c>
      <c r="DM29" s="631"/>
      <c r="DN29" s="631"/>
      <c r="DO29" s="631"/>
      <c r="DP29" s="631"/>
      <c r="DQ29" s="631"/>
      <c r="DR29" s="631"/>
      <c r="DS29" s="631"/>
      <c r="DT29" s="631"/>
      <c r="DU29" s="631"/>
      <c r="DV29" s="632"/>
      <c r="DW29" s="603">
        <v>16.8</v>
      </c>
      <c r="DX29" s="628"/>
      <c r="DY29" s="628"/>
      <c r="DZ29" s="628"/>
      <c r="EA29" s="628"/>
      <c r="EB29" s="628"/>
      <c r="EC29" s="629"/>
    </row>
    <row r="30" spans="2:133" ht="11.25" customHeight="1" x14ac:dyDescent="0.15">
      <c r="B30" s="595" t="s">
        <v>236</v>
      </c>
      <c r="C30" s="596"/>
      <c r="D30" s="596"/>
      <c r="E30" s="596"/>
      <c r="F30" s="596"/>
      <c r="G30" s="596"/>
      <c r="H30" s="596"/>
      <c r="I30" s="596"/>
      <c r="J30" s="596"/>
      <c r="K30" s="596"/>
      <c r="L30" s="596"/>
      <c r="M30" s="596"/>
      <c r="N30" s="596"/>
      <c r="O30" s="596"/>
      <c r="P30" s="596"/>
      <c r="Q30" s="597"/>
      <c r="R30" s="598">
        <v>1542373</v>
      </c>
      <c r="S30" s="599"/>
      <c r="T30" s="599"/>
      <c r="U30" s="599"/>
      <c r="V30" s="599"/>
      <c r="W30" s="599"/>
      <c r="X30" s="599"/>
      <c r="Y30" s="600"/>
      <c r="Z30" s="601">
        <v>12.7</v>
      </c>
      <c r="AA30" s="601"/>
      <c r="AB30" s="601"/>
      <c r="AC30" s="601"/>
      <c r="AD30" s="602" t="s">
        <v>62</v>
      </c>
      <c r="AE30" s="602"/>
      <c r="AF30" s="602"/>
      <c r="AG30" s="602"/>
      <c r="AH30" s="602"/>
      <c r="AI30" s="602"/>
      <c r="AJ30" s="602"/>
      <c r="AK30" s="602"/>
      <c r="AL30" s="603" t="s">
        <v>62</v>
      </c>
      <c r="AM30" s="604"/>
      <c r="AN30" s="604"/>
      <c r="AO30" s="605"/>
      <c r="AP30" s="580" t="s">
        <v>153</v>
      </c>
      <c r="AQ30" s="581"/>
      <c r="AR30" s="581"/>
      <c r="AS30" s="581"/>
      <c r="AT30" s="581"/>
      <c r="AU30" s="581"/>
      <c r="AV30" s="581"/>
      <c r="AW30" s="581"/>
      <c r="AX30" s="581"/>
      <c r="AY30" s="581"/>
      <c r="AZ30" s="581"/>
      <c r="BA30" s="581"/>
      <c r="BB30" s="581"/>
      <c r="BC30" s="581"/>
      <c r="BD30" s="581"/>
      <c r="BE30" s="581"/>
      <c r="BF30" s="582"/>
      <c r="BG30" s="580" t="s">
        <v>237</v>
      </c>
      <c r="BH30" s="634"/>
      <c r="BI30" s="634"/>
      <c r="BJ30" s="634"/>
      <c r="BK30" s="634"/>
      <c r="BL30" s="634"/>
      <c r="BM30" s="634"/>
      <c r="BN30" s="634"/>
      <c r="BO30" s="634"/>
      <c r="BP30" s="634"/>
      <c r="BQ30" s="635"/>
      <c r="BR30" s="580" t="s">
        <v>238</v>
      </c>
      <c r="BS30" s="634"/>
      <c r="BT30" s="634"/>
      <c r="BU30" s="634"/>
      <c r="BV30" s="634"/>
      <c r="BW30" s="634"/>
      <c r="BX30" s="634"/>
      <c r="BY30" s="634"/>
      <c r="BZ30" s="634"/>
      <c r="CA30" s="634"/>
      <c r="CB30" s="635"/>
      <c r="CD30" s="638"/>
      <c r="CE30" s="639"/>
      <c r="CF30" s="595" t="s">
        <v>239</v>
      </c>
      <c r="CG30" s="596"/>
      <c r="CH30" s="596"/>
      <c r="CI30" s="596"/>
      <c r="CJ30" s="596"/>
      <c r="CK30" s="596"/>
      <c r="CL30" s="596"/>
      <c r="CM30" s="596"/>
      <c r="CN30" s="596"/>
      <c r="CO30" s="596"/>
      <c r="CP30" s="596"/>
      <c r="CQ30" s="597"/>
      <c r="CR30" s="598">
        <v>1264744</v>
      </c>
      <c r="CS30" s="599"/>
      <c r="CT30" s="599"/>
      <c r="CU30" s="599"/>
      <c r="CV30" s="599"/>
      <c r="CW30" s="599"/>
      <c r="CX30" s="599"/>
      <c r="CY30" s="600"/>
      <c r="CZ30" s="603">
        <v>10.8</v>
      </c>
      <c r="DA30" s="628"/>
      <c r="DB30" s="628"/>
      <c r="DC30" s="633"/>
      <c r="DD30" s="607">
        <v>1247218</v>
      </c>
      <c r="DE30" s="599"/>
      <c r="DF30" s="599"/>
      <c r="DG30" s="599"/>
      <c r="DH30" s="599"/>
      <c r="DI30" s="599"/>
      <c r="DJ30" s="599"/>
      <c r="DK30" s="600"/>
      <c r="DL30" s="607">
        <v>1041107</v>
      </c>
      <c r="DM30" s="599"/>
      <c r="DN30" s="599"/>
      <c r="DO30" s="599"/>
      <c r="DP30" s="599"/>
      <c r="DQ30" s="599"/>
      <c r="DR30" s="599"/>
      <c r="DS30" s="599"/>
      <c r="DT30" s="599"/>
      <c r="DU30" s="599"/>
      <c r="DV30" s="600"/>
      <c r="DW30" s="603">
        <v>15.8</v>
      </c>
      <c r="DX30" s="628"/>
      <c r="DY30" s="628"/>
      <c r="DZ30" s="628"/>
      <c r="EA30" s="628"/>
      <c r="EB30" s="628"/>
      <c r="EC30" s="629"/>
    </row>
    <row r="31" spans="2:133" ht="11.25" customHeight="1" x14ac:dyDescent="0.15">
      <c r="B31" s="611" t="s">
        <v>240</v>
      </c>
      <c r="C31" s="612"/>
      <c r="D31" s="612"/>
      <c r="E31" s="612"/>
      <c r="F31" s="612"/>
      <c r="G31" s="612"/>
      <c r="H31" s="612"/>
      <c r="I31" s="612"/>
      <c r="J31" s="612"/>
      <c r="K31" s="612"/>
      <c r="L31" s="612"/>
      <c r="M31" s="612"/>
      <c r="N31" s="612"/>
      <c r="O31" s="612"/>
      <c r="P31" s="612"/>
      <c r="Q31" s="613"/>
      <c r="R31" s="598" t="s">
        <v>62</v>
      </c>
      <c r="S31" s="599"/>
      <c r="T31" s="599"/>
      <c r="U31" s="599"/>
      <c r="V31" s="599"/>
      <c r="W31" s="599"/>
      <c r="X31" s="599"/>
      <c r="Y31" s="600"/>
      <c r="Z31" s="601" t="s">
        <v>62</v>
      </c>
      <c r="AA31" s="601"/>
      <c r="AB31" s="601"/>
      <c r="AC31" s="601"/>
      <c r="AD31" s="602" t="s">
        <v>62</v>
      </c>
      <c r="AE31" s="602"/>
      <c r="AF31" s="602"/>
      <c r="AG31" s="602"/>
      <c r="AH31" s="602"/>
      <c r="AI31" s="602"/>
      <c r="AJ31" s="602"/>
      <c r="AK31" s="602"/>
      <c r="AL31" s="603" t="s">
        <v>62</v>
      </c>
      <c r="AM31" s="604"/>
      <c r="AN31" s="604"/>
      <c r="AO31" s="605"/>
      <c r="AP31" s="646" t="s">
        <v>241</v>
      </c>
      <c r="AQ31" s="647"/>
      <c r="AR31" s="647"/>
      <c r="AS31" s="647"/>
      <c r="AT31" s="652" t="s">
        <v>242</v>
      </c>
      <c r="AU31" s="77"/>
      <c r="AV31" s="77"/>
      <c r="AW31" s="77"/>
      <c r="AX31" s="584" t="s">
        <v>118</v>
      </c>
      <c r="AY31" s="585"/>
      <c r="AZ31" s="585"/>
      <c r="BA31" s="585"/>
      <c r="BB31" s="585"/>
      <c r="BC31" s="585"/>
      <c r="BD31" s="585"/>
      <c r="BE31" s="585"/>
      <c r="BF31" s="586"/>
      <c r="BG31" s="645">
        <v>99.4</v>
      </c>
      <c r="BH31" s="642"/>
      <c r="BI31" s="642"/>
      <c r="BJ31" s="642"/>
      <c r="BK31" s="642"/>
      <c r="BL31" s="642"/>
      <c r="BM31" s="593">
        <v>98.3</v>
      </c>
      <c r="BN31" s="642"/>
      <c r="BO31" s="642"/>
      <c r="BP31" s="642"/>
      <c r="BQ31" s="643"/>
      <c r="BR31" s="645">
        <v>99.2</v>
      </c>
      <c r="BS31" s="642"/>
      <c r="BT31" s="642"/>
      <c r="BU31" s="642"/>
      <c r="BV31" s="642"/>
      <c r="BW31" s="642"/>
      <c r="BX31" s="593">
        <v>98.2</v>
      </c>
      <c r="BY31" s="642"/>
      <c r="BZ31" s="642"/>
      <c r="CA31" s="642"/>
      <c r="CB31" s="643"/>
      <c r="CD31" s="638"/>
      <c r="CE31" s="639"/>
      <c r="CF31" s="595" t="s">
        <v>243</v>
      </c>
      <c r="CG31" s="596"/>
      <c r="CH31" s="596"/>
      <c r="CI31" s="596"/>
      <c r="CJ31" s="596"/>
      <c r="CK31" s="596"/>
      <c r="CL31" s="596"/>
      <c r="CM31" s="596"/>
      <c r="CN31" s="596"/>
      <c r="CO31" s="596"/>
      <c r="CP31" s="596"/>
      <c r="CQ31" s="597"/>
      <c r="CR31" s="598">
        <v>66535</v>
      </c>
      <c r="CS31" s="631"/>
      <c r="CT31" s="631"/>
      <c r="CU31" s="631"/>
      <c r="CV31" s="631"/>
      <c r="CW31" s="631"/>
      <c r="CX31" s="631"/>
      <c r="CY31" s="632"/>
      <c r="CZ31" s="603">
        <v>0.6</v>
      </c>
      <c r="DA31" s="628"/>
      <c r="DB31" s="628"/>
      <c r="DC31" s="633"/>
      <c r="DD31" s="607">
        <v>66535</v>
      </c>
      <c r="DE31" s="631"/>
      <c r="DF31" s="631"/>
      <c r="DG31" s="631"/>
      <c r="DH31" s="631"/>
      <c r="DI31" s="631"/>
      <c r="DJ31" s="631"/>
      <c r="DK31" s="632"/>
      <c r="DL31" s="607">
        <v>66535</v>
      </c>
      <c r="DM31" s="631"/>
      <c r="DN31" s="631"/>
      <c r="DO31" s="631"/>
      <c r="DP31" s="631"/>
      <c r="DQ31" s="631"/>
      <c r="DR31" s="631"/>
      <c r="DS31" s="631"/>
      <c r="DT31" s="631"/>
      <c r="DU31" s="631"/>
      <c r="DV31" s="632"/>
      <c r="DW31" s="603">
        <v>1</v>
      </c>
      <c r="DX31" s="628"/>
      <c r="DY31" s="628"/>
      <c r="DZ31" s="628"/>
      <c r="EA31" s="628"/>
      <c r="EB31" s="628"/>
      <c r="EC31" s="629"/>
    </row>
    <row r="32" spans="2:133" ht="11.25" customHeight="1" x14ac:dyDescent="0.15">
      <c r="B32" s="595" t="s">
        <v>244</v>
      </c>
      <c r="C32" s="596"/>
      <c r="D32" s="596"/>
      <c r="E32" s="596"/>
      <c r="F32" s="596"/>
      <c r="G32" s="596"/>
      <c r="H32" s="596"/>
      <c r="I32" s="596"/>
      <c r="J32" s="596"/>
      <c r="K32" s="596"/>
      <c r="L32" s="596"/>
      <c r="M32" s="596"/>
      <c r="N32" s="596"/>
      <c r="O32" s="596"/>
      <c r="P32" s="596"/>
      <c r="Q32" s="597"/>
      <c r="R32" s="598">
        <v>831375</v>
      </c>
      <c r="S32" s="599"/>
      <c r="T32" s="599"/>
      <c r="U32" s="599"/>
      <c r="V32" s="599"/>
      <c r="W32" s="599"/>
      <c r="X32" s="599"/>
      <c r="Y32" s="600"/>
      <c r="Z32" s="601">
        <v>6.9</v>
      </c>
      <c r="AA32" s="601"/>
      <c r="AB32" s="601"/>
      <c r="AC32" s="601"/>
      <c r="AD32" s="602" t="s">
        <v>62</v>
      </c>
      <c r="AE32" s="602"/>
      <c r="AF32" s="602"/>
      <c r="AG32" s="602"/>
      <c r="AH32" s="602"/>
      <c r="AI32" s="602"/>
      <c r="AJ32" s="602"/>
      <c r="AK32" s="602"/>
      <c r="AL32" s="603" t="s">
        <v>62</v>
      </c>
      <c r="AM32" s="604"/>
      <c r="AN32" s="604"/>
      <c r="AO32" s="605"/>
      <c r="AP32" s="648"/>
      <c r="AQ32" s="649"/>
      <c r="AR32" s="649"/>
      <c r="AS32" s="649"/>
      <c r="AT32" s="653"/>
      <c r="AU32" s="73" t="s">
        <v>245</v>
      </c>
      <c r="AX32" s="595" t="s">
        <v>246</v>
      </c>
      <c r="AY32" s="596"/>
      <c r="AZ32" s="596"/>
      <c r="BA32" s="596"/>
      <c r="BB32" s="596"/>
      <c r="BC32" s="596"/>
      <c r="BD32" s="596"/>
      <c r="BE32" s="596"/>
      <c r="BF32" s="597"/>
      <c r="BG32" s="655">
        <v>99.6</v>
      </c>
      <c r="BH32" s="631"/>
      <c r="BI32" s="631"/>
      <c r="BJ32" s="631"/>
      <c r="BK32" s="631"/>
      <c r="BL32" s="631"/>
      <c r="BM32" s="604">
        <v>98.9</v>
      </c>
      <c r="BN32" s="631"/>
      <c r="BO32" s="631"/>
      <c r="BP32" s="631"/>
      <c r="BQ32" s="644"/>
      <c r="BR32" s="655">
        <v>99.3</v>
      </c>
      <c r="BS32" s="631"/>
      <c r="BT32" s="631"/>
      <c r="BU32" s="631"/>
      <c r="BV32" s="631"/>
      <c r="BW32" s="631"/>
      <c r="BX32" s="604">
        <v>98.6</v>
      </c>
      <c r="BY32" s="631"/>
      <c r="BZ32" s="631"/>
      <c r="CA32" s="631"/>
      <c r="CB32" s="644"/>
      <c r="CD32" s="640"/>
      <c r="CE32" s="641"/>
      <c r="CF32" s="595" t="s">
        <v>247</v>
      </c>
      <c r="CG32" s="596"/>
      <c r="CH32" s="596"/>
      <c r="CI32" s="596"/>
      <c r="CJ32" s="596"/>
      <c r="CK32" s="596"/>
      <c r="CL32" s="596"/>
      <c r="CM32" s="596"/>
      <c r="CN32" s="596"/>
      <c r="CO32" s="596"/>
      <c r="CP32" s="596"/>
      <c r="CQ32" s="597"/>
      <c r="CR32" s="598">
        <v>493</v>
      </c>
      <c r="CS32" s="599"/>
      <c r="CT32" s="599"/>
      <c r="CU32" s="599"/>
      <c r="CV32" s="599"/>
      <c r="CW32" s="599"/>
      <c r="CX32" s="599"/>
      <c r="CY32" s="600"/>
      <c r="CZ32" s="603">
        <v>0</v>
      </c>
      <c r="DA32" s="628"/>
      <c r="DB32" s="628"/>
      <c r="DC32" s="633"/>
      <c r="DD32" s="607">
        <v>493</v>
      </c>
      <c r="DE32" s="599"/>
      <c r="DF32" s="599"/>
      <c r="DG32" s="599"/>
      <c r="DH32" s="599"/>
      <c r="DI32" s="599"/>
      <c r="DJ32" s="599"/>
      <c r="DK32" s="600"/>
      <c r="DL32" s="607">
        <v>493</v>
      </c>
      <c r="DM32" s="599"/>
      <c r="DN32" s="599"/>
      <c r="DO32" s="599"/>
      <c r="DP32" s="599"/>
      <c r="DQ32" s="599"/>
      <c r="DR32" s="599"/>
      <c r="DS32" s="599"/>
      <c r="DT32" s="599"/>
      <c r="DU32" s="599"/>
      <c r="DV32" s="600"/>
      <c r="DW32" s="603">
        <v>0</v>
      </c>
      <c r="DX32" s="628"/>
      <c r="DY32" s="628"/>
      <c r="DZ32" s="628"/>
      <c r="EA32" s="628"/>
      <c r="EB32" s="628"/>
      <c r="EC32" s="629"/>
    </row>
    <row r="33" spans="2:133" ht="11.25" customHeight="1" x14ac:dyDescent="0.15">
      <c r="B33" s="595" t="s">
        <v>248</v>
      </c>
      <c r="C33" s="596"/>
      <c r="D33" s="596"/>
      <c r="E33" s="596"/>
      <c r="F33" s="596"/>
      <c r="G33" s="596"/>
      <c r="H33" s="596"/>
      <c r="I33" s="596"/>
      <c r="J33" s="596"/>
      <c r="K33" s="596"/>
      <c r="L33" s="596"/>
      <c r="M33" s="596"/>
      <c r="N33" s="596"/>
      <c r="O33" s="596"/>
      <c r="P33" s="596"/>
      <c r="Q33" s="597"/>
      <c r="R33" s="598">
        <v>156790</v>
      </c>
      <c r="S33" s="599"/>
      <c r="T33" s="599"/>
      <c r="U33" s="599"/>
      <c r="V33" s="599"/>
      <c r="W33" s="599"/>
      <c r="X33" s="599"/>
      <c r="Y33" s="600"/>
      <c r="Z33" s="601">
        <v>1.3</v>
      </c>
      <c r="AA33" s="601"/>
      <c r="AB33" s="601"/>
      <c r="AC33" s="601"/>
      <c r="AD33" s="602">
        <v>9563</v>
      </c>
      <c r="AE33" s="602"/>
      <c r="AF33" s="602"/>
      <c r="AG33" s="602"/>
      <c r="AH33" s="602"/>
      <c r="AI33" s="602"/>
      <c r="AJ33" s="602"/>
      <c r="AK33" s="602"/>
      <c r="AL33" s="603">
        <v>0.1</v>
      </c>
      <c r="AM33" s="604"/>
      <c r="AN33" s="604"/>
      <c r="AO33" s="605"/>
      <c r="AP33" s="650"/>
      <c r="AQ33" s="651"/>
      <c r="AR33" s="651"/>
      <c r="AS33" s="651"/>
      <c r="AT33" s="654"/>
      <c r="AU33" s="78"/>
      <c r="AV33" s="78"/>
      <c r="AW33" s="78"/>
      <c r="AX33" s="619" t="s">
        <v>249</v>
      </c>
      <c r="AY33" s="620"/>
      <c r="AZ33" s="620"/>
      <c r="BA33" s="620"/>
      <c r="BB33" s="620"/>
      <c r="BC33" s="620"/>
      <c r="BD33" s="620"/>
      <c r="BE33" s="620"/>
      <c r="BF33" s="621"/>
      <c r="BG33" s="656">
        <v>99.1</v>
      </c>
      <c r="BH33" s="657"/>
      <c r="BI33" s="657"/>
      <c r="BJ33" s="657"/>
      <c r="BK33" s="657"/>
      <c r="BL33" s="657"/>
      <c r="BM33" s="658">
        <v>97.4</v>
      </c>
      <c r="BN33" s="657"/>
      <c r="BO33" s="657"/>
      <c r="BP33" s="657"/>
      <c r="BQ33" s="659"/>
      <c r="BR33" s="656">
        <v>99</v>
      </c>
      <c r="BS33" s="657"/>
      <c r="BT33" s="657"/>
      <c r="BU33" s="657"/>
      <c r="BV33" s="657"/>
      <c r="BW33" s="657"/>
      <c r="BX33" s="658">
        <v>97.4</v>
      </c>
      <c r="BY33" s="657"/>
      <c r="BZ33" s="657"/>
      <c r="CA33" s="657"/>
      <c r="CB33" s="659"/>
      <c r="CD33" s="595" t="s">
        <v>250</v>
      </c>
      <c r="CE33" s="596"/>
      <c r="CF33" s="596"/>
      <c r="CG33" s="596"/>
      <c r="CH33" s="596"/>
      <c r="CI33" s="596"/>
      <c r="CJ33" s="596"/>
      <c r="CK33" s="596"/>
      <c r="CL33" s="596"/>
      <c r="CM33" s="596"/>
      <c r="CN33" s="596"/>
      <c r="CO33" s="596"/>
      <c r="CP33" s="596"/>
      <c r="CQ33" s="597"/>
      <c r="CR33" s="598">
        <v>4346252</v>
      </c>
      <c r="CS33" s="631"/>
      <c r="CT33" s="631"/>
      <c r="CU33" s="631"/>
      <c r="CV33" s="631"/>
      <c r="CW33" s="631"/>
      <c r="CX33" s="631"/>
      <c r="CY33" s="632"/>
      <c r="CZ33" s="603">
        <v>37.1</v>
      </c>
      <c r="DA33" s="628"/>
      <c r="DB33" s="628"/>
      <c r="DC33" s="633"/>
      <c r="DD33" s="607">
        <v>3282385</v>
      </c>
      <c r="DE33" s="631"/>
      <c r="DF33" s="631"/>
      <c r="DG33" s="631"/>
      <c r="DH33" s="631"/>
      <c r="DI33" s="631"/>
      <c r="DJ33" s="631"/>
      <c r="DK33" s="632"/>
      <c r="DL33" s="607">
        <v>2532879</v>
      </c>
      <c r="DM33" s="631"/>
      <c r="DN33" s="631"/>
      <c r="DO33" s="631"/>
      <c r="DP33" s="631"/>
      <c r="DQ33" s="631"/>
      <c r="DR33" s="631"/>
      <c r="DS33" s="631"/>
      <c r="DT33" s="631"/>
      <c r="DU33" s="631"/>
      <c r="DV33" s="632"/>
      <c r="DW33" s="603">
        <v>38.4</v>
      </c>
      <c r="DX33" s="628"/>
      <c r="DY33" s="628"/>
      <c r="DZ33" s="628"/>
      <c r="EA33" s="628"/>
      <c r="EB33" s="628"/>
      <c r="EC33" s="629"/>
    </row>
    <row r="34" spans="2:133" ht="11.25" customHeight="1" x14ac:dyDescent="0.15">
      <c r="B34" s="595" t="s">
        <v>251</v>
      </c>
      <c r="C34" s="596"/>
      <c r="D34" s="596"/>
      <c r="E34" s="596"/>
      <c r="F34" s="596"/>
      <c r="G34" s="596"/>
      <c r="H34" s="596"/>
      <c r="I34" s="596"/>
      <c r="J34" s="596"/>
      <c r="K34" s="596"/>
      <c r="L34" s="596"/>
      <c r="M34" s="596"/>
      <c r="N34" s="596"/>
      <c r="O34" s="596"/>
      <c r="P34" s="596"/>
      <c r="Q34" s="597"/>
      <c r="R34" s="598">
        <v>213313</v>
      </c>
      <c r="S34" s="599"/>
      <c r="T34" s="599"/>
      <c r="U34" s="599"/>
      <c r="V34" s="599"/>
      <c r="W34" s="599"/>
      <c r="X34" s="599"/>
      <c r="Y34" s="600"/>
      <c r="Z34" s="601">
        <v>1.8</v>
      </c>
      <c r="AA34" s="601"/>
      <c r="AB34" s="601"/>
      <c r="AC34" s="601"/>
      <c r="AD34" s="602" t="s">
        <v>62</v>
      </c>
      <c r="AE34" s="602"/>
      <c r="AF34" s="602"/>
      <c r="AG34" s="602"/>
      <c r="AH34" s="602"/>
      <c r="AI34" s="602"/>
      <c r="AJ34" s="602"/>
      <c r="AK34" s="602"/>
      <c r="AL34" s="603" t="s">
        <v>62</v>
      </c>
      <c r="AM34" s="604"/>
      <c r="AN34" s="604"/>
      <c r="AO34" s="605"/>
      <c r="AP34" s="81"/>
      <c r="AQ34" s="82"/>
      <c r="AS34" s="77"/>
      <c r="AT34" s="77"/>
      <c r="AU34" s="77"/>
      <c r="AV34" s="77"/>
      <c r="AW34" s="77"/>
      <c r="AX34" s="77"/>
      <c r="AY34" s="77"/>
      <c r="AZ34" s="77"/>
      <c r="BA34" s="77"/>
      <c r="BB34" s="77"/>
      <c r="BC34" s="77"/>
      <c r="BD34" s="77"/>
      <c r="BE34" s="77"/>
      <c r="BF34" s="77"/>
      <c r="BG34" s="82"/>
      <c r="BH34" s="82"/>
      <c r="BI34" s="82"/>
      <c r="BJ34" s="82"/>
      <c r="BK34" s="82"/>
      <c r="BL34" s="82"/>
      <c r="BM34" s="82"/>
      <c r="BN34" s="82"/>
      <c r="BO34" s="82"/>
      <c r="BP34" s="82"/>
      <c r="BQ34" s="82"/>
      <c r="BR34" s="82"/>
      <c r="BS34" s="82"/>
      <c r="BT34" s="82"/>
      <c r="BU34" s="82"/>
      <c r="BV34" s="82"/>
      <c r="BW34" s="82"/>
      <c r="BX34" s="82"/>
      <c r="BY34" s="82"/>
      <c r="BZ34" s="82"/>
      <c r="CA34" s="82"/>
      <c r="CB34" s="82"/>
      <c r="CD34" s="595" t="s">
        <v>252</v>
      </c>
      <c r="CE34" s="596"/>
      <c r="CF34" s="596"/>
      <c r="CG34" s="596"/>
      <c r="CH34" s="596"/>
      <c r="CI34" s="596"/>
      <c r="CJ34" s="596"/>
      <c r="CK34" s="596"/>
      <c r="CL34" s="596"/>
      <c r="CM34" s="596"/>
      <c r="CN34" s="596"/>
      <c r="CO34" s="596"/>
      <c r="CP34" s="596"/>
      <c r="CQ34" s="597"/>
      <c r="CR34" s="598">
        <v>1366574</v>
      </c>
      <c r="CS34" s="599"/>
      <c r="CT34" s="599"/>
      <c r="CU34" s="599"/>
      <c r="CV34" s="599"/>
      <c r="CW34" s="599"/>
      <c r="CX34" s="599"/>
      <c r="CY34" s="600"/>
      <c r="CZ34" s="603">
        <v>11.7</v>
      </c>
      <c r="DA34" s="628"/>
      <c r="DB34" s="628"/>
      <c r="DC34" s="633"/>
      <c r="DD34" s="607">
        <v>952265</v>
      </c>
      <c r="DE34" s="599"/>
      <c r="DF34" s="599"/>
      <c r="DG34" s="599"/>
      <c r="DH34" s="599"/>
      <c r="DI34" s="599"/>
      <c r="DJ34" s="599"/>
      <c r="DK34" s="600"/>
      <c r="DL34" s="607">
        <v>632796</v>
      </c>
      <c r="DM34" s="599"/>
      <c r="DN34" s="599"/>
      <c r="DO34" s="599"/>
      <c r="DP34" s="599"/>
      <c r="DQ34" s="599"/>
      <c r="DR34" s="599"/>
      <c r="DS34" s="599"/>
      <c r="DT34" s="599"/>
      <c r="DU34" s="599"/>
      <c r="DV34" s="600"/>
      <c r="DW34" s="603">
        <v>9.6</v>
      </c>
      <c r="DX34" s="628"/>
      <c r="DY34" s="628"/>
      <c r="DZ34" s="628"/>
      <c r="EA34" s="628"/>
      <c r="EB34" s="628"/>
      <c r="EC34" s="629"/>
    </row>
    <row r="35" spans="2:133" ht="11.25" customHeight="1" x14ac:dyDescent="0.15">
      <c r="B35" s="595" t="s">
        <v>253</v>
      </c>
      <c r="C35" s="596"/>
      <c r="D35" s="596"/>
      <c r="E35" s="596"/>
      <c r="F35" s="596"/>
      <c r="G35" s="596"/>
      <c r="H35" s="596"/>
      <c r="I35" s="596"/>
      <c r="J35" s="596"/>
      <c r="K35" s="596"/>
      <c r="L35" s="596"/>
      <c r="M35" s="596"/>
      <c r="N35" s="596"/>
      <c r="O35" s="596"/>
      <c r="P35" s="596"/>
      <c r="Q35" s="597"/>
      <c r="R35" s="598">
        <v>507645</v>
      </c>
      <c r="S35" s="599"/>
      <c r="T35" s="599"/>
      <c r="U35" s="599"/>
      <c r="V35" s="599"/>
      <c r="W35" s="599"/>
      <c r="X35" s="599"/>
      <c r="Y35" s="600"/>
      <c r="Z35" s="601">
        <v>4.2</v>
      </c>
      <c r="AA35" s="601"/>
      <c r="AB35" s="601"/>
      <c r="AC35" s="601"/>
      <c r="AD35" s="602" t="s">
        <v>62</v>
      </c>
      <c r="AE35" s="602"/>
      <c r="AF35" s="602"/>
      <c r="AG35" s="602"/>
      <c r="AH35" s="602"/>
      <c r="AI35" s="602"/>
      <c r="AJ35" s="602"/>
      <c r="AK35" s="602"/>
      <c r="AL35" s="603" t="s">
        <v>62</v>
      </c>
      <c r="AM35" s="604"/>
      <c r="AN35" s="604"/>
      <c r="AO35" s="605"/>
      <c r="AP35" s="83"/>
      <c r="AQ35" s="580" t="s">
        <v>254</v>
      </c>
      <c r="AR35" s="581"/>
      <c r="AS35" s="581"/>
      <c r="AT35" s="581"/>
      <c r="AU35" s="581"/>
      <c r="AV35" s="581"/>
      <c r="AW35" s="581"/>
      <c r="AX35" s="581"/>
      <c r="AY35" s="581"/>
      <c r="AZ35" s="581"/>
      <c r="BA35" s="581"/>
      <c r="BB35" s="581"/>
      <c r="BC35" s="581"/>
      <c r="BD35" s="581"/>
      <c r="BE35" s="581"/>
      <c r="BF35" s="582"/>
      <c r="BG35" s="580" t="s">
        <v>255</v>
      </c>
      <c r="BH35" s="581"/>
      <c r="BI35" s="581"/>
      <c r="BJ35" s="581"/>
      <c r="BK35" s="581"/>
      <c r="BL35" s="581"/>
      <c r="BM35" s="581"/>
      <c r="BN35" s="581"/>
      <c r="BO35" s="581"/>
      <c r="BP35" s="581"/>
      <c r="BQ35" s="581"/>
      <c r="BR35" s="581"/>
      <c r="BS35" s="581"/>
      <c r="BT35" s="581"/>
      <c r="BU35" s="581"/>
      <c r="BV35" s="581"/>
      <c r="BW35" s="581"/>
      <c r="BX35" s="581"/>
      <c r="BY35" s="581"/>
      <c r="BZ35" s="581"/>
      <c r="CA35" s="581"/>
      <c r="CB35" s="582"/>
      <c r="CD35" s="595" t="s">
        <v>256</v>
      </c>
      <c r="CE35" s="596"/>
      <c r="CF35" s="596"/>
      <c r="CG35" s="596"/>
      <c r="CH35" s="596"/>
      <c r="CI35" s="596"/>
      <c r="CJ35" s="596"/>
      <c r="CK35" s="596"/>
      <c r="CL35" s="596"/>
      <c r="CM35" s="596"/>
      <c r="CN35" s="596"/>
      <c r="CO35" s="596"/>
      <c r="CP35" s="596"/>
      <c r="CQ35" s="597"/>
      <c r="CR35" s="598">
        <v>121371</v>
      </c>
      <c r="CS35" s="631"/>
      <c r="CT35" s="631"/>
      <c r="CU35" s="631"/>
      <c r="CV35" s="631"/>
      <c r="CW35" s="631"/>
      <c r="CX35" s="631"/>
      <c r="CY35" s="632"/>
      <c r="CZ35" s="603">
        <v>1</v>
      </c>
      <c r="DA35" s="628"/>
      <c r="DB35" s="628"/>
      <c r="DC35" s="633"/>
      <c r="DD35" s="607">
        <v>95225</v>
      </c>
      <c r="DE35" s="631"/>
      <c r="DF35" s="631"/>
      <c r="DG35" s="631"/>
      <c r="DH35" s="631"/>
      <c r="DI35" s="631"/>
      <c r="DJ35" s="631"/>
      <c r="DK35" s="632"/>
      <c r="DL35" s="607">
        <v>70954</v>
      </c>
      <c r="DM35" s="631"/>
      <c r="DN35" s="631"/>
      <c r="DO35" s="631"/>
      <c r="DP35" s="631"/>
      <c r="DQ35" s="631"/>
      <c r="DR35" s="631"/>
      <c r="DS35" s="631"/>
      <c r="DT35" s="631"/>
      <c r="DU35" s="631"/>
      <c r="DV35" s="632"/>
      <c r="DW35" s="603">
        <v>1.1000000000000001</v>
      </c>
      <c r="DX35" s="628"/>
      <c r="DY35" s="628"/>
      <c r="DZ35" s="628"/>
      <c r="EA35" s="628"/>
      <c r="EB35" s="628"/>
      <c r="EC35" s="629"/>
    </row>
    <row r="36" spans="2:133" ht="11.25" customHeight="1" x14ac:dyDescent="0.15">
      <c r="B36" s="595" t="s">
        <v>257</v>
      </c>
      <c r="C36" s="596"/>
      <c r="D36" s="596"/>
      <c r="E36" s="596"/>
      <c r="F36" s="596"/>
      <c r="G36" s="596"/>
      <c r="H36" s="596"/>
      <c r="I36" s="596"/>
      <c r="J36" s="596"/>
      <c r="K36" s="596"/>
      <c r="L36" s="596"/>
      <c r="M36" s="596"/>
      <c r="N36" s="596"/>
      <c r="O36" s="596"/>
      <c r="P36" s="596"/>
      <c r="Q36" s="597"/>
      <c r="R36" s="598">
        <v>296756</v>
      </c>
      <c r="S36" s="599"/>
      <c r="T36" s="599"/>
      <c r="U36" s="599"/>
      <c r="V36" s="599"/>
      <c r="W36" s="599"/>
      <c r="X36" s="599"/>
      <c r="Y36" s="600"/>
      <c r="Z36" s="601">
        <v>2.5</v>
      </c>
      <c r="AA36" s="601"/>
      <c r="AB36" s="601"/>
      <c r="AC36" s="601"/>
      <c r="AD36" s="602" t="s">
        <v>62</v>
      </c>
      <c r="AE36" s="602"/>
      <c r="AF36" s="602"/>
      <c r="AG36" s="602"/>
      <c r="AH36" s="602"/>
      <c r="AI36" s="602"/>
      <c r="AJ36" s="602"/>
      <c r="AK36" s="602"/>
      <c r="AL36" s="603" t="s">
        <v>62</v>
      </c>
      <c r="AM36" s="604"/>
      <c r="AN36" s="604"/>
      <c r="AO36" s="605"/>
      <c r="AP36" s="83"/>
      <c r="AQ36" s="664" t="s">
        <v>258</v>
      </c>
      <c r="AR36" s="665"/>
      <c r="AS36" s="665"/>
      <c r="AT36" s="665"/>
      <c r="AU36" s="665"/>
      <c r="AV36" s="665"/>
      <c r="AW36" s="665"/>
      <c r="AX36" s="665"/>
      <c r="AY36" s="666"/>
      <c r="AZ36" s="587">
        <v>1400273</v>
      </c>
      <c r="BA36" s="588"/>
      <c r="BB36" s="588"/>
      <c r="BC36" s="588"/>
      <c r="BD36" s="588"/>
      <c r="BE36" s="588"/>
      <c r="BF36" s="660"/>
      <c r="BG36" s="584" t="s">
        <v>259</v>
      </c>
      <c r="BH36" s="585"/>
      <c r="BI36" s="585"/>
      <c r="BJ36" s="585"/>
      <c r="BK36" s="585"/>
      <c r="BL36" s="585"/>
      <c r="BM36" s="585"/>
      <c r="BN36" s="585"/>
      <c r="BO36" s="585"/>
      <c r="BP36" s="585"/>
      <c r="BQ36" s="585"/>
      <c r="BR36" s="585"/>
      <c r="BS36" s="585"/>
      <c r="BT36" s="585"/>
      <c r="BU36" s="586"/>
      <c r="BV36" s="587">
        <v>14562</v>
      </c>
      <c r="BW36" s="588"/>
      <c r="BX36" s="588"/>
      <c r="BY36" s="588"/>
      <c r="BZ36" s="588"/>
      <c r="CA36" s="588"/>
      <c r="CB36" s="660"/>
      <c r="CD36" s="595" t="s">
        <v>260</v>
      </c>
      <c r="CE36" s="596"/>
      <c r="CF36" s="596"/>
      <c r="CG36" s="596"/>
      <c r="CH36" s="596"/>
      <c r="CI36" s="596"/>
      <c r="CJ36" s="596"/>
      <c r="CK36" s="596"/>
      <c r="CL36" s="596"/>
      <c r="CM36" s="596"/>
      <c r="CN36" s="596"/>
      <c r="CO36" s="596"/>
      <c r="CP36" s="596"/>
      <c r="CQ36" s="597"/>
      <c r="CR36" s="598">
        <v>1514759</v>
      </c>
      <c r="CS36" s="599"/>
      <c r="CT36" s="599"/>
      <c r="CU36" s="599"/>
      <c r="CV36" s="599"/>
      <c r="CW36" s="599"/>
      <c r="CX36" s="599"/>
      <c r="CY36" s="600"/>
      <c r="CZ36" s="603">
        <v>12.9</v>
      </c>
      <c r="DA36" s="628"/>
      <c r="DB36" s="628"/>
      <c r="DC36" s="633"/>
      <c r="DD36" s="607">
        <v>1259565</v>
      </c>
      <c r="DE36" s="599"/>
      <c r="DF36" s="599"/>
      <c r="DG36" s="599"/>
      <c r="DH36" s="599"/>
      <c r="DI36" s="599"/>
      <c r="DJ36" s="599"/>
      <c r="DK36" s="600"/>
      <c r="DL36" s="607">
        <v>989798</v>
      </c>
      <c r="DM36" s="599"/>
      <c r="DN36" s="599"/>
      <c r="DO36" s="599"/>
      <c r="DP36" s="599"/>
      <c r="DQ36" s="599"/>
      <c r="DR36" s="599"/>
      <c r="DS36" s="599"/>
      <c r="DT36" s="599"/>
      <c r="DU36" s="599"/>
      <c r="DV36" s="600"/>
      <c r="DW36" s="603">
        <v>15</v>
      </c>
      <c r="DX36" s="628"/>
      <c r="DY36" s="628"/>
      <c r="DZ36" s="628"/>
      <c r="EA36" s="628"/>
      <c r="EB36" s="628"/>
      <c r="EC36" s="629"/>
    </row>
    <row r="37" spans="2:133" ht="11.25" customHeight="1" x14ac:dyDescent="0.15">
      <c r="B37" s="595" t="s">
        <v>261</v>
      </c>
      <c r="C37" s="596"/>
      <c r="D37" s="596"/>
      <c r="E37" s="596"/>
      <c r="F37" s="596"/>
      <c r="G37" s="596"/>
      <c r="H37" s="596"/>
      <c r="I37" s="596"/>
      <c r="J37" s="596"/>
      <c r="K37" s="596"/>
      <c r="L37" s="596"/>
      <c r="M37" s="596"/>
      <c r="N37" s="596"/>
      <c r="O37" s="596"/>
      <c r="P37" s="596"/>
      <c r="Q37" s="597"/>
      <c r="R37" s="598">
        <v>148140</v>
      </c>
      <c r="S37" s="599"/>
      <c r="T37" s="599"/>
      <c r="U37" s="599"/>
      <c r="V37" s="599"/>
      <c r="W37" s="599"/>
      <c r="X37" s="599"/>
      <c r="Y37" s="600"/>
      <c r="Z37" s="601">
        <v>1.2</v>
      </c>
      <c r="AA37" s="601"/>
      <c r="AB37" s="601"/>
      <c r="AC37" s="601"/>
      <c r="AD37" s="602">
        <v>1435</v>
      </c>
      <c r="AE37" s="602"/>
      <c r="AF37" s="602"/>
      <c r="AG37" s="602"/>
      <c r="AH37" s="602"/>
      <c r="AI37" s="602"/>
      <c r="AJ37" s="602"/>
      <c r="AK37" s="602"/>
      <c r="AL37" s="603">
        <v>0</v>
      </c>
      <c r="AM37" s="604"/>
      <c r="AN37" s="604"/>
      <c r="AO37" s="605"/>
      <c r="AQ37" s="661" t="s">
        <v>262</v>
      </c>
      <c r="AR37" s="662"/>
      <c r="AS37" s="662"/>
      <c r="AT37" s="662"/>
      <c r="AU37" s="662"/>
      <c r="AV37" s="662"/>
      <c r="AW37" s="662"/>
      <c r="AX37" s="662"/>
      <c r="AY37" s="663"/>
      <c r="AZ37" s="598">
        <v>578627</v>
      </c>
      <c r="BA37" s="599"/>
      <c r="BB37" s="599"/>
      <c r="BC37" s="599"/>
      <c r="BD37" s="631"/>
      <c r="BE37" s="631"/>
      <c r="BF37" s="644"/>
      <c r="BG37" s="595" t="s">
        <v>263</v>
      </c>
      <c r="BH37" s="596"/>
      <c r="BI37" s="596"/>
      <c r="BJ37" s="596"/>
      <c r="BK37" s="596"/>
      <c r="BL37" s="596"/>
      <c r="BM37" s="596"/>
      <c r="BN37" s="596"/>
      <c r="BO37" s="596"/>
      <c r="BP37" s="596"/>
      <c r="BQ37" s="596"/>
      <c r="BR37" s="596"/>
      <c r="BS37" s="596"/>
      <c r="BT37" s="596"/>
      <c r="BU37" s="597"/>
      <c r="BV37" s="598">
        <v>4734</v>
      </c>
      <c r="BW37" s="599"/>
      <c r="BX37" s="599"/>
      <c r="BY37" s="599"/>
      <c r="BZ37" s="599"/>
      <c r="CA37" s="599"/>
      <c r="CB37" s="608"/>
      <c r="CD37" s="595" t="s">
        <v>264</v>
      </c>
      <c r="CE37" s="596"/>
      <c r="CF37" s="596"/>
      <c r="CG37" s="596"/>
      <c r="CH37" s="596"/>
      <c r="CI37" s="596"/>
      <c r="CJ37" s="596"/>
      <c r="CK37" s="596"/>
      <c r="CL37" s="596"/>
      <c r="CM37" s="596"/>
      <c r="CN37" s="596"/>
      <c r="CO37" s="596"/>
      <c r="CP37" s="596"/>
      <c r="CQ37" s="597"/>
      <c r="CR37" s="598">
        <v>437156</v>
      </c>
      <c r="CS37" s="631"/>
      <c r="CT37" s="631"/>
      <c r="CU37" s="631"/>
      <c r="CV37" s="631"/>
      <c r="CW37" s="631"/>
      <c r="CX37" s="631"/>
      <c r="CY37" s="632"/>
      <c r="CZ37" s="603">
        <v>3.7</v>
      </c>
      <c r="DA37" s="628"/>
      <c r="DB37" s="628"/>
      <c r="DC37" s="633"/>
      <c r="DD37" s="607">
        <v>437061</v>
      </c>
      <c r="DE37" s="631"/>
      <c r="DF37" s="631"/>
      <c r="DG37" s="631"/>
      <c r="DH37" s="631"/>
      <c r="DI37" s="631"/>
      <c r="DJ37" s="631"/>
      <c r="DK37" s="632"/>
      <c r="DL37" s="607">
        <v>423662</v>
      </c>
      <c r="DM37" s="631"/>
      <c r="DN37" s="631"/>
      <c r="DO37" s="631"/>
      <c r="DP37" s="631"/>
      <c r="DQ37" s="631"/>
      <c r="DR37" s="631"/>
      <c r="DS37" s="631"/>
      <c r="DT37" s="631"/>
      <c r="DU37" s="631"/>
      <c r="DV37" s="632"/>
      <c r="DW37" s="603">
        <v>6.4</v>
      </c>
      <c r="DX37" s="628"/>
      <c r="DY37" s="628"/>
      <c r="DZ37" s="628"/>
      <c r="EA37" s="628"/>
      <c r="EB37" s="628"/>
      <c r="EC37" s="629"/>
    </row>
    <row r="38" spans="2:133" ht="11.25" customHeight="1" x14ac:dyDescent="0.15">
      <c r="B38" s="595" t="s">
        <v>265</v>
      </c>
      <c r="C38" s="596"/>
      <c r="D38" s="596"/>
      <c r="E38" s="596"/>
      <c r="F38" s="596"/>
      <c r="G38" s="596"/>
      <c r="H38" s="596"/>
      <c r="I38" s="596"/>
      <c r="J38" s="596"/>
      <c r="K38" s="596"/>
      <c r="L38" s="596"/>
      <c r="M38" s="596"/>
      <c r="N38" s="596"/>
      <c r="O38" s="596"/>
      <c r="P38" s="596"/>
      <c r="Q38" s="597"/>
      <c r="R38" s="598">
        <v>1393340</v>
      </c>
      <c r="S38" s="599"/>
      <c r="T38" s="599"/>
      <c r="U38" s="599"/>
      <c r="V38" s="599"/>
      <c r="W38" s="599"/>
      <c r="X38" s="599"/>
      <c r="Y38" s="600"/>
      <c r="Z38" s="601">
        <v>11.5</v>
      </c>
      <c r="AA38" s="601"/>
      <c r="AB38" s="601"/>
      <c r="AC38" s="601"/>
      <c r="AD38" s="602" t="s">
        <v>62</v>
      </c>
      <c r="AE38" s="602"/>
      <c r="AF38" s="602"/>
      <c r="AG38" s="602"/>
      <c r="AH38" s="602"/>
      <c r="AI38" s="602"/>
      <c r="AJ38" s="602"/>
      <c r="AK38" s="602"/>
      <c r="AL38" s="603" t="s">
        <v>62</v>
      </c>
      <c r="AM38" s="604"/>
      <c r="AN38" s="604"/>
      <c r="AO38" s="605"/>
      <c r="AQ38" s="661" t="s">
        <v>266</v>
      </c>
      <c r="AR38" s="662"/>
      <c r="AS38" s="662"/>
      <c r="AT38" s="662"/>
      <c r="AU38" s="662"/>
      <c r="AV38" s="662"/>
      <c r="AW38" s="662"/>
      <c r="AX38" s="662"/>
      <c r="AY38" s="663"/>
      <c r="AZ38" s="598">
        <v>30289</v>
      </c>
      <c r="BA38" s="599"/>
      <c r="BB38" s="599"/>
      <c r="BC38" s="599"/>
      <c r="BD38" s="631"/>
      <c r="BE38" s="631"/>
      <c r="BF38" s="644"/>
      <c r="BG38" s="595" t="s">
        <v>267</v>
      </c>
      <c r="BH38" s="596"/>
      <c r="BI38" s="596"/>
      <c r="BJ38" s="596"/>
      <c r="BK38" s="596"/>
      <c r="BL38" s="596"/>
      <c r="BM38" s="596"/>
      <c r="BN38" s="596"/>
      <c r="BO38" s="596"/>
      <c r="BP38" s="596"/>
      <c r="BQ38" s="596"/>
      <c r="BR38" s="596"/>
      <c r="BS38" s="596"/>
      <c r="BT38" s="596"/>
      <c r="BU38" s="597"/>
      <c r="BV38" s="598">
        <v>1974</v>
      </c>
      <c r="BW38" s="599"/>
      <c r="BX38" s="599"/>
      <c r="BY38" s="599"/>
      <c r="BZ38" s="599"/>
      <c r="CA38" s="599"/>
      <c r="CB38" s="608"/>
      <c r="CD38" s="595" t="s">
        <v>268</v>
      </c>
      <c r="CE38" s="596"/>
      <c r="CF38" s="596"/>
      <c r="CG38" s="596"/>
      <c r="CH38" s="596"/>
      <c r="CI38" s="596"/>
      <c r="CJ38" s="596"/>
      <c r="CK38" s="596"/>
      <c r="CL38" s="596"/>
      <c r="CM38" s="596"/>
      <c r="CN38" s="596"/>
      <c r="CO38" s="596"/>
      <c r="CP38" s="596"/>
      <c r="CQ38" s="597"/>
      <c r="CR38" s="598">
        <v>772223</v>
      </c>
      <c r="CS38" s="599"/>
      <c r="CT38" s="599"/>
      <c r="CU38" s="599"/>
      <c r="CV38" s="599"/>
      <c r="CW38" s="599"/>
      <c r="CX38" s="599"/>
      <c r="CY38" s="600"/>
      <c r="CZ38" s="603">
        <v>6.6</v>
      </c>
      <c r="DA38" s="628"/>
      <c r="DB38" s="628"/>
      <c r="DC38" s="633"/>
      <c r="DD38" s="607">
        <v>647282</v>
      </c>
      <c r="DE38" s="599"/>
      <c r="DF38" s="599"/>
      <c r="DG38" s="599"/>
      <c r="DH38" s="599"/>
      <c r="DI38" s="599"/>
      <c r="DJ38" s="599"/>
      <c r="DK38" s="600"/>
      <c r="DL38" s="607">
        <v>635134</v>
      </c>
      <c r="DM38" s="599"/>
      <c r="DN38" s="599"/>
      <c r="DO38" s="599"/>
      <c r="DP38" s="599"/>
      <c r="DQ38" s="599"/>
      <c r="DR38" s="599"/>
      <c r="DS38" s="599"/>
      <c r="DT38" s="599"/>
      <c r="DU38" s="599"/>
      <c r="DV38" s="600"/>
      <c r="DW38" s="603">
        <v>9.6</v>
      </c>
      <c r="DX38" s="628"/>
      <c r="DY38" s="628"/>
      <c r="DZ38" s="628"/>
      <c r="EA38" s="628"/>
      <c r="EB38" s="628"/>
      <c r="EC38" s="629"/>
    </row>
    <row r="39" spans="2:133" ht="11.25" customHeight="1" x14ac:dyDescent="0.15">
      <c r="B39" s="595" t="s">
        <v>269</v>
      </c>
      <c r="C39" s="596"/>
      <c r="D39" s="596"/>
      <c r="E39" s="596"/>
      <c r="F39" s="596"/>
      <c r="G39" s="596"/>
      <c r="H39" s="596"/>
      <c r="I39" s="596"/>
      <c r="J39" s="596"/>
      <c r="K39" s="596"/>
      <c r="L39" s="596"/>
      <c r="M39" s="596"/>
      <c r="N39" s="596"/>
      <c r="O39" s="596"/>
      <c r="P39" s="596"/>
      <c r="Q39" s="597"/>
      <c r="R39" s="598" t="s">
        <v>62</v>
      </c>
      <c r="S39" s="599"/>
      <c r="T39" s="599"/>
      <c r="U39" s="599"/>
      <c r="V39" s="599"/>
      <c r="W39" s="599"/>
      <c r="X39" s="599"/>
      <c r="Y39" s="600"/>
      <c r="Z39" s="601" t="s">
        <v>62</v>
      </c>
      <c r="AA39" s="601"/>
      <c r="AB39" s="601"/>
      <c r="AC39" s="601"/>
      <c r="AD39" s="602" t="s">
        <v>62</v>
      </c>
      <c r="AE39" s="602"/>
      <c r="AF39" s="602"/>
      <c r="AG39" s="602"/>
      <c r="AH39" s="602"/>
      <c r="AI39" s="602"/>
      <c r="AJ39" s="602"/>
      <c r="AK39" s="602"/>
      <c r="AL39" s="603" t="s">
        <v>62</v>
      </c>
      <c r="AM39" s="604"/>
      <c r="AN39" s="604"/>
      <c r="AO39" s="605"/>
      <c r="AQ39" s="661" t="s">
        <v>270</v>
      </c>
      <c r="AR39" s="662"/>
      <c r="AS39" s="662"/>
      <c r="AT39" s="662"/>
      <c r="AU39" s="662"/>
      <c r="AV39" s="662"/>
      <c r="AW39" s="662"/>
      <c r="AX39" s="662"/>
      <c r="AY39" s="663"/>
      <c r="AZ39" s="598">
        <v>19134</v>
      </c>
      <c r="BA39" s="599"/>
      <c r="BB39" s="599"/>
      <c r="BC39" s="599"/>
      <c r="BD39" s="631"/>
      <c r="BE39" s="631"/>
      <c r="BF39" s="644"/>
      <c r="BG39" s="595" t="s">
        <v>271</v>
      </c>
      <c r="BH39" s="596"/>
      <c r="BI39" s="596"/>
      <c r="BJ39" s="596"/>
      <c r="BK39" s="596"/>
      <c r="BL39" s="596"/>
      <c r="BM39" s="596"/>
      <c r="BN39" s="596"/>
      <c r="BO39" s="596"/>
      <c r="BP39" s="596"/>
      <c r="BQ39" s="596"/>
      <c r="BR39" s="596"/>
      <c r="BS39" s="596"/>
      <c r="BT39" s="596"/>
      <c r="BU39" s="597"/>
      <c r="BV39" s="598">
        <v>3006</v>
      </c>
      <c r="BW39" s="599"/>
      <c r="BX39" s="599"/>
      <c r="BY39" s="599"/>
      <c r="BZ39" s="599"/>
      <c r="CA39" s="599"/>
      <c r="CB39" s="608"/>
      <c r="CD39" s="595" t="s">
        <v>272</v>
      </c>
      <c r="CE39" s="596"/>
      <c r="CF39" s="596"/>
      <c r="CG39" s="596"/>
      <c r="CH39" s="596"/>
      <c r="CI39" s="596"/>
      <c r="CJ39" s="596"/>
      <c r="CK39" s="596"/>
      <c r="CL39" s="596"/>
      <c r="CM39" s="596"/>
      <c r="CN39" s="596"/>
      <c r="CO39" s="596"/>
      <c r="CP39" s="596"/>
      <c r="CQ39" s="597"/>
      <c r="CR39" s="598">
        <v>327128</v>
      </c>
      <c r="CS39" s="631"/>
      <c r="CT39" s="631"/>
      <c r="CU39" s="631"/>
      <c r="CV39" s="631"/>
      <c r="CW39" s="631"/>
      <c r="CX39" s="631"/>
      <c r="CY39" s="632"/>
      <c r="CZ39" s="603">
        <v>2.8</v>
      </c>
      <c r="DA39" s="628"/>
      <c r="DB39" s="628"/>
      <c r="DC39" s="633"/>
      <c r="DD39" s="607">
        <v>93851</v>
      </c>
      <c r="DE39" s="631"/>
      <c r="DF39" s="631"/>
      <c r="DG39" s="631"/>
      <c r="DH39" s="631"/>
      <c r="DI39" s="631"/>
      <c r="DJ39" s="631"/>
      <c r="DK39" s="632"/>
      <c r="DL39" s="607" t="s">
        <v>62</v>
      </c>
      <c r="DM39" s="631"/>
      <c r="DN39" s="631"/>
      <c r="DO39" s="631"/>
      <c r="DP39" s="631"/>
      <c r="DQ39" s="631"/>
      <c r="DR39" s="631"/>
      <c r="DS39" s="631"/>
      <c r="DT39" s="631"/>
      <c r="DU39" s="631"/>
      <c r="DV39" s="632"/>
      <c r="DW39" s="603" t="s">
        <v>62</v>
      </c>
      <c r="DX39" s="628"/>
      <c r="DY39" s="628"/>
      <c r="DZ39" s="628"/>
      <c r="EA39" s="628"/>
      <c r="EB39" s="628"/>
      <c r="EC39" s="629"/>
    </row>
    <row r="40" spans="2:133" ht="11.25" customHeight="1" x14ac:dyDescent="0.15">
      <c r="B40" s="595" t="s">
        <v>273</v>
      </c>
      <c r="C40" s="596"/>
      <c r="D40" s="596"/>
      <c r="E40" s="596"/>
      <c r="F40" s="596"/>
      <c r="G40" s="596"/>
      <c r="H40" s="596"/>
      <c r="I40" s="596"/>
      <c r="J40" s="596"/>
      <c r="K40" s="596"/>
      <c r="L40" s="596"/>
      <c r="M40" s="596"/>
      <c r="N40" s="596"/>
      <c r="O40" s="596"/>
      <c r="P40" s="596"/>
      <c r="Q40" s="597"/>
      <c r="R40" s="598">
        <v>14040</v>
      </c>
      <c r="S40" s="599"/>
      <c r="T40" s="599"/>
      <c r="U40" s="599"/>
      <c r="V40" s="599"/>
      <c r="W40" s="599"/>
      <c r="X40" s="599"/>
      <c r="Y40" s="600"/>
      <c r="Z40" s="601">
        <v>0.1</v>
      </c>
      <c r="AA40" s="601"/>
      <c r="AB40" s="601"/>
      <c r="AC40" s="601"/>
      <c r="AD40" s="602" t="s">
        <v>62</v>
      </c>
      <c r="AE40" s="602"/>
      <c r="AF40" s="602"/>
      <c r="AG40" s="602"/>
      <c r="AH40" s="602"/>
      <c r="AI40" s="602"/>
      <c r="AJ40" s="602"/>
      <c r="AK40" s="602"/>
      <c r="AL40" s="603" t="s">
        <v>62</v>
      </c>
      <c r="AM40" s="604"/>
      <c r="AN40" s="604"/>
      <c r="AO40" s="605"/>
      <c r="AQ40" s="661" t="s">
        <v>274</v>
      </c>
      <c r="AR40" s="662"/>
      <c r="AS40" s="662"/>
      <c r="AT40" s="662"/>
      <c r="AU40" s="662"/>
      <c r="AV40" s="662"/>
      <c r="AW40" s="662"/>
      <c r="AX40" s="662"/>
      <c r="AY40" s="663"/>
      <c r="AZ40" s="598" t="s">
        <v>62</v>
      </c>
      <c r="BA40" s="599"/>
      <c r="BB40" s="599"/>
      <c r="BC40" s="599"/>
      <c r="BD40" s="631"/>
      <c r="BE40" s="631"/>
      <c r="BF40" s="644"/>
      <c r="BG40" s="648" t="s">
        <v>275</v>
      </c>
      <c r="BH40" s="649"/>
      <c r="BI40" s="649"/>
      <c r="BJ40" s="649"/>
      <c r="BK40" s="649"/>
      <c r="BL40" s="79"/>
      <c r="BM40" s="596" t="s">
        <v>276</v>
      </c>
      <c r="BN40" s="596"/>
      <c r="BO40" s="596"/>
      <c r="BP40" s="596"/>
      <c r="BQ40" s="596"/>
      <c r="BR40" s="596"/>
      <c r="BS40" s="596"/>
      <c r="BT40" s="596"/>
      <c r="BU40" s="597"/>
      <c r="BV40" s="598">
        <v>100</v>
      </c>
      <c r="BW40" s="599"/>
      <c r="BX40" s="599"/>
      <c r="BY40" s="599"/>
      <c r="BZ40" s="599"/>
      <c r="CA40" s="599"/>
      <c r="CB40" s="608"/>
      <c r="CD40" s="595" t="s">
        <v>277</v>
      </c>
      <c r="CE40" s="596"/>
      <c r="CF40" s="596"/>
      <c r="CG40" s="596"/>
      <c r="CH40" s="596"/>
      <c r="CI40" s="596"/>
      <c r="CJ40" s="596"/>
      <c r="CK40" s="596"/>
      <c r="CL40" s="596"/>
      <c r="CM40" s="596"/>
      <c r="CN40" s="596"/>
      <c r="CO40" s="596"/>
      <c r="CP40" s="596"/>
      <c r="CQ40" s="597"/>
      <c r="CR40" s="598">
        <v>244197</v>
      </c>
      <c r="CS40" s="599"/>
      <c r="CT40" s="599"/>
      <c r="CU40" s="599"/>
      <c r="CV40" s="599"/>
      <c r="CW40" s="599"/>
      <c r="CX40" s="599"/>
      <c r="CY40" s="600"/>
      <c r="CZ40" s="603">
        <v>2.1</v>
      </c>
      <c r="DA40" s="628"/>
      <c r="DB40" s="628"/>
      <c r="DC40" s="633"/>
      <c r="DD40" s="607">
        <v>234197</v>
      </c>
      <c r="DE40" s="599"/>
      <c r="DF40" s="599"/>
      <c r="DG40" s="599"/>
      <c r="DH40" s="599"/>
      <c r="DI40" s="599"/>
      <c r="DJ40" s="599"/>
      <c r="DK40" s="600"/>
      <c r="DL40" s="607">
        <v>204197</v>
      </c>
      <c r="DM40" s="599"/>
      <c r="DN40" s="599"/>
      <c r="DO40" s="599"/>
      <c r="DP40" s="599"/>
      <c r="DQ40" s="599"/>
      <c r="DR40" s="599"/>
      <c r="DS40" s="599"/>
      <c r="DT40" s="599"/>
      <c r="DU40" s="599"/>
      <c r="DV40" s="600"/>
      <c r="DW40" s="603">
        <v>3.1</v>
      </c>
      <c r="DX40" s="628"/>
      <c r="DY40" s="628"/>
      <c r="DZ40" s="628"/>
      <c r="EA40" s="628"/>
      <c r="EB40" s="628"/>
      <c r="EC40" s="629"/>
    </row>
    <row r="41" spans="2:133" ht="11.25" customHeight="1" x14ac:dyDescent="0.15">
      <c r="B41" s="619" t="s">
        <v>278</v>
      </c>
      <c r="C41" s="620"/>
      <c r="D41" s="620"/>
      <c r="E41" s="620"/>
      <c r="F41" s="620"/>
      <c r="G41" s="620"/>
      <c r="H41" s="620"/>
      <c r="I41" s="620"/>
      <c r="J41" s="620"/>
      <c r="K41" s="620"/>
      <c r="L41" s="620"/>
      <c r="M41" s="620"/>
      <c r="N41" s="620"/>
      <c r="O41" s="620"/>
      <c r="P41" s="620"/>
      <c r="Q41" s="621"/>
      <c r="R41" s="670">
        <v>12101183</v>
      </c>
      <c r="S41" s="671"/>
      <c r="T41" s="671"/>
      <c r="U41" s="671"/>
      <c r="V41" s="671"/>
      <c r="W41" s="671"/>
      <c r="X41" s="671"/>
      <c r="Y41" s="675"/>
      <c r="Z41" s="676">
        <v>100</v>
      </c>
      <c r="AA41" s="676"/>
      <c r="AB41" s="676"/>
      <c r="AC41" s="676"/>
      <c r="AD41" s="677">
        <v>6578312</v>
      </c>
      <c r="AE41" s="677"/>
      <c r="AF41" s="677"/>
      <c r="AG41" s="677"/>
      <c r="AH41" s="677"/>
      <c r="AI41" s="677"/>
      <c r="AJ41" s="677"/>
      <c r="AK41" s="677"/>
      <c r="AL41" s="678">
        <v>100</v>
      </c>
      <c r="AM41" s="658"/>
      <c r="AN41" s="658"/>
      <c r="AO41" s="679"/>
      <c r="AQ41" s="661" t="s">
        <v>279</v>
      </c>
      <c r="AR41" s="662"/>
      <c r="AS41" s="662"/>
      <c r="AT41" s="662"/>
      <c r="AU41" s="662"/>
      <c r="AV41" s="662"/>
      <c r="AW41" s="662"/>
      <c r="AX41" s="662"/>
      <c r="AY41" s="663"/>
      <c r="AZ41" s="598">
        <v>134457</v>
      </c>
      <c r="BA41" s="599"/>
      <c r="BB41" s="599"/>
      <c r="BC41" s="599"/>
      <c r="BD41" s="631"/>
      <c r="BE41" s="631"/>
      <c r="BF41" s="644"/>
      <c r="BG41" s="648"/>
      <c r="BH41" s="649"/>
      <c r="BI41" s="649"/>
      <c r="BJ41" s="649"/>
      <c r="BK41" s="649"/>
      <c r="BL41" s="79"/>
      <c r="BM41" s="596" t="s">
        <v>280</v>
      </c>
      <c r="BN41" s="596"/>
      <c r="BO41" s="596"/>
      <c r="BP41" s="596"/>
      <c r="BQ41" s="596"/>
      <c r="BR41" s="596"/>
      <c r="BS41" s="596"/>
      <c r="BT41" s="596"/>
      <c r="BU41" s="597"/>
      <c r="BV41" s="598">
        <v>1</v>
      </c>
      <c r="BW41" s="599"/>
      <c r="BX41" s="599"/>
      <c r="BY41" s="599"/>
      <c r="BZ41" s="599"/>
      <c r="CA41" s="599"/>
      <c r="CB41" s="608"/>
      <c r="CD41" s="595" t="s">
        <v>281</v>
      </c>
      <c r="CE41" s="596"/>
      <c r="CF41" s="596"/>
      <c r="CG41" s="596"/>
      <c r="CH41" s="596"/>
      <c r="CI41" s="596"/>
      <c r="CJ41" s="596"/>
      <c r="CK41" s="596"/>
      <c r="CL41" s="596"/>
      <c r="CM41" s="596"/>
      <c r="CN41" s="596"/>
      <c r="CO41" s="596"/>
      <c r="CP41" s="596"/>
      <c r="CQ41" s="597"/>
      <c r="CR41" s="598" t="s">
        <v>62</v>
      </c>
      <c r="CS41" s="631"/>
      <c r="CT41" s="631"/>
      <c r="CU41" s="631"/>
      <c r="CV41" s="631"/>
      <c r="CW41" s="631"/>
      <c r="CX41" s="631"/>
      <c r="CY41" s="632"/>
      <c r="CZ41" s="603" t="s">
        <v>62</v>
      </c>
      <c r="DA41" s="628"/>
      <c r="DB41" s="628"/>
      <c r="DC41" s="633"/>
      <c r="DD41" s="607" t="s">
        <v>62</v>
      </c>
      <c r="DE41" s="631"/>
      <c r="DF41" s="631"/>
      <c r="DG41" s="631"/>
      <c r="DH41" s="631"/>
      <c r="DI41" s="631"/>
      <c r="DJ41" s="631"/>
      <c r="DK41" s="632"/>
      <c r="DL41" s="681"/>
      <c r="DM41" s="682"/>
      <c r="DN41" s="682"/>
      <c r="DO41" s="682"/>
      <c r="DP41" s="682"/>
      <c r="DQ41" s="682"/>
      <c r="DR41" s="682"/>
      <c r="DS41" s="682"/>
      <c r="DT41" s="682"/>
      <c r="DU41" s="682"/>
      <c r="DV41" s="683"/>
      <c r="DW41" s="672"/>
      <c r="DX41" s="673"/>
      <c r="DY41" s="673"/>
      <c r="DZ41" s="673"/>
      <c r="EA41" s="673"/>
      <c r="EB41" s="673"/>
      <c r="EC41" s="674"/>
    </row>
    <row r="42" spans="2:133" ht="11.25" customHeight="1" x14ac:dyDescent="0.15">
      <c r="AQ42" s="667" t="s">
        <v>282</v>
      </c>
      <c r="AR42" s="668"/>
      <c r="AS42" s="668"/>
      <c r="AT42" s="668"/>
      <c r="AU42" s="668"/>
      <c r="AV42" s="668"/>
      <c r="AW42" s="668"/>
      <c r="AX42" s="668"/>
      <c r="AY42" s="669"/>
      <c r="AZ42" s="670">
        <v>637766</v>
      </c>
      <c r="BA42" s="671"/>
      <c r="BB42" s="671"/>
      <c r="BC42" s="671"/>
      <c r="BD42" s="657"/>
      <c r="BE42" s="657"/>
      <c r="BF42" s="659"/>
      <c r="BG42" s="650"/>
      <c r="BH42" s="651"/>
      <c r="BI42" s="651"/>
      <c r="BJ42" s="651"/>
      <c r="BK42" s="651"/>
      <c r="BL42" s="80"/>
      <c r="BM42" s="620" t="s">
        <v>283</v>
      </c>
      <c r="BN42" s="620"/>
      <c r="BO42" s="620"/>
      <c r="BP42" s="620"/>
      <c r="BQ42" s="620"/>
      <c r="BR42" s="620"/>
      <c r="BS42" s="620"/>
      <c r="BT42" s="620"/>
      <c r="BU42" s="621"/>
      <c r="BV42" s="670">
        <v>377</v>
      </c>
      <c r="BW42" s="671"/>
      <c r="BX42" s="671"/>
      <c r="BY42" s="671"/>
      <c r="BZ42" s="671"/>
      <c r="CA42" s="671"/>
      <c r="CB42" s="680"/>
      <c r="CD42" s="595" t="s">
        <v>284</v>
      </c>
      <c r="CE42" s="596"/>
      <c r="CF42" s="596"/>
      <c r="CG42" s="596"/>
      <c r="CH42" s="596"/>
      <c r="CI42" s="596"/>
      <c r="CJ42" s="596"/>
      <c r="CK42" s="596"/>
      <c r="CL42" s="596"/>
      <c r="CM42" s="596"/>
      <c r="CN42" s="596"/>
      <c r="CO42" s="596"/>
      <c r="CP42" s="596"/>
      <c r="CQ42" s="597"/>
      <c r="CR42" s="598">
        <v>2087869</v>
      </c>
      <c r="CS42" s="631"/>
      <c r="CT42" s="631"/>
      <c r="CU42" s="631"/>
      <c r="CV42" s="631"/>
      <c r="CW42" s="631"/>
      <c r="CX42" s="631"/>
      <c r="CY42" s="632"/>
      <c r="CZ42" s="603">
        <v>17.8</v>
      </c>
      <c r="DA42" s="628"/>
      <c r="DB42" s="628"/>
      <c r="DC42" s="633"/>
      <c r="DD42" s="607">
        <v>334634</v>
      </c>
      <c r="DE42" s="631"/>
      <c r="DF42" s="631"/>
      <c r="DG42" s="631"/>
      <c r="DH42" s="631"/>
      <c r="DI42" s="631"/>
      <c r="DJ42" s="631"/>
      <c r="DK42" s="632"/>
      <c r="DL42" s="681"/>
      <c r="DM42" s="682"/>
      <c r="DN42" s="682"/>
      <c r="DO42" s="682"/>
      <c r="DP42" s="682"/>
      <c r="DQ42" s="682"/>
      <c r="DR42" s="682"/>
      <c r="DS42" s="682"/>
      <c r="DT42" s="682"/>
      <c r="DU42" s="682"/>
      <c r="DV42" s="683"/>
      <c r="DW42" s="672"/>
      <c r="DX42" s="673"/>
      <c r="DY42" s="673"/>
      <c r="DZ42" s="673"/>
      <c r="EA42" s="673"/>
      <c r="EB42" s="673"/>
      <c r="EC42" s="674"/>
    </row>
    <row r="43" spans="2:133" ht="11.25" customHeight="1" x14ac:dyDescent="0.15">
      <c r="B43" s="73" t="s">
        <v>285</v>
      </c>
      <c r="CD43" s="595" t="s">
        <v>286</v>
      </c>
      <c r="CE43" s="596"/>
      <c r="CF43" s="596"/>
      <c r="CG43" s="596"/>
      <c r="CH43" s="596"/>
      <c r="CI43" s="596"/>
      <c r="CJ43" s="596"/>
      <c r="CK43" s="596"/>
      <c r="CL43" s="596"/>
      <c r="CM43" s="596"/>
      <c r="CN43" s="596"/>
      <c r="CO43" s="596"/>
      <c r="CP43" s="596"/>
      <c r="CQ43" s="597"/>
      <c r="CR43" s="598" t="s">
        <v>62</v>
      </c>
      <c r="CS43" s="631"/>
      <c r="CT43" s="631"/>
      <c r="CU43" s="631"/>
      <c r="CV43" s="631"/>
      <c r="CW43" s="631"/>
      <c r="CX43" s="631"/>
      <c r="CY43" s="632"/>
      <c r="CZ43" s="603" t="s">
        <v>62</v>
      </c>
      <c r="DA43" s="628"/>
      <c r="DB43" s="628"/>
      <c r="DC43" s="633"/>
      <c r="DD43" s="607" t="s">
        <v>62</v>
      </c>
      <c r="DE43" s="631"/>
      <c r="DF43" s="631"/>
      <c r="DG43" s="631"/>
      <c r="DH43" s="631"/>
      <c r="DI43" s="631"/>
      <c r="DJ43" s="631"/>
      <c r="DK43" s="632"/>
      <c r="DL43" s="681"/>
      <c r="DM43" s="682"/>
      <c r="DN43" s="682"/>
      <c r="DO43" s="682"/>
      <c r="DP43" s="682"/>
      <c r="DQ43" s="682"/>
      <c r="DR43" s="682"/>
      <c r="DS43" s="682"/>
      <c r="DT43" s="682"/>
      <c r="DU43" s="682"/>
      <c r="DV43" s="683"/>
      <c r="DW43" s="672"/>
      <c r="DX43" s="673"/>
      <c r="DY43" s="673"/>
      <c r="DZ43" s="673"/>
      <c r="EA43" s="673"/>
      <c r="EB43" s="673"/>
      <c r="EC43" s="674"/>
    </row>
    <row r="44" spans="2:133" ht="11.25" customHeight="1" x14ac:dyDescent="0.15">
      <c r="B44" s="684" t="s">
        <v>287</v>
      </c>
      <c r="C44" s="684"/>
      <c r="D44" s="684"/>
      <c r="E44" s="684"/>
      <c r="F44" s="684"/>
      <c r="G44" s="684"/>
      <c r="H44" s="684"/>
      <c r="I44" s="684"/>
      <c r="J44" s="684"/>
      <c r="K44" s="684"/>
      <c r="L44" s="684"/>
      <c r="M44" s="684"/>
      <c r="N44" s="684"/>
      <c r="O44" s="684"/>
      <c r="P44" s="684"/>
      <c r="Q44" s="684"/>
      <c r="R44" s="684"/>
      <c r="S44" s="684"/>
      <c r="T44" s="684"/>
      <c r="U44" s="684"/>
      <c r="V44" s="684"/>
      <c r="W44" s="684"/>
      <c r="X44" s="684"/>
      <c r="Y44" s="684"/>
      <c r="Z44" s="684"/>
      <c r="AA44" s="684"/>
      <c r="AB44" s="684"/>
      <c r="AC44" s="684"/>
      <c r="AD44" s="684"/>
      <c r="AE44" s="684"/>
      <c r="AF44" s="684"/>
      <c r="AG44" s="684"/>
      <c r="AH44" s="684"/>
      <c r="AI44" s="684"/>
      <c r="AJ44" s="684"/>
      <c r="AK44" s="684"/>
      <c r="AL44" s="684"/>
      <c r="AM44" s="684"/>
      <c r="AN44" s="684"/>
      <c r="AO44" s="684"/>
      <c r="AP44" s="684"/>
      <c r="AQ44" s="684"/>
      <c r="AR44" s="684"/>
      <c r="AS44" s="684"/>
      <c r="AT44" s="684"/>
      <c r="AU44" s="684"/>
      <c r="AV44" s="684"/>
      <c r="AW44" s="684"/>
      <c r="AX44" s="684"/>
      <c r="AY44" s="684"/>
      <c r="AZ44" s="684"/>
      <c r="BA44" s="684"/>
      <c r="BB44" s="684"/>
      <c r="BC44" s="684"/>
      <c r="BD44" s="684"/>
      <c r="BE44" s="684"/>
      <c r="BF44" s="684"/>
      <c r="BG44" s="684"/>
      <c r="BH44" s="684"/>
      <c r="BI44" s="684"/>
      <c r="BJ44" s="684"/>
      <c r="BK44" s="684"/>
      <c r="BL44" s="684"/>
      <c r="BM44" s="684"/>
      <c r="BN44" s="684"/>
      <c r="BO44" s="684"/>
      <c r="BP44" s="684"/>
      <c r="BQ44" s="684"/>
      <c r="BR44" s="684"/>
      <c r="BS44" s="684"/>
      <c r="BT44" s="684"/>
      <c r="BU44" s="684"/>
      <c r="BV44" s="684"/>
      <c r="BW44" s="684"/>
      <c r="BX44" s="684"/>
      <c r="BY44" s="684"/>
      <c r="BZ44" s="684"/>
      <c r="CA44" s="684"/>
      <c r="CB44" s="684"/>
      <c r="CC44" s="685"/>
      <c r="CD44" s="636" t="s">
        <v>234</v>
      </c>
      <c r="CE44" s="637"/>
      <c r="CF44" s="595" t="s">
        <v>288</v>
      </c>
      <c r="CG44" s="596"/>
      <c r="CH44" s="596"/>
      <c r="CI44" s="596"/>
      <c r="CJ44" s="596"/>
      <c r="CK44" s="596"/>
      <c r="CL44" s="596"/>
      <c r="CM44" s="596"/>
      <c r="CN44" s="596"/>
      <c r="CO44" s="596"/>
      <c r="CP44" s="596"/>
      <c r="CQ44" s="597"/>
      <c r="CR44" s="598">
        <v>1944496</v>
      </c>
      <c r="CS44" s="599"/>
      <c r="CT44" s="599"/>
      <c r="CU44" s="599"/>
      <c r="CV44" s="599"/>
      <c r="CW44" s="599"/>
      <c r="CX44" s="599"/>
      <c r="CY44" s="600"/>
      <c r="CZ44" s="603">
        <v>16.600000000000001</v>
      </c>
      <c r="DA44" s="604"/>
      <c r="DB44" s="604"/>
      <c r="DC44" s="610"/>
      <c r="DD44" s="607">
        <v>324512</v>
      </c>
      <c r="DE44" s="599"/>
      <c r="DF44" s="599"/>
      <c r="DG44" s="599"/>
      <c r="DH44" s="599"/>
      <c r="DI44" s="599"/>
      <c r="DJ44" s="599"/>
      <c r="DK44" s="600"/>
      <c r="DL44" s="681"/>
      <c r="DM44" s="682"/>
      <c r="DN44" s="682"/>
      <c r="DO44" s="682"/>
      <c r="DP44" s="682"/>
      <c r="DQ44" s="682"/>
      <c r="DR44" s="682"/>
      <c r="DS44" s="682"/>
      <c r="DT44" s="682"/>
      <c r="DU44" s="682"/>
      <c r="DV44" s="683"/>
      <c r="DW44" s="672"/>
      <c r="DX44" s="673"/>
      <c r="DY44" s="673"/>
      <c r="DZ44" s="673"/>
      <c r="EA44" s="673"/>
      <c r="EB44" s="673"/>
      <c r="EC44" s="674"/>
    </row>
    <row r="45" spans="2:133" ht="11.25" customHeight="1" x14ac:dyDescent="0.15">
      <c r="B45" s="684" t="s">
        <v>289</v>
      </c>
      <c r="C45" s="684"/>
      <c r="D45" s="684"/>
      <c r="E45" s="684"/>
      <c r="F45" s="684"/>
      <c r="G45" s="684"/>
      <c r="H45" s="684"/>
      <c r="I45" s="684"/>
      <c r="J45" s="684"/>
      <c r="K45" s="684"/>
      <c r="L45" s="684"/>
      <c r="M45" s="684"/>
      <c r="N45" s="684"/>
      <c r="O45" s="684"/>
      <c r="P45" s="684"/>
      <c r="Q45" s="684"/>
      <c r="R45" s="684"/>
      <c r="S45" s="684"/>
      <c r="T45" s="684"/>
      <c r="U45" s="684"/>
      <c r="V45" s="684"/>
      <c r="W45" s="684"/>
      <c r="X45" s="684"/>
      <c r="Y45" s="684"/>
      <c r="Z45" s="684"/>
      <c r="AA45" s="684"/>
      <c r="AB45" s="684"/>
      <c r="AC45" s="684"/>
      <c r="AD45" s="684"/>
      <c r="AE45" s="684"/>
      <c r="AF45" s="684"/>
      <c r="AG45" s="684"/>
      <c r="AH45" s="684"/>
      <c r="AI45" s="684"/>
      <c r="AJ45" s="684"/>
      <c r="AK45" s="684"/>
      <c r="AL45" s="684"/>
      <c r="AM45" s="684"/>
      <c r="AN45" s="684"/>
      <c r="AO45" s="684"/>
      <c r="AP45" s="684"/>
      <c r="AQ45" s="684"/>
      <c r="AR45" s="684"/>
      <c r="AS45" s="684"/>
      <c r="AT45" s="684"/>
      <c r="AU45" s="684"/>
      <c r="AV45" s="684"/>
      <c r="AW45" s="684"/>
      <c r="AX45" s="684"/>
      <c r="AY45" s="684"/>
      <c r="AZ45" s="684"/>
      <c r="BA45" s="684"/>
      <c r="BB45" s="684"/>
      <c r="BC45" s="684"/>
      <c r="BD45" s="684"/>
      <c r="BE45" s="684"/>
      <c r="BF45" s="684"/>
      <c r="BG45" s="684"/>
      <c r="BH45" s="684"/>
      <c r="BI45" s="684"/>
      <c r="BJ45" s="684"/>
      <c r="BK45" s="684"/>
      <c r="BL45" s="684"/>
      <c r="BM45" s="684"/>
      <c r="BN45" s="684"/>
      <c r="BO45" s="684"/>
      <c r="BP45" s="684"/>
      <c r="BQ45" s="684"/>
      <c r="BR45" s="684"/>
      <c r="BS45" s="684"/>
      <c r="BT45" s="684"/>
      <c r="BU45" s="684"/>
      <c r="BV45" s="684"/>
      <c r="BW45" s="684"/>
      <c r="BX45" s="684"/>
      <c r="BY45" s="684"/>
      <c r="BZ45" s="684"/>
      <c r="CA45" s="684"/>
      <c r="CB45" s="684"/>
      <c r="CC45" s="685"/>
      <c r="CD45" s="638"/>
      <c r="CE45" s="639"/>
      <c r="CF45" s="595" t="s">
        <v>290</v>
      </c>
      <c r="CG45" s="596"/>
      <c r="CH45" s="596"/>
      <c r="CI45" s="596"/>
      <c r="CJ45" s="596"/>
      <c r="CK45" s="596"/>
      <c r="CL45" s="596"/>
      <c r="CM45" s="596"/>
      <c r="CN45" s="596"/>
      <c r="CO45" s="596"/>
      <c r="CP45" s="596"/>
      <c r="CQ45" s="597"/>
      <c r="CR45" s="598">
        <v>513673</v>
      </c>
      <c r="CS45" s="631"/>
      <c r="CT45" s="631"/>
      <c r="CU45" s="631"/>
      <c r="CV45" s="631"/>
      <c r="CW45" s="631"/>
      <c r="CX45" s="631"/>
      <c r="CY45" s="632"/>
      <c r="CZ45" s="603">
        <v>4.4000000000000004</v>
      </c>
      <c r="DA45" s="628"/>
      <c r="DB45" s="628"/>
      <c r="DC45" s="633"/>
      <c r="DD45" s="607">
        <v>67502</v>
      </c>
      <c r="DE45" s="631"/>
      <c r="DF45" s="631"/>
      <c r="DG45" s="631"/>
      <c r="DH45" s="631"/>
      <c r="DI45" s="631"/>
      <c r="DJ45" s="631"/>
      <c r="DK45" s="632"/>
      <c r="DL45" s="681"/>
      <c r="DM45" s="682"/>
      <c r="DN45" s="682"/>
      <c r="DO45" s="682"/>
      <c r="DP45" s="682"/>
      <c r="DQ45" s="682"/>
      <c r="DR45" s="682"/>
      <c r="DS45" s="682"/>
      <c r="DT45" s="682"/>
      <c r="DU45" s="682"/>
      <c r="DV45" s="683"/>
      <c r="DW45" s="672"/>
      <c r="DX45" s="673"/>
      <c r="DY45" s="673"/>
      <c r="DZ45" s="673"/>
      <c r="EA45" s="673"/>
      <c r="EB45" s="673"/>
      <c r="EC45" s="674"/>
    </row>
    <row r="46" spans="2:133" ht="11.25" customHeight="1" x14ac:dyDescent="0.15">
      <c r="B46" s="84"/>
      <c r="CD46" s="638"/>
      <c r="CE46" s="639"/>
      <c r="CF46" s="595" t="s">
        <v>291</v>
      </c>
      <c r="CG46" s="596"/>
      <c r="CH46" s="596"/>
      <c r="CI46" s="596"/>
      <c r="CJ46" s="596"/>
      <c r="CK46" s="596"/>
      <c r="CL46" s="596"/>
      <c r="CM46" s="596"/>
      <c r="CN46" s="596"/>
      <c r="CO46" s="596"/>
      <c r="CP46" s="596"/>
      <c r="CQ46" s="597"/>
      <c r="CR46" s="598">
        <v>1403745</v>
      </c>
      <c r="CS46" s="599"/>
      <c r="CT46" s="599"/>
      <c r="CU46" s="599"/>
      <c r="CV46" s="599"/>
      <c r="CW46" s="599"/>
      <c r="CX46" s="599"/>
      <c r="CY46" s="600"/>
      <c r="CZ46" s="603">
        <v>12</v>
      </c>
      <c r="DA46" s="604"/>
      <c r="DB46" s="604"/>
      <c r="DC46" s="610"/>
      <c r="DD46" s="607">
        <v>254366</v>
      </c>
      <c r="DE46" s="599"/>
      <c r="DF46" s="599"/>
      <c r="DG46" s="599"/>
      <c r="DH46" s="599"/>
      <c r="DI46" s="599"/>
      <c r="DJ46" s="599"/>
      <c r="DK46" s="600"/>
      <c r="DL46" s="681"/>
      <c r="DM46" s="682"/>
      <c r="DN46" s="682"/>
      <c r="DO46" s="682"/>
      <c r="DP46" s="682"/>
      <c r="DQ46" s="682"/>
      <c r="DR46" s="682"/>
      <c r="DS46" s="682"/>
      <c r="DT46" s="682"/>
      <c r="DU46" s="682"/>
      <c r="DV46" s="683"/>
      <c r="DW46" s="672"/>
      <c r="DX46" s="673"/>
      <c r="DY46" s="673"/>
      <c r="DZ46" s="673"/>
      <c r="EA46" s="673"/>
      <c r="EB46" s="673"/>
      <c r="EC46" s="674"/>
    </row>
    <row r="47" spans="2:133" ht="11.25" customHeight="1" x14ac:dyDescent="0.15">
      <c r="B47" s="84"/>
      <c r="CD47" s="638"/>
      <c r="CE47" s="639"/>
      <c r="CF47" s="595" t="s">
        <v>292</v>
      </c>
      <c r="CG47" s="596"/>
      <c r="CH47" s="596"/>
      <c r="CI47" s="596"/>
      <c r="CJ47" s="596"/>
      <c r="CK47" s="596"/>
      <c r="CL47" s="596"/>
      <c r="CM47" s="596"/>
      <c r="CN47" s="596"/>
      <c r="CO47" s="596"/>
      <c r="CP47" s="596"/>
      <c r="CQ47" s="597"/>
      <c r="CR47" s="598">
        <v>143373</v>
      </c>
      <c r="CS47" s="631"/>
      <c r="CT47" s="631"/>
      <c r="CU47" s="631"/>
      <c r="CV47" s="631"/>
      <c r="CW47" s="631"/>
      <c r="CX47" s="631"/>
      <c r="CY47" s="632"/>
      <c r="CZ47" s="603">
        <v>1.2</v>
      </c>
      <c r="DA47" s="628"/>
      <c r="DB47" s="628"/>
      <c r="DC47" s="633"/>
      <c r="DD47" s="607">
        <v>10122</v>
      </c>
      <c r="DE47" s="631"/>
      <c r="DF47" s="631"/>
      <c r="DG47" s="631"/>
      <c r="DH47" s="631"/>
      <c r="DI47" s="631"/>
      <c r="DJ47" s="631"/>
      <c r="DK47" s="632"/>
      <c r="DL47" s="681"/>
      <c r="DM47" s="682"/>
      <c r="DN47" s="682"/>
      <c r="DO47" s="682"/>
      <c r="DP47" s="682"/>
      <c r="DQ47" s="682"/>
      <c r="DR47" s="682"/>
      <c r="DS47" s="682"/>
      <c r="DT47" s="682"/>
      <c r="DU47" s="682"/>
      <c r="DV47" s="683"/>
      <c r="DW47" s="672"/>
      <c r="DX47" s="673"/>
      <c r="DY47" s="673"/>
      <c r="DZ47" s="673"/>
      <c r="EA47" s="673"/>
      <c r="EB47" s="673"/>
      <c r="EC47" s="674"/>
    </row>
    <row r="48" spans="2:133" x14ac:dyDescent="0.15">
      <c r="B48" s="84"/>
      <c r="CD48" s="640"/>
      <c r="CE48" s="641"/>
      <c r="CF48" s="595" t="s">
        <v>293</v>
      </c>
      <c r="CG48" s="596"/>
      <c r="CH48" s="596"/>
      <c r="CI48" s="596"/>
      <c r="CJ48" s="596"/>
      <c r="CK48" s="596"/>
      <c r="CL48" s="596"/>
      <c r="CM48" s="596"/>
      <c r="CN48" s="596"/>
      <c r="CO48" s="596"/>
      <c r="CP48" s="596"/>
      <c r="CQ48" s="597"/>
      <c r="CR48" s="598" t="s">
        <v>62</v>
      </c>
      <c r="CS48" s="599"/>
      <c r="CT48" s="599"/>
      <c r="CU48" s="599"/>
      <c r="CV48" s="599"/>
      <c r="CW48" s="599"/>
      <c r="CX48" s="599"/>
      <c r="CY48" s="600"/>
      <c r="CZ48" s="603" t="s">
        <v>62</v>
      </c>
      <c r="DA48" s="604"/>
      <c r="DB48" s="604"/>
      <c r="DC48" s="610"/>
      <c r="DD48" s="607" t="s">
        <v>62</v>
      </c>
      <c r="DE48" s="599"/>
      <c r="DF48" s="599"/>
      <c r="DG48" s="599"/>
      <c r="DH48" s="599"/>
      <c r="DI48" s="599"/>
      <c r="DJ48" s="599"/>
      <c r="DK48" s="600"/>
      <c r="DL48" s="681"/>
      <c r="DM48" s="682"/>
      <c r="DN48" s="682"/>
      <c r="DO48" s="682"/>
      <c r="DP48" s="682"/>
      <c r="DQ48" s="682"/>
      <c r="DR48" s="682"/>
      <c r="DS48" s="682"/>
      <c r="DT48" s="682"/>
      <c r="DU48" s="682"/>
      <c r="DV48" s="683"/>
      <c r="DW48" s="672"/>
      <c r="DX48" s="673"/>
      <c r="DY48" s="673"/>
      <c r="DZ48" s="673"/>
      <c r="EA48" s="673"/>
      <c r="EB48" s="673"/>
      <c r="EC48" s="674"/>
    </row>
    <row r="49" spans="2:133" ht="11.25" customHeight="1" x14ac:dyDescent="0.15">
      <c r="B49" s="84"/>
      <c r="CD49" s="619" t="s">
        <v>294</v>
      </c>
      <c r="CE49" s="620"/>
      <c r="CF49" s="620"/>
      <c r="CG49" s="620"/>
      <c r="CH49" s="620"/>
      <c r="CI49" s="620"/>
      <c r="CJ49" s="620"/>
      <c r="CK49" s="620"/>
      <c r="CL49" s="620"/>
      <c r="CM49" s="620"/>
      <c r="CN49" s="620"/>
      <c r="CO49" s="620"/>
      <c r="CP49" s="620"/>
      <c r="CQ49" s="621"/>
      <c r="CR49" s="670">
        <v>11707882</v>
      </c>
      <c r="CS49" s="657"/>
      <c r="CT49" s="657"/>
      <c r="CU49" s="657"/>
      <c r="CV49" s="657"/>
      <c r="CW49" s="657"/>
      <c r="CX49" s="657"/>
      <c r="CY49" s="686"/>
      <c r="CZ49" s="678">
        <v>100</v>
      </c>
      <c r="DA49" s="687"/>
      <c r="DB49" s="687"/>
      <c r="DC49" s="688"/>
      <c r="DD49" s="689">
        <v>7694330</v>
      </c>
      <c r="DE49" s="657"/>
      <c r="DF49" s="657"/>
      <c r="DG49" s="657"/>
      <c r="DH49" s="657"/>
      <c r="DI49" s="657"/>
      <c r="DJ49" s="657"/>
      <c r="DK49" s="686"/>
      <c r="DL49" s="690"/>
      <c r="DM49" s="691"/>
      <c r="DN49" s="691"/>
      <c r="DO49" s="691"/>
      <c r="DP49" s="691"/>
      <c r="DQ49" s="691"/>
      <c r="DR49" s="691"/>
      <c r="DS49" s="691"/>
      <c r="DT49" s="691"/>
      <c r="DU49" s="691"/>
      <c r="DV49" s="692"/>
      <c r="DW49" s="693"/>
      <c r="DX49" s="694"/>
      <c r="DY49" s="694"/>
      <c r="DZ49" s="694"/>
      <c r="EA49" s="694"/>
      <c r="EB49" s="694"/>
      <c r="EC49" s="695"/>
    </row>
  </sheetData>
  <sheetProtection algorithmName="SHA-512" hashValue="didZkxeGzNfMhB+N6IIpNRRscJ6VEQx2t34dWXmU97anEPGvRDw41Yq/QHxOlVSbbSxhyyaZa1lt4sSFWEt4bg==" saltValue="Lb9r3k3iac+9NJhTt7LLH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55" zoomScaleNormal="55" zoomScaleSheetLayoutView="70" workbookViewId="0"/>
  </sheetViews>
  <sheetFormatPr defaultColWidth="0" defaultRowHeight="13.5" zeroHeight="1" x14ac:dyDescent="0.15"/>
  <cols>
    <col min="1" max="130" width="2.75" style="90" customWidth="1"/>
    <col min="131" max="131" width="1.625" style="90" customWidth="1"/>
    <col min="132" max="16384" width="9" style="90" hidden="1"/>
  </cols>
  <sheetData>
    <row r="1" spans="1:131" ht="11.25" customHeight="1" thickBot="1" x14ac:dyDescent="0.2">
      <c r="A1" s="86"/>
      <c r="B1" s="86"/>
      <c r="C1" s="86"/>
      <c r="D1" s="86"/>
      <c r="E1" s="86"/>
      <c r="F1" s="86"/>
      <c r="G1" s="86"/>
      <c r="H1" s="86"/>
      <c r="I1" s="86"/>
      <c r="J1" s="86"/>
      <c r="K1" s="86"/>
      <c r="L1" s="86"/>
      <c r="M1" s="86"/>
      <c r="N1" s="87"/>
      <c r="O1" s="87"/>
      <c r="P1" s="87"/>
      <c r="Q1" s="87"/>
      <c r="R1" s="87"/>
      <c r="S1" s="87"/>
      <c r="T1" s="87"/>
      <c r="U1" s="87"/>
      <c r="V1" s="87"/>
      <c r="W1" s="87"/>
      <c r="X1" s="87"/>
      <c r="Y1" s="87"/>
      <c r="Z1" s="87"/>
      <c r="AA1" s="87"/>
      <c r="AB1" s="87"/>
      <c r="AC1" s="87"/>
      <c r="AD1" s="87"/>
      <c r="AE1" s="87"/>
      <c r="AF1" s="87"/>
      <c r="AG1" s="87"/>
      <c r="AH1" s="87"/>
      <c r="AI1" s="87"/>
      <c r="AJ1" s="87"/>
      <c r="AK1" s="87"/>
      <c r="AL1" s="87"/>
      <c r="AM1" s="87"/>
      <c r="AN1" s="87"/>
      <c r="AO1" s="87"/>
      <c r="AP1" s="87"/>
      <c r="AQ1" s="87"/>
      <c r="AR1" s="87"/>
      <c r="AS1" s="87"/>
      <c r="AT1" s="87"/>
      <c r="AU1" s="87"/>
      <c r="AV1" s="87"/>
      <c r="AW1" s="87"/>
      <c r="AX1" s="87"/>
      <c r="AY1" s="87"/>
      <c r="AZ1" s="87"/>
      <c r="BA1" s="87"/>
      <c r="BB1" s="87"/>
      <c r="BC1" s="87"/>
      <c r="BD1" s="87"/>
      <c r="BE1" s="87"/>
      <c r="BF1" s="87"/>
      <c r="BG1" s="87"/>
      <c r="BH1" s="87"/>
      <c r="BI1" s="87"/>
      <c r="BJ1" s="87"/>
      <c r="BK1" s="87"/>
      <c r="BL1" s="87"/>
      <c r="BM1" s="87"/>
      <c r="BN1" s="87"/>
      <c r="BO1" s="87"/>
      <c r="BP1" s="87"/>
      <c r="BQ1" s="87"/>
      <c r="BR1" s="87"/>
      <c r="BS1" s="87"/>
      <c r="BT1" s="87"/>
      <c r="BU1" s="87"/>
      <c r="BV1" s="87"/>
      <c r="BW1" s="87"/>
      <c r="BX1" s="87"/>
      <c r="BY1" s="87"/>
      <c r="BZ1" s="87"/>
      <c r="CA1" s="87"/>
      <c r="CB1" s="87"/>
      <c r="CC1" s="87"/>
      <c r="CD1" s="87"/>
      <c r="CE1" s="87"/>
      <c r="CF1" s="87"/>
      <c r="CG1" s="87"/>
      <c r="CH1" s="87"/>
      <c r="CI1" s="87"/>
      <c r="CJ1" s="87"/>
      <c r="CK1" s="87"/>
      <c r="CL1" s="87"/>
      <c r="CM1" s="87"/>
      <c r="CN1" s="87"/>
      <c r="CO1" s="87"/>
      <c r="CP1" s="87"/>
      <c r="CQ1" s="87"/>
      <c r="CR1" s="87"/>
      <c r="CS1" s="87"/>
      <c r="CT1" s="87"/>
      <c r="CU1" s="87"/>
      <c r="CV1" s="87"/>
      <c r="CW1" s="87"/>
      <c r="CX1" s="87"/>
      <c r="CY1" s="87"/>
      <c r="CZ1" s="87"/>
      <c r="DA1" s="87"/>
      <c r="DB1" s="87"/>
      <c r="DC1" s="87"/>
      <c r="DD1" s="87"/>
      <c r="DE1" s="87"/>
      <c r="DF1" s="87"/>
      <c r="DG1" s="87"/>
      <c r="DH1" s="87"/>
      <c r="DI1" s="87"/>
      <c r="DJ1" s="87"/>
      <c r="DK1" s="87"/>
      <c r="DL1" s="87"/>
      <c r="DM1" s="87"/>
      <c r="DN1" s="87"/>
      <c r="DO1" s="87"/>
      <c r="DP1" s="87"/>
      <c r="DQ1" s="88"/>
      <c r="DR1" s="88"/>
      <c r="DS1" s="88"/>
      <c r="DT1" s="88"/>
      <c r="DU1" s="88"/>
      <c r="DV1" s="88"/>
      <c r="DW1" s="88"/>
      <c r="DX1" s="88"/>
      <c r="DY1" s="88"/>
      <c r="DZ1" s="88"/>
      <c r="EA1" s="89"/>
    </row>
    <row r="2" spans="1:131" ht="26.25" customHeight="1" thickBot="1" x14ac:dyDescent="0.2">
      <c r="A2" s="696" t="s">
        <v>295</v>
      </c>
      <c r="B2" s="696"/>
      <c r="C2" s="696"/>
      <c r="D2" s="696"/>
      <c r="E2" s="696"/>
      <c r="F2" s="696"/>
      <c r="G2" s="696"/>
      <c r="H2" s="696"/>
      <c r="I2" s="696"/>
      <c r="J2" s="696"/>
      <c r="K2" s="696"/>
      <c r="L2" s="696"/>
      <c r="M2" s="696"/>
      <c r="N2" s="696"/>
      <c r="O2" s="696"/>
      <c r="P2" s="696"/>
      <c r="Q2" s="696"/>
      <c r="R2" s="696"/>
      <c r="S2" s="696"/>
      <c r="T2" s="696"/>
      <c r="U2" s="696"/>
      <c r="V2" s="696"/>
      <c r="W2" s="696"/>
      <c r="X2" s="696"/>
      <c r="Y2" s="696"/>
      <c r="Z2" s="696"/>
      <c r="AA2" s="696"/>
      <c r="AB2" s="696"/>
      <c r="AC2" s="696"/>
      <c r="AD2" s="696"/>
      <c r="AE2" s="696"/>
      <c r="AF2" s="696"/>
      <c r="AG2" s="696"/>
      <c r="AH2" s="696"/>
      <c r="AI2" s="696"/>
      <c r="AJ2" s="696"/>
      <c r="AK2" s="696"/>
      <c r="AL2" s="696"/>
      <c r="AM2" s="696"/>
      <c r="AN2" s="696"/>
      <c r="AO2" s="696"/>
      <c r="AP2" s="696"/>
      <c r="AQ2" s="696"/>
      <c r="AR2" s="696"/>
      <c r="AS2" s="696"/>
      <c r="AT2" s="696"/>
      <c r="AU2" s="696"/>
      <c r="AV2" s="696"/>
      <c r="AW2" s="696"/>
      <c r="AX2" s="696"/>
      <c r="AY2" s="696"/>
      <c r="AZ2" s="696"/>
      <c r="BA2" s="696"/>
      <c r="BB2" s="696"/>
      <c r="BC2" s="696"/>
      <c r="BD2" s="696"/>
      <c r="BE2" s="696"/>
      <c r="BF2" s="696"/>
      <c r="BG2" s="696"/>
      <c r="BH2" s="696"/>
      <c r="BI2" s="696"/>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c r="CW2" s="87"/>
      <c r="CX2" s="87"/>
      <c r="CY2" s="87"/>
      <c r="CZ2" s="87"/>
      <c r="DA2" s="87"/>
      <c r="DB2" s="87"/>
      <c r="DC2" s="87"/>
      <c r="DD2" s="87"/>
      <c r="DE2" s="87"/>
      <c r="DF2" s="87"/>
      <c r="DG2" s="87"/>
      <c r="DH2" s="87"/>
      <c r="DI2" s="87"/>
      <c r="DJ2" s="697" t="s">
        <v>296</v>
      </c>
      <c r="DK2" s="698"/>
      <c r="DL2" s="698"/>
      <c r="DM2" s="698"/>
      <c r="DN2" s="698"/>
      <c r="DO2" s="699"/>
      <c r="DP2" s="87"/>
      <c r="DQ2" s="697" t="s">
        <v>297</v>
      </c>
      <c r="DR2" s="698"/>
      <c r="DS2" s="698"/>
      <c r="DT2" s="698"/>
      <c r="DU2" s="698"/>
      <c r="DV2" s="698"/>
      <c r="DW2" s="698"/>
      <c r="DX2" s="698"/>
      <c r="DY2" s="698"/>
      <c r="DZ2" s="699"/>
      <c r="EA2" s="89"/>
    </row>
    <row r="3" spans="1:131" ht="11.25" customHeight="1" x14ac:dyDescent="0.15">
      <c r="A3" s="87"/>
      <c r="B3" s="87"/>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c r="DI3" s="87"/>
      <c r="DJ3" s="87"/>
      <c r="DK3" s="87"/>
      <c r="DL3" s="87"/>
      <c r="DM3" s="87"/>
      <c r="DN3" s="87"/>
      <c r="DO3" s="87"/>
      <c r="DP3" s="87"/>
      <c r="DQ3" s="87"/>
      <c r="DR3" s="87"/>
      <c r="DS3" s="87"/>
      <c r="DT3" s="87"/>
      <c r="DU3" s="87"/>
      <c r="DV3" s="87"/>
      <c r="DW3" s="87"/>
      <c r="DX3" s="87"/>
      <c r="DY3" s="87"/>
      <c r="DZ3" s="87"/>
      <c r="EA3" s="89"/>
    </row>
    <row r="4" spans="1:131" s="95" customFormat="1" ht="26.25" customHeight="1" thickBot="1" x14ac:dyDescent="0.2">
      <c r="A4" s="700" t="s">
        <v>298</v>
      </c>
      <c r="B4" s="700"/>
      <c r="C4" s="700"/>
      <c r="D4" s="700"/>
      <c r="E4" s="700"/>
      <c r="F4" s="700"/>
      <c r="G4" s="700"/>
      <c r="H4" s="700"/>
      <c r="I4" s="700"/>
      <c r="J4" s="700"/>
      <c r="K4" s="700"/>
      <c r="L4" s="700"/>
      <c r="M4" s="700"/>
      <c r="N4" s="700"/>
      <c r="O4" s="700"/>
      <c r="P4" s="700"/>
      <c r="Q4" s="700"/>
      <c r="R4" s="700"/>
      <c r="S4" s="700"/>
      <c r="T4" s="700"/>
      <c r="U4" s="700"/>
      <c r="V4" s="700"/>
      <c r="W4" s="700"/>
      <c r="X4" s="700"/>
      <c r="Y4" s="700"/>
      <c r="Z4" s="700"/>
      <c r="AA4" s="700"/>
      <c r="AB4" s="700"/>
      <c r="AC4" s="700"/>
      <c r="AD4" s="700"/>
      <c r="AE4" s="700"/>
      <c r="AF4" s="700"/>
      <c r="AG4" s="700"/>
      <c r="AH4" s="700"/>
      <c r="AI4" s="700"/>
      <c r="AJ4" s="700"/>
      <c r="AK4" s="700"/>
      <c r="AL4" s="700"/>
      <c r="AM4" s="700"/>
      <c r="AN4" s="700"/>
      <c r="AO4" s="700"/>
      <c r="AP4" s="700"/>
      <c r="AQ4" s="700"/>
      <c r="AR4" s="700"/>
      <c r="AS4" s="700"/>
      <c r="AT4" s="700"/>
      <c r="AU4" s="700"/>
      <c r="AV4" s="700"/>
      <c r="AW4" s="700"/>
      <c r="AX4" s="700"/>
      <c r="AY4" s="700"/>
      <c r="AZ4" s="91"/>
      <c r="BA4" s="91"/>
      <c r="BB4" s="91"/>
      <c r="BC4" s="91"/>
      <c r="BD4" s="91"/>
      <c r="BE4" s="92"/>
      <c r="BF4" s="92"/>
      <c r="BG4" s="92"/>
      <c r="BH4" s="92"/>
      <c r="BI4" s="92"/>
      <c r="BJ4" s="92"/>
      <c r="BK4" s="92"/>
      <c r="BL4" s="92"/>
      <c r="BM4" s="92"/>
      <c r="BN4" s="92"/>
      <c r="BO4" s="92"/>
      <c r="BP4" s="92"/>
      <c r="BQ4" s="701" t="s">
        <v>299</v>
      </c>
      <c r="BR4" s="701"/>
      <c r="BS4" s="701"/>
      <c r="BT4" s="701"/>
      <c r="BU4" s="701"/>
      <c r="BV4" s="701"/>
      <c r="BW4" s="701"/>
      <c r="BX4" s="701"/>
      <c r="BY4" s="701"/>
      <c r="BZ4" s="701"/>
      <c r="CA4" s="701"/>
      <c r="CB4" s="701"/>
      <c r="CC4" s="701"/>
      <c r="CD4" s="701"/>
      <c r="CE4" s="701"/>
      <c r="CF4" s="701"/>
      <c r="CG4" s="701"/>
      <c r="CH4" s="701"/>
      <c r="CI4" s="701"/>
      <c r="CJ4" s="701"/>
      <c r="CK4" s="701"/>
      <c r="CL4" s="701"/>
      <c r="CM4" s="701"/>
      <c r="CN4" s="701"/>
      <c r="CO4" s="701"/>
      <c r="CP4" s="701"/>
      <c r="CQ4" s="701"/>
      <c r="CR4" s="701"/>
      <c r="CS4" s="701"/>
      <c r="CT4" s="701"/>
      <c r="CU4" s="701"/>
      <c r="CV4" s="701"/>
      <c r="CW4" s="701"/>
      <c r="CX4" s="701"/>
      <c r="CY4" s="701"/>
      <c r="CZ4" s="701"/>
      <c r="DA4" s="701"/>
      <c r="DB4" s="701"/>
      <c r="DC4" s="701"/>
      <c r="DD4" s="701"/>
      <c r="DE4" s="701"/>
      <c r="DF4" s="701"/>
      <c r="DG4" s="701"/>
      <c r="DH4" s="701"/>
      <c r="DI4" s="701"/>
      <c r="DJ4" s="701"/>
      <c r="DK4" s="701"/>
      <c r="DL4" s="701"/>
      <c r="DM4" s="701"/>
      <c r="DN4" s="701"/>
      <c r="DO4" s="701"/>
      <c r="DP4" s="701"/>
      <c r="DQ4" s="701"/>
      <c r="DR4" s="701"/>
      <c r="DS4" s="701"/>
      <c r="DT4" s="701"/>
      <c r="DU4" s="701"/>
      <c r="DV4" s="701"/>
      <c r="DW4" s="701"/>
      <c r="DX4" s="701"/>
      <c r="DY4" s="701"/>
      <c r="DZ4" s="701"/>
      <c r="EA4" s="94"/>
    </row>
    <row r="5" spans="1:131" s="95" customFormat="1" ht="26.25" customHeight="1" x14ac:dyDescent="0.15">
      <c r="A5" s="702" t="s">
        <v>300</v>
      </c>
      <c r="B5" s="703"/>
      <c r="C5" s="703"/>
      <c r="D5" s="703"/>
      <c r="E5" s="703"/>
      <c r="F5" s="703"/>
      <c r="G5" s="703"/>
      <c r="H5" s="703"/>
      <c r="I5" s="703"/>
      <c r="J5" s="703"/>
      <c r="K5" s="703"/>
      <c r="L5" s="703"/>
      <c r="M5" s="703"/>
      <c r="N5" s="703"/>
      <c r="O5" s="703"/>
      <c r="P5" s="704"/>
      <c r="Q5" s="708" t="s">
        <v>301</v>
      </c>
      <c r="R5" s="709"/>
      <c r="S5" s="709"/>
      <c r="T5" s="709"/>
      <c r="U5" s="710"/>
      <c r="V5" s="708" t="s">
        <v>302</v>
      </c>
      <c r="W5" s="709"/>
      <c r="X5" s="709"/>
      <c r="Y5" s="709"/>
      <c r="Z5" s="710"/>
      <c r="AA5" s="708" t="s">
        <v>303</v>
      </c>
      <c r="AB5" s="709"/>
      <c r="AC5" s="709"/>
      <c r="AD5" s="709"/>
      <c r="AE5" s="709"/>
      <c r="AF5" s="714" t="s">
        <v>304</v>
      </c>
      <c r="AG5" s="709"/>
      <c r="AH5" s="709"/>
      <c r="AI5" s="709"/>
      <c r="AJ5" s="715"/>
      <c r="AK5" s="709" t="s">
        <v>305</v>
      </c>
      <c r="AL5" s="709"/>
      <c r="AM5" s="709"/>
      <c r="AN5" s="709"/>
      <c r="AO5" s="710"/>
      <c r="AP5" s="708" t="s">
        <v>306</v>
      </c>
      <c r="AQ5" s="709"/>
      <c r="AR5" s="709"/>
      <c r="AS5" s="709"/>
      <c r="AT5" s="710"/>
      <c r="AU5" s="708" t="s">
        <v>307</v>
      </c>
      <c r="AV5" s="709"/>
      <c r="AW5" s="709"/>
      <c r="AX5" s="709"/>
      <c r="AY5" s="715"/>
      <c r="AZ5" s="91"/>
      <c r="BA5" s="91"/>
      <c r="BB5" s="91"/>
      <c r="BC5" s="91"/>
      <c r="BD5" s="91"/>
      <c r="BE5" s="92"/>
      <c r="BF5" s="92"/>
      <c r="BG5" s="92"/>
      <c r="BH5" s="92"/>
      <c r="BI5" s="92"/>
      <c r="BJ5" s="92"/>
      <c r="BK5" s="92"/>
      <c r="BL5" s="92"/>
      <c r="BM5" s="92"/>
      <c r="BN5" s="92"/>
      <c r="BO5" s="92"/>
      <c r="BP5" s="92"/>
      <c r="BQ5" s="702" t="s">
        <v>308</v>
      </c>
      <c r="BR5" s="703"/>
      <c r="BS5" s="703"/>
      <c r="BT5" s="703"/>
      <c r="BU5" s="703"/>
      <c r="BV5" s="703"/>
      <c r="BW5" s="703"/>
      <c r="BX5" s="703"/>
      <c r="BY5" s="703"/>
      <c r="BZ5" s="703"/>
      <c r="CA5" s="703"/>
      <c r="CB5" s="703"/>
      <c r="CC5" s="703"/>
      <c r="CD5" s="703"/>
      <c r="CE5" s="703"/>
      <c r="CF5" s="703"/>
      <c r="CG5" s="704"/>
      <c r="CH5" s="708" t="s">
        <v>309</v>
      </c>
      <c r="CI5" s="709"/>
      <c r="CJ5" s="709"/>
      <c r="CK5" s="709"/>
      <c r="CL5" s="710"/>
      <c r="CM5" s="708" t="s">
        <v>310</v>
      </c>
      <c r="CN5" s="709"/>
      <c r="CO5" s="709"/>
      <c r="CP5" s="709"/>
      <c r="CQ5" s="710"/>
      <c r="CR5" s="708" t="s">
        <v>311</v>
      </c>
      <c r="CS5" s="709"/>
      <c r="CT5" s="709"/>
      <c r="CU5" s="709"/>
      <c r="CV5" s="710"/>
      <c r="CW5" s="708" t="s">
        <v>312</v>
      </c>
      <c r="CX5" s="709"/>
      <c r="CY5" s="709"/>
      <c r="CZ5" s="709"/>
      <c r="DA5" s="710"/>
      <c r="DB5" s="708" t="s">
        <v>313</v>
      </c>
      <c r="DC5" s="709"/>
      <c r="DD5" s="709"/>
      <c r="DE5" s="709"/>
      <c r="DF5" s="710"/>
      <c r="DG5" s="738" t="s">
        <v>314</v>
      </c>
      <c r="DH5" s="739"/>
      <c r="DI5" s="739"/>
      <c r="DJ5" s="739"/>
      <c r="DK5" s="740"/>
      <c r="DL5" s="738" t="s">
        <v>315</v>
      </c>
      <c r="DM5" s="739"/>
      <c r="DN5" s="739"/>
      <c r="DO5" s="739"/>
      <c r="DP5" s="740"/>
      <c r="DQ5" s="708" t="s">
        <v>316</v>
      </c>
      <c r="DR5" s="709"/>
      <c r="DS5" s="709"/>
      <c r="DT5" s="709"/>
      <c r="DU5" s="710"/>
      <c r="DV5" s="708" t="s">
        <v>307</v>
      </c>
      <c r="DW5" s="709"/>
      <c r="DX5" s="709"/>
      <c r="DY5" s="709"/>
      <c r="DZ5" s="715"/>
      <c r="EA5" s="94"/>
    </row>
    <row r="6" spans="1:131" s="95" customFormat="1" ht="26.25" customHeight="1" thickBot="1" x14ac:dyDescent="0.2">
      <c r="A6" s="705"/>
      <c r="B6" s="706"/>
      <c r="C6" s="706"/>
      <c r="D6" s="706"/>
      <c r="E6" s="706"/>
      <c r="F6" s="706"/>
      <c r="G6" s="706"/>
      <c r="H6" s="706"/>
      <c r="I6" s="706"/>
      <c r="J6" s="706"/>
      <c r="K6" s="706"/>
      <c r="L6" s="706"/>
      <c r="M6" s="706"/>
      <c r="N6" s="706"/>
      <c r="O6" s="706"/>
      <c r="P6" s="707"/>
      <c r="Q6" s="711"/>
      <c r="R6" s="712"/>
      <c r="S6" s="712"/>
      <c r="T6" s="712"/>
      <c r="U6" s="713"/>
      <c r="V6" s="711"/>
      <c r="W6" s="712"/>
      <c r="X6" s="712"/>
      <c r="Y6" s="712"/>
      <c r="Z6" s="713"/>
      <c r="AA6" s="711"/>
      <c r="AB6" s="712"/>
      <c r="AC6" s="712"/>
      <c r="AD6" s="712"/>
      <c r="AE6" s="712"/>
      <c r="AF6" s="716"/>
      <c r="AG6" s="712"/>
      <c r="AH6" s="712"/>
      <c r="AI6" s="712"/>
      <c r="AJ6" s="717"/>
      <c r="AK6" s="712"/>
      <c r="AL6" s="712"/>
      <c r="AM6" s="712"/>
      <c r="AN6" s="712"/>
      <c r="AO6" s="713"/>
      <c r="AP6" s="711"/>
      <c r="AQ6" s="712"/>
      <c r="AR6" s="712"/>
      <c r="AS6" s="712"/>
      <c r="AT6" s="713"/>
      <c r="AU6" s="711"/>
      <c r="AV6" s="712"/>
      <c r="AW6" s="712"/>
      <c r="AX6" s="712"/>
      <c r="AY6" s="717"/>
      <c r="AZ6" s="91"/>
      <c r="BA6" s="91"/>
      <c r="BB6" s="91"/>
      <c r="BC6" s="91"/>
      <c r="BD6" s="91"/>
      <c r="BE6" s="92"/>
      <c r="BF6" s="92"/>
      <c r="BG6" s="92"/>
      <c r="BH6" s="92"/>
      <c r="BI6" s="92"/>
      <c r="BJ6" s="92"/>
      <c r="BK6" s="92"/>
      <c r="BL6" s="92"/>
      <c r="BM6" s="92"/>
      <c r="BN6" s="92"/>
      <c r="BO6" s="92"/>
      <c r="BP6" s="92"/>
      <c r="BQ6" s="705"/>
      <c r="BR6" s="706"/>
      <c r="BS6" s="706"/>
      <c r="BT6" s="706"/>
      <c r="BU6" s="706"/>
      <c r="BV6" s="706"/>
      <c r="BW6" s="706"/>
      <c r="BX6" s="706"/>
      <c r="BY6" s="706"/>
      <c r="BZ6" s="706"/>
      <c r="CA6" s="706"/>
      <c r="CB6" s="706"/>
      <c r="CC6" s="706"/>
      <c r="CD6" s="706"/>
      <c r="CE6" s="706"/>
      <c r="CF6" s="706"/>
      <c r="CG6" s="707"/>
      <c r="CH6" s="711"/>
      <c r="CI6" s="712"/>
      <c r="CJ6" s="712"/>
      <c r="CK6" s="712"/>
      <c r="CL6" s="713"/>
      <c r="CM6" s="711"/>
      <c r="CN6" s="712"/>
      <c r="CO6" s="712"/>
      <c r="CP6" s="712"/>
      <c r="CQ6" s="713"/>
      <c r="CR6" s="711"/>
      <c r="CS6" s="712"/>
      <c r="CT6" s="712"/>
      <c r="CU6" s="712"/>
      <c r="CV6" s="713"/>
      <c r="CW6" s="711"/>
      <c r="CX6" s="712"/>
      <c r="CY6" s="712"/>
      <c r="CZ6" s="712"/>
      <c r="DA6" s="713"/>
      <c r="DB6" s="711"/>
      <c r="DC6" s="712"/>
      <c r="DD6" s="712"/>
      <c r="DE6" s="712"/>
      <c r="DF6" s="713"/>
      <c r="DG6" s="741"/>
      <c r="DH6" s="742"/>
      <c r="DI6" s="742"/>
      <c r="DJ6" s="742"/>
      <c r="DK6" s="743"/>
      <c r="DL6" s="741"/>
      <c r="DM6" s="742"/>
      <c r="DN6" s="742"/>
      <c r="DO6" s="742"/>
      <c r="DP6" s="743"/>
      <c r="DQ6" s="711"/>
      <c r="DR6" s="712"/>
      <c r="DS6" s="712"/>
      <c r="DT6" s="712"/>
      <c r="DU6" s="713"/>
      <c r="DV6" s="711"/>
      <c r="DW6" s="712"/>
      <c r="DX6" s="712"/>
      <c r="DY6" s="712"/>
      <c r="DZ6" s="717"/>
      <c r="EA6" s="94"/>
    </row>
    <row r="7" spans="1:131" s="95" customFormat="1" ht="26.25" customHeight="1" thickTop="1" x14ac:dyDescent="0.15">
      <c r="A7" s="96">
        <v>1</v>
      </c>
      <c r="B7" s="724" t="s">
        <v>317</v>
      </c>
      <c r="C7" s="725"/>
      <c r="D7" s="725"/>
      <c r="E7" s="725"/>
      <c r="F7" s="725"/>
      <c r="G7" s="725"/>
      <c r="H7" s="725"/>
      <c r="I7" s="725"/>
      <c r="J7" s="725"/>
      <c r="K7" s="725"/>
      <c r="L7" s="725"/>
      <c r="M7" s="725"/>
      <c r="N7" s="725"/>
      <c r="O7" s="725"/>
      <c r="P7" s="726"/>
      <c r="Q7" s="727">
        <v>12101</v>
      </c>
      <c r="R7" s="728"/>
      <c r="S7" s="728"/>
      <c r="T7" s="728"/>
      <c r="U7" s="728"/>
      <c r="V7" s="728">
        <v>11708</v>
      </c>
      <c r="W7" s="728"/>
      <c r="X7" s="728"/>
      <c r="Y7" s="728"/>
      <c r="Z7" s="728"/>
      <c r="AA7" s="728">
        <v>393</v>
      </c>
      <c r="AB7" s="728"/>
      <c r="AC7" s="728"/>
      <c r="AD7" s="728"/>
      <c r="AE7" s="729"/>
      <c r="AF7" s="730">
        <v>282</v>
      </c>
      <c r="AG7" s="731"/>
      <c r="AH7" s="731"/>
      <c r="AI7" s="731"/>
      <c r="AJ7" s="732"/>
      <c r="AK7" s="733">
        <v>509</v>
      </c>
      <c r="AL7" s="734"/>
      <c r="AM7" s="734"/>
      <c r="AN7" s="734"/>
      <c r="AO7" s="734"/>
      <c r="AP7" s="734">
        <v>12779</v>
      </c>
      <c r="AQ7" s="734"/>
      <c r="AR7" s="734"/>
      <c r="AS7" s="734"/>
      <c r="AT7" s="734"/>
      <c r="AU7" s="735"/>
      <c r="AV7" s="735"/>
      <c r="AW7" s="735"/>
      <c r="AX7" s="735"/>
      <c r="AY7" s="736"/>
      <c r="AZ7" s="91"/>
      <c r="BA7" s="91"/>
      <c r="BB7" s="91"/>
      <c r="BC7" s="91"/>
      <c r="BD7" s="91"/>
      <c r="BE7" s="92"/>
      <c r="BF7" s="92"/>
      <c r="BG7" s="92"/>
      <c r="BH7" s="92"/>
      <c r="BI7" s="92"/>
      <c r="BJ7" s="92"/>
      <c r="BK7" s="92"/>
      <c r="BL7" s="92"/>
      <c r="BM7" s="92"/>
      <c r="BN7" s="92"/>
      <c r="BO7" s="92"/>
      <c r="BP7" s="92"/>
      <c r="BQ7" s="96">
        <v>1</v>
      </c>
      <c r="BR7" s="97"/>
      <c r="BS7" s="721" t="s">
        <v>318</v>
      </c>
      <c r="BT7" s="722"/>
      <c r="BU7" s="722"/>
      <c r="BV7" s="722"/>
      <c r="BW7" s="722"/>
      <c r="BX7" s="722"/>
      <c r="BY7" s="722"/>
      <c r="BZ7" s="722"/>
      <c r="CA7" s="722"/>
      <c r="CB7" s="722"/>
      <c r="CC7" s="722"/>
      <c r="CD7" s="722"/>
      <c r="CE7" s="722"/>
      <c r="CF7" s="722"/>
      <c r="CG7" s="737"/>
      <c r="CH7" s="718">
        <v>-3</v>
      </c>
      <c r="CI7" s="719"/>
      <c r="CJ7" s="719"/>
      <c r="CK7" s="719"/>
      <c r="CL7" s="720"/>
      <c r="CM7" s="718">
        <v>11</v>
      </c>
      <c r="CN7" s="719"/>
      <c r="CO7" s="719"/>
      <c r="CP7" s="719"/>
      <c r="CQ7" s="720"/>
      <c r="CR7" s="718">
        <v>3</v>
      </c>
      <c r="CS7" s="719"/>
      <c r="CT7" s="719"/>
      <c r="CU7" s="719"/>
      <c r="CV7" s="720"/>
      <c r="CW7" s="718" t="s">
        <v>319</v>
      </c>
      <c r="CX7" s="719"/>
      <c r="CY7" s="719"/>
      <c r="CZ7" s="719"/>
      <c r="DA7" s="720"/>
      <c r="DB7" s="718" t="s">
        <v>319</v>
      </c>
      <c r="DC7" s="719"/>
      <c r="DD7" s="719"/>
      <c r="DE7" s="719"/>
      <c r="DF7" s="720"/>
      <c r="DG7" s="718" t="s">
        <v>319</v>
      </c>
      <c r="DH7" s="719"/>
      <c r="DI7" s="719"/>
      <c r="DJ7" s="719"/>
      <c r="DK7" s="720"/>
      <c r="DL7" s="718" t="s">
        <v>319</v>
      </c>
      <c r="DM7" s="719"/>
      <c r="DN7" s="719"/>
      <c r="DO7" s="719"/>
      <c r="DP7" s="720"/>
      <c r="DQ7" s="718" t="s">
        <v>319</v>
      </c>
      <c r="DR7" s="719"/>
      <c r="DS7" s="719"/>
      <c r="DT7" s="719"/>
      <c r="DU7" s="720"/>
      <c r="DV7" s="721"/>
      <c r="DW7" s="722"/>
      <c r="DX7" s="722"/>
      <c r="DY7" s="722"/>
      <c r="DZ7" s="723"/>
      <c r="EA7" s="94"/>
    </row>
    <row r="8" spans="1:131" s="95" customFormat="1" ht="26.25" customHeight="1" x14ac:dyDescent="0.15">
      <c r="A8" s="98">
        <v>2</v>
      </c>
      <c r="B8" s="755" t="s">
        <v>320</v>
      </c>
      <c r="C8" s="756"/>
      <c r="D8" s="756"/>
      <c r="E8" s="756"/>
      <c r="F8" s="756"/>
      <c r="G8" s="756"/>
      <c r="H8" s="756"/>
      <c r="I8" s="756"/>
      <c r="J8" s="756"/>
      <c r="K8" s="756"/>
      <c r="L8" s="756"/>
      <c r="M8" s="756"/>
      <c r="N8" s="756"/>
      <c r="O8" s="756"/>
      <c r="P8" s="757"/>
      <c r="Q8" s="758">
        <v>1</v>
      </c>
      <c r="R8" s="759"/>
      <c r="S8" s="759"/>
      <c r="T8" s="759"/>
      <c r="U8" s="759"/>
      <c r="V8" s="759">
        <v>1</v>
      </c>
      <c r="W8" s="759"/>
      <c r="X8" s="759"/>
      <c r="Y8" s="759"/>
      <c r="Z8" s="759"/>
      <c r="AA8" s="759" t="s">
        <v>319</v>
      </c>
      <c r="AB8" s="759"/>
      <c r="AC8" s="759"/>
      <c r="AD8" s="759"/>
      <c r="AE8" s="760"/>
      <c r="AF8" s="761" t="s">
        <v>62</v>
      </c>
      <c r="AG8" s="762"/>
      <c r="AH8" s="762"/>
      <c r="AI8" s="762"/>
      <c r="AJ8" s="763"/>
      <c r="AK8" s="744" t="s">
        <v>319</v>
      </c>
      <c r="AL8" s="745"/>
      <c r="AM8" s="745"/>
      <c r="AN8" s="745"/>
      <c r="AO8" s="745"/>
      <c r="AP8" s="745" t="s">
        <v>319</v>
      </c>
      <c r="AQ8" s="745"/>
      <c r="AR8" s="745"/>
      <c r="AS8" s="745"/>
      <c r="AT8" s="745"/>
      <c r="AU8" s="746"/>
      <c r="AV8" s="746"/>
      <c r="AW8" s="746"/>
      <c r="AX8" s="746"/>
      <c r="AY8" s="747"/>
      <c r="AZ8" s="91"/>
      <c r="BA8" s="91"/>
      <c r="BB8" s="91"/>
      <c r="BC8" s="91"/>
      <c r="BD8" s="91"/>
      <c r="BE8" s="92"/>
      <c r="BF8" s="92"/>
      <c r="BG8" s="92"/>
      <c r="BH8" s="92"/>
      <c r="BI8" s="92"/>
      <c r="BJ8" s="92"/>
      <c r="BK8" s="92"/>
      <c r="BL8" s="92"/>
      <c r="BM8" s="92"/>
      <c r="BN8" s="92"/>
      <c r="BO8" s="92"/>
      <c r="BP8" s="92"/>
      <c r="BQ8" s="98">
        <v>2</v>
      </c>
      <c r="BR8" s="99"/>
      <c r="BS8" s="748" t="s">
        <v>321</v>
      </c>
      <c r="BT8" s="749"/>
      <c r="BU8" s="749"/>
      <c r="BV8" s="749"/>
      <c r="BW8" s="749"/>
      <c r="BX8" s="749"/>
      <c r="BY8" s="749"/>
      <c r="BZ8" s="749"/>
      <c r="CA8" s="749"/>
      <c r="CB8" s="749"/>
      <c r="CC8" s="749"/>
      <c r="CD8" s="749"/>
      <c r="CE8" s="749"/>
      <c r="CF8" s="749"/>
      <c r="CG8" s="750"/>
      <c r="CH8" s="751">
        <v>4</v>
      </c>
      <c r="CI8" s="752"/>
      <c r="CJ8" s="752"/>
      <c r="CK8" s="752"/>
      <c r="CL8" s="753"/>
      <c r="CM8" s="751">
        <v>31</v>
      </c>
      <c r="CN8" s="752"/>
      <c r="CO8" s="752"/>
      <c r="CP8" s="752"/>
      <c r="CQ8" s="753"/>
      <c r="CR8" s="751">
        <v>10</v>
      </c>
      <c r="CS8" s="752"/>
      <c r="CT8" s="752"/>
      <c r="CU8" s="752"/>
      <c r="CV8" s="753"/>
      <c r="CW8" s="751" t="s">
        <v>319</v>
      </c>
      <c r="CX8" s="752"/>
      <c r="CY8" s="752"/>
      <c r="CZ8" s="752"/>
      <c r="DA8" s="753"/>
      <c r="DB8" s="751" t="s">
        <v>319</v>
      </c>
      <c r="DC8" s="752"/>
      <c r="DD8" s="752"/>
      <c r="DE8" s="752"/>
      <c r="DF8" s="753"/>
      <c r="DG8" s="751" t="s">
        <v>319</v>
      </c>
      <c r="DH8" s="752"/>
      <c r="DI8" s="752"/>
      <c r="DJ8" s="752"/>
      <c r="DK8" s="753"/>
      <c r="DL8" s="751" t="s">
        <v>319</v>
      </c>
      <c r="DM8" s="752"/>
      <c r="DN8" s="752"/>
      <c r="DO8" s="752"/>
      <c r="DP8" s="753"/>
      <c r="DQ8" s="751" t="s">
        <v>319</v>
      </c>
      <c r="DR8" s="752"/>
      <c r="DS8" s="752"/>
      <c r="DT8" s="752"/>
      <c r="DU8" s="753"/>
      <c r="DV8" s="748"/>
      <c r="DW8" s="749"/>
      <c r="DX8" s="749"/>
      <c r="DY8" s="749"/>
      <c r="DZ8" s="754"/>
      <c r="EA8" s="94"/>
    </row>
    <row r="9" spans="1:131" s="95" customFormat="1" ht="26.25" customHeight="1" x14ac:dyDescent="0.15">
      <c r="A9" s="98">
        <v>3</v>
      </c>
      <c r="B9" s="755" t="s">
        <v>322</v>
      </c>
      <c r="C9" s="756"/>
      <c r="D9" s="756"/>
      <c r="E9" s="756"/>
      <c r="F9" s="756"/>
      <c r="G9" s="756"/>
      <c r="H9" s="756"/>
      <c r="I9" s="756"/>
      <c r="J9" s="756"/>
      <c r="K9" s="756"/>
      <c r="L9" s="756"/>
      <c r="M9" s="756"/>
      <c r="N9" s="756"/>
      <c r="O9" s="756"/>
      <c r="P9" s="757"/>
      <c r="Q9" s="758">
        <v>0</v>
      </c>
      <c r="R9" s="759"/>
      <c r="S9" s="759"/>
      <c r="T9" s="759"/>
      <c r="U9" s="759"/>
      <c r="V9" s="759">
        <v>0</v>
      </c>
      <c r="W9" s="759"/>
      <c r="X9" s="759"/>
      <c r="Y9" s="759"/>
      <c r="Z9" s="759"/>
      <c r="AA9" s="759" t="s">
        <v>319</v>
      </c>
      <c r="AB9" s="759"/>
      <c r="AC9" s="759"/>
      <c r="AD9" s="759"/>
      <c r="AE9" s="760"/>
      <c r="AF9" s="761" t="s">
        <v>62</v>
      </c>
      <c r="AG9" s="762"/>
      <c r="AH9" s="762"/>
      <c r="AI9" s="762"/>
      <c r="AJ9" s="763"/>
      <c r="AK9" s="744">
        <v>0</v>
      </c>
      <c r="AL9" s="745"/>
      <c r="AM9" s="745"/>
      <c r="AN9" s="745"/>
      <c r="AO9" s="745"/>
      <c r="AP9" s="745" t="s">
        <v>319</v>
      </c>
      <c r="AQ9" s="745"/>
      <c r="AR9" s="745"/>
      <c r="AS9" s="745"/>
      <c r="AT9" s="745"/>
      <c r="AU9" s="746"/>
      <c r="AV9" s="746"/>
      <c r="AW9" s="746"/>
      <c r="AX9" s="746"/>
      <c r="AY9" s="747"/>
      <c r="AZ9" s="91"/>
      <c r="BA9" s="91"/>
      <c r="BB9" s="91"/>
      <c r="BC9" s="91"/>
      <c r="BD9" s="91"/>
      <c r="BE9" s="92"/>
      <c r="BF9" s="92"/>
      <c r="BG9" s="92"/>
      <c r="BH9" s="92"/>
      <c r="BI9" s="92"/>
      <c r="BJ9" s="92"/>
      <c r="BK9" s="92"/>
      <c r="BL9" s="92"/>
      <c r="BM9" s="92"/>
      <c r="BN9" s="92"/>
      <c r="BO9" s="92"/>
      <c r="BP9" s="92"/>
      <c r="BQ9" s="98">
        <v>3</v>
      </c>
      <c r="BR9" s="99"/>
      <c r="BS9" s="748" t="s">
        <v>323</v>
      </c>
      <c r="BT9" s="749"/>
      <c r="BU9" s="749"/>
      <c r="BV9" s="749"/>
      <c r="BW9" s="749"/>
      <c r="BX9" s="749"/>
      <c r="BY9" s="749"/>
      <c r="BZ9" s="749"/>
      <c r="CA9" s="749"/>
      <c r="CB9" s="749"/>
      <c r="CC9" s="749"/>
      <c r="CD9" s="749"/>
      <c r="CE9" s="749"/>
      <c r="CF9" s="749"/>
      <c r="CG9" s="750"/>
      <c r="CH9" s="751">
        <v>53</v>
      </c>
      <c r="CI9" s="752"/>
      <c r="CJ9" s="752"/>
      <c r="CK9" s="752"/>
      <c r="CL9" s="753"/>
      <c r="CM9" s="751">
        <v>660</v>
      </c>
      <c r="CN9" s="752"/>
      <c r="CO9" s="752"/>
      <c r="CP9" s="752"/>
      <c r="CQ9" s="753"/>
      <c r="CR9" s="751">
        <v>24</v>
      </c>
      <c r="CS9" s="752"/>
      <c r="CT9" s="752"/>
      <c r="CU9" s="752"/>
      <c r="CV9" s="753"/>
      <c r="CW9" s="751" t="s">
        <v>319</v>
      </c>
      <c r="CX9" s="752"/>
      <c r="CY9" s="752"/>
      <c r="CZ9" s="752"/>
      <c r="DA9" s="753"/>
      <c r="DB9" s="751" t="s">
        <v>319</v>
      </c>
      <c r="DC9" s="752"/>
      <c r="DD9" s="752"/>
      <c r="DE9" s="752"/>
      <c r="DF9" s="753"/>
      <c r="DG9" s="751" t="s">
        <v>319</v>
      </c>
      <c r="DH9" s="752"/>
      <c r="DI9" s="752"/>
      <c r="DJ9" s="752"/>
      <c r="DK9" s="753"/>
      <c r="DL9" s="751" t="s">
        <v>319</v>
      </c>
      <c r="DM9" s="752"/>
      <c r="DN9" s="752"/>
      <c r="DO9" s="752"/>
      <c r="DP9" s="753"/>
      <c r="DQ9" s="751" t="s">
        <v>319</v>
      </c>
      <c r="DR9" s="752"/>
      <c r="DS9" s="752"/>
      <c r="DT9" s="752"/>
      <c r="DU9" s="753"/>
      <c r="DV9" s="748"/>
      <c r="DW9" s="749"/>
      <c r="DX9" s="749"/>
      <c r="DY9" s="749"/>
      <c r="DZ9" s="754"/>
      <c r="EA9" s="94"/>
    </row>
    <row r="10" spans="1:131" s="95" customFormat="1" ht="26.25" customHeight="1" x14ac:dyDescent="0.15">
      <c r="A10" s="98">
        <v>4</v>
      </c>
      <c r="B10" s="755"/>
      <c r="C10" s="756"/>
      <c r="D10" s="756"/>
      <c r="E10" s="756"/>
      <c r="F10" s="756"/>
      <c r="G10" s="756"/>
      <c r="H10" s="756"/>
      <c r="I10" s="756"/>
      <c r="J10" s="756"/>
      <c r="K10" s="756"/>
      <c r="L10" s="756"/>
      <c r="M10" s="756"/>
      <c r="N10" s="756"/>
      <c r="O10" s="756"/>
      <c r="P10" s="757"/>
      <c r="Q10" s="758"/>
      <c r="R10" s="759"/>
      <c r="S10" s="759"/>
      <c r="T10" s="759"/>
      <c r="U10" s="759"/>
      <c r="V10" s="759"/>
      <c r="W10" s="759"/>
      <c r="X10" s="759"/>
      <c r="Y10" s="759"/>
      <c r="Z10" s="759"/>
      <c r="AA10" s="759"/>
      <c r="AB10" s="759"/>
      <c r="AC10" s="759"/>
      <c r="AD10" s="759"/>
      <c r="AE10" s="760"/>
      <c r="AF10" s="761"/>
      <c r="AG10" s="762"/>
      <c r="AH10" s="762"/>
      <c r="AI10" s="762"/>
      <c r="AJ10" s="763"/>
      <c r="AK10" s="744"/>
      <c r="AL10" s="745"/>
      <c r="AM10" s="745"/>
      <c r="AN10" s="745"/>
      <c r="AO10" s="745"/>
      <c r="AP10" s="745"/>
      <c r="AQ10" s="745"/>
      <c r="AR10" s="745"/>
      <c r="AS10" s="745"/>
      <c r="AT10" s="745"/>
      <c r="AU10" s="746"/>
      <c r="AV10" s="746"/>
      <c r="AW10" s="746"/>
      <c r="AX10" s="746"/>
      <c r="AY10" s="747"/>
      <c r="AZ10" s="91"/>
      <c r="BA10" s="91"/>
      <c r="BB10" s="91"/>
      <c r="BC10" s="91"/>
      <c r="BD10" s="91"/>
      <c r="BE10" s="92"/>
      <c r="BF10" s="92"/>
      <c r="BG10" s="92"/>
      <c r="BH10" s="92"/>
      <c r="BI10" s="92"/>
      <c r="BJ10" s="92"/>
      <c r="BK10" s="92"/>
      <c r="BL10" s="92"/>
      <c r="BM10" s="92"/>
      <c r="BN10" s="92"/>
      <c r="BO10" s="92"/>
      <c r="BP10" s="92"/>
      <c r="BQ10" s="98">
        <v>4</v>
      </c>
      <c r="BR10" s="99"/>
      <c r="BS10" s="748"/>
      <c r="BT10" s="749"/>
      <c r="BU10" s="749"/>
      <c r="BV10" s="749"/>
      <c r="BW10" s="749"/>
      <c r="BX10" s="749"/>
      <c r="BY10" s="749"/>
      <c r="BZ10" s="749"/>
      <c r="CA10" s="749"/>
      <c r="CB10" s="749"/>
      <c r="CC10" s="749"/>
      <c r="CD10" s="749"/>
      <c r="CE10" s="749"/>
      <c r="CF10" s="749"/>
      <c r="CG10" s="750"/>
      <c r="CH10" s="751"/>
      <c r="CI10" s="752"/>
      <c r="CJ10" s="752"/>
      <c r="CK10" s="752"/>
      <c r="CL10" s="753"/>
      <c r="CM10" s="751"/>
      <c r="CN10" s="752"/>
      <c r="CO10" s="752"/>
      <c r="CP10" s="752"/>
      <c r="CQ10" s="753"/>
      <c r="CR10" s="751"/>
      <c r="CS10" s="752"/>
      <c r="CT10" s="752"/>
      <c r="CU10" s="752"/>
      <c r="CV10" s="753"/>
      <c r="CW10" s="751"/>
      <c r="CX10" s="752"/>
      <c r="CY10" s="752"/>
      <c r="CZ10" s="752"/>
      <c r="DA10" s="753"/>
      <c r="DB10" s="751"/>
      <c r="DC10" s="752"/>
      <c r="DD10" s="752"/>
      <c r="DE10" s="752"/>
      <c r="DF10" s="753"/>
      <c r="DG10" s="751"/>
      <c r="DH10" s="752"/>
      <c r="DI10" s="752"/>
      <c r="DJ10" s="752"/>
      <c r="DK10" s="753"/>
      <c r="DL10" s="751"/>
      <c r="DM10" s="752"/>
      <c r="DN10" s="752"/>
      <c r="DO10" s="752"/>
      <c r="DP10" s="753"/>
      <c r="DQ10" s="751"/>
      <c r="DR10" s="752"/>
      <c r="DS10" s="752"/>
      <c r="DT10" s="752"/>
      <c r="DU10" s="753"/>
      <c r="DV10" s="748"/>
      <c r="DW10" s="749"/>
      <c r="DX10" s="749"/>
      <c r="DY10" s="749"/>
      <c r="DZ10" s="754"/>
      <c r="EA10" s="94"/>
    </row>
    <row r="11" spans="1:131" s="95" customFormat="1" ht="26.25" customHeight="1" x14ac:dyDescent="0.15">
      <c r="A11" s="98">
        <v>5</v>
      </c>
      <c r="B11" s="755"/>
      <c r="C11" s="756"/>
      <c r="D11" s="756"/>
      <c r="E11" s="756"/>
      <c r="F11" s="756"/>
      <c r="G11" s="756"/>
      <c r="H11" s="756"/>
      <c r="I11" s="756"/>
      <c r="J11" s="756"/>
      <c r="K11" s="756"/>
      <c r="L11" s="756"/>
      <c r="M11" s="756"/>
      <c r="N11" s="756"/>
      <c r="O11" s="756"/>
      <c r="P11" s="757"/>
      <c r="Q11" s="758"/>
      <c r="R11" s="759"/>
      <c r="S11" s="759"/>
      <c r="T11" s="759"/>
      <c r="U11" s="759"/>
      <c r="V11" s="759"/>
      <c r="W11" s="759"/>
      <c r="X11" s="759"/>
      <c r="Y11" s="759"/>
      <c r="Z11" s="759"/>
      <c r="AA11" s="759"/>
      <c r="AB11" s="759"/>
      <c r="AC11" s="759"/>
      <c r="AD11" s="759"/>
      <c r="AE11" s="760"/>
      <c r="AF11" s="761"/>
      <c r="AG11" s="762"/>
      <c r="AH11" s="762"/>
      <c r="AI11" s="762"/>
      <c r="AJ11" s="763"/>
      <c r="AK11" s="744"/>
      <c r="AL11" s="745"/>
      <c r="AM11" s="745"/>
      <c r="AN11" s="745"/>
      <c r="AO11" s="745"/>
      <c r="AP11" s="745"/>
      <c r="AQ11" s="745"/>
      <c r="AR11" s="745"/>
      <c r="AS11" s="745"/>
      <c r="AT11" s="745"/>
      <c r="AU11" s="746"/>
      <c r="AV11" s="746"/>
      <c r="AW11" s="746"/>
      <c r="AX11" s="746"/>
      <c r="AY11" s="747"/>
      <c r="AZ11" s="91"/>
      <c r="BA11" s="91"/>
      <c r="BB11" s="91"/>
      <c r="BC11" s="91"/>
      <c r="BD11" s="91"/>
      <c r="BE11" s="92"/>
      <c r="BF11" s="92"/>
      <c r="BG11" s="92"/>
      <c r="BH11" s="92"/>
      <c r="BI11" s="92"/>
      <c r="BJ11" s="92"/>
      <c r="BK11" s="92"/>
      <c r="BL11" s="92"/>
      <c r="BM11" s="92"/>
      <c r="BN11" s="92"/>
      <c r="BO11" s="92"/>
      <c r="BP11" s="92"/>
      <c r="BQ11" s="98">
        <v>5</v>
      </c>
      <c r="BR11" s="99"/>
      <c r="BS11" s="748"/>
      <c r="BT11" s="749"/>
      <c r="BU11" s="749"/>
      <c r="BV11" s="749"/>
      <c r="BW11" s="749"/>
      <c r="BX11" s="749"/>
      <c r="BY11" s="749"/>
      <c r="BZ11" s="749"/>
      <c r="CA11" s="749"/>
      <c r="CB11" s="749"/>
      <c r="CC11" s="749"/>
      <c r="CD11" s="749"/>
      <c r="CE11" s="749"/>
      <c r="CF11" s="749"/>
      <c r="CG11" s="750"/>
      <c r="CH11" s="751"/>
      <c r="CI11" s="752"/>
      <c r="CJ11" s="752"/>
      <c r="CK11" s="752"/>
      <c r="CL11" s="753"/>
      <c r="CM11" s="751"/>
      <c r="CN11" s="752"/>
      <c r="CO11" s="752"/>
      <c r="CP11" s="752"/>
      <c r="CQ11" s="753"/>
      <c r="CR11" s="751"/>
      <c r="CS11" s="752"/>
      <c r="CT11" s="752"/>
      <c r="CU11" s="752"/>
      <c r="CV11" s="753"/>
      <c r="CW11" s="751"/>
      <c r="CX11" s="752"/>
      <c r="CY11" s="752"/>
      <c r="CZ11" s="752"/>
      <c r="DA11" s="753"/>
      <c r="DB11" s="751"/>
      <c r="DC11" s="752"/>
      <c r="DD11" s="752"/>
      <c r="DE11" s="752"/>
      <c r="DF11" s="753"/>
      <c r="DG11" s="751"/>
      <c r="DH11" s="752"/>
      <c r="DI11" s="752"/>
      <c r="DJ11" s="752"/>
      <c r="DK11" s="753"/>
      <c r="DL11" s="751"/>
      <c r="DM11" s="752"/>
      <c r="DN11" s="752"/>
      <c r="DO11" s="752"/>
      <c r="DP11" s="753"/>
      <c r="DQ11" s="751"/>
      <c r="DR11" s="752"/>
      <c r="DS11" s="752"/>
      <c r="DT11" s="752"/>
      <c r="DU11" s="753"/>
      <c r="DV11" s="748"/>
      <c r="DW11" s="749"/>
      <c r="DX11" s="749"/>
      <c r="DY11" s="749"/>
      <c r="DZ11" s="754"/>
      <c r="EA11" s="94"/>
    </row>
    <row r="12" spans="1:131" s="95" customFormat="1" ht="26.25" customHeight="1" x14ac:dyDescent="0.15">
      <c r="A12" s="98">
        <v>6</v>
      </c>
      <c r="B12" s="755"/>
      <c r="C12" s="756"/>
      <c r="D12" s="756"/>
      <c r="E12" s="756"/>
      <c r="F12" s="756"/>
      <c r="G12" s="756"/>
      <c r="H12" s="756"/>
      <c r="I12" s="756"/>
      <c r="J12" s="756"/>
      <c r="K12" s="756"/>
      <c r="L12" s="756"/>
      <c r="M12" s="756"/>
      <c r="N12" s="756"/>
      <c r="O12" s="756"/>
      <c r="P12" s="757"/>
      <c r="Q12" s="758"/>
      <c r="R12" s="759"/>
      <c r="S12" s="759"/>
      <c r="T12" s="759"/>
      <c r="U12" s="759"/>
      <c r="V12" s="759"/>
      <c r="W12" s="759"/>
      <c r="X12" s="759"/>
      <c r="Y12" s="759"/>
      <c r="Z12" s="759"/>
      <c r="AA12" s="759"/>
      <c r="AB12" s="759"/>
      <c r="AC12" s="759"/>
      <c r="AD12" s="759"/>
      <c r="AE12" s="760"/>
      <c r="AF12" s="761"/>
      <c r="AG12" s="762"/>
      <c r="AH12" s="762"/>
      <c r="AI12" s="762"/>
      <c r="AJ12" s="763"/>
      <c r="AK12" s="744"/>
      <c r="AL12" s="745"/>
      <c r="AM12" s="745"/>
      <c r="AN12" s="745"/>
      <c r="AO12" s="745"/>
      <c r="AP12" s="745"/>
      <c r="AQ12" s="745"/>
      <c r="AR12" s="745"/>
      <c r="AS12" s="745"/>
      <c r="AT12" s="745"/>
      <c r="AU12" s="746"/>
      <c r="AV12" s="746"/>
      <c r="AW12" s="746"/>
      <c r="AX12" s="746"/>
      <c r="AY12" s="747"/>
      <c r="AZ12" s="91"/>
      <c r="BA12" s="91"/>
      <c r="BB12" s="91"/>
      <c r="BC12" s="91"/>
      <c r="BD12" s="91"/>
      <c r="BE12" s="92"/>
      <c r="BF12" s="92"/>
      <c r="BG12" s="92"/>
      <c r="BH12" s="92"/>
      <c r="BI12" s="92"/>
      <c r="BJ12" s="92"/>
      <c r="BK12" s="92"/>
      <c r="BL12" s="92"/>
      <c r="BM12" s="92"/>
      <c r="BN12" s="92"/>
      <c r="BO12" s="92"/>
      <c r="BP12" s="92"/>
      <c r="BQ12" s="98">
        <v>6</v>
      </c>
      <c r="BR12" s="99"/>
      <c r="BS12" s="748"/>
      <c r="BT12" s="749"/>
      <c r="BU12" s="749"/>
      <c r="BV12" s="749"/>
      <c r="BW12" s="749"/>
      <c r="BX12" s="749"/>
      <c r="BY12" s="749"/>
      <c r="BZ12" s="749"/>
      <c r="CA12" s="749"/>
      <c r="CB12" s="749"/>
      <c r="CC12" s="749"/>
      <c r="CD12" s="749"/>
      <c r="CE12" s="749"/>
      <c r="CF12" s="749"/>
      <c r="CG12" s="750"/>
      <c r="CH12" s="751"/>
      <c r="CI12" s="752"/>
      <c r="CJ12" s="752"/>
      <c r="CK12" s="752"/>
      <c r="CL12" s="753"/>
      <c r="CM12" s="751"/>
      <c r="CN12" s="752"/>
      <c r="CO12" s="752"/>
      <c r="CP12" s="752"/>
      <c r="CQ12" s="753"/>
      <c r="CR12" s="751"/>
      <c r="CS12" s="752"/>
      <c r="CT12" s="752"/>
      <c r="CU12" s="752"/>
      <c r="CV12" s="753"/>
      <c r="CW12" s="751"/>
      <c r="CX12" s="752"/>
      <c r="CY12" s="752"/>
      <c r="CZ12" s="752"/>
      <c r="DA12" s="753"/>
      <c r="DB12" s="751"/>
      <c r="DC12" s="752"/>
      <c r="DD12" s="752"/>
      <c r="DE12" s="752"/>
      <c r="DF12" s="753"/>
      <c r="DG12" s="751"/>
      <c r="DH12" s="752"/>
      <c r="DI12" s="752"/>
      <c r="DJ12" s="752"/>
      <c r="DK12" s="753"/>
      <c r="DL12" s="751"/>
      <c r="DM12" s="752"/>
      <c r="DN12" s="752"/>
      <c r="DO12" s="752"/>
      <c r="DP12" s="753"/>
      <c r="DQ12" s="751"/>
      <c r="DR12" s="752"/>
      <c r="DS12" s="752"/>
      <c r="DT12" s="752"/>
      <c r="DU12" s="753"/>
      <c r="DV12" s="748"/>
      <c r="DW12" s="749"/>
      <c r="DX12" s="749"/>
      <c r="DY12" s="749"/>
      <c r="DZ12" s="754"/>
      <c r="EA12" s="94"/>
    </row>
    <row r="13" spans="1:131" s="95" customFormat="1" ht="26.25" customHeight="1" x14ac:dyDescent="0.15">
      <c r="A13" s="98">
        <v>7</v>
      </c>
      <c r="B13" s="755"/>
      <c r="C13" s="756"/>
      <c r="D13" s="756"/>
      <c r="E13" s="756"/>
      <c r="F13" s="756"/>
      <c r="G13" s="756"/>
      <c r="H13" s="756"/>
      <c r="I13" s="756"/>
      <c r="J13" s="756"/>
      <c r="K13" s="756"/>
      <c r="L13" s="756"/>
      <c r="M13" s="756"/>
      <c r="N13" s="756"/>
      <c r="O13" s="756"/>
      <c r="P13" s="757"/>
      <c r="Q13" s="758"/>
      <c r="R13" s="759"/>
      <c r="S13" s="759"/>
      <c r="T13" s="759"/>
      <c r="U13" s="759"/>
      <c r="V13" s="759"/>
      <c r="W13" s="759"/>
      <c r="X13" s="759"/>
      <c r="Y13" s="759"/>
      <c r="Z13" s="759"/>
      <c r="AA13" s="759"/>
      <c r="AB13" s="759"/>
      <c r="AC13" s="759"/>
      <c r="AD13" s="759"/>
      <c r="AE13" s="760"/>
      <c r="AF13" s="761"/>
      <c r="AG13" s="762"/>
      <c r="AH13" s="762"/>
      <c r="AI13" s="762"/>
      <c r="AJ13" s="763"/>
      <c r="AK13" s="744"/>
      <c r="AL13" s="745"/>
      <c r="AM13" s="745"/>
      <c r="AN13" s="745"/>
      <c r="AO13" s="745"/>
      <c r="AP13" s="745"/>
      <c r="AQ13" s="745"/>
      <c r="AR13" s="745"/>
      <c r="AS13" s="745"/>
      <c r="AT13" s="745"/>
      <c r="AU13" s="746"/>
      <c r="AV13" s="746"/>
      <c r="AW13" s="746"/>
      <c r="AX13" s="746"/>
      <c r="AY13" s="747"/>
      <c r="AZ13" s="91"/>
      <c r="BA13" s="91"/>
      <c r="BB13" s="91"/>
      <c r="BC13" s="91"/>
      <c r="BD13" s="91"/>
      <c r="BE13" s="92"/>
      <c r="BF13" s="92"/>
      <c r="BG13" s="92"/>
      <c r="BH13" s="92"/>
      <c r="BI13" s="92"/>
      <c r="BJ13" s="92"/>
      <c r="BK13" s="92"/>
      <c r="BL13" s="92"/>
      <c r="BM13" s="92"/>
      <c r="BN13" s="92"/>
      <c r="BO13" s="92"/>
      <c r="BP13" s="92"/>
      <c r="BQ13" s="98">
        <v>7</v>
      </c>
      <c r="BR13" s="99"/>
      <c r="BS13" s="748"/>
      <c r="BT13" s="749"/>
      <c r="BU13" s="749"/>
      <c r="BV13" s="749"/>
      <c r="BW13" s="749"/>
      <c r="BX13" s="749"/>
      <c r="BY13" s="749"/>
      <c r="BZ13" s="749"/>
      <c r="CA13" s="749"/>
      <c r="CB13" s="749"/>
      <c r="CC13" s="749"/>
      <c r="CD13" s="749"/>
      <c r="CE13" s="749"/>
      <c r="CF13" s="749"/>
      <c r="CG13" s="750"/>
      <c r="CH13" s="751"/>
      <c r="CI13" s="752"/>
      <c r="CJ13" s="752"/>
      <c r="CK13" s="752"/>
      <c r="CL13" s="753"/>
      <c r="CM13" s="751"/>
      <c r="CN13" s="752"/>
      <c r="CO13" s="752"/>
      <c r="CP13" s="752"/>
      <c r="CQ13" s="753"/>
      <c r="CR13" s="751"/>
      <c r="CS13" s="752"/>
      <c r="CT13" s="752"/>
      <c r="CU13" s="752"/>
      <c r="CV13" s="753"/>
      <c r="CW13" s="751"/>
      <c r="CX13" s="752"/>
      <c r="CY13" s="752"/>
      <c r="CZ13" s="752"/>
      <c r="DA13" s="753"/>
      <c r="DB13" s="751"/>
      <c r="DC13" s="752"/>
      <c r="DD13" s="752"/>
      <c r="DE13" s="752"/>
      <c r="DF13" s="753"/>
      <c r="DG13" s="751"/>
      <c r="DH13" s="752"/>
      <c r="DI13" s="752"/>
      <c r="DJ13" s="752"/>
      <c r="DK13" s="753"/>
      <c r="DL13" s="751"/>
      <c r="DM13" s="752"/>
      <c r="DN13" s="752"/>
      <c r="DO13" s="752"/>
      <c r="DP13" s="753"/>
      <c r="DQ13" s="751"/>
      <c r="DR13" s="752"/>
      <c r="DS13" s="752"/>
      <c r="DT13" s="752"/>
      <c r="DU13" s="753"/>
      <c r="DV13" s="748"/>
      <c r="DW13" s="749"/>
      <c r="DX13" s="749"/>
      <c r="DY13" s="749"/>
      <c r="DZ13" s="754"/>
      <c r="EA13" s="94"/>
    </row>
    <row r="14" spans="1:131" s="95" customFormat="1" ht="26.25" customHeight="1" x14ac:dyDescent="0.15">
      <c r="A14" s="98">
        <v>8</v>
      </c>
      <c r="B14" s="755"/>
      <c r="C14" s="756"/>
      <c r="D14" s="756"/>
      <c r="E14" s="756"/>
      <c r="F14" s="756"/>
      <c r="G14" s="756"/>
      <c r="H14" s="756"/>
      <c r="I14" s="756"/>
      <c r="J14" s="756"/>
      <c r="K14" s="756"/>
      <c r="L14" s="756"/>
      <c r="M14" s="756"/>
      <c r="N14" s="756"/>
      <c r="O14" s="756"/>
      <c r="P14" s="757"/>
      <c r="Q14" s="758"/>
      <c r="R14" s="759"/>
      <c r="S14" s="759"/>
      <c r="T14" s="759"/>
      <c r="U14" s="759"/>
      <c r="V14" s="759"/>
      <c r="W14" s="759"/>
      <c r="X14" s="759"/>
      <c r="Y14" s="759"/>
      <c r="Z14" s="759"/>
      <c r="AA14" s="759"/>
      <c r="AB14" s="759"/>
      <c r="AC14" s="759"/>
      <c r="AD14" s="759"/>
      <c r="AE14" s="760"/>
      <c r="AF14" s="761"/>
      <c r="AG14" s="762"/>
      <c r="AH14" s="762"/>
      <c r="AI14" s="762"/>
      <c r="AJ14" s="763"/>
      <c r="AK14" s="744"/>
      <c r="AL14" s="745"/>
      <c r="AM14" s="745"/>
      <c r="AN14" s="745"/>
      <c r="AO14" s="745"/>
      <c r="AP14" s="745"/>
      <c r="AQ14" s="745"/>
      <c r="AR14" s="745"/>
      <c r="AS14" s="745"/>
      <c r="AT14" s="745"/>
      <c r="AU14" s="746"/>
      <c r="AV14" s="746"/>
      <c r="AW14" s="746"/>
      <c r="AX14" s="746"/>
      <c r="AY14" s="747"/>
      <c r="AZ14" s="91"/>
      <c r="BA14" s="91"/>
      <c r="BB14" s="91"/>
      <c r="BC14" s="91"/>
      <c r="BD14" s="91"/>
      <c r="BE14" s="92"/>
      <c r="BF14" s="92"/>
      <c r="BG14" s="92"/>
      <c r="BH14" s="92"/>
      <c r="BI14" s="92"/>
      <c r="BJ14" s="92"/>
      <c r="BK14" s="92"/>
      <c r="BL14" s="92"/>
      <c r="BM14" s="92"/>
      <c r="BN14" s="92"/>
      <c r="BO14" s="92"/>
      <c r="BP14" s="92"/>
      <c r="BQ14" s="98">
        <v>8</v>
      </c>
      <c r="BR14" s="99"/>
      <c r="BS14" s="748"/>
      <c r="BT14" s="749"/>
      <c r="BU14" s="749"/>
      <c r="BV14" s="749"/>
      <c r="BW14" s="749"/>
      <c r="BX14" s="749"/>
      <c r="BY14" s="749"/>
      <c r="BZ14" s="749"/>
      <c r="CA14" s="749"/>
      <c r="CB14" s="749"/>
      <c r="CC14" s="749"/>
      <c r="CD14" s="749"/>
      <c r="CE14" s="749"/>
      <c r="CF14" s="749"/>
      <c r="CG14" s="750"/>
      <c r="CH14" s="751"/>
      <c r="CI14" s="752"/>
      <c r="CJ14" s="752"/>
      <c r="CK14" s="752"/>
      <c r="CL14" s="753"/>
      <c r="CM14" s="751"/>
      <c r="CN14" s="752"/>
      <c r="CO14" s="752"/>
      <c r="CP14" s="752"/>
      <c r="CQ14" s="753"/>
      <c r="CR14" s="751"/>
      <c r="CS14" s="752"/>
      <c r="CT14" s="752"/>
      <c r="CU14" s="752"/>
      <c r="CV14" s="753"/>
      <c r="CW14" s="751"/>
      <c r="CX14" s="752"/>
      <c r="CY14" s="752"/>
      <c r="CZ14" s="752"/>
      <c r="DA14" s="753"/>
      <c r="DB14" s="751"/>
      <c r="DC14" s="752"/>
      <c r="DD14" s="752"/>
      <c r="DE14" s="752"/>
      <c r="DF14" s="753"/>
      <c r="DG14" s="751"/>
      <c r="DH14" s="752"/>
      <c r="DI14" s="752"/>
      <c r="DJ14" s="752"/>
      <c r="DK14" s="753"/>
      <c r="DL14" s="751"/>
      <c r="DM14" s="752"/>
      <c r="DN14" s="752"/>
      <c r="DO14" s="752"/>
      <c r="DP14" s="753"/>
      <c r="DQ14" s="751"/>
      <c r="DR14" s="752"/>
      <c r="DS14" s="752"/>
      <c r="DT14" s="752"/>
      <c r="DU14" s="753"/>
      <c r="DV14" s="748"/>
      <c r="DW14" s="749"/>
      <c r="DX14" s="749"/>
      <c r="DY14" s="749"/>
      <c r="DZ14" s="754"/>
      <c r="EA14" s="94"/>
    </row>
    <row r="15" spans="1:131" s="95" customFormat="1" ht="26.25" customHeight="1" x14ac:dyDescent="0.15">
      <c r="A15" s="98">
        <v>9</v>
      </c>
      <c r="B15" s="755"/>
      <c r="C15" s="756"/>
      <c r="D15" s="756"/>
      <c r="E15" s="756"/>
      <c r="F15" s="756"/>
      <c r="G15" s="756"/>
      <c r="H15" s="756"/>
      <c r="I15" s="756"/>
      <c r="J15" s="756"/>
      <c r="K15" s="756"/>
      <c r="L15" s="756"/>
      <c r="M15" s="756"/>
      <c r="N15" s="756"/>
      <c r="O15" s="756"/>
      <c r="P15" s="757"/>
      <c r="Q15" s="758"/>
      <c r="R15" s="759"/>
      <c r="S15" s="759"/>
      <c r="T15" s="759"/>
      <c r="U15" s="759"/>
      <c r="V15" s="759"/>
      <c r="W15" s="759"/>
      <c r="X15" s="759"/>
      <c r="Y15" s="759"/>
      <c r="Z15" s="759"/>
      <c r="AA15" s="759"/>
      <c r="AB15" s="759"/>
      <c r="AC15" s="759"/>
      <c r="AD15" s="759"/>
      <c r="AE15" s="760"/>
      <c r="AF15" s="761"/>
      <c r="AG15" s="762"/>
      <c r="AH15" s="762"/>
      <c r="AI15" s="762"/>
      <c r="AJ15" s="763"/>
      <c r="AK15" s="744"/>
      <c r="AL15" s="745"/>
      <c r="AM15" s="745"/>
      <c r="AN15" s="745"/>
      <c r="AO15" s="745"/>
      <c r="AP15" s="745"/>
      <c r="AQ15" s="745"/>
      <c r="AR15" s="745"/>
      <c r="AS15" s="745"/>
      <c r="AT15" s="745"/>
      <c r="AU15" s="746"/>
      <c r="AV15" s="746"/>
      <c r="AW15" s="746"/>
      <c r="AX15" s="746"/>
      <c r="AY15" s="747"/>
      <c r="AZ15" s="91"/>
      <c r="BA15" s="91"/>
      <c r="BB15" s="91"/>
      <c r="BC15" s="91"/>
      <c r="BD15" s="91"/>
      <c r="BE15" s="92"/>
      <c r="BF15" s="92"/>
      <c r="BG15" s="92"/>
      <c r="BH15" s="92"/>
      <c r="BI15" s="92"/>
      <c r="BJ15" s="92"/>
      <c r="BK15" s="92"/>
      <c r="BL15" s="92"/>
      <c r="BM15" s="92"/>
      <c r="BN15" s="92"/>
      <c r="BO15" s="92"/>
      <c r="BP15" s="92"/>
      <c r="BQ15" s="98">
        <v>9</v>
      </c>
      <c r="BR15" s="99"/>
      <c r="BS15" s="748"/>
      <c r="BT15" s="749"/>
      <c r="BU15" s="749"/>
      <c r="BV15" s="749"/>
      <c r="BW15" s="749"/>
      <c r="BX15" s="749"/>
      <c r="BY15" s="749"/>
      <c r="BZ15" s="749"/>
      <c r="CA15" s="749"/>
      <c r="CB15" s="749"/>
      <c r="CC15" s="749"/>
      <c r="CD15" s="749"/>
      <c r="CE15" s="749"/>
      <c r="CF15" s="749"/>
      <c r="CG15" s="750"/>
      <c r="CH15" s="751"/>
      <c r="CI15" s="752"/>
      <c r="CJ15" s="752"/>
      <c r="CK15" s="752"/>
      <c r="CL15" s="753"/>
      <c r="CM15" s="751"/>
      <c r="CN15" s="752"/>
      <c r="CO15" s="752"/>
      <c r="CP15" s="752"/>
      <c r="CQ15" s="753"/>
      <c r="CR15" s="751"/>
      <c r="CS15" s="752"/>
      <c r="CT15" s="752"/>
      <c r="CU15" s="752"/>
      <c r="CV15" s="753"/>
      <c r="CW15" s="751"/>
      <c r="CX15" s="752"/>
      <c r="CY15" s="752"/>
      <c r="CZ15" s="752"/>
      <c r="DA15" s="753"/>
      <c r="DB15" s="751"/>
      <c r="DC15" s="752"/>
      <c r="DD15" s="752"/>
      <c r="DE15" s="752"/>
      <c r="DF15" s="753"/>
      <c r="DG15" s="751"/>
      <c r="DH15" s="752"/>
      <c r="DI15" s="752"/>
      <c r="DJ15" s="752"/>
      <c r="DK15" s="753"/>
      <c r="DL15" s="751"/>
      <c r="DM15" s="752"/>
      <c r="DN15" s="752"/>
      <c r="DO15" s="752"/>
      <c r="DP15" s="753"/>
      <c r="DQ15" s="751"/>
      <c r="DR15" s="752"/>
      <c r="DS15" s="752"/>
      <c r="DT15" s="752"/>
      <c r="DU15" s="753"/>
      <c r="DV15" s="748"/>
      <c r="DW15" s="749"/>
      <c r="DX15" s="749"/>
      <c r="DY15" s="749"/>
      <c r="DZ15" s="754"/>
      <c r="EA15" s="94"/>
    </row>
    <row r="16" spans="1:131" s="95" customFormat="1" ht="26.25" customHeight="1" x14ac:dyDescent="0.15">
      <c r="A16" s="98">
        <v>10</v>
      </c>
      <c r="B16" s="755"/>
      <c r="C16" s="756"/>
      <c r="D16" s="756"/>
      <c r="E16" s="756"/>
      <c r="F16" s="756"/>
      <c r="G16" s="756"/>
      <c r="H16" s="756"/>
      <c r="I16" s="756"/>
      <c r="J16" s="756"/>
      <c r="K16" s="756"/>
      <c r="L16" s="756"/>
      <c r="M16" s="756"/>
      <c r="N16" s="756"/>
      <c r="O16" s="756"/>
      <c r="P16" s="757"/>
      <c r="Q16" s="758"/>
      <c r="R16" s="759"/>
      <c r="S16" s="759"/>
      <c r="T16" s="759"/>
      <c r="U16" s="759"/>
      <c r="V16" s="759"/>
      <c r="W16" s="759"/>
      <c r="X16" s="759"/>
      <c r="Y16" s="759"/>
      <c r="Z16" s="759"/>
      <c r="AA16" s="759"/>
      <c r="AB16" s="759"/>
      <c r="AC16" s="759"/>
      <c r="AD16" s="759"/>
      <c r="AE16" s="760"/>
      <c r="AF16" s="761"/>
      <c r="AG16" s="762"/>
      <c r="AH16" s="762"/>
      <c r="AI16" s="762"/>
      <c r="AJ16" s="763"/>
      <c r="AK16" s="744"/>
      <c r="AL16" s="745"/>
      <c r="AM16" s="745"/>
      <c r="AN16" s="745"/>
      <c r="AO16" s="745"/>
      <c r="AP16" s="745"/>
      <c r="AQ16" s="745"/>
      <c r="AR16" s="745"/>
      <c r="AS16" s="745"/>
      <c r="AT16" s="745"/>
      <c r="AU16" s="746"/>
      <c r="AV16" s="746"/>
      <c r="AW16" s="746"/>
      <c r="AX16" s="746"/>
      <c r="AY16" s="747"/>
      <c r="AZ16" s="91"/>
      <c r="BA16" s="91"/>
      <c r="BB16" s="91"/>
      <c r="BC16" s="91"/>
      <c r="BD16" s="91"/>
      <c r="BE16" s="92"/>
      <c r="BF16" s="92"/>
      <c r="BG16" s="92"/>
      <c r="BH16" s="92"/>
      <c r="BI16" s="92"/>
      <c r="BJ16" s="92"/>
      <c r="BK16" s="92"/>
      <c r="BL16" s="92"/>
      <c r="BM16" s="92"/>
      <c r="BN16" s="92"/>
      <c r="BO16" s="92"/>
      <c r="BP16" s="92"/>
      <c r="BQ16" s="98">
        <v>10</v>
      </c>
      <c r="BR16" s="99"/>
      <c r="BS16" s="748"/>
      <c r="BT16" s="749"/>
      <c r="BU16" s="749"/>
      <c r="BV16" s="749"/>
      <c r="BW16" s="749"/>
      <c r="BX16" s="749"/>
      <c r="BY16" s="749"/>
      <c r="BZ16" s="749"/>
      <c r="CA16" s="749"/>
      <c r="CB16" s="749"/>
      <c r="CC16" s="749"/>
      <c r="CD16" s="749"/>
      <c r="CE16" s="749"/>
      <c r="CF16" s="749"/>
      <c r="CG16" s="750"/>
      <c r="CH16" s="751"/>
      <c r="CI16" s="752"/>
      <c r="CJ16" s="752"/>
      <c r="CK16" s="752"/>
      <c r="CL16" s="753"/>
      <c r="CM16" s="751"/>
      <c r="CN16" s="752"/>
      <c r="CO16" s="752"/>
      <c r="CP16" s="752"/>
      <c r="CQ16" s="753"/>
      <c r="CR16" s="751"/>
      <c r="CS16" s="752"/>
      <c r="CT16" s="752"/>
      <c r="CU16" s="752"/>
      <c r="CV16" s="753"/>
      <c r="CW16" s="751"/>
      <c r="CX16" s="752"/>
      <c r="CY16" s="752"/>
      <c r="CZ16" s="752"/>
      <c r="DA16" s="753"/>
      <c r="DB16" s="751"/>
      <c r="DC16" s="752"/>
      <c r="DD16" s="752"/>
      <c r="DE16" s="752"/>
      <c r="DF16" s="753"/>
      <c r="DG16" s="751"/>
      <c r="DH16" s="752"/>
      <c r="DI16" s="752"/>
      <c r="DJ16" s="752"/>
      <c r="DK16" s="753"/>
      <c r="DL16" s="751"/>
      <c r="DM16" s="752"/>
      <c r="DN16" s="752"/>
      <c r="DO16" s="752"/>
      <c r="DP16" s="753"/>
      <c r="DQ16" s="751"/>
      <c r="DR16" s="752"/>
      <c r="DS16" s="752"/>
      <c r="DT16" s="752"/>
      <c r="DU16" s="753"/>
      <c r="DV16" s="748"/>
      <c r="DW16" s="749"/>
      <c r="DX16" s="749"/>
      <c r="DY16" s="749"/>
      <c r="DZ16" s="754"/>
      <c r="EA16" s="94"/>
    </row>
    <row r="17" spans="1:131" s="95" customFormat="1" ht="26.25" customHeight="1" x14ac:dyDescent="0.15">
      <c r="A17" s="98">
        <v>11</v>
      </c>
      <c r="B17" s="755"/>
      <c r="C17" s="756"/>
      <c r="D17" s="756"/>
      <c r="E17" s="756"/>
      <c r="F17" s="756"/>
      <c r="G17" s="756"/>
      <c r="H17" s="756"/>
      <c r="I17" s="756"/>
      <c r="J17" s="756"/>
      <c r="K17" s="756"/>
      <c r="L17" s="756"/>
      <c r="M17" s="756"/>
      <c r="N17" s="756"/>
      <c r="O17" s="756"/>
      <c r="P17" s="757"/>
      <c r="Q17" s="758"/>
      <c r="R17" s="759"/>
      <c r="S17" s="759"/>
      <c r="T17" s="759"/>
      <c r="U17" s="759"/>
      <c r="V17" s="759"/>
      <c r="W17" s="759"/>
      <c r="X17" s="759"/>
      <c r="Y17" s="759"/>
      <c r="Z17" s="759"/>
      <c r="AA17" s="759"/>
      <c r="AB17" s="759"/>
      <c r="AC17" s="759"/>
      <c r="AD17" s="759"/>
      <c r="AE17" s="760"/>
      <c r="AF17" s="761"/>
      <c r="AG17" s="762"/>
      <c r="AH17" s="762"/>
      <c r="AI17" s="762"/>
      <c r="AJ17" s="763"/>
      <c r="AK17" s="744"/>
      <c r="AL17" s="745"/>
      <c r="AM17" s="745"/>
      <c r="AN17" s="745"/>
      <c r="AO17" s="745"/>
      <c r="AP17" s="745"/>
      <c r="AQ17" s="745"/>
      <c r="AR17" s="745"/>
      <c r="AS17" s="745"/>
      <c r="AT17" s="745"/>
      <c r="AU17" s="746"/>
      <c r="AV17" s="746"/>
      <c r="AW17" s="746"/>
      <c r="AX17" s="746"/>
      <c r="AY17" s="747"/>
      <c r="AZ17" s="91"/>
      <c r="BA17" s="91"/>
      <c r="BB17" s="91"/>
      <c r="BC17" s="91"/>
      <c r="BD17" s="91"/>
      <c r="BE17" s="92"/>
      <c r="BF17" s="92"/>
      <c r="BG17" s="92"/>
      <c r="BH17" s="92"/>
      <c r="BI17" s="92"/>
      <c r="BJ17" s="92"/>
      <c r="BK17" s="92"/>
      <c r="BL17" s="92"/>
      <c r="BM17" s="92"/>
      <c r="BN17" s="92"/>
      <c r="BO17" s="92"/>
      <c r="BP17" s="92"/>
      <c r="BQ17" s="98">
        <v>11</v>
      </c>
      <c r="BR17" s="99"/>
      <c r="BS17" s="748"/>
      <c r="BT17" s="749"/>
      <c r="BU17" s="749"/>
      <c r="BV17" s="749"/>
      <c r="BW17" s="749"/>
      <c r="BX17" s="749"/>
      <c r="BY17" s="749"/>
      <c r="BZ17" s="749"/>
      <c r="CA17" s="749"/>
      <c r="CB17" s="749"/>
      <c r="CC17" s="749"/>
      <c r="CD17" s="749"/>
      <c r="CE17" s="749"/>
      <c r="CF17" s="749"/>
      <c r="CG17" s="750"/>
      <c r="CH17" s="751"/>
      <c r="CI17" s="752"/>
      <c r="CJ17" s="752"/>
      <c r="CK17" s="752"/>
      <c r="CL17" s="753"/>
      <c r="CM17" s="751"/>
      <c r="CN17" s="752"/>
      <c r="CO17" s="752"/>
      <c r="CP17" s="752"/>
      <c r="CQ17" s="753"/>
      <c r="CR17" s="751"/>
      <c r="CS17" s="752"/>
      <c r="CT17" s="752"/>
      <c r="CU17" s="752"/>
      <c r="CV17" s="753"/>
      <c r="CW17" s="751"/>
      <c r="CX17" s="752"/>
      <c r="CY17" s="752"/>
      <c r="CZ17" s="752"/>
      <c r="DA17" s="753"/>
      <c r="DB17" s="751"/>
      <c r="DC17" s="752"/>
      <c r="DD17" s="752"/>
      <c r="DE17" s="752"/>
      <c r="DF17" s="753"/>
      <c r="DG17" s="751"/>
      <c r="DH17" s="752"/>
      <c r="DI17" s="752"/>
      <c r="DJ17" s="752"/>
      <c r="DK17" s="753"/>
      <c r="DL17" s="751"/>
      <c r="DM17" s="752"/>
      <c r="DN17" s="752"/>
      <c r="DO17" s="752"/>
      <c r="DP17" s="753"/>
      <c r="DQ17" s="751"/>
      <c r="DR17" s="752"/>
      <c r="DS17" s="752"/>
      <c r="DT17" s="752"/>
      <c r="DU17" s="753"/>
      <c r="DV17" s="748"/>
      <c r="DW17" s="749"/>
      <c r="DX17" s="749"/>
      <c r="DY17" s="749"/>
      <c r="DZ17" s="754"/>
      <c r="EA17" s="94"/>
    </row>
    <row r="18" spans="1:131" s="95" customFormat="1" ht="26.25" customHeight="1" x14ac:dyDescent="0.15">
      <c r="A18" s="98">
        <v>12</v>
      </c>
      <c r="B18" s="755"/>
      <c r="C18" s="756"/>
      <c r="D18" s="756"/>
      <c r="E18" s="756"/>
      <c r="F18" s="756"/>
      <c r="G18" s="756"/>
      <c r="H18" s="756"/>
      <c r="I18" s="756"/>
      <c r="J18" s="756"/>
      <c r="K18" s="756"/>
      <c r="L18" s="756"/>
      <c r="M18" s="756"/>
      <c r="N18" s="756"/>
      <c r="O18" s="756"/>
      <c r="P18" s="757"/>
      <c r="Q18" s="758"/>
      <c r="R18" s="759"/>
      <c r="S18" s="759"/>
      <c r="T18" s="759"/>
      <c r="U18" s="759"/>
      <c r="V18" s="759"/>
      <c r="W18" s="759"/>
      <c r="X18" s="759"/>
      <c r="Y18" s="759"/>
      <c r="Z18" s="759"/>
      <c r="AA18" s="759"/>
      <c r="AB18" s="759"/>
      <c r="AC18" s="759"/>
      <c r="AD18" s="759"/>
      <c r="AE18" s="760"/>
      <c r="AF18" s="761"/>
      <c r="AG18" s="762"/>
      <c r="AH18" s="762"/>
      <c r="AI18" s="762"/>
      <c r="AJ18" s="763"/>
      <c r="AK18" s="744"/>
      <c r="AL18" s="745"/>
      <c r="AM18" s="745"/>
      <c r="AN18" s="745"/>
      <c r="AO18" s="745"/>
      <c r="AP18" s="745"/>
      <c r="AQ18" s="745"/>
      <c r="AR18" s="745"/>
      <c r="AS18" s="745"/>
      <c r="AT18" s="745"/>
      <c r="AU18" s="746"/>
      <c r="AV18" s="746"/>
      <c r="AW18" s="746"/>
      <c r="AX18" s="746"/>
      <c r="AY18" s="747"/>
      <c r="AZ18" s="91"/>
      <c r="BA18" s="91"/>
      <c r="BB18" s="91"/>
      <c r="BC18" s="91"/>
      <c r="BD18" s="91"/>
      <c r="BE18" s="92"/>
      <c r="BF18" s="92"/>
      <c r="BG18" s="92"/>
      <c r="BH18" s="92"/>
      <c r="BI18" s="92"/>
      <c r="BJ18" s="92"/>
      <c r="BK18" s="92"/>
      <c r="BL18" s="92"/>
      <c r="BM18" s="92"/>
      <c r="BN18" s="92"/>
      <c r="BO18" s="92"/>
      <c r="BP18" s="92"/>
      <c r="BQ18" s="98">
        <v>12</v>
      </c>
      <c r="BR18" s="99"/>
      <c r="BS18" s="748"/>
      <c r="BT18" s="749"/>
      <c r="BU18" s="749"/>
      <c r="BV18" s="749"/>
      <c r="BW18" s="749"/>
      <c r="BX18" s="749"/>
      <c r="BY18" s="749"/>
      <c r="BZ18" s="749"/>
      <c r="CA18" s="749"/>
      <c r="CB18" s="749"/>
      <c r="CC18" s="749"/>
      <c r="CD18" s="749"/>
      <c r="CE18" s="749"/>
      <c r="CF18" s="749"/>
      <c r="CG18" s="750"/>
      <c r="CH18" s="751"/>
      <c r="CI18" s="752"/>
      <c r="CJ18" s="752"/>
      <c r="CK18" s="752"/>
      <c r="CL18" s="753"/>
      <c r="CM18" s="751"/>
      <c r="CN18" s="752"/>
      <c r="CO18" s="752"/>
      <c r="CP18" s="752"/>
      <c r="CQ18" s="753"/>
      <c r="CR18" s="751"/>
      <c r="CS18" s="752"/>
      <c r="CT18" s="752"/>
      <c r="CU18" s="752"/>
      <c r="CV18" s="753"/>
      <c r="CW18" s="751"/>
      <c r="CX18" s="752"/>
      <c r="CY18" s="752"/>
      <c r="CZ18" s="752"/>
      <c r="DA18" s="753"/>
      <c r="DB18" s="751"/>
      <c r="DC18" s="752"/>
      <c r="DD18" s="752"/>
      <c r="DE18" s="752"/>
      <c r="DF18" s="753"/>
      <c r="DG18" s="751"/>
      <c r="DH18" s="752"/>
      <c r="DI18" s="752"/>
      <c r="DJ18" s="752"/>
      <c r="DK18" s="753"/>
      <c r="DL18" s="751"/>
      <c r="DM18" s="752"/>
      <c r="DN18" s="752"/>
      <c r="DO18" s="752"/>
      <c r="DP18" s="753"/>
      <c r="DQ18" s="751"/>
      <c r="DR18" s="752"/>
      <c r="DS18" s="752"/>
      <c r="DT18" s="752"/>
      <c r="DU18" s="753"/>
      <c r="DV18" s="748"/>
      <c r="DW18" s="749"/>
      <c r="DX18" s="749"/>
      <c r="DY18" s="749"/>
      <c r="DZ18" s="754"/>
      <c r="EA18" s="94"/>
    </row>
    <row r="19" spans="1:131" s="95" customFormat="1" ht="26.25" customHeight="1" x14ac:dyDescent="0.15">
      <c r="A19" s="98">
        <v>13</v>
      </c>
      <c r="B19" s="755"/>
      <c r="C19" s="756"/>
      <c r="D19" s="756"/>
      <c r="E19" s="756"/>
      <c r="F19" s="756"/>
      <c r="G19" s="756"/>
      <c r="H19" s="756"/>
      <c r="I19" s="756"/>
      <c r="J19" s="756"/>
      <c r="K19" s="756"/>
      <c r="L19" s="756"/>
      <c r="M19" s="756"/>
      <c r="N19" s="756"/>
      <c r="O19" s="756"/>
      <c r="P19" s="757"/>
      <c r="Q19" s="758"/>
      <c r="R19" s="759"/>
      <c r="S19" s="759"/>
      <c r="T19" s="759"/>
      <c r="U19" s="759"/>
      <c r="V19" s="759"/>
      <c r="W19" s="759"/>
      <c r="X19" s="759"/>
      <c r="Y19" s="759"/>
      <c r="Z19" s="759"/>
      <c r="AA19" s="759"/>
      <c r="AB19" s="759"/>
      <c r="AC19" s="759"/>
      <c r="AD19" s="759"/>
      <c r="AE19" s="760"/>
      <c r="AF19" s="761"/>
      <c r="AG19" s="762"/>
      <c r="AH19" s="762"/>
      <c r="AI19" s="762"/>
      <c r="AJ19" s="763"/>
      <c r="AK19" s="744"/>
      <c r="AL19" s="745"/>
      <c r="AM19" s="745"/>
      <c r="AN19" s="745"/>
      <c r="AO19" s="745"/>
      <c r="AP19" s="745"/>
      <c r="AQ19" s="745"/>
      <c r="AR19" s="745"/>
      <c r="AS19" s="745"/>
      <c r="AT19" s="745"/>
      <c r="AU19" s="746"/>
      <c r="AV19" s="746"/>
      <c r="AW19" s="746"/>
      <c r="AX19" s="746"/>
      <c r="AY19" s="747"/>
      <c r="AZ19" s="91"/>
      <c r="BA19" s="91"/>
      <c r="BB19" s="91"/>
      <c r="BC19" s="91"/>
      <c r="BD19" s="91"/>
      <c r="BE19" s="92"/>
      <c r="BF19" s="92"/>
      <c r="BG19" s="92"/>
      <c r="BH19" s="92"/>
      <c r="BI19" s="92"/>
      <c r="BJ19" s="92"/>
      <c r="BK19" s="92"/>
      <c r="BL19" s="92"/>
      <c r="BM19" s="92"/>
      <c r="BN19" s="92"/>
      <c r="BO19" s="92"/>
      <c r="BP19" s="92"/>
      <c r="BQ19" s="98">
        <v>13</v>
      </c>
      <c r="BR19" s="99"/>
      <c r="BS19" s="748"/>
      <c r="BT19" s="749"/>
      <c r="BU19" s="749"/>
      <c r="BV19" s="749"/>
      <c r="BW19" s="749"/>
      <c r="BX19" s="749"/>
      <c r="BY19" s="749"/>
      <c r="BZ19" s="749"/>
      <c r="CA19" s="749"/>
      <c r="CB19" s="749"/>
      <c r="CC19" s="749"/>
      <c r="CD19" s="749"/>
      <c r="CE19" s="749"/>
      <c r="CF19" s="749"/>
      <c r="CG19" s="750"/>
      <c r="CH19" s="751"/>
      <c r="CI19" s="752"/>
      <c r="CJ19" s="752"/>
      <c r="CK19" s="752"/>
      <c r="CL19" s="753"/>
      <c r="CM19" s="751"/>
      <c r="CN19" s="752"/>
      <c r="CO19" s="752"/>
      <c r="CP19" s="752"/>
      <c r="CQ19" s="753"/>
      <c r="CR19" s="751"/>
      <c r="CS19" s="752"/>
      <c r="CT19" s="752"/>
      <c r="CU19" s="752"/>
      <c r="CV19" s="753"/>
      <c r="CW19" s="751"/>
      <c r="CX19" s="752"/>
      <c r="CY19" s="752"/>
      <c r="CZ19" s="752"/>
      <c r="DA19" s="753"/>
      <c r="DB19" s="751"/>
      <c r="DC19" s="752"/>
      <c r="DD19" s="752"/>
      <c r="DE19" s="752"/>
      <c r="DF19" s="753"/>
      <c r="DG19" s="751"/>
      <c r="DH19" s="752"/>
      <c r="DI19" s="752"/>
      <c r="DJ19" s="752"/>
      <c r="DK19" s="753"/>
      <c r="DL19" s="751"/>
      <c r="DM19" s="752"/>
      <c r="DN19" s="752"/>
      <c r="DO19" s="752"/>
      <c r="DP19" s="753"/>
      <c r="DQ19" s="751"/>
      <c r="DR19" s="752"/>
      <c r="DS19" s="752"/>
      <c r="DT19" s="752"/>
      <c r="DU19" s="753"/>
      <c r="DV19" s="748"/>
      <c r="DW19" s="749"/>
      <c r="DX19" s="749"/>
      <c r="DY19" s="749"/>
      <c r="DZ19" s="754"/>
      <c r="EA19" s="94"/>
    </row>
    <row r="20" spans="1:131" s="95" customFormat="1" ht="26.25" customHeight="1" x14ac:dyDescent="0.15">
      <c r="A20" s="98">
        <v>14</v>
      </c>
      <c r="B20" s="755"/>
      <c r="C20" s="756"/>
      <c r="D20" s="756"/>
      <c r="E20" s="756"/>
      <c r="F20" s="756"/>
      <c r="G20" s="756"/>
      <c r="H20" s="756"/>
      <c r="I20" s="756"/>
      <c r="J20" s="756"/>
      <c r="K20" s="756"/>
      <c r="L20" s="756"/>
      <c r="M20" s="756"/>
      <c r="N20" s="756"/>
      <c r="O20" s="756"/>
      <c r="P20" s="757"/>
      <c r="Q20" s="758"/>
      <c r="R20" s="759"/>
      <c r="S20" s="759"/>
      <c r="T20" s="759"/>
      <c r="U20" s="759"/>
      <c r="V20" s="759"/>
      <c r="W20" s="759"/>
      <c r="X20" s="759"/>
      <c r="Y20" s="759"/>
      <c r="Z20" s="759"/>
      <c r="AA20" s="759"/>
      <c r="AB20" s="759"/>
      <c r="AC20" s="759"/>
      <c r="AD20" s="759"/>
      <c r="AE20" s="760"/>
      <c r="AF20" s="761"/>
      <c r="AG20" s="762"/>
      <c r="AH20" s="762"/>
      <c r="AI20" s="762"/>
      <c r="AJ20" s="763"/>
      <c r="AK20" s="744"/>
      <c r="AL20" s="745"/>
      <c r="AM20" s="745"/>
      <c r="AN20" s="745"/>
      <c r="AO20" s="745"/>
      <c r="AP20" s="745"/>
      <c r="AQ20" s="745"/>
      <c r="AR20" s="745"/>
      <c r="AS20" s="745"/>
      <c r="AT20" s="745"/>
      <c r="AU20" s="746"/>
      <c r="AV20" s="746"/>
      <c r="AW20" s="746"/>
      <c r="AX20" s="746"/>
      <c r="AY20" s="747"/>
      <c r="AZ20" s="91"/>
      <c r="BA20" s="91"/>
      <c r="BB20" s="91"/>
      <c r="BC20" s="91"/>
      <c r="BD20" s="91"/>
      <c r="BE20" s="92"/>
      <c r="BF20" s="92"/>
      <c r="BG20" s="92"/>
      <c r="BH20" s="92"/>
      <c r="BI20" s="92"/>
      <c r="BJ20" s="92"/>
      <c r="BK20" s="92"/>
      <c r="BL20" s="92"/>
      <c r="BM20" s="92"/>
      <c r="BN20" s="92"/>
      <c r="BO20" s="92"/>
      <c r="BP20" s="92"/>
      <c r="BQ20" s="98">
        <v>14</v>
      </c>
      <c r="BR20" s="99"/>
      <c r="BS20" s="748"/>
      <c r="BT20" s="749"/>
      <c r="BU20" s="749"/>
      <c r="BV20" s="749"/>
      <c r="BW20" s="749"/>
      <c r="BX20" s="749"/>
      <c r="BY20" s="749"/>
      <c r="BZ20" s="749"/>
      <c r="CA20" s="749"/>
      <c r="CB20" s="749"/>
      <c r="CC20" s="749"/>
      <c r="CD20" s="749"/>
      <c r="CE20" s="749"/>
      <c r="CF20" s="749"/>
      <c r="CG20" s="750"/>
      <c r="CH20" s="751"/>
      <c r="CI20" s="752"/>
      <c r="CJ20" s="752"/>
      <c r="CK20" s="752"/>
      <c r="CL20" s="753"/>
      <c r="CM20" s="751"/>
      <c r="CN20" s="752"/>
      <c r="CO20" s="752"/>
      <c r="CP20" s="752"/>
      <c r="CQ20" s="753"/>
      <c r="CR20" s="751"/>
      <c r="CS20" s="752"/>
      <c r="CT20" s="752"/>
      <c r="CU20" s="752"/>
      <c r="CV20" s="753"/>
      <c r="CW20" s="751"/>
      <c r="CX20" s="752"/>
      <c r="CY20" s="752"/>
      <c r="CZ20" s="752"/>
      <c r="DA20" s="753"/>
      <c r="DB20" s="751"/>
      <c r="DC20" s="752"/>
      <c r="DD20" s="752"/>
      <c r="DE20" s="752"/>
      <c r="DF20" s="753"/>
      <c r="DG20" s="751"/>
      <c r="DH20" s="752"/>
      <c r="DI20" s="752"/>
      <c r="DJ20" s="752"/>
      <c r="DK20" s="753"/>
      <c r="DL20" s="751"/>
      <c r="DM20" s="752"/>
      <c r="DN20" s="752"/>
      <c r="DO20" s="752"/>
      <c r="DP20" s="753"/>
      <c r="DQ20" s="751"/>
      <c r="DR20" s="752"/>
      <c r="DS20" s="752"/>
      <c r="DT20" s="752"/>
      <c r="DU20" s="753"/>
      <c r="DV20" s="748"/>
      <c r="DW20" s="749"/>
      <c r="DX20" s="749"/>
      <c r="DY20" s="749"/>
      <c r="DZ20" s="754"/>
      <c r="EA20" s="94"/>
    </row>
    <row r="21" spans="1:131" s="95" customFormat="1" ht="26.25" customHeight="1" thickBot="1" x14ac:dyDescent="0.2">
      <c r="A21" s="98">
        <v>15</v>
      </c>
      <c r="B21" s="755"/>
      <c r="C21" s="756"/>
      <c r="D21" s="756"/>
      <c r="E21" s="756"/>
      <c r="F21" s="756"/>
      <c r="G21" s="756"/>
      <c r="H21" s="756"/>
      <c r="I21" s="756"/>
      <c r="J21" s="756"/>
      <c r="K21" s="756"/>
      <c r="L21" s="756"/>
      <c r="M21" s="756"/>
      <c r="N21" s="756"/>
      <c r="O21" s="756"/>
      <c r="P21" s="757"/>
      <c r="Q21" s="758"/>
      <c r="R21" s="759"/>
      <c r="S21" s="759"/>
      <c r="T21" s="759"/>
      <c r="U21" s="759"/>
      <c r="V21" s="759"/>
      <c r="W21" s="759"/>
      <c r="X21" s="759"/>
      <c r="Y21" s="759"/>
      <c r="Z21" s="759"/>
      <c r="AA21" s="759"/>
      <c r="AB21" s="759"/>
      <c r="AC21" s="759"/>
      <c r="AD21" s="759"/>
      <c r="AE21" s="760"/>
      <c r="AF21" s="761"/>
      <c r="AG21" s="762"/>
      <c r="AH21" s="762"/>
      <c r="AI21" s="762"/>
      <c r="AJ21" s="763"/>
      <c r="AK21" s="744"/>
      <c r="AL21" s="745"/>
      <c r="AM21" s="745"/>
      <c r="AN21" s="745"/>
      <c r="AO21" s="745"/>
      <c r="AP21" s="745"/>
      <c r="AQ21" s="745"/>
      <c r="AR21" s="745"/>
      <c r="AS21" s="745"/>
      <c r="AT21" s="745"/>
      <c r="AU21" s="746"/>
      <c r="AV21" s="746"/>
      <c r="AW21" s="746"/>
      <c r="AX21" s="746"/>
      <c r="AY21" s="747"/>
      <c r="AZ21" s="91"/>
      <c r="BA21" s="91"/>
      <c r="BB21" s="91"/>
      <c r="BC21" s="91"/>
      <c r="BD21" s="91"/>
      <c r="BE21" s="92"/>
      <c r="BF21" s="92"/>
      <c r="BG21" s="92"/>
      <c r="BH21" s="92"/>
      <c r="BI21" s="92"/>
      <c r="BJ21" s="92"/>
      <c r="BK21" s="92"/>
      <c r="BL21" s="92"/>
      <c r="BM21" s="92"/>
      <c r="BN21" s="92"/>
      <c r="BO21" s="92"/>
      <c r="BP21" s="92"/>
      <c r="BQ21" s="98">
        <v>15</v>
      </c>
      <c r="BR21" s="99"/>
      <c r="BS21" s="748"/>
      <c r="BT21" s="749"/>
      <c r="BU21" s="749"/>
      <c r="BV21" s="749"/>
      <c r="BW21" s="749"/>
      <c r="BX21" s="749"/>
      <c r="BY21" s="749"/>
      <c r="BZ21" s="749"/>
      <c r="CA21" s="749"/>
      <c r="CB21" s="749"/>
      <c r="CC21" s="749"/>
      <c r="CD21" s="749"/>
      <c r="CE21" s="749"/>
      <c r="CF21" s="749"/>
      <c r="CG21" s="750"/>
      <c r="CH21" s="751"/>
      <c r="CI21" s="752"/>
      <c r="CJ21" s="752"/>
      <c r="CK21" s="752"/>
      <c r="CL21" s="753"/>
      <c r="CM21" s="751"/>
      <c r="CN21" s="752"/>
      <c r="CO21" s="752"/>
      <c r="CP21" s="752"/>
      <c r="CQ21" s="753"/>
      <c r="CR21" s="751"/>
      <c r="CS21" s="752"/>
      <c r="CT21" s="752"/>
      <c r="CU21" s="752"/>
      <c r="CV21" s="753"/>
      <c r="CW21" s="751"/>
      <c r="CX21" s="752"/>
      <c r="CY21" s="752"/>
      <c r="CZ21" s="752"/>
      <c r="DA21" s="753"/>
      <c r="DB21" s="751"/>
      <c r="DC21" s="752"/>
      <c r="DD21" s="752"/>
      <c r="DE21" s="752"/>
      <c r="DF21" s="753"/>
      <c r="DG21" s="751"/>
      <c r="DH21" s="752"/>
      <c r="DI21" s="752"/>
      <c r="DJ21" s="752"/>
      <c r="DK21" s="753"/>
      <c r="DL21" s="751"/>
      <c r="DM21" s="752"/>
      <c r="DN21" s="752"/>
      <c r="DO21" s="752"/>
      <c r="DP21" s="753"/>
      <c r="DQ21" s="751"/>
      <c r="DR21" s="752"/>
      <c r="DS21" s="752"/>
      <c r="DT21" s="752"/>
      <c r="DU21" s="753"/>
      <c r="DV21" s="748"/>
      <c r="DW21" s="749"/>
      <c r="DX21" s="749"/>
      <c r="DY21" s="749"/>
      <c r="DZ21" s="754"/>
      <c r="EA21" s="94"/>
    </row>
    <row r="22" spans="1:131" s="95" customFormat="1" ht="26.25" customHeight="1" x14ac:dyDescent="0.15">
      <c r="A22" s="98">
        <v>16</v>
      </c>
      <c r="B22" s="755"/>
      <c r="C22" s="756"/>
      <c r="D22" s="756"/>
      <c r="E22" s="756"/>
      <c r="F22" s="756"/>
      <c r="G22" s="756"/>
      <c r="H22" s="756"/>
      <c r="I22" s="756"/>
      <c r="J22" s="756"/>
      <c r="K22" s="756"/>
      <c r="L22" s="756"/>
      <c r="M22" s="756"/>
      <c r="N22" s="756"/>
      <c r="O22" s="756"/>
      <c r="P22" s="757"/>
      <c r="Q22" s="774"/>
      <c r="R22" s="775"/>
      <c r="S22" s="775"/>
      <c r="T22" s="775"/>
      <c r="U22" s="775"/>
      <c r="V22" s="775"/>
      <c r="W22" s="775"/>
      <c r="X22" s="775"/>
      <c r="Y22" s="775"/>
      <c r="Z22" s="775"/>
      <c r="AA22" s="775"/>
      <c r="AB22" s="775"/>
      <c r="AC22" s="775"/>
      <c r="AD22" s="775"/>
      <c r="AE22" s="776"/>
      <c r="AF22" s="761"/>
      <c r="AG22" s="762"/>
      <c r="AH22" s="762"/>
      <c r="AI22" s="762"/>
      <c r="AJ22" s="763"/>
      <c r="AK22" s="777"/>
      <c r="AL22" s="778"/>
      <c r="AM22" s="778"/>
      <c r="AN22" s="778"/>
      <c r="AO22" s="778"/>
      <c r="AP22" s="778"/>
      <c r="AQ22" s="778"/>
      <c r="AR22" s="778"/>
      <c r="AS22" s="778"/>
      <c r="AT22" s="778"/>
      <c r="AU22" s="779"/>
      <c r="AV22" s="779"/>
      <c r="AW22" s="779"/>
      <c r="AX22" s="779"/>
      <c r="AY22" s="780"/>
      <c r="AZ22" s="781" t="s">
        <v>324</v>
      </c>
      <c r="BA22" s="781"/>
      <c r="BB22" s="781"/>
      <c r="BC22" s="781"/>
      <c r="BD22" s="782"/>
      <c r="BE22" s="92"/>
      <c r="BF22" s="92"/>
      <c r="BG22" s="92"/>
      <c r="BH22" s="92"/>
      <c r="BI22" s="92"/>
      <c r="BJ22" s="92"/>
      <c r="BK22" s="92"/>
      <c r="BL22" s="92"/>
      <c r="BM22" s="92"/>
      <c r="BN22" s="92"/>
      <c r="BO22" s="92"/>
      <c r="BP22" s="92"/>
      <c r="BQ22" s="98">
        <v>16</v>
      </c>
      <c r="BR22" s="99"/>
      <c r="BS22" s="748"/>
      <c r="BT22" s="749"/>
      <c r="BU22" s="749"/>
      <c r="BV22" s="749"/>
      <c r="BW22" s="749"/>
      <c r="BX22" s="749"/>
      <c r="BY22" s="749"/>
      <c r="BZ22" s="749"/>
      <c r="CA22" s="749"/>
      <c r="CB22" s="749"/>
      <c r="CC22" s="749"/>
      <c r="CD22" s="749"/>
      <c r="CE22" s="749"/>
      <c r="CF22" s="749"/>
      <c r="CG22" s="750"/>
      <c r="CH22" s="751"/>
      <c r="CI22" s="752"/>
      <c r="CJ22" s="752"/>
      <c r="CK22" s="752"/>
      <c r="CL22" s="753"/>
      <c r="CM22" s="751"/>
      <c r="CN22" s="752"/>
      <c r="CO22" s="752"/>
      <c r="CP22" s="752"/>
      <c r="CQ22" s="753"/>
      <c r="CR22" s="751"/>
      <c r="CS22" s="752"/>
      <c r="CT22" s="752"/>
      <c r="CU22" s="752"/>
      <c r="CV22" s="753"/>
      <c r="CW22" s="751"/>
      <c r="CX22" s="752"/>
      <c r="CY22" s="752"/>
      <c r="CZ22" s="752"/>
      <c r="DA22" s="753"/>
      <c r="DB22" s="751"/>
      <c r="DC22" s="752"/>
      <c r="DD22" s="752"/>
      <c r="DE22" s="752"/>
      <c r="DF22" s="753"/>
      <c r="DG22" s="751"/>
      <c r="DH22" s="752"/>
      <c r="DI22" s="752"/>
      <c r="DJ22" s="752"/>
      <c r="DK22" s="753"/>
      <c r="DL22" s="751"/>
      <c r="DM22" s="752"/>
      <c r="DN22" s="752"/>
      <c r="DO22" s="752"/>
      <c r="DP22" s="753"/>
      <c r="DQ22" s="751"/>
      <c r="DR22" s="752"/>
      <c r="DS22" s="752"/>
      <c r="DT22" s="752"/>
      <c r="DU22" s="753"/>
      <c r="DV22" s="748"/>
      <c r="DW22" s="749"/>
      <c r="DX22" s="749"/>
      <c r="DY22" s="749"/>
      <c r="DZ22" s="754"/>
      <c r="EA22" s="94"/>
    </row>
    <row r="23" spans="1:131" s="95" customFormat="1" ht="26.25" customHeight="1" thickBot="1" x14ac:dyDescent="0.2">
      <c r="A23" s="100" t="s">
        <v>325</v>
      </c>
      <c r="B23" s="764" t="s">
        <v>326</v>
      </c>
      <c r="C23" s="765"/>
      <c r="D23" s="765"/>
      <c r="E23" s="765"/>
      <c r="F23" s="765"/>
      <c r="G23" s="765"/>
      <c r="H23" s="765"/>
      <c r="I23" s="765"/>
      <c r="J23" s="765"/>
      <c r="K23" s="765"/>
      <c r="L23" s="765"/>
      <c r="M23" s="765"/>
      <c r="N23" s="765"/>
      <c r="O23" s="765"/>
      <c r="P23" s="766"/>
      <c r="Q23" s="767">
        <v>12101</v>
      </c>
      <c r="R23" s="768"/>
      <c r="S23" s="768"/>
      <c r="T23" s="768"/>
      <c r="U23" s="768"/>
      <c r="V23" s="768">
        <v>11708</v>
      </c>
      <c r="W23" s="768"/>
      <c r="X23" s="768"/>
      <c r="Y23" s="768"/>
      <c r="Z23" s="768"/>
      <c r="AA23" s="768">
        <v>393</v>
      </c>
      <c r="AB23" s="768"/>
      <c r="AC23" s="768"/>
      <c r="AD23" s="768"/>
      <c r="AE23" s="769"/>
      <c r="AF23" s="770">
        <v>282</v>
      </c>
      <c r="AG23" s="768"/>
      <c r="AH23" s="768"/>
      <c r="AI23" s="768"/>
      <c r="AJ23" s="771"/>
      <c r="AK23" s="772"/>
      <c r="AL23" s="773"/>
      <c r="AM23" s="773"/>
      <c r="AN23" s="773"/>
      <c r="AO23" s="773"/>
      <c r="AP23" s="768">
        <v>12779</v>
      </c>
      <c r="AQ23" s="768"/>
      <c r="AR23" s="768"/>
      <c r="AS23" s="768"/>
      <c r="AT23" s="768"/>
      <c r="AU23" s="784"/>
      <c r="AV23" s="784"/>
      <c r="AW23" s="784"/>
      <c r="AX23" s="784"/>
      <c r="AY23" s="785"/>
      <c r="AZ23" s="786" t="s">
        <v>62</v>
      </c>
      <c r="BA23" s="787"/>
      <c r="BB23" s="787"/>
      <c r="BC23" s="787"/>
      <c r="BD23" s="788"/>
      <c r="BE23" s="92"/>
      <c r="BF23" s="92"/>
      <c r="BG23" s="92"/>
      <c r="BH23" s="92"/>
      <c r="BI23" s="92"/>
      <c r="BJ23" s="92"/>
      <c r="BK23" s="92"/>
      <c r="BL23" s="92"/>
      <c r="BM23" s="92"/>
      <c r="BN23" s="92"/>
      <c r="BO23" s="92"/>
      <c r="BP23" s="92"/>
      <c r="BQ23" s="98">
        <v>17</v>
      </c>
      <c r="BR23" s="99"/>
      <c r="BS23" s="748"/>
      <c r="BT23" s="749"/>
      <c r="BU23" s="749"/>
      <c r="BV23" s="749"/>
      <c r="BW23" s="749"/>
      <c r="BX23" s="749"/>
      <c r="BY23" s="749"/>
      <c r="BZ23" s="749"/>
      <c r="CA23" s="749"/>
      <c r="CB23" s="749"/>
      <c r="CC23" s="749"/>
      <c r="CD23" s="749"/>
      <c r="CE23" s="749"/>
      <c r="CF23" s="749"/>
      <c r="CG23" s="750"/>
      <c r="CH23" s="751"/>
      <c r="CI23" s="752"/>
      <c r="CJ23" s="752"/>
      <c r="CK23" s="752"/>
      <c r="CL23" s="753"/>
      <c r="CM23" s="751"/>
      <c r="CN23" s="752"/>
      <c r="CO23" s="752"/>
      <c r="CP23" s="752"/>
      <c r="CQ23" s="753"/>
      <c r="CR23" s="751"/>
      <c r="CS23" s="752"/>
      <c r="CT23" s="752"/>
      <c r="CU23" s="752"/>
      <c r="CV23" s="753"/>
      <c r="CW23" s="751"/>
      <c r="CX23" s="752"/>
      <c r="CY23" s="752"/>
      <c r="CZ23" s="752"/>
      <c r="DA23" s="753"/>
      <c r="DB23" s="751"/>
      <c r="DC23" s="752"/>
      <c r="DD23" s="752"/>
      <c r="DE23" s="752"/>
      <c r="DF23" s="753"/>
      <c r="DG23" s="751"/>
      <c r="DH23" s="752"/>
      <c r="DI23" s="752"/>
      <c r="DJ23" s="752"/>
      <c r="DK23" s="753"/>
      <c r="DL23" s="751"/>
      <c r="DM23" s="752"/>
      <c r="DN23" s="752"/>
      <c r="DO23" s="752"/>
      <c r="DP23" s="753"/>
      <c r="DQ23" s="751"/>
      <c r="DR23" s="752"/>
      <c r="DS23" s="752"/>
      <c r="DT23" s="752"/>
      <c r="DU23" s="753"/>
      <c r="DV23" s="748"/>
      <c r="DW23" s="749"/>
      <c r="DX23" s="749"/>
      <c r="DY23" s="749"/>
      <c r="DZ23" s="754"/>
      <c r="EA23" s="94"/>
    </row>
    <row r="24" spans="1:131" s="95" customFormat="1" ht="26.25" customHeight="1" x14ac:dyDescent="0.15">
      <c r="A24" s="783" t="s">
        <v>327</v>
      </c>
      <c r="B24" s="783"/>
      <c r="C24" s="783"/>
      <c r="D24" s="783"/>
      <c r="E24" s="783"/>
      <c r="F24" s="783"/>
      <c r="G24" s="783"/>
      <c r="H24" s="783"/>
      <c r="I24" s="783"/>
      <c r="J24" s="783"/>
      <c r="K24" s="783"/>
      <c r="L24" s="783"/>
      <c r="M24" s="783"/>
      <c r="N24" s="783"/>
      <c r="O24" s="783"/>
      <c r="P24" s="783"/>
      <c r="Q24" s="783"/>
      <c r="R24" s="783"/>
      <c r="S24" s="783"/>
      <c r="T24" s="783"/>
      <c r="U24" s="783"/>
      <c r="V24" s="783"/>
      <c r="W24" s="783"/>
      <c r="X24" s="783"/>
      <c r="Y24" s="783"/>
      <c r="Z24" s="783"/>
      <c r="AA24" s="783"/>
      <c r="AB24" s="783"/>
      <c r="AC24" s="783"/>
      <c r="AD24" s="783"/>
      <c r="AE24" s="783"/>
      <c r="AF24" s="783"/>
      <c r="AG24" s="783"/>
      <c r="AH24" s="783"/>
      <c r="AI24" s="783"/>
      <c r="AJ24" s="783"/>
      <c r="AK24" s="783"/>
      <c r="AL24" s="783"/>
      <c r="AM24" s="783"/>
      <c r="AN24" s="783"/>
      <c r="AO24" s="783"/>
      <c r="AP24" s="783"/>
      <c r="AQ24" s="783"/>
      <c r="AR24" s="783"/>
      <c r="AS24" s="783"/>
      <c r="AT24" s="783"/>
      <c r="AU24" s="783"/>
      <c r="AV24" s="783"/>
      <c r="AW24" s="783"/>
      <c r="AX24" s="783"/>
      <c r="AY24" s="783"/>
      <c r="AZ24" s="91"/>
      <c r="BA24" s="91"/>
      <c r="BB24" s="91"/>
      <c r="BC24" s="91"/>
      <c r="BD24" s="91"/>
      <c r="BE24" s="92"/>
      <c r="BF24" s="92"/>
      <c r="BG24" s="92"/>
      <c r="BH24" s="92"/>
      <c r="BI24" s="92"/>
      <c r="BJ24" s="92"/>
      <c r="BK24" s="92"/>
      <c r="BL24" s="92"/>
      <c r="BM24" s="92"/>
      <c r="BN24" s="92"/>
      <c r="BO24" s="92"/>
      <c r="BP24" s="92"/>
      <c r="BQ24" s="98">
        <v>18</v>
      </c>
      <c r="BR24" s="99"/>
      <c r="BS24" s="748"/>
      <c r="BT24" s="749"/>
      <c r="BU24" s="749"/>
      <c r="BV24" s="749"/>
      <c r="BW24" s="749"/>
      <c r="BX24" s="749"/>
      <c r="BY24" s="749"/>
      <c r="BZ24" s="749"/>
      <c r="CA24" s="749"/>
      <c r="CB24" s="749"/>
      <c r="CC24" s="749"/>
      <c r="CD24" s="749"/>
      <c r="CE24" s="749"/>
      <c r="CF24" s="749"/>
      <c r="CG24" s="750"/>
      <c r="CH24" s="751"/>
      <c r="CI24" s="752"/>
      <c r="CJ24" s="752"/>
      <c r="CK24" s="752"/>
      <c r="CL24" s="753"/>
      <c r="CM24" s="751"/>
      <c r="CN24" s="752"/>
      <c r="CO24" s="752"/>
      <c r="CP24" s="752"/>
      <c r="CQ24" s="753"/>
      <c r="CR24" s="751"/>
      <c r="CS24" s="752"/>
      <c r="CT24" s="752"/>
      <c r="CU24" s="752"/>
      <c r="CV24" s="753"/>
      <c r="CW24" s="751"/>
      <c r="CX24" s="752"/>
      <c r="CY24" s="752"/>
      <c r="CZ24" s="752"/>
      <c r="DA24" s="753"/>
      <c r="DB24" s="751"/>
      <c r="DC24" s="752"/>
      <c r="DD24" s="752"/>
      <c r="DE24" s="752"/>
      <c r="DF24" s="753"/>
      <c r="DG24" s="751"/>
      <c r="DH24" s="752"/>
      <c r="DI24" s="752"/>
      <c r="DJ24" s="752"/>
      <c r="DK24" s="753"/>
      <c r="DL24" s="751"/>
      <c r="DM24" s="752"/>
      <c r="DN24" s="752"/>
      <c r="DO24" s="752"/>
      <c r="DP24" s="753"/>
      <c r="DQ24" s="751"/>
      <c r="DR24" s="752"/>
      <c r="DS24" s="752"/>
      <c r="DT24" s="752"/>
      <c r="DU24" s="753"/>
      <c r="DV24" s="748"/>
      <c r="DW24" s="749"/>
      <c r="DX24" s="749"/>
      <c r="DY24" s="749"/>
      <c r="DZ24" s="754"/>
      <c r="EA24" s="94"/>
    </row>
    <row r="25" spans="1:131" ht="26.25" customHeight="1" thickBot="1" x14ac:dyDescent="0.2">
      <c r="A25" s="700" t="s">
        <v>328</v>
      </c>
      <c r="B25" s="700"/>
      <c r="C25" s="700"/>
      <c r="D25" s="700"/>
      <c r="E25" s="700"/>
      <c r="F25" s="700"/>
      <c r="G25" s="700"/>
      <c r="H25" s="700"/>
      <c r="I25" s="700"/>
      <c r="J25" s="700"/>
      <c r="K25" s="700"/>
      <c r="L25" s="700"/>
      <c r="M25" s="700"/>
      <c r="N25" s="700"/>
      <c r="O25" s="700"/>
      <c r="P25" s="700"/>
      <c r="Q25" s="700"/>
      <c r="R25" s="700"/>
      <c r="S25" s="700"/>
      <c r="T25" s="700"/>
      <c r="U25" s="700"/>
      <c r="V25" s="700"/>
      <c r="W25" s="700"/>
      <c r="X25" s="700"/>
      <c r="Y25" s="700"/>
      <c r="Z25" s="700"/>
      <c r="AA25" s="700"/>
      <c r="AB25" s="700"/>
      <c r="AC25" s="700"/>
      <c r="AD25" s="700"/>
      <c r="AE25" s="700"/>
      <c r="AF25" s="700"/>
      <c r="AG25" s="700"/>
      <c r="AH25" s="700"/>
      <c r="AI25" s="700"/>
      <c r="AJ25" s="700"/>
      <c r="AK25" s="700"/>
      <c r="AL25" s="700"/>
      <c r="AM25" s="700"/>
      <c r="AN25" s="700"/>
      <c r="AO25" s="700"/>
      <c r="AP25" s="700"/>
      <c r="AQ25" s="700"/>
      <c r="AR25" s="700"/>
      <c r="AS25" s="700"/>
      <c r="AT25" s="700"/>
      <c r="AU25" s="700"/>
      <c r="AV25" s="700"/>
      <c r="AW25" s="700"/>
      <c r="AX25" s="700"/>
      <c r="AY25" s="700"/>
      <c r="AZ25" s="700"/>
      <c r="BA25" s="700"/>
      <c r="BB25" s="700"/>
      <c r="BC25" s="700"/>
      <c r="BD25" s="700"/>
      <c r="BE25" s="700"/>
      <c r="BF25" s="700"/>
      <c r="BG25" s="700"/>
      <c r="BH25" s="700"/>
      <c r="BI25" s="700"/>
      <c r="BJ25" s="91"/>
      <c r="BK25" s="91"/>
      <c r="BL25" s="91"/>
      <c r="BM25" s="91"/>
      <c r="BN25" s="91"/>
      <c r="BO25" s="101"/>
      <c r="BP25" s="101"/>
      <c r="BQ25" s="98">
        <v>19</v>
      </c>
      <c r="BR25" s="99"/>
      <c r="BS25" s="748"/>
      <c r="BT25" s="749"/>
      <c r="BU25" s="749"/>
      <c r="BV25" s="749"/>
      <c r="BW25" s="749"/>
      <c r="BX25" s="749"/>
      <c r="BY25" s="749"/>
      <c r="BZ25" s="749"/>
      <c r="CA25" s="749"/>
      <c r="CB25" s="749"/>
      <c r="CC25" s="749"/>
      <c r="CD25" s="749"/>
      <c r="CE25" s="749"/>
      <c r="CF25" s="749"/>
      <c r="CG25" s="750"/>
      <c r="CH25" s="751"/>
      <c r="CI25" s="752"/>
      <c r="CJ25" s="752"/>
      <c r="CK25" s="752"/>
      <c r="CL25" s="753"/>
      <c r="CM25" s="751"/>
      <c r="CN25" s="752"/>
      <c r="CO25" s="752"/>
      <c r="CP25" s="752"/>
      <c r="CQ25" s="753"/>
      <c r="CR25" s="751"/>
      <c r="CS25" s="752"/>
      <c r="CT25" s="752"/>
      <c r="CU25" s="752"/>
      <c r="CV25" s="753"/>
      <c r="CW25" s="751"/>
      <c r="CX25" s="752"/>
      <c r="CY25" s="752"/>
      <c r="CZ25" s="752"/>
      <c r="DA25" s="753"/>
      <c r="DB25" s="751"/>
      <c r="DC25" s="752"/>
      <c r="DD25" s="752"/>
      <c r="DE25" s="752"/>
      <c r="DF25" s="753"/>
      <c r="DG25" s="751"/>
      <c r="DH25" s="752"/>
      <c r="DI25" s="752"/>
      <c r="DJ25" s="752"/>
      <c r="DK25" s="753"/>
      <c r="DL25" s="751"/>
      <c r="DM25" s="752"/>
      <c r="DN25" s="752"/>
      <c r="DO25" s="752"/>
      <c r="DP25" s="753"/>
      <c r="DQ25" s="751"/>
      <c r="DR25" s="752"/>
      <c r="DS25" s="752"/>
      <c r="DT25" s="752"/>
      <c r="DU25" s="753"/>
      <c r="DV25" s="748"/>
      <c r="DW25" s="749"/>
      <c r="DX25" s="749"/>
      <c r="DY25" s="749"/>
      <c r="DZ25" s="754"/>
      <c r="EA25" s="89"/>
    </row>
    <row r="26" spans="1:131" ht="26.25" customHeight="1" x14ac:dyDescent="0.15">
      <c r="A26" s="702" t="s">
        <v>300</v>
      </c>
      <c r="B26" s="703"/>
      <c r="C26" s="703"/>
      <c r="D26" s="703"/>
      <c r="E26" s="703"/>
      <c r="F26" s="703"/>
      <c r="G26" s="703"/>
      <c r="H26" s="703"/>
      <c r="I26" s="703"/>
      <c r="J26" s="703"/>
      <c r="K26" s="703"/>
      <c r="L26" s="703"/>
      <c r="M26" s="703"/>
      <c r="N26" s="703"/>
      <c r="O26" s="703"/>
      <c r="P26" s="704"/>
      <c r="Q26" s="708" t="s">
        <v>329</v>
      </c>
      <c r="R26" s="709"/>
      <c r="S26" s="709"/>
      <c r="T26" s="709"/>
      <c r="U26" s="710"/>
      <c r="V26" s="708" t="s">
        <v>330</v>
      </c>
      <c r="W26" s="709"/>
      <c r="X26" s="709"/>
      <c r="Y26" s="709"/>
      <c r="Z26" s="710"/>
      <c r="AA26" s="708" t="s">
        <v>331</v>
      </c>
      <c r="AB26" s="709"/>
      <c r="AC26" s="709"/>
      <c r="AD26" s="709"/>
      <c r="AE26" s="709"/>
      <c r="AF26" s="789" t="s">
        <v>332</v>
      </c>
      <c r="AG26" s="790"/>
      <c r="AH26" s="790"/>
      <c r="AI26" s="790"/>
      <c r="AJ26" s="791"/>
      <c r="AK26" s="709" t="s">
        <v>333</v>
      </c>
      <c r="AL26" s="709"/>
      <c r="AM26" s="709"/>
      <c r="AN26" s="709"/>
      <c r="AO26" s="710"/>
      <c r="AP26" s="708" t="s">
        <v>334</v>
      </c>
      <c r="AQ26" s="709"/>
      <c r="AR26" s="709"/>
      <c r="AS26" s="709"/>
      <c r="AT26" s="710"/>
      <c r="AU26" s="708" t="s">
        <v>335</v>
      </c>
      <c r="AV26" s="709"/>
      <c r="AW26" s="709"/>
      <c r="AX26" s="709"/>
      <c r="AY26" s="710"/>
      <c r="AZ26" s="708" t="s">
        <v>336</v>
      </c>
      <c r="BA26" s="709"/>
      <c r="BB26" s="709"/>
      <c r="BC26" s="709"/>
      <c r="BD26" s="710"/>
      <c r="BE26" s="708" t="s">
        <v>307</v>
      </c>
      <c r="BF26" s="709"/>
      <c r="BG26" s="709"/>
      <c r="BH26" s="709"/>
      <c r="BI26" s="715"/>
      <c r="BJ26" s="91"/>
      <c r="BK26" s="91"/>
      <c r="BL26" s="91"/>
      <c r="BM26" s="91"/>
      <c r="BN26" s="91"/>
      <c r="BO26" s="101"/>
      <c r="BP26" s="101"/>
      <c r="BQ26" s="98">
        <v>20</v>
      </c>
      <c r="BR26" s="99"/>
      <c r="BS26" s="748"/>
      <c r="BT26" s="749"/>
      <c r="BU26" s="749"/>
      <c r="BV26" s="749"/>
      <c r="BW26" s="749"/>
      <c r="BX26" s="749"/>
      <c r="BY26" s="749"/>
      <c r="BZ26" s="749"/>
      <c r="CA26" s="749"/>
      <c r="CB26" s="749"/>
      <c r="CC26" s="749"/>
      <c r="CD26" s="749"/>
      <c r="CE26" s="749"/>
      <c r="CF26" s="749"/>
      <c r="CG26" s="750"/>
      <c r="CH26" s="751"/>
      <c r="CI26" s="752"/>
      <c r="CJ26" s="752"/>
      <c r="CK26" s="752"/>
      <c r="CL26" s="753"/>
      <c r="CM26" s="751"/>
      <c r="CN26" s="752"/>
      <c r="CO26" s="752"/>
      <c r="CP26" s="752"/>
      <c r="CQ26" s="753"/>
      <c r="CR26" s="751"/>
      <c r="CS26" s="752"/>
      <c r="CT26" s="752"/>
      <c r="CU26" s="752"/>
      <c r="CV26" s="753"/>
      <c r="CW26" s="751"/>
      <c r="CX26" s="752"/>
      <c r="CY26" s="752"/>
      <c r="CZ26" s="752"/>
      <c r="DA26" s="753"/>
      <c r="DB26" s="751"/>
      <c r="DC26" s="752"/>
      <c r="DD26" s="752"/>
      <c r="DE26" s="752"/>
      <c r="DF26" s="753"/>
      <c r="DG26" s="751"/>
      <c r="DH26" s="752"/>
      <c r="DI26" s="752"/>
      <c r="DJ26" s="752"/>
      <c r="DK26" s="753"/>
      <c r="DL26" s="751"/>
      <c r="DM26" s="752"/>
      <c r="DN26" s="752"/>
      <c r="DO26" s="752"/>
      <c r="DP26" s="753"/>
      <c r="DQ26" s="751"/>
      <c r="DR26" s="752"/>
      <c r="DS26" s="752"/>
      <c r="DT26" s="752"/>
      <c r="DU26" s="753"/>
      <c r="DV26" s="748"/>
      <c r="DW26" s="749"/>
      <c r="DX26" s="749"/>
      <c r="DY26" s="749"/>
      <c r="DZ26" s="754"/>
      <c r="EA26" s="89"/>
    </row>
    <row r="27" spans="1:131" ht="26.25" customHeight="1" thickBot="1" x14ac:dyDescent="0.2">
      <c r="A27" s="705"/>
      <c r="B27" s="706"/>
      <c r="C27" s="706"/>
      <c r="D27" s="706"/>
      <c r="E27" s="706"/>
      <c r="F27" s="706"/>
      <c r="G27" s="706"/>
      <c r="H27" s="706"/>
      <c r="I27" s="706"/>
      <c r="J27" s="706"/>
      <c r="K27" s="706"/>
      <c r="L27" s="706"/>
      <c r="M27" s="706"/>
      <c r="N27" s="706"/>
      <c r="O27" s="706"/>
      <c r="P27" s="707"/>
      <c r="Q27" s="711"/>
      <c r="R27" s="712"/>
      <c r="S27" s="712"/>
      <c r="T27" s="712"/>
      <c r="U27" s="713"/>
      <c r="V27" s="711"/>
      <c r="W27" s="712"/>
      <c r="X27" s="712"/>
      <c r="Y27" s="712"/>
      <c r="Z27" s="713"/>
      <c r="AA27" s="711"/>
      <c r="AB27" s="712"/>
      <c r="AC27" s="712"/>
      <c r="AD27" s="712"/>
      <c r="AE27" s="712"/>
      <c r="AF27" s="792"/>
      <c r="AG27" s="793"/>
      <c r="AH27" s="793"/>
      <c r="AI27" s="793"/>
      <c r="AJ27" s="794"/>
      <c r="AK27" s="712"/>
      <c r="AL27" s="712"/>
      <c r="AM27" s="712"/>
      <c r="AN27" s="712"/>
      <c r="AO27" s="713"/>
      <c r="AP27" s="711"/>
      <c r="AQ27" s="712"/>
      <c r="AR27" s="712"/>
      <c r="AS27" s="712"/>
      <c r="AT27" s="713"/>
      <c r="AU27" s="711"/>
      <c r="AV27" s="712"/>
      <c r="AW27" s="712"/>
      <c r="AX27" s="712"/>
      <c r="AY27" s="713"/>
      <c r="AZ27" s="711"/>
      <c r="BA27" s="712"/>
      <c r="BB27" s="712"/>
      <c r="BC27" s="712"/>
      <c r="BD27" s="713"/>
      <c r="BE27" s="711"/>
      <c r="BF27" s="712"/>
      <c r="BG27" s="712"/>
      <c r="BH27" s="712"/>
      <c r="BI27" s="717"/>
      <c r="BJ27" s="91"/>
      <c r="BK27" s="91"/>
      <c r="BL27" s="91"/>
      <c r="BM27" s="91"/>
      <c r="BN27" s="91"/>
      <c r="BO27" s="101"/>
      <c r="BP27" s="101"/>
      <c r="BQ27" s="98">
        <v>21</v>
      </c>
      <c r="BR27" s="99"/>
      <c r="BS27" s="748"/>
      <c r="BT27" s="749"/>
      <c r="BU27" s="749"/>
      <c r="BV27" s="749"/>
      <c r="BW27" s="749"/>
      <c r="BX27" s="749"/>
      <c r="BY27" s="749"/>
      <c r="BZ27" s="749"/>
      <c r="CA27" s="749"/>
      <c r="CB27" s="749"/>
      <c r="CC27" s="749"/>
      <c r="CD27" s="749"/>
      <c r="CE27" s="749"/>
      <c r="CF27" s="749"/>
      <c r="CG27" s="750"/>
      <c r="CH27" s="751"/>
      <c r="CI27" s="752"/>
      <c r="CJ27" s="752"/>
      <c r="CK27" s="752"/>
      <c r="CL27" s="753"/>
      <c r="CM27" s="751"/>
      <c r="CN27" s="752"/>
      <c r="CO27" s="752"/>
      <c r="CP27" s="752"/>
      <c r="CQ27" s="753"/>
      <c r="CR27" s="751"/>
      <c r="CS27" s="752"/>
      <c r="CT27" s="752"/>
      <c r="CU27" s="752"/>
      <c r="CV27" s="753"/>
      <c r="CW27" s="751"/>
      <c r="CX27" s="752"/>
      <c r="CY27" s="752"/>
      <c r="CZ27" s="752"/>
      <c r="DA27" s="753"/>
      <c r="DB27" s="751"/>
      <c r="DC27" s="752"/>
      <c r="DD27" s="752"/>
      <c r="DE27" s="752"/>
      <c r="DF27" s="753"/>
      <c r="DG27" s="751"/>
      <c r="DH27" s="752"/>
      <c r="DI27" s="752"/>
      <c r="DJ27" s="752"/>
      <c r="DK27" s="753"/>
      <c r="DL27" s="751"/>
      <c r="DM27" s="752"/>
      <c r="DN27" s="752"/>
      <c r="DO27" s="752"/>
      <c r="DP27" s="753"/>
      <c r="DQ27" s="751"/>
      <c r="DR27" s="752"/>
      <c r="DS27" s="752"/>
      <c r="DT27" s="752"/>
      <c r="DU27" s="753"/>
      <c r="DV27" s="748"/>
      <c r="DW27" s="749"/>
      <c r="DX27" s="749"/>
      <c r="DY27" s="749"/>
      <c r="DZ27" s="754"/>
      <c r="EA27" s="89"/>
    </row>
    <row r="28" spans="1:131" ht="26.25" customHeight="1" thickTop="1" x14ac:dyDescent="0.15">
      <c r="A28" s="102">
        <v>1</v>
      </c>
      <c r="B28" s="724" t="s">
        <v>337</v>
      </c>
      <c r="C28" s="725"/>
      <c r="D28" s="725"/>
      <c r="E28" s="725"/>
      <c r="F28" s="725"/>
      <c r="G28" s="725"/>
      <c r="H28" s="725"/>
      <c r="I28" s="725"/>
      <c r="J28" s="725"/>
      <c r="K28" s="725"/>
      <c r="L28" s="725"/>
      <c r="M28" s="725"/>
      <c r="N28" s="725"/>
      <c r="O28" s="725"/>
      <c r="P28" s="726"/>
      <c r="Q28" s="797">
        <v>1594</v>
      </c>
      <c r="R28" s="798"/>
      <c r="S28" s="798"/>
      <c r="T28" s="798"/>
      <c r="U28" s="798"/>
      <c r="V28" s="798">
        <v>1579</v>
      </c>
      <c r="W28" s="798"/>
      <c r="X28" s="798"/>
      <c r="Y28" s="798"/>
      <c r="Z28" s="798"/>
      <c r="AA28" s="798">
        <v>15</v>
      </c>
      <c r="AB28" s="798"/>
      <c r="AC28" s="798"/>
      <c r="AD28" s="798"/>
      <c r="AE28" s="799"/>
      <c r="AF28" s="800">
        <v>15</v>
      </c>
      <c r="AG28" s="798"/>
      <c r="AH28" s="798"/>
      <c r="AI28" s="798"/>
      <c r="AJ28" s="801"/>
      <c r="AK28" s="802">
        <v>134</v>
      </c>
      <c r="AL28" s="803"/>
      <c r="AM28" s="803"/>
      <c r="AN28" s="803"/>
      <c r="AO28" s="803"/>
      <c r="AP28" s="803" t="s">
        <v>319</v>
      </c>
      <c r="AQ28" s="803"/>
      <c r="AR28" s="803"/>
      <c r="AS28" s="803"/>
      <c r="AT28" s="803"/>
      <c r="AU28" s="803" t="s">
        <v>319</v>
      </c>
      <c r="AV28" s="803"/>
      <c r="AW28" s="803"/>
      <c r="AX28" s="803"/>
      <c r="AY28" s="803"/>
      <c r="AZ28" s="804" t="s">
        <v>319</v>
      </c>
      <c r="BA28" s="804"/>
      <c r="BB28" s="804"/>
      <c r="BC28" s="804"/>
      <c r="BD28" s="804"/>
      <c r="BE28" s="795"/>
      <c r="BF28" s="795"/>
      <c r="BG28" s="795"/>
      <c r="BH28" s="795"/>
      <c r="BI28" s="796"/>
      <c r="BJ28" s="91"/>
      <c r="BK28" s="91"/>
      <c r="BL28" s="91"/>
      <c r="BM28" s="91"/>
      <c r="BN28" s="91"/>
      <c r="BO28" s="101"/>
      <c r="BP28" s="101"/>
      <c r="BQ28" s="98">
        <v>22</v>
      </c>
      <c r="BR28" s="99"/>
      <c r="BS28" s="748"/>
      <c r="BT28" s="749"/>
      <c r="BU28" s="749"/>
      <c r="BV28" s="749"/>
      <c r="BW28" s="749"/>
      <c r="BX28" s="749"/>
      <c r="BY28" s="749"/>
      <c r="BZ28" s="749"/>
      <c r="CA28" s="749"/>
      <c r="CB28" s="749"/>
      <c r="CC28" s="749"/>
      <c r="CD28" s="749"/>
      <c r="CE28" s="749"/>
      <c r="CF28" s="749"/>
      <c r="CG28" s="750"/>
      <c r="CH28" s="751"/>
      <c r="CI28" s="752"/>
      <c r="CJ28" s="752"/>
      <c r="CK28" s="752"/>
      <c r="CL28" s="753"/>
      <c r="CM28" s="751"/>
      <c r="CN28" s="752"/>
      <c r="CO28" s="752"/>
      <c r="CP28" s="752"/>
      <c r="CQ28" s="753"/>
      <c r="CR28" s="751"/>
      <c r="CS28" s="752"/>
      <c r="CT28" s="752"/>
      <c r="CU28" s="752"/>
      <c r="CV28" s="753"/>
      <c r="CW28" s="751"/>
      <c r="CX28" s="752"/>
      <c r="CY28" s="752"/>
      <c r="CZ28" s="752"/>
      <c r="DA28" s="753"/>
      <c r="DB28" s="751"/>
      <c r="DC28" s="752"/>
      <c r="DD28" s="752"/>
      <c r="DE28" s="752"/>
      <c r="DF28" s="753"/>
      <c r="DG28" s="751"/>
      <c r="DH28" s="752"/>
      <c r="DI28" s="752"/>
      <c r="DJ28" s="752"/>
      <c r="DK28" s="753"/>
      <c r="DL28" s="751"/>
      <c r="DM28" s="752"/>
      <c r="DN28" s="752"/>
      <c r="DO28" s="752"/>
      <c r="DP28" s="753"/>
      <c r="DQ28" s="751"/>
      <c r="DR28" s="752"/>
      <c r="DS28" s="752"/>
      <c r="DT28" s="752"/>
      <c r="DU28" s="753"/>
      <c r="DV28" s="748"/>
      <c r="DW28" s="749"/>
      <c r="DX28" s="749"/>
      <c r="DY28" s="749"/>
      <c r="DZ28" s="754"/>
      <c r="EA28" s="89"/>
    </row>
    <row r="29" spans="1:131" ht="26.25" customHeight="1" x14ac:dyDescent="0.15">
      <c r="A29" s="102">
        <v>2</v>
      </c>
      <c r="B29" s="755" t="s">
        <v>338</v>
      </c>
      <c r="C29" s="756"/>
      <c r="D29" s="756"/>
      <c r="E29" s="756"/>
      <c r="F29" s="756"/>
      <c r="G29" s="756"/>
      <c r="H29" s="756"/>
      <c r="I29" s="756"/>
      <c r="J29" s="756"/>
      <c r="K29" s="756"/>
      <c r="L29" s="756"/>
      <c r="M29" s="756"/>
      <c r="N29" s="756"/>
      <c r="O29" s="756"/>
      <c r="P29" s="757"/>
      <c r="Q29" s="758">
        <v>279</v>
      </c>
      <c r="R29" s="759"/>
      <c r="S29" s="759"/>
      <c r="T29" s="759"/>
      <c r="U29" s="759"/>
      <c r="V29" s="759">
        <v>278</v>
      </c>
      <c r="W29" s="759"/>
      <c r="X29" s="759"/>
      <c r="Y29" s="759"/>
      <c r="Z29" s="759"/>
      <c r="AA29" s="759">
        <v>1</v>
      </c>
      <c r="AB29" s="759"/>
      <c r="AC29" s="759"/>
      <c r="AD29" s="759"/>
      <c r="AE29" s="760"/>
      <c r="AF29" s="761">
        <v>1</v>
      </c>
      <c r="AG29" s="762"/>
      <c r="AH29" s="762"/>
      <c r="AI29" s="762"/>
      <c r="AJ29" s="763"/>
      <c r="AK29" s="809">
        <v>67</v>
      </c>
      <c r="AL29" s="805"/>
      <c r="AM29" s="805"/>
      <c r="AN29" s="805"/>
      <c r="AO29" s="805"/>
      <c r="AP29" s="805" t="s">
        <v>319</v>
      </c>
      <c r="AQ29" s="805"/>
      <c r="AR29" s="805"/>
      <c r="AS29" s="805"/>
      <c r="AT29" s="805"/>
      <c r="AU29" s="805" t="s">
        <v>319</v>
      </c>
      <c r="AV29" s="805"/>
      <c r="AW29" s="805"/>
      <c r="AX29" s="805"/>
      <c r="AY29" s="805"/>
      <c r="AZ29" s="806" t="s">
        <v>319</v>
      </c>
      <c r="BA29" s="806"/>
      <c r="BB29" s="806"/>
      <c r="BC29" s="806"/>
      <c r="BD29" s="806"/>
      <c r="BE29" s="807"/>
      <c r="BF29" s="807"/>
      <c r="BG29" s="807"/>
      <c r="BH29" s="807"/>
      <c r="BI29" s="808"/>
      <c r="BJ29" s="91"/>
      <c r="BK29" s="91"/>
      <c r="BL29" s="91"/>
      <c r="BM29" s="91"/>
      <c r="BN29" s="91"/>
      <c r="BO29" s="101"/>
      <c r="BP29" s="101"/>
      <c r="BQ29" s="98">
        <v>23</v>
      </c>
      <c r="BR29" s="99"/>
      <c r="BS29" s="748"/>
      <c r="BT29" s="749"/>
      <c r="BU29" s="749"/>
      <c r="BV29" s="749"/>
      <c r="BW29" s="749"/>
      <c r="BX29" s="749"/>
      <c r="BY29" s="749"/>
      <c r="BZ29" s="749"/>
      <c r="CA29" s="749"/>
      <c r="CB29" s="749"/>
      <c r="CC29" s="749"/>
      <c r="CD29" s="749"/>
      <c r="CE29" s="749"/>
      <c r="CF29" s="749"/>
      <c r="CG29" s="750"/>
      <c r="CH29" s="751"/>
      <c r="CI29" s="752"/>
      <c r="CJ29" s="752"/>
      <c r="CK29" s="752"/>
      <c r="CL29" s="753"/>
      <c r="CM29" s="751"/>
      <c r="CN29" s="752"/>
      <c r="CO29" s="752"/>
      <c r="CP29" s="752"/>
      <c r="CQ29" s="753"/>
      <c r="CR29" s="751"/>
      <c r="CS29" s="752"/>
      <c r="CT29" s="752"/>
      <c r="CU29" s="752"/>
      <c r="CV29" s="753"/>
      <c r="CW29" s="751"/>
      <c r="CX29" s="752"/>
      <c r="CY29" s="752"/>
      <c r="CZ29" s="752"/>
      <c r="DA29" s="753"/>
      <c r="DB29" s="751"/>
      <c r="DC29" s="752"/>
      <c r="DD29" s="752"/>
      <c r="DE29" s="752"/>
      <c r="DF29" s="753"/>
      <c r="DG29" s="751"/>
      <c r="DH29" s="752"/>
      <c r="DI29" s="752"/>
      <c r="DJ29" s="752"/>
      <c r="DK29" s="753"/>
      <c r="DL29" s="751"/>
      <c r="DM29" s="752"/>
      <c r="DN29" s="752"/>
      <c r="DO29" s="752"/>
      <c r="DP29" s="753"/>
      <c r="DQ29" s="751"/>
      <c r="DR29" s="752"/>
      <c r="DS29" s="752"/>
      <c r="DT29" s="752"/>
      <c r="DU29" s="753"/>
      <c r="DV29" s="748"/>
      <c r="DW29" s="749"/>
      <c r="DX29" s="749"/>
      <c r="DY29" s="749"/>
      <c r="DZ29" s="754"/>
      <c r="EA29" s="89"/>
    </row>
    <row r="30" spans="1:131" ht="26.25" customHeight="1" x14ac:dyDescent="0.15">
      <c r="A30" s="102">
        <v>3</v>
      </c>
      <c r="B30" s="755" t="s">
        <v>339</v>
      </c>
      <c r="C30" s="756"/>
      <c r="D30" s="756"/>
      <c r="E30" s="756"/>
      <c r="F30" s="756"/>
      <c r="G30" s="756"/>
      <c r="H30" s="756"/>
      <c r="I30" s="756"/>
      <c r="J30" s="756"/>
      <c r="K30" s="756"/>
      <c r="L30" s="756"/>
      <c r="M30" s="756"/>
      <c r="N30" s="756"/>
      <c r="O30" s="756"/>
      <c r="P30" s="757"/>
      <c r="Q30" s="758">
        <v>2255</v>
      </c>
      <c r="R30" s="759"/>
      <c r="S30" s="759"/>
      <c r="T30" s="759"/>
      <c r="U30" s="759"/>
      <c r="V30" s="759">
        <v>2140</v>
      </c>
      <c r="W30" s="759"/>
      <c r="X30" s="759"/>
      <c r="Y30" s="759"/>
      <c r="Z30" s="759"/>
      <c r="AA30" s="759">
        <v>115</v>
      </c>
      <c r="AB30" s="759"/>
      <c r="AC30" s="759"/>
      <c r="AD30" s="759"/>
      <c r="AE30" s="760"/>
      <c r="AF30" s="761">
        <v>115</v>
      </c>
      <c r="AG30" s="762"/>
      <c r="AH30" s="762"/>
      <c r="AI30" s="762"/>
      <c r="AJ30" s="763"/>
      <c r="AK30" s="809">
        <v>339</v>
      </c>
      <c r="AL30" s="805"/>
      <c r="AM30" s="805"/>
      <c r="AN30" s="805"/>
      <c r="AO30" s="805"/>
      <c r="AP30" s="805" t="s">
        <v>319</v>
      </c>
      <c r="AQ30" s="805"/>
      <c r="AR30" s="805"/>
      <c r="AS30" s="805"/>
      <c r="AT30" s="805"/>
      <c r="AU30" s="805" t="s">
        <v>319</v>
      </c>
      <c r="AV30" s="805"/>
      <c r="AW30" s="805"/>
      <c r="AX30" s="805"/>
      <c r="AY30" s="805"/>
      <c r="AZ30" s="806" t="s">
        <v>319</v>
      </c>
      <c r="BA30" s="806"/>
      <c r="BB30" s="806"/>
      <c r="BC30" s="806"/>
      <c r="BD30" s="806"/>
      <c r="BE30" s="807"/>
      <c r="BF30" s="807"/>
      <c r="BG30" s="807"/>
      <c r="BH30" s="807"/>
      <c r="BI30" s="808"/>
      <c r="BJ30" s="91"/>
      <c r="BK30" s="91"/>
      <c r="BL30" s="91"/>
      <c r="BM30" s="91"/>
      <c r="BN30" s="91"/>
      <c r="BO30" s="101"/>
      <c r="BP30" s="101"/>
      <c r="BQ30" s="98">
        <v>24</v>
      </c>
      <c r="BR30" s="99"/>
      <c r="BS30" s="748"/>
      <c r="BT30" s="749"/>
      <c r="BU30" s="749"/>
      <c r="BV30" s="749"/>
      <c r="BW30" s="749"/>
      <c r="BX30" s="749"/>
      <c r="BY30" s="749"/>
      <c r="BZ30" s="749"/>
      <c r="CA30" s="749"/>
      <c r="CB30" s="749"/>
      <c r="CC30" s="749"/>
      <c r="CD30" s="749"/>
      <c r="CE30" s="749"/>
      <c r="CF30" s="749"/>
      <c r="CG30" s="750"/>
      <c r="CH30" s="751"/>
      <c r="CI30" s="752"/>
      <c r="CJ30" s="752"/>
      <c r="CK30" s="752"/>
      <c r="CL30" s="753"/>
      <c r="CM30" s="751"/>
      <c r="CN30" s="752"/>
      <c r="CO30" s="752"/>
      <c r="CP30" s="752"/>
      <c r="CQ30" s="753"/>
      <c r="CR30" s="751"/>
      <c r="CS30" s="752"/>
      <c r="CT30" s="752"/>
      <c r="CU30" s="752"/>
      <c r="CV30" s="753"/>
      <c r="CW30" s="751"/>
      <c r="CX30" s="752"/>
      <c r="CY30" s="752"/>
      <c r="CZ30" s="752"/>
      <c r="DA30" s="753"/>
      <c r="DB30" s="751"/>
      <c r="DC30" s="752"/>
      <c r="DD30" s="752"/>
      <c r="DE30" s="752"/>
      <c r="DF30" s="753"/>
      <c r="DG30" s="751"/>
      <c r="DH30" s="752"/>
      <c r="DI30" s="752"/>
      <c r="DJ30" s="752"/>
      <c r="DK30" s="753"/>
      <c r="DL30" s="751"/>
      <c r="DM30" s="752"/>
      <c r="DN30" s="752"/>
      <c r="DO30" s="752"/>
      <c r="DP30" s="753"/>
      <c r="DQ30" s="751"/>
      <c r="DR30" s="752"/>
      <c r="DS30" s="752"/>
      <c r="DT30" s="752"/>
      <c r="DU30" s="753"/>
      <c r="DV30" s="748"/>
      <c r="DW30" s="749"/>
      <c r="DX30" s="749"/>
      <c r="DY30" s="749"/>
      <c r="DZ30" s="754"/>
      <c r="EA30" s="89"/>
    </row>
    <row r="31" spans="1:131" ht="26.25" customHeight="1" x14ac:dyDescent="0.15">
      <c r="A31" s="102">
        <v>4</v>
      </c>
      <c r="B31" s="755" t="s">
        <v>340</v>
      </c>
      <c r="C31" s="756"/>
      <c r="D31" s="756"/>
      <c r="E31" s="756"/>
      <c r="F31" s="756"/>
      <c r="G31" s="756"/>
      <c r="H31" s="756"/>
      <c r="I31" s="756"/>
      <c r="J31" s="756"/>
      <c r="K31" s="756"/>
      <c r="L31" s="756"/>
      <c r="M31" s="756"/>
      <c r="N31" s="756"/>
      <c r="O31" s="756"/>
      <c r="P31" s="757"/>
      <c r="Q31" s="758">
        <v>201</v>
      </c>
      <c r="R31" s="759"/>
      <c r="S31" s="759"/>
      <c r="T31" s="759"/>
      <c r="U31" s="759"/>
      <c r="V31" s="759">
        <v>262</v>
      </c>
      <c r="W31" s="759"/>
      <c r="X31" s="759"/>
      <c r="Y31" s="759"/>
      <c r="Z31" s="759"/>
      <c r="AA31" s="759">
        <v>-61</v>
      </c>
      <c r="AB31" s="759"/>
      <c r="AC31" s="759"/>
      <c r="AD31" s="759"/>
      <c r="AE31" s="760"/>
      <c r="AF31" s="761" t="s">
        <v>62</v>
      </c>
      <c r="AG31" s="762"/>
      <c r="AH31" s="762"/>
      <c r="AI31" s="762"/>
      <c r="AJ31" s="763"/>
      <c r="AK31" s="809">
        <v>0</v>
      </c>
      <c r="AL31" s="805"/>
      <c r="AM31" s="805"/>
      <c r="AN31" s="805"/>
      <c r="AO31" s="805"/>
      <c r="AP31" s="805">
        <v>264</v>
      </c>
      <c r="AQ31" s="805"/>
      <c r="AR31" s="805"/>
      <c r="AS31" s="805"/>
      <c r="AT31" s="805"/>
      <c r="AU31" s="805">
        <v>6</v>
      </c>
      <c r="AV31" s="805"/>
      <c r="AW31" s="805"/>
      <c r="AX31" s="805"/>
      <c r="AY31" s="805"/>
      <c r="AZ31" s="806" t="s">
        <v>319</v>
      </c>
      <c r="BA31" s="806"/>
      <c r="BB31" s="806"/>
      <c r="BC31" s="806"/>
      <c r="BD31" s="806"/>
      <c r="BE31" s="807" t="s">
        <v>341</v>
      </c>
      <c r="BF31" s="807"/>
      <c r="BG31" s="807"/>
      <c r="BH31" s="807"/>
      <c r="BI31" s="808"/>
      <c r="BJ31" s="91"/>
      <c r="BK31" s="91"/>
      <c r="BL31" s="91"/>
      <c r="BM31" s="91"/>
      <c r="BN31" s="91"/>
      <c r="BO31" s="101"/>
      <c r="BP31" s="101"/>
      <c r="BQ31" s="98">
        <v>25</v>
      </c>
      <c r="BR31" s="99"/>
      <c r="BS31" s="748"/>
      <c r="BT31" s="749"/>
      <c r="BU31" s="749"/>
      <c r="BV31" s="749"/>
      <c r="BW31" s="749"/>
      <c r="BX31" s="749"/>
      <c r="BY31" s="749"/>
      <c r="BZ31" s="749"/>
      <c r="CA31" s="749"/>
      <c r="CB31" s="749"/>
      <c r="CC31" s="749"/>
      <c r="CD31" s="749"/>
      <c r="CE31" s="749"/>
      <c r="CF31" s="749"/>
      <c r="CG31" s="750"/>
      <c r="CH31" s="751"/>
      <c r="CI31" s="752"/>
      <c r="CJ31" s="752"/>
      <c r="CK31" s="752"/>
      <c r="CL31" s="753"/>
      <c r="CM31" s="751"/>
      <c r="CN31" s="752"/>
      <c r="CO31" s="752"/>
      <c r="CP31" s="752"/>
      <c r="CQ31" s="753"/>
      <c r="CR31" s="751"/>
      <c r="CS31" s="752"/>
      <c r="CT31" s="752"/>
      <c r="CU31" s="752"/>
      <c r="CV31" s="753"/>
      <c r="CW31" s="751"/>
      <c r="CX31" s="752"/>
      <c r="CY31" s="752"/>
      <c r="CZ31" s="752"/>
      <c r="DA31" s="753"/>
      <c r="DB31" s="751"/>
      <c r="DC31" s="752"/>
      <c r="DD31" s="752"/>
      <c r="DE31" s="752"/>
      <c r="DF31" s="753"/>
      <c r="DG31" s="751"/>
      <c r="DH31" s="752"/>
      <c r="DI31" s="752"/>
      <c r="DJ31" s="752"/>
      <c r="DK31" s="753"/>
      <c r="DL31" s="751"/>
      <c r="DM31" s="752"/>
      <c r="DN31" s="752"/>
      <c r="DO31" s="752"/>
      <c r="DP31" s="753"/>
      <c r="DQ31" s="751"/>
      <c r="DR31" s="752"/>
      <c r="DS31" s="752"/>
      <c r="DT31" s="752"/>
      <c r="DU31" s="753"/>
      <c r="DV31" s="748"/>
      <c r="DW31" s="749"/>
      <c r="DX31" s="749"/>
      <c r="DY31" s="749"/>
      <c r="DZ31" s="754"/>
      <c r="EA31" s="89"/>
    </row>
    <row r="32" spans="1:131" ht="26.25" customHeight="1" x14ac:dyDescent="0.15">
      <c r="A32" s="102">
        <v>5</v>
      </c>
      <c r="B32" s="755" t="s">
        <v>342</v>
      </c>
      <c r="C32" s="756"/>
      <c r="D32" s="756"/>
      <c r="E32" s="756"/>
      <c r="F32" s="756"/>
      <c r="G32" s="756"/>
      <c r="H32" s="756"/>
      <c r="I32" s="756"/>
      <c r="J32" s="756"/>
      <c r="K32" s="756"/>
      <c r="L32" s="756"/>
      <c r="M32" s="756"/>
      <c r="N32" s="756"/>
      <c r="O32" s="756"/>
      <c r="P32" s="757"/>
      <c r="Q32" s="758">
        <v>242</v>
      </c>
      <c r="R32" s="759"/>
      <c r="S32" s="759"/>
      <c r="T32" s="759"/>
      <c r="U32" s="759"/>
      <c r="V32" s="759">
        <v>234</v>
      </c>
      <c r="W32" s="759"/>
      <c r="X32" s="759"/>
      <c r="Y32" s="759"/>
      <c r="Z32" s="759"/>
      <c r="AA32" s="759">
        <v>8</v>
      </c>
      <c r="AB32" s="759"/>
      <c r="AC32" s="759"/>
      <c r="AD32" s="759"/>
      <c r="AE32" s="760"/>
      <c r="AF32" s="761">
        <v>427</v>
      </c>
      <c r="AG32" s="762"/>
      <c r="AH32" s="762"/>
      <c r="AI32" s="762"/>
      <c r="AJ32" s="763"/>
      <c r="AK32" s="809">
        <v>4</v>
      </c>
      <c r="AL32" s="805"/>
      <c r="AM32" s="805"/>
      <c r="AN32" s="805"/>
      <c r="AO32" s="805"/>
      <c r="AP32" s="805">
        <v>312</v>
      </c>
      <c r="AQ32" s="805"/>
      <c r="AR32" s="805"/>
      <c r="AS32" s="805"/>
      <c r="AT32" s="805"/>
      <c r="AU32" s="805">
        <v>44</v>
      </c>
      <c r="AV32" s="805"/>
      <c r="AW32" s="805"/>
      <c r="AX32" s="805"/>
      <c r="AY32" s="805"/>
      <c r="AZ32" s="806" t="s">
        <v>319</v>
      </c>
      <c r="BA32" s="806"/>
      <c r="BB32" s="806"/>
      <c r="BC32" s="806"/>
      <c r="BD32" s="806"/>
      <c r="BE32" s="807" t="s">
        <v>341</v>
      </c>
      <c r="BF32" s="807"/>
      <c r="BG32" s="807"/>
      <c r="BH32" s="807"/>
      <c r="BI32" s="808"/>
      <c r="BJ32" s="91"/>
      <c r="BK32" s="91"/>
      <c r="BL32" s="91"/>
      <c r="BM32" s="91"/>
      <c r="BN32" s="91"/>
      <c r="BO32" s="101"/>
      <c r="BP32" s="101"/>
      <c r="BQ32" s="98">
        <v>26</v>
      </c>
      <c r="BR32" s="99"/>
      <c r="BS32" s="748"/>
      <c r="BT32" s="749"/>
      <c r="BU32" s="749"/>
      <c r="BV32" s="749"/>
      <c r="BW32" s="749"/>
      <c r="BX32" s="749"/>
      <c r="BY32" s="749"/>
      <c r="BZ32" s="749"/>
      <c r="CA32" s="749"/>
      <c r="CB32" s="749"/>
      <c r="CC32" s="749"/>
      <c r="CD32" s="749"/>
      <c r="CE32" s="749"/>
      <c r="CF32" s="749"/>
      <c r="CG32" s="750"/>
      <c r="CH32" s="751"/>
      <c r="CI32" s="752"/>
      <c r="CJ32" s="752"/>
      <c r="CK32" s="752"/>
      <c r="CL32" s="753"/>
      <c r="CM32" s="751"/>
      <c r="CN32" s="752"/>
      <c r="CO32" s="752"/>
      <c r="CP32" s="752"/>
      <c r="CQ32" s="753"/>
      <c r="CR32" s="751"/>
      <c r="CS32" s="752"/>
      <c r="CT32" s="752"/>
      <c r="CU32" s="752"/>
      <c r="CV32" s="753"/>
      <c r="CW32" s="751"/>
      <c r="CX32" s="752"/>
      <c r="CY32" s="752"/>
      <c r="CZ32" s="752"/>
      <c r="DA32" s="753"/>
      <c r="DB32" s="751"/>
      <c r="DC32" s="752"/>
      <c r="DD32" s="752"/>
      <c r="DE32" s="752"/>
      <c r="DF32" s="753"/>
      <c r="DG32" s="751"/>
      <c r="DH32" s="752"/>
      <c r="DI32" s="752"/>
      <c r="DJ32" s="752"/>
      <c r="DK32" s="753"/>
      <c r="DL32" s="751"/>
      <c r="DM32" s="752"/>
      <c r="DN32" s="752"/>
      <c r="DO32" s="752"/>
      <c r="DP32" s="753"/>
      <c r="DQ32" s="751"/>
      <c r="DR32" s="752"/>
      <c r="DS32" s="752"/>
      <c r="DT32" s="752"/>
      <c r="DU32" s="753"/>
      <c r="DV32" s="748"/>
      <c r="DW32" s="749"/>
      <c r="DX32" s="749"/>
      <c r="DY32" s="749"/>
      <c r="DZ32" s="754"/>
      <c r="EA32" s="89"/>
    </row>
    <row r="33" spans="1:131" ht="26.25" customHeight="1" x14ac:dyDescent="0.15">
      <c r="A33" s="102">
        <v>6</v>
      </c>
      <c r="B33" s="755" t="s">
        <v>343</v>
      </c>
      <c r="C33" s="756"/>
      <c r="D33" s="756"/>
      <c r="E33" s="756"/>
      <c r="F33" s="756"/>
      <c r="G33" s="756"/>
      <c r="H33" s="756"/>
      <c r="I33" s="756"/>
      <c r="J33" s="756"/>
      <c r="K33" s="756"/>
      <c r="L33" s="756"/>
      <c r="M33" s="756"/>
      <c r="N33" s="756"/>
      <c r="O33" s="756"/>
      <c r="P33" s="757"/>
      <c r="Q33" s="758">
        <v>922</v>
      </c>
      <c r="R33" s="759"/>
      <c r="S33" s="759"/>
      <c r="T33" s="759"/>
      <c r="U33" s="759"/>
      <c r="V33" s="759">
        <v>898</v>
      </c>
      <c r="W33" s="759"/>
      <c r="X33" s="759"/>
      <c r="Y33" s="759"/>
      <c r="Z33" s="759"/>
      <c r="AA33" s="759">
        <v>24</v>
      </c>
      <c r="AB33" s="759"/>
      <c r="AC33" s="759"/>
      <c r="AD33" s="759"/>
      <c r="AE33" s="760"/>
      <c r="AF33" s="761">
        <v>94</v>
      </c>
      <c r="AG33" s="762"/>
      <c r="AH33" s="762"/>
      <c r="AI33" s="762"/>
      <c r="AJ33" s="763"/>
      <c r="AK33" s="809">
        <v>372</v>
      </c>
      <c r="AL33" s="805"/>
      <c r="AM33" s="805"/>
      <c r="AN33" s="805"/>
      <c r="AO33" s="805"/>
      <c r="AP33" s="805">
        <v>2646</v>
      </c>
      <c r="AQ33" s="805"/>
      <c r="AR33" s="805"/>
      <c r="AS33" s="805"/>
      <c r="AT33" s="805"/>
      <c r="AU33" s="805">
        <v>1807</v>
      </c>
      <c r="AV33" s="805"/>
      <c r="AW33" s="805"/>
      <c r="AX33" s="805"/>
      <c r="AY33" s="805"/>
      <c r="AZ33" s="806" t="s">
        <v>319</v>
      </c>
      <c r="BA33" s="806"/>
      <c r="BB33" s="806"/>
      <c r="BC33" s="806"/>
      <c r="BD33" s="806"/>
      <c r="BE33" s="807" t="s">
        <v>341</v>
      </c>
      <c r="BF33" s="807"/>
      <c r="BG33" s="807"/>
      <c r="BH33" s="807"/>
      <c r="BI33" s="808"/>
      <c r="BJ33" s="91"/>
      <c r="BK33" s="91"/>
      <c r="BL33" s="91"/>
      <c r="BM33" s="91"/>
      <c r="BN33" s="91"/>
      <c r="BO33" s="101"/>
      <c r="BP33" s="101"/>
      <c r="BQ33" s="98">
        <v>27</v>
      </c>
      <c r="BR33" s="99"/>
      <c r="BS33" s="748"/>
      <c r="BT33" s="749"/>
      <c r="BU33" s="749"/>
      <c r="BV33" s="749"/>
      <c r="BW33" s="749"/>
      <c r="BX33" s="749"/>
      <c r="BY33" s="749"/>
      <c r="BZ33" s="749"/>
      <c r="CA33" s="749"/>
      <c r="CB33" s="749"/>
      <c r="CC33" s="749"/>
      <c r="CD33" s="749"/>
      <c r="CE33" s="749"/>
      <c r="CF33" s="749"/>
      <c r="CG33" s="750"/>
      <c r="CH33" s="751"/>
      <c r="CI33" s="752"/>
      <c r="CJ33" s="752"/>
      <c r="CK33" s="752"/>
      <c r="CL33" s="753"/>
      <c r="CM33" s="751"/>
      <c r="CN33" s="752"/>
      <c r="CO33" s="752"/>
      <c r="CP33" s="752"/>
      <c r="CQ33" s="753"/>
      <c r="CR33" s="751"/>
      <c r="CS33" s="752"/>
      <c r="CT33" s="752"/>
      <c r="CU33" s="752"/>
      <c r="CV33" s="753"/>
      <c r="CW33" s="751"/>
      <c r="CX33" s="752"/>
      <c r="CY33" s="752"/>
      <c r="CZ33" s="752"/>
      <c r="DA33" s="753"/>
      <c r="DB33" s="751"/>
      <c r="DC33" s="752"/>
      <c r="DD33" s="752"/>
      <c r="DE33" s="752"/>
      <c r="DF33" s="753"/>
      <c r="DG33" s="751"/>
      <c r="DH33" s="752"/>
      <c r="DI33" s="752"/>
      <c r="DJ33" s="752"/>
      <c r="DK33" s="753"/>
      <c r="DL33" s="751"/>
      <c r="DM33" s="752"/>
      <c r="DN33" s="752"/>
      <c r="DO33" s="752"/>
      <c r="DP33" s="753"/>
      <c r="DQ33" s="751"/>
      <c r="DR33" s="752"/>
      <c r="DS33" s="752"/>
      <c r="DT33" s="752"/>
      <c r="DU33" s="753"/>
      <c r="DV33" s="748"/>
      <c r="DW33" s="749"/>
      <c r="DX33" s="749"/>
      <c r="DY33" s="749"/>
      <c r="DZ33" s="754"/>
      <c r="EA33" s="89"/>
    </row>
    <row r="34" spans="1:131" ht="26.25" customHeight="1" x14ac:dyDescent="0.15">
      <c r="A34" s="102">
        <v>7</v>
      </c>
      <c r="B34" s="755" t="s">
        <v>344</v>
      </c>
      <c r="C34" s="756"/>
      <c r="D34" s="756"/>
      <c r="E34" s="756"/>
      <c r="F34" s="756"/>
      <c r="G34" s="756"/>
      <c r="H34" s="756"/>
      <c r="I34" s="756"/>
      <c r="J34" s="756"/>
      <c r="K34" s="756"/>
      <c r="L34" s="756"/>
      <c r="M34" s="756"/>
      <c r="N34" s="756"/>
      <c r="O34" s="756"/>
      <c r="P34" s="757"/>
      <c r="Q34" s="758">
        <v>9</v>
      </c>
      <c r="R34" s="759"/>
      <c r="S34" s="759"/>
      <c r="T34" s="759"/>
      <c r="U34" s="759"/>
      <c r="V34" s="759">
        <v>7</v>
      </c>
      <c r="W34" s="759"/>
      <c r="X34" s="759"/>
      <c r="Y34" s="759"/>
      <c r="Z34" s="759"/>
      <c r="AA34" s="759">
        <v>2</v>
      </c>
      <c r="AB34" s="759"/>
      <c r="AC34" s="759"/>
      <c r="AD34" s="759"/>
      <c r="AE34" s="760"/>
      <c r="AF34" s="761">
        <v>2</v>
      </c>
      <c r="AG34" s="762"/>
      <c r="AH34" s="762"/>
      <c r="AI34" s="762"/>
      <c r="AJ34" s="763"/>
      <c r="AK34" s="809" t="s">
        <v>319</v>
      </c>
      <c r="AL34" s="805"/>
      <c r="AM34" s="805"/>
      <c r="AN34" s="805"/>
      <c r="AO34" s="805"/>
      <c r="AP34" s="805" t="s">
        <v>319</v>
      </c>
      <c r="AQ34" s="805"/>
      <c r="AR34" s="805"/>
      <c r="AS34" s="805"/>
      <c r="AT34" s="805"/>
      <c r="AU34" s="805" t="s">
        <v>319</v>
      </c>
      <c r="AV34" s="805"/>
      <c r="AW34" s="805"/>
      <c r="AX34" s="805"/>
      <c r="AY34" s="805"/>
      <c r="AZ34" s="806" t="s">
        <v>319</v>
      </c>
      <c r="BA34" s="806"/>
      <c r="BB34" s="806"/>
      <c r="BC34" s="806"/>
      <c r="BD34" s="806"/>
      <c r="BE34" s="807" t="s">
        <v>345</v>
      </c>
      <c r="BF34" s="807"/>
      <c r="BG34" s="807"/>
      <c r="BH34" s="807"/>
      <c r="BI34" s="808"/>
      <c r="BJ34" s="91"/>
      <c r="BK34" s="91"/>
      <c r="BL34" s="91"/>
      <c r="BM34" s="91"/>
      <c r="BN34" s="91"/>
      <c r="BO34" s="101"/>
      <c r="BP34" s="101"/>
      <c r="BQ34" s="98">
        <v>28</v>
      </c>
      <c r="BR34" s="99"/>
      <c r="BS34" s="748"/>
      <c r="BT34" s="749"/>
      <c r="BU34" s="749"/>
      <c r="BV34" s="749"/>
      <c r="BW34" s="749"/>
      <c r="BX34" s="749"/>
      <c r="BY34" s="749"/>
      <c r="BZ34" s="749"/>
      <c r="CA34" s="749"/>
      <c r="CB34" s="749"/>
      <c r="CC34" s="749"/>
      <c r="CD34" s="749"/>
      <c r="CE34" s="749"/>
      <c r="CF34" s="749"/>
      <c r="CG34" s="750"/>
      <c r="CH34" s="751"/>
      <c r="CI34" s="752"/>
      <c r="CJ34" s="752"/>
      <c r="CK34" s="752"/>
      <c r="CL34" s="753"/>
      <c r="CM34" s="751"/>
      <c r="CN34" s="752"/>
      <c r="CO34" s="752"/>
      <c r="CP34" s="752"/>
      <c r="CQ34" s="753"/>
      <c r="CR34" s="751"/>
      <c r="CS34" s="752"/>
      <c r="CT34" s="752"/>
      <c r="CU34" s="752"/>
      <c r="CV34" s="753"/>
      <c r="CW34" s="751"/>
      <c r="CX34" s="752"/>
      <c r="CY34" s="752"/>
      <c r="CZ34" s="752"/>
      <c r="DA34" s="753"/>
      <c r="DB34" s="751"/>
      <c r="DC34" s="752"/>
      <c r="DD34" s="752"/>
      <c r="DE34" s="752"/>
      <c r="DF34" s="753"/>
      <c r="DG34" s="751"/>
      <c r="DH34" s="752"/>
      <c r="DI34" s="752"/>
      <c r="DJ34" s="752"/>
      <c r="DK34" s="753"/>
      <c r="DL34" s="751"/>
      <c r="DM34" s="752"/>
      <c r="DN34" s="752"/>
      <c r="DO34" s="752"/>
      <c r="DP34" s="753"/>
      <c r="DQ34" s="751"/>
      <c r="DR34" s="752"/>
      <c r="DS34" s="752"/>
      <c r="DT34" s="752"/>
      <c r="DU34" s="753"/>
      <c r="DV34" s="748"/>
      <c r="DW34" s="749"/>
      <c r="DX34" s="749"/>
      <c r="DY34" s="749"/>
      <c r="DZ34" s="754"/>
      <c r="EA34" s="89"/>
    </row>
    <row r="35" spans="1:131" ht="26.25" customHeight="1" x14ac:dyDescent="0.15">
      <c r="A35" s="102">
        <v>8</v>
      </c>
      <c r="B35" s="755"/>
      <c r="C35" s="756"/>
      <c r="D35" s="756"/>
      <c r="E35" s="756"/>
      <c r="F35" s="756"/>
      <c r="G35" s="756"/>
      <c r="H35" s="756"/>
      <c r="I35" s="756"/>
      <c r="J35" s="756"/>
      <c r="K35" s="756"/>
      <c r="L35" s="756"/>
      <c r="M35" s="756"/>
      <c r="N35" s="756"/>
      <c r="O35" s="756"/>
      <c r="P35" s="757"/>
      <c r="Q35" s="758"/>
      <c r="R35" s="759"/>
      <c r="S35" s="759"/>
      <c r="T35" s="759"/>
      <c r="U35" s="759"/>
      <c r="V35" s="759"/>
      <c r="W35" s="759"/>
      <c r="X35" s="759"/>
      <c r="Y35" s="759"/>
      <c r="Z35" s="759"/>
      <c r="AA35" s="759"/>
      <c r="AB35" s="759"/>
      <c r="AC35" s="759"/>
      <c r="AD35" s="759"/>
      <c r="AE35" s="760"/>
      <c r="AF35" s="761"/>
      <c r="AG35" s="762"/>
      <c r="AH35" s="762"/>
      <c r="AI35" s="762"/>
      <c r="AJ35" s="763"/>
      <c r="AK35" s="809"/>
      <c r="AL35" s="805"/>
      <c r="AM35" s="805"/>
      <c r="AN35" s="805"/>
      <c r="AO35" s="805"/>
      <c r="AP35" s="805"/>
      <c r="AQ35" s="805"/>
      <c r="AR35" s="805"/>
      <c r="AS35" s="805"/>
      <c r="AT35" s="805"/>
      <c r="AU35" s="805"/>
      <c r="AV35" s="805"/>
      <c r="AW35" s="805"/>
      <c r="AX35" s="805"/>
      <c r="AY35" s="805"/>
      <c r="AZ35" s="806"/>
      <c r="BA35" s="806"/>
      <c r="BB35" s="806"/>
      <c r="BC35" s="806"/>
      <c r="BD35" s="806"/>
      <c r="BE35" s="807"/>
      <c r="BF35" s="807"/>
      <c r="BG35" s="807"/>
      <c r="BH35" s="807"/>
      <c r="BI35" s="808"/>
      <c r="BJ35" s="91"/>
      <c r="BK35" s="91"/>
      <c r="BL35" s="91"/>
      <c r="BM35" s="91"/>
      <c r="BN35" s="91"/>
      <c r="BO35" s="101"/>
      <c r="BP35" s="101"/>
      <c r="BQ35" s="98">
        <v>29</v>
      </c>
      <c r="BR35" s="99"/>
      <c r="BS35" s="748"/>
      <c r="BT35" s="749"/>
      <c r="BU35" s="749"/>
      <c r="BV35" s="749"/>
      <c r="BW35" s="749"/>
      <c r="BX35" s="749"/>
      <c r="BY35" s="749"/>
      <c r="BZ35" s="749"/>
      <c r="CA35" s="749"/>
      <c r="CB35" s="749"/>
      <c r="CC35" s="749"/>
      <c r="CD35" s="749"/>
      <c r="CE35" s="749"/>
      <c r="CF35" s="749"/>
      <c r="CG35" s="750"/>
      <c r="CH35" s="751"/>
      <c r="CI35" s="752"/>
      <c r="CJ35" s="752"/>
      <c r="CK35" s="752"/>
      <c r="CL35" s="753"/>
      <c r="CM35" s="751"/>
      <c r="CN35" s="752"/>
      <c r="CO35" s="752"/>
      <c r="CP35" s="752"/>
      <c r="CQ35" s="753"/>
      <c r="CR35" s="751"/>
      <c r="CS35" s="752"/>
      <c r="CT35" s="752"/>
      <c r="CU35" s="752"/>
      <c r="CV35" s="753"/>
      <c r="CW35" s="751"/>
      <c r="CX35" s="752"/>
      <c r="CY35" s="752"/>
      <c r="CZ35" s="752"/>
      <c r="DA35" s="753"/>
      <c r="DB35" s="751"/>
      <c r="DC35" s="752"/>
      <c r="DD35" s="752"/>
      <c r="DE35" s="752"/>
      <c r="DF35" s="753"/>
      <c r="DG35" s="751"/>
      <c r="DH35" s="752"/>
      <c r="DI35" s="752"/>
      <c r="DJ35" s="752"/>
      <c r="DK35" s="753"/>
      <c r="DL35" s="751"/>
      <c r="DM35" s="752"/>
      <c r="DN35" s="752"/>
      <c r="DO35" s="752"/>
      <c r="DP35" s="753"/>
      <c r="DQ35" s="751"/>
      <c r="DR35" s="752"/>
      <c r="DS35" s="752"/>
      <c r="DT35" s="752"/>
      <c r="DU35" s="753"/>
      <c r="DV35" s="748"/>
      <c r="DW35" s="749"/>
      <c r="DX35" s="749"/>
      <c r="DY35" s="749"/>
      <c r="DZ35" s="754"/>
      <c r="EA35" s="89"/>
    </row>
    <row r="36" spans="1:131" ht="26.25" customHeight="1" x14ac:dyDescent="0.15">
      <c r="A36" s="102">
        <v>9</v>
      </c>
      <c r="B36" s="755"/>
      <c r="C36" s="756"/>
      <c r="D36" s="756"/>
      <c r="E36" s="756"/>
      <c r="F36" s="756"/>
      <c r="G36" s="756"/>
      <c r="H36" s="756"/>
      <c r="I36" s="756"/>
      <c r="J36" s="756"/>
      <c r="K36" s="756"/>
      <c r="L36" s="756"/>
      <c r="M36" s="756"/>
      <c r="N36" s="756"/>
      <c r="O36" s="756"/>
      <c r="P36" s="757"/>
      <c r="Q36" s="758"/>
      <c r="R36" s="759"/>
      <c r="S36" s="759"/>
      <c r="T36" s="759"/>
      <c r="U36" s="759"/>
      <c r="V36" s="759"/>
      <c r="W36" s="759"/>
      <c r="X36" s="759"/>
      <c r="Y36" s="759"/>
      <c r="Z36" s="759"/>
      <c r="AA36" s="759"/>
      <c r="AB36" s="759"/>
      <c r="AC36" s="759"/>
      <c r="AD36" s="759"/>
      <c r="AE36" s="760"/>
      <c r="AF36" s="761"/>
      <c r="AG36" s="762"/>
      <c r="AH36" s="762"/>
      <c r="AI36" s="762"/>
      <c r="AJ36" s="763"/>
      <c r="AK36" s="809"/>
      <c r="AL36" s="805"/>
      <c r="AM36" s="805"/>
      <c r="AN36" s="805"/>
      <c r="AO36" s="805"/>
      <c r="AP36" s="805"/>
      <c r="AQ36" s="805"/>
      <c r="AR36" s="805"/>
      <c r="AS36" s="805"/>
      <c r="AT36" s="805"/>
      <c r="AU36" s="805"/>
      <c r="AV36" s="805"/>
      <c r="AW36" s="805"/>
      <c r="AX36" s="805"/>
      <c r="AY36" s="805"/>
      <c r="AZ36" s="806"/>
      <c r="BA36" s="806"/>
      <c r="BB36" s="806"/>
      <c r="BC36" s="806"/>
      <c r="BD36" s="806"/>
      <c r="BE36" s="807"/>
      <c r="BF36" s="807"/>
      <c r="BG36" s="807"/>
      <c r="BH36" s="807"/>
      <c r="BI36" s="808"/>
      <c r="BJ36" s="91"/>
      <c r="BK36" s="91"/>
      <c r="BL36" s="91"/>
      <c r="BM36" s="91"/>
      <c r="BN36" s="91"/>
      <c r="BO36" s="101"/>
      <c r="BP36" s="101"/>
      <c r="BQ36" s="98">
        <v>30</v>
      </c>
      <c r="BR36" s="99"/>
      <c r="BS36" s="748"/>
      <c r="BT36" s="749"/>
      <c r="BU36" s="749"/>
      <c r="BV36" s="749"/>
      <c r="BW36" s="749"/>
      <c r="BX36" s="749"/>
      <c r="BY36" s="749"/>
      <c r="BZ36" s="749"/>
      <c r="CA36" s="749"/>
      <c r="CB36" s="749"/>
      <c r="CC36" s="749"/>
      <c r="CD36" s="749"/>
      <c r="CE36" s="749"/>
      <c r="CF36" s="749"/>
      <c r="CG36" s="750"/>
      <c r="CH36" s="751"/>
      <c r="CI36" s="752"/>
      <c r="CJ36" s="752"/>
      <c r="CK36" s="752"/>
      <c r="CL36" s="753"/>
      <c r="CM36" s="751"/>
      <c r="CN36" s="752"/>
      <c r="CO36" s="752"/>
      <c r="CP36" s="752"/>
      <c r="CQ36" s="753"/>
      <c r="CR36" s="751"/>
      <c r="CS36" s="752"/>
      <c r="CT36" s="752"/>
      <c r="CU36" s="752"/>
      <c r="CV36" s="753"/>
      <c r="CW36" s="751"/>
      <c r="CX36" s="752"/>
      <c r="CY36" s="752"/>
      <c r="CZ36" s="752"/>
      <c r="DA36" s="753"/>
      <c r="DB36" s="751"/>
      <c r="DC36" s="752"/>
      <c r="DD36" s="752"/>
      <c r="DE36" s="752"/>
      <c r="DF36" s="753"/>
      <c r="DG36" s="751"/>
      <c r="DH36" s="752"/>
      <c r="DI36" s="752"/>
      <c r="DJ36" s="752"/>
      <c r="DK36" s="753"/>
      <c r="DL36" s="751"/>
      <c r="DM36" s="752"/>
      <c r="DN36" s="752"/>
      <c r="DO36" s="752"/>
      <c r="DP36" s="753"/>
      <c r="DQ36" s="751"/>
      <c r="DR36" s="752"/>
      <c r="DS36" s="752"/>
      <c r="DT36" s="752"/>
      <c r="DU36" s="753"/>
      <c r="DV36" s="748"/>
      <c r="DW36" s="749"/>
      <c r="DX36" s="749"/>
      <c r="DY36" s="749"/>
      <c r="DZ36" s="754"/>
      <c r="EA36" s="89"/>
    </row>
    <row r="37" spans="1:131" ht="26.25" customHeight="1" x14ac:dyDescent="0.15">
      <c r="A37" s="102">
        <v>10</v>
      </c>
      <c r="B37" s="755"/>
      <c r="C37" s="756"/>
      <c r="D37" s="756"/>
      <c r="E37" s="756"/>
      <c r="F37" s="756"/>
      <c r="G37" s="756"/>
      <c r="H37" s="756"/>
      <c r="I37" s="756"/>
      <c r="J37" s="756"/>
      <c r="K37" s="756"/>
      <c r="L37" s="756"/>
      <c r="M37" s="756"/>
      <c r="N37" s="756"/>
      <c r="O37" s="756"/>
      <c r="P37" s="757"/>
      <c r="Q37" s="758"/>
      <c r="R37" s="759"/>
      <c r="S37" s="759"/>
      <c r="T37" s="759"/>
      <c r="U37" s="759"/>
      <c r="V37" s="759"/>
      <c r="W37" s="759"/>
      <c r="X37" s="759"/>
      <c r="Y37" s="759"/>
      <c r="Z37" s="759"/>
      <c r="AA37" s="759"/>
      <c r="AB37" s="759"/>
      <c r="AC37" s="759"/>
      <c r="AD37" s="759"/>
      <c r="AE37" s="760"/>
      <c r="AF37" s="761"/>
      <c r="AG37" s="762"/>
      <c r="AH37" s="762"/>
      <c r="AI37" s="762"/>
      <c r="AJ37" s="763"/>
      <c r="AK37" s="809"/>
      <c r="AL37" s="805"/>
      <c r="AM37" s="805"/>
      <c r="AN37" s="805"/>
      <c r="AO37" s="805"/>
      <c r="AP37" s="805"/>
      <c r="AQ37" s="805"/>
      <c r="AR37" s="805"/>
      <c r="AS37" s="805"/>
      <c r="AT37" s="805"/>
      <c r="AU37" s="805"/>
      <c r="AV37" s="805"/>
      <c r="AW37" s="805"/>
      <c r="AX37" s="805"/>
      <c r="AY37" s="805"/>
      <c r="AZ37" s="806"/>
      <c r="BA37" s="806"/>
      <c r="BB37" s="806"/>
      <c r="BC37" s="806"/>
      <c r="BD37" s="806"/>
      <c r="BE37" s="807"/>
      <c r="BF37" s="807"/>
      <c r="BG37" s="807"/>
      <c r="BH37" s="807"/>
      <c r="BI37" s="808"/>
      <c r="BJ37" s="91"/>
      <c r="BK37" s="91"/>
      <c r="BL37" s="91"/>
      <c r="BM37" s="91"/>
      <c r="BN37" s="91"/>
      <c r="BO37" s="101"/>
      <c r="BP37" s="101"/>
      <c r="BQ37" s="98">
        <v>31</v>
      </c>
      <c r="BR37" s="99"/>
      <c r="BS37" s="748"/>
      <c r="BT37" s="749"/>
      <c r="BU37" s="749"/>
      <c r="BV37" s="749"/>
      <c r="BW37" s="749"/>
      <c r="BX37" s="749"/>
      <c r="BY37" s="749"/>
      <c r="BZ37" s="749"/>
      <c r="CA37" s="749"/>
      <c r="CB37" s="749"/>
      <c r="CC37" s="749"/>
      <c r="CD37" s="749"/>
      <c r="CE37" s="749"/>
      <c r="CF37" s="749"/>
      <c r="CG37" s="750"/>
      <c r="CH37" s="751"/>
      <c r="CI37" s="752"/>
      <c r="CJ37" s="752"/>
      <c r="CK37" s="752"/>
      <c r="CL37" s="753"/>
      <c r="CM37" s="751"/>
      <c r="CN37" s="752"/>
      <c r="CO37" s="752"/>
      <c r="CP37" s="752"/>
      <c r="CQ37" s="753"/>
      <c r="CR37" s="751"/>
      <c r="CS37" s="752"/>
      <c r="CT37" s="752"/>
      <c r="CU37" s="752"/>
      <c r="CV37" s="753"/>
      <c r="CW37" s="751"/>
      <c r="CX37" s="752"/>
      <c r="CY37" s="752"/>
      <c r="CZ37" s="752"/>
      <c r="DA37" s="753"/>
      <c r="DB37" s="751"/>
      <c r="DC37" s="752"/>
      <c r="DD37" s="752"/>
      <c r="DE37" s="752"/>
      <c r="DF37" s="753"/>
      <c r="DG37" s="751"/>
      <c r="DH37" s="752"/>
      <c r="DI37" s="752"/>
      <c r="DJ37" s="752"/>
      <c r="DK37" s="753"/>
      <c r="DL37" s="751"/>
      <c r="DM37" s="752"/>
      <c r="DN37" s="752"/>
      <c r="DO37" s="752"/>
      <c r="DP37" s="753"/>
      <c r="DQ37" s="751"/>
      <c r="DR37" s="752"/>
      <c r="DS37" s="752"/>
      <c r="DT37" s="752"/>
      <c r="DU37" s="753"/>
      <c r="DV37" s="748"/>
      <c r="DW37" s="749"/>
      <c r="DX37" s="749"/>
      <c r="DY37" s="749"/>
      <c r="DZ37" s="754"/>
      <c r="EA37" s="89"/>
    </row>
    <row r="38" spans="1:131" ht="26.25" customHeight="1" x14ac:dyDescent="0.15">
      <c r="A38" s="102">
        <v>11</v>
      </c>
      <c r="B38" s="755"/>
      <c r="C38" s="756"/>
      <c r="D38" s="756"/>
      <c r="E38" s="756"/>
      <c r="F38" s="756"/>
      <c r="G38" s="756"/>
      <c r="H38" s="756"/>
      <c r="I38" s="756"/>
      <c r="J38" s="756"/>
      <c r="K38" s="756"/>
      <c r="L38" s="756"/>
      <c r="M38" s="756"/>
      <c r="N38" s="756"/>
      <c r="O38" s="756"/>
      <c r="P38" s="757"/>
      <c r="Q38" s="758"/>
      <c r="R38" s="759"/>
      <c r="S38" s="759"/>
      <c r="T38" s="759"/>
      <c r="U38" s="759"/>
      <c r="V38" s="759"/>
      <c r="W38" s="759"/>
      <c r="X38" s="759"/>
      <c r="Y38" s="759"/>
      <c r="Z38" s="759"/>
      <c r="AA38" s="759"/>
      <c r="AB38" s="759"/>
      <c r="AC38" s="759"/>
      <c r="AD38" s="759"/>
      <c r="AE38" s="760"/>
      <c r="AF38" s="761"/>
      <c r="AG38" s="762"/>
      <c r="AH38" s="762"/>
      <c r="AI38" s="762"/>
      <c r="AJ38" s="763"/>
      <c r="AK38" s="809"/>
      <c r="AL38" s="805"/>
      <c r="AM38" s="805"/>
      <c r="AN38" s="805"/>
      <c r="AO38" s="805"/>
      <c r="AP38" s="805"/>
      <c r="AQ38" s="805"/>
      <c r="AR38" s="805"/>
      <c r="AS38" s="805"/>
      <c r="AT38" s="805"/>
      <c r="AU38" s="805"/>
      <c r="AV38" s="805"/>
      <c r="AW38" s="805"/>
      <c r="AX38" s="805"/>
      <c r="AY38" s="805"/>
      <c r="AZ38" s="806"/>
      <c r="BA38" s="806"/>
      <c r="BB38" s="806"/>
      <c r="BC38" s="806"/>
      <c r="BD38" s="806"/>
      <c r="BE38" s="807"/>
      <c r="BF38" s="807"/>
      <c r="BG38" s="807"/>
      <c r="BH38" s="807"/>
      <c r="BI38" s="808"/>
      <c r="BJ38" s="91"/>
      <c r="BK38" s="91"/>
      <c r="BL38" s="91"/>
      <c r="BM38" s="91"/>
      <c r="BN38" s="91"/>
      <c r="BO38" s="101"/>
      <c r="BP38" s="101"/>
      <c r="BQ38" s="98">
        <v>32</v>
      </c>
      <c r="BR38" s="99"/>
      <c r="BS38" s="748"/>
      <c r="BT38" s="749"/>
      <c r="BU38" s="749"/>
      <c r="BV38" s="749"/>
      <c r="BW38" s="749"/>
      <c r="BX38" s="749"/>
      <c r="BY38" s="749"/>
      <c r="BZ38" s="749"/>
      <c r="CA38" s="749"/>
      <c r="CB38" s="749"/>
      <c r="CC38" s="749"/>
      <c r="CD38" s="749"/>
      <c r="CE38" s="749"/>
      <c r="CF38" s="749"/>
      <c r="CG38" s="750"/>
      <c r="CH38" s="751"/>
      <c r="CI38" s="752"/>
      <c r="CJ38" s="752"/>
      <c r="CK38" s="752"/>
      <c r="CL38" s="753"/>
      <c r="CM38" s="751"/>
      <c r="CN38" s="752"/>
      <c r="CO38" s="752"/>
      <c r="CP38" s="752"/>
      <c r="CQ38" s="753"/>
      <c r="CR38" s="751"/>
      <c r="CS38" s="752"/>
      <c r="CT38" s="752"/>
      <c r="CU38" s="752"/>
      <c r="CV38" s="753"/>
      <c r="CW38" s="751"/>
      <c r="CX38" s="752"/>
      <c r="CY38" s="752"/>
      <c r="CZ38" s="752"/>
      <c r="DA38" s="753"/>
      <c r="DB38" s="751"/>
      <c r="DC38" s="752"/>
      <c r="DD38" s="752"/>
      <c r="DE38" s="752"/>
      <c r="DF38" s="753"/>
      <c r="DG38" s="751"/>
      <c r="DH38" s="752"/>
      <c r="DI38" s="752"/>
      <c r="DJ38" s="752"/>
      <c r="DK38" s="753"/>
      <c r="DL38" s="751"/>
      <c r="DM38" s="752"/>
      <c r="DN38" s="752"/>
      <c r="DO38" s="752"/>
      <c r="DP38" s="753"/>
      <c r="DQ38" s="751"/>
      <c r="DR38" s="752"/>
      <c r="DS38" s="752"/>
      <c r="DT38" s="752"/>
      <c r="DU38" s="753"/>
      <c r="DV38" s="748"/>
      <c r="DW38" s="749"/>
      <c r="DX38" s="749"/>
      <c r="DY38" s="749"/>
      <c r="DZ38" s="754"/>
      <c r="EA38" s="89"/>
    </row>
    <row r="39" spans="1:131" ht="26.25" customHeight="1" x14ac:dyDescent="0.15">
      <c r="A39" s="102">
        <v>12</v>
      </c>
      <c r="B39" s="755"/>
      <c r="C39" s="756"/>
      <c r="D39" s="756"/>
      <c r="E39" s="756"/>
      <c r="F39" s="756"/>
      <c r="G39" s="756"/>
      <c r="H39" s="756"/>
      <c r="I39" s="756"/>
      <c r="J39" s="756"/>
      <c r="K39" s="756"/>
      <c r="L39" s="756"/>
      <c r="M39" s="756"/>
      <c r="N39" s="756"/>
      <c r="O39" s="756"/>
      <c r="P39" s="757"/>
      <c r="Q39" s="758"/>
      <c r="R39" s="759"/>
      <c r="S39" s="759"/>
      <c r="T39" s="759"/>
      <c r="U39" s="759"/>
      <c r="V39" s="759"/>
      <c r="W39" s="759"/>
      <c r="X39" s="759"/>
      <c r="Y39" s="759"/>
      <c r="Z39" s="759"/>
      <c r="AA39" s="759"/>
      <c r="AB39" s="759"/>
      <c r="AC39" s="759"/>
      <c r="AD39" s="759"/>
      <c r="AE39" s="760"/>
      <c r="AF39" s="761"/>
      <c r="AG39" s="762"/>
      <c r="AH39" s="762"/>
      <c r="AI39" s="762"/>
      <c r="AJ39" s="763"/>
      <c r="AK39" s="809"/>
      <c r="AL39" s="805"/>
      <c r="AM39" s="805"/>
      <c r="AN39" s="805"/>
      <c r="AO39" s="805"/>
      <c r="AP39" s="805"/>
      <c r="AQ39" s="805"/>
      <c r="AR39" s="805"/>
      <c r="AS39" s="805"/>
      <c r="AT39" s="805"/>
      <c r="AU39" s="805"/>
      <c r="AV39" s="805"/>
      <c r="AW39" s="805"/>
      <c r="AX39" s="805"/>
      <c r="AY39" s="805"/>
      <c r="AZ39" s="806"/>
      <c r="BA39" s="806"/>
      <c r="BB39" s="806"/>
      <c r="BC39" s="806"/>
      <c r="BD39" s="806"/>
      <c r="BE39" s="807"/>
      <c r="BF39" s="807"/>
      <c r="BG39" s="807"/>
      <c r="BH39" s="807"/>
      <c r="BI39" s="808"/>
      <c r="BJ39" s="91"/>
      <c r="BK39" s="91"/>
      <c r="BL39" s="91"/>
      <c r="BM39" s="91"/>
      <c r="BN39" s="91"/>
      <c r="BO39" s="101"/>
      <c r="BP39" s="101"/>
      <c r="BQ39" s="98">
        <v>33</v>
      </c>
      <c r="BR39" s="99"/>
      <c r="BS39" s="748"/>
      <c r="BT39" s="749"/>
      <c r="BU39" s="749"/>
      <c r="BV39" s="749"/>
      <c r="BW39" s="749"/>
      <c r="BX39" s="749"/>
      <c r="BY39" s="749"/>
      <c r="BZ39" s="749"/>
      <c r="CA39" s="749"/>
      <c r="CB39" s="749"/>
      <c r="CC39" s="749"/>
      <c r="CD39" s="749"/>
      <c r="CE39" s="749"/>
      <c r="CF39" s="749"/>
      <c r="CG39" s="750"/>
      <c r="CH39" s="751"/>
      <c r="CI39" s="752"/>
      <c r="CJ39" s="752"/>
      <c r="CK39" s="752"/>
      <c r="CL39" s="753"/>
      <c r="CM39" s="751"/>
      <c r="CN39" s="752"/>
      <c r="CO39" s="752"/>
      <c r="CP39" s="752"/>
      <c r="CQ39" s="753"/>
      <c r="CR39" s="751"/>
      <c r="CS39" s="752"/>
      <c r="CT39" s="752"/>
      <c r="CU39" s="752"/>
      <c r="CV39" s="753"/>
      <c r="CW39" s="751"/>
      <c r="CX39" s="752"/>
      <c r="CY39" s="752"/>
      <c r="CZ39" s="752"/>
      <c r="DA39" s="753"/>
      <c r="DB39" s="751"/>
      <c r="DC39" s="752"/>
      <c r="DD39" s="752"/>
      <c r="DE39" s="752"/>
      <c r="DF39" s="753"/>
      <c r="DG39" s="751"/>
      <c r="DH39" s="752"/>
      <c r="DI39" s="752"/>
      <c r="DJ39" s="752"/>
      <c r="DK39" s="753"/>
      <c r="DL39" s="751"/>
      <c r="DM39" s="752"/>
      <c r="DN39" s="752"/>
      <c r="DO39" s="752"/>
      <c r="DP39" s="753"/>
      <c r="DQ39" s="751"/>
      <c r="DR39" s="752"/>
      <c r="DS39" s="752"/>
      <c r="DT39" s="752"/>
      <c r="DU39" s="753"/>
      <c r="DV39" s="748"/>
      <c r="DW39" s="749"/>
      <c r="DX39" s="749"/>
      <c r="DY39" s="749"/>
      <c r="DZ39" s="754"/>
      <c r="EA39" s="89"/>
    </row>
    <row r="40" spans="1:131" ht="26.25" customHeight="1" x14ac:dyDescent="0.15">
      <c r="A40" s="98">
        <v>13</v>
      </c>
      <c r="B40" s="755"/>
      <c r="C40" s="756"/>
      <c r="D40" s="756"/>
      <c r="E40" s="756"/>
      <c r="F40" s="756"/>
      <c r="G40" s="756"/>
      <c r="H40" s="756"/>
      <c r="I40" s="756"/>
      <c r="J40" s="756"/>
      <c r="K40" s="756"/>
      <c r="L40" s="756"/>
      <c r="M40" s="756"/>
      <c r="N40" s="756"/>
      <c r="O40" s="756"/>
      <c r="P40" s="757"/>
      <c r="Q40" s="758"/>
      <c r="R40" s="759"/>
      <c r="S40" s="759"/>
      <c r="T40" s="759"/>
      <c r="U40" s="759"/>
      <c r="V40" s="759"/>
      <c r="W40" s="759"/>
      <c r="X40" s="759"/>
      <c r="Y40" s="759"/>
      <c r="Z40" s="759"/>
      <c r="AA40" s="759"/>
      <c r="AB40" s="759"/>
      <c r="AC40" s="759"/>
      <c r="AD40" s="759"/>
      <c r="AE40" s="760"/>
      <c r="AF40" s="761"/>
      <c r="AG40" s="762"/>
      <c r="AH40" s="762"/>
      <c r="AI40" s="762"/>
      <c r="AJ40" s="763"/>
      <c r="AK40" s="809"/>
      <c r="AL40" s="805"/>
      <c r="AM40" s="805"/>
      <c r="AN40" s="805"/>
      <c r="AO40" s="805"/>
      <c r="AP40" s="805"/>
      <c r="AQ40" s="805"/>
      <c r="AR40" s="805"/>
      <c r="AS40" s="805"/>
      <c r="AT40" s="805"/>
      <c r="AU40" s="805"/>
      <c r="AV40" s="805"/>
      <c r="AW40" s="805"/>
      <c r="AX40" s="805"/>
      <c r="AY40" s="805"/>
      <c r="AZ40" s="806"/>
      <c r="BA40" s="806"/>
      <c r="BB40" s="806"/>
      <c r="BC40" s="806"/>
      <c r="BD40" s="806"/>
      <c r="BE40" s="807"/>
      <c r="BF40" s="807"/>
      <c r="BG40" s="807"/>
      <c r="BH40" s="807"/>
      <c r="BI40" s="808"/>
      <c r="BJ40" s="91"/>
      <c r="BK40" s="91"/>
      <c r="BL40" s="91"/>
      <c r="BM40" s="91"/>
      <c r="BN40" s="91"/>
      <c r="BO40" s="101"/>
      <c r="BP40" s="101"/>
      <c r="BQ40" s="98">
        <v>34</v>
      </c>
      <c r="BR40" s="99"/>
      <c r="BS40" s="748"/>
      <c r="BT40" s="749"/>
      <c r="BU40" s="749"/>
      <c r="BV40" s="749"/>
      <c r="BW40" s="749"/>
      <c r="BX40" s="749"/>
      <c r="BY40" s="749"/>
      <c r="BZ40" s="749"/>
      <c r="CA40" s="749"/>
      <c r="CB40" s="749"/>
      <c r="CC40" s="749"/>
      <c r="CD40" s="749"/>
      <c r="CE40" s="749"/>
      <c r="CF40" s="749"/>
      <c r="CG40" s="750"/>
      <c r="CH40" s="751"/>
      <c r="CI40" s="752"/>
      <c r="CJ40" s="752"/>
      <c r="CK40" s="752"/>
      <c r="CL40" s="753"/>
      <c r="CM40" s="751"/>
      <c r="CN40" s="752"/>
      <c r="CO40" s="752"/>
      <c r="CP40" s="752"/>
      <c r="CQ40" s="753"/>
      <c r="CR40" s="751"/>
      <c r="CS40" s="752"/>
      <c r="CT40" s="752"/>
      <c r="CU40" s="752"/>
      <c r="CV40" s="753"/>
      <c r="CW40" s="751"/>
      <c r="CX40" s="752"/>
      <c r="CY40" s="752"/>
      <c r="CZ40" s="752"/>
      <c r="DA40" s="753"/>
      <c r="DB40" s="751"/>
      <c r="DC40" s="752"/>
      <c r="DD40" s="752"/>
      <c r="DE40" s="752"/>
      <c r="DF40" s="753"/>
      <c r="DG40" s="751"/>
      <c r="DH40" s="752"/>
      <c r="DI40" s="752"/>
      <c r="DJ40" s="752"/>
      <c r="DK40" s="753"/>
      <c r="DL40" s="751"/>
      <c r="DM40" s="752"/>
      <c r="DN40" s="752"/>
      <c r="DO40" s="752"/>
      <c r="DP40" s="753"/>
      <c r="DQ40" s="751"/>
      <c r="DR40" s="752"/>
      <c r="DS40" s="752"/>
      <c r="DT40" s="752"/>
      <c r="DU40" s="753"/>
      <c r="DV40" s="748"/>
      <c r="DW40" s="749"/>
      <c r="DX40" s="749"/>
      <c r="DY40" s="749"/>
      <c r="DZ40" s="754"/>
      <c r="EA40" s="89"/>
    </row>
    <row r="41" spans="1:131" ht="26.25" customHeight="1" x14ac:dyDescent="0.15">
      <c r="A41" s="98">
        <v>14</v>
      </c>
      <c r="B41" s="755"/>
      <c r="C41" s="756"/>
      <c r="D41" s="756"/>
      <c r="E41" s="756"/>
      <c r="F41" s="756"/>
      <c r="G41" s="756"/>
      <c r="H41" s="756"/>
      <c r="I41" s="756"/>
      <c r="J41" s="756"/>
      <c r="K41" s="756"/>
      <c r="L41" s="756"/>
      <c r="M41" s="756"/>
      <c r="N41" s="756"/>
      <c r="O41" s="756"/>
      <c r="P41" s="757"/>
      <c r="Q41" s="758"/>
      <c r="R41" s="759"/>
      <c r="S41" s="759"/>
      <c r="T41" s="759"/>
      <c r="U41" s="759"/>
      <c r="V41" s="759"/>
      <c r="W41" s="759"/>
      <c r="X41" s="759"/>
      <c r="Y41" s="759"/>
      <c r="Z41" s="759"/>
      <c r="AA41" s="759"/>
      <c r="AB41" s="759"/>
      <c r="AC41" s="759"/>
      <c r="AD41" s="759"/>
      <c r="AE41" s="760"/>
      <c r="AF41" s="761"/>
      <c r="AG41" s="762"/>
      <c r="AH41" s="762"/>
      <c r="AI41" s="762"/>
      <c r="AJ41" s="763"/>
      <c r="AK41" s="809"/>
      <c r="AL41" s="805"/>
      <c r="AM41" s="805"/>
      <c r="AN41" s="805"/>
      <c r="AO41" s="805"/>
      <c r="AP41" s="805"/>
      <c r="AQ41" s="805"/>
      <c r="AR41" s="805"/>
      <c r="AS41" s="805"/>
      <c r="AT41" s="805"/>
      <c r="AU41" s="805"/>
      <c r="AV41" s="805"/>
      <c r="AW41" s="805"/>
      <c r="AX41" s="805"/>
      <c r="AY41" s="805"/>
      <c r="AZ41" s="806"/>
      <c r="BA41" s="806"/>
      <c r="BB41" s="806"/>
      <c r="BC41" s="806"/>
      <c r="BD41" s="806"/>
      <c r="BE41" s="807"/>
      <c r="BF41" s="807"/>
      <c r="BG41" s="807"/>
      <c r="BH41" s="807"/>
      <c r="BI41" s="808"/>
      <c r="BJ41" s="91"/>
      <c r="BK41" s="91"/>
      <c r="BL41" s="91"/>
      <c r="BM41" s="91"/>
      <c r="BN41" s="91"/>
      <c r="BO41" s="101"/>
      <c r="BP41" s="101"/>
      <c r="BQ41" s="98">
        <v>35</v>
      </c>
      <c r="BR41" s="99"/>
      <c r="BS41" s="748"/>
      <c r="BT41" s="749"/>
      <c r="BU41" s="749"/>
      <c r="BV41" s="749"/>
      <c r="BW41" s="749"/>
      <c r="BX41" s="749"/>
      <c r="BY41" s="749"/>
      <c r="BZ41" s="749"/>
      <c r="CA41" s="749"/>
      <c r="CB41" s="749"/>
      <c r="CC41" s="749"/>
      <c r="CD41" s="749"/>
      <c r="CE41" s="749"/>
      <c r="CF41" s="749"/>
      <c r="CG41" s="750"/>
      <c r="CH41" s="751"/>
      <c r="CI41" s="752"/>
      <c r="CJ41" s="752"/>
      <c r="CK41" s="752"/>
      <c r="CL41" s="753"/>
      <c r="CM41" s="751"/>
      <c r="CN41" s="752"/>
      <c r="CO41" s="752"/>
      <c r="CP41" s="752"/>
      <c r="CQ41" s="753"/>
      <c r="CR41" s="751"/>
      <c r="CS41" s="752"/>
      <c r="CT41" s="752"/>
      <c r="CU41" s="752"/>
      <c r="CV41" s="753"/>
      <c r="CW41" s="751"/>
      <c r="CX41" s="752"/>
      <c r="CY41" s="752"/>
      <c r="CZ41" s="752"/>
      <c r="DA41" s="753"/>
      <c r="DB41" s="751"/>
      <c r="DC41" s="752"/>
      <c r="DD41" s="752"/>
      <c r="DE41" s="752"/>
      <c r="DF41" s="753"/>
      <c r="DG41" s="751"/>
      <c r="DH41" s="752"/>
      <c r="DI41" s="752"/>
      <c r="DJ41" s="752"/>
      <c r="DK41" s="753"/>
      <c r="DL41" s="751"/>
      <c r="DM41" s="752"/>
      <c r="DN41" s="752"/>
      <c r="DO41" s="752"/>
      <c r="DP41" s="753"/>
      <c r="DQ41" s="751"/>
      <c r="DR41" s="752"/>
      <c r="DS41" s="752"/>
      <c r="DT41" s="752"/>
      <c r="DU41" s="753"/>
      <c r="DV41" s="748"/>
      <c r="DW41" s="749"/>
      <c r="DX41" s="749"/>
      <c r="DY41" s="749"/>
      <c r="DZ41" s="754"/>
      <c r="EA41" s="89"/>
    </row>
    <row r="42" spans="1:131" ht="26.25" customHeight="1" x14ac:dyDescent="0.15">
      <c r="A42" s="98">
        <v>15</v>
      </c>
      <c r="B42" s="755"/>
      <c r="C42" s="756"/>
      <c r="D42" s="756"/>
      <c r="E42" s="756"/>
      <c r="F42" s="756"/>
      <c r="G42" s="756"/>
      <c r="H42" s="756"/>
      <c r="I42" s="756"/>
      <c r="J42" s="756"/>
      <c r="K42" s="756"/>
      <c r="L42" s="756"/>
      <c r="M42" s="756"/>
      <c r="N42" s="756"/>
      <c r="O42" s="756"/>
      <c r="P42" s="757"/>
      <c r="Q42" s="758"/>
      <c r="R42" s="759"/>
      <c r="S42" s="759"/>
      <c r="T42" s="759"/>
      <c r="U42" s="759"/>
      <c r="V42" s="759"/>
      <c r="W42" s="759"/>
      <c r="X42" s="759"/>
      <c r="Y42" s="759"/>
      <c r="Z42" s="759"/>
      <c r="AA42" s="759"/>
      <c r="AB42" s="759"/>
      <c r="AC42" s="759"/>
      <c r="AD42" s="759"/>
      <c r="AE42" s="760"/>
      <c r="AF42" s="761"/>
      <c r="AG42" s="762"/>
      <c r="AH42" s="762"/>
      <c r="AI42" s="762"/>
      <c r="AJ42" s="763"/>
      <c r="AK42" s="809"/>
      <c r="AL42" s="805"/>
      <c r="AM42" s="805"/>
      <c r="AN42" s="805"/>
      <c r="AO42" s="805"/>
      <c r="AP42" s="805"/>
      <c r="AQ42" s="805"/>
      <c r="AR42" s="805"/>
      <c r="AS42" s="805"/>
      <c r="AT42" s="805"/>
      <c r="AU42" s="805"/>
      <c r="AV42" s="805"/>
      <c r="AW42" s="805"/>
      <c r="AX42" s="805"/>
      <c r="AY42" s="805"/>
      <c r="AZ42" s="806"/>
      <c r="BA42" s="806"/>
      <c r="BB42" s="806"/>
      <c r="BC42" s="806"/>
      <c r="BD42" s="806"/>
      <c r="BE42" s="807"/>
      <c r="BF42" s="807"/>
      <c r="BG42" s="807"/>
      <c r="BH42" s="807"/>
      <c r="BI42" s="808"/>
      <c r="BJ42" s="91"/>
      <c r="BK42" s="91"/>
      <c r="BL42" s="91"/>
      <c r="BM42" s="91"/>
      <c r="BN42" s="91"/>
      <c r="BO42" s="101"/>
      <c r="BP42" s="101"/>
      <c r="BQ42" s="98">
        <v>36</v>
      </c>
      <c r="BR42" s="99"/>
      <c r="BS42" s="748"/>
      <c r="BT42" s="749"/>
      <c r="BU42" s="749"/>
      <c r="BV42" s="749"/>
      <c r="BW42" s="749"/>
      <c r="BX42" s="749"/>
      <c r="BY42" s="749"/>
      <c r="BZ42" s="749"/>
      <c r="CA42" s="749"/>
      <c r="CB42" s="749"/>
      <c r="CC42" s="749"/>
      <c r="CD42" s="749"/>
      <c r="CE42" s="749"/>
      <c r="CF42" s="749"/>
      <c r="CG42" s="750"/>
      <c r="CH42" s="751"/>
      <c r="CI42" s="752"/>
      <c r="CJ42" s="752"/>
      <c r="CK42" s="752"/>
      <c r="CL42" s="753"/>
      <c r="CM42" s="751"/>
      <c r="CN42" s="752"/>
      <c r="CO42" s="752"/>
      <c r="CP42" s="752"/>
      <c r="CQ42" s="753"/>
      <c r="CR42" s="751"/>
      <c r="CS42" s="752"/>
      <c r="CT42" s="752"/>
      <c r="CU42" s="752"/>
      <c r="CV42" s="753"/>
      <c r="CW42" s="751"/>
      <c r="CX42" s="752"/>
      <c r="CY42" s="752"/>
      <c r="CZ42" s="752"/>
      <c r="DA42" s="753"/>
      <c r="DB42" s="751"/>
      <c r="DC42" s="752"/>
      <c r="DD42" s="752"/>
      <c r="DE42" s="752"/>
      <c r="DF42" s="753"/>
      <c r="DG42" s="751"/>
      <c r="DH42" s="752"/>
      <c r="DI42" s="752"/>
      <c r="DJ42" s="752"/>
      <c r="DK42" s="753"/>
      <c r="DL42" s="751"/>
      <c r="DM42" s="752"/>
      <c r="DN42" s="752"/>
      <c r="DO42" s="752"/>
      <c r="DP42" s="753"/>
      <c r="DQ42" s="751"/>
      <c r="DR42" s="752"/>
      <c r="DS42" s="752"/>
      <c r="DT42" s="752"/>
      <c r="DU42" s="753"/>
      <c r="DV42" s="748"/>
      <c r="DW42" s="749"/>
      <c r="DX42" s="749"/>
      <c r="DY42" s="749"/>
      <c r="DZ42" s="754"/>
      <c r="EA42" s="89"/>
    </row>
    <row r="43" spans="1:131" ht="26.25" customHeight="1" x14ac:dyDescent="0.15">
      <c r="A43" s="98">
        <v>16</v>
      </c>
      <c r="B43" s="755"/>
      <c r="C43" s="756"/>
      <c r="D43" s="756"/>
      <c r="E43" s="756"/>
      <c r="F43" s="756"/>
      <c r="G43" s="756"/>
      <c r="H43" s="756"/>
      <c r="I43" s="756"/>
      <c r="J43" s="756"/>
      <c r="K43" s="756"/>
      <c r="L43" s="756"/>
      <c r="M43" s="756"/>
      <c r="N43" s="756"/>
      <c r="O43" s="756"/>
      <c r="P43" s="757"/>
      <c r="Q43" s="758"/>
      <c r="R43" s="759"/>
      <c r="S43" s="759"/>
      <c r="T43" s="759"/>
      <c r="U43" s="759"/>
      <c r="V43" s="759"/>
      <c r="W43" s="759"/>
      <c r="X43" s="759"/>
      <c r="Y43" s="759"/>
      <c r="Z43" s="759"/>
      <c r="AA43" s="759"/>
      <c r="AB43" s="759"/>
      <c r="AC43" s="759"/>
      <c r="AD43" s="759"/>
      <c r="AE43" s="760"/>
      <c r="AF43" s="761"/>
      <c r="AG43" s="762"/>
      <c r="AH43" s="762"/>
      <c r="AI43" s="762"/>
      <c r="AJ43" s="763"/>
      <c r="AK43" s="809"/>
      <c r="AL43" s="805"/>
      <c r="AM43" s="805"/>
      <c r="AN43" s="805"/>
      <c r="AO43" s="805"/>
      <c r="AP43" s="805"/>
      <c r="AQ43" s="805"/>
      <c r="AR43" s="805"/>
      <c r="AS43" s="805"/>
      <c r="AT43" s="805"/>
      <c r="AU43" s="805"/>
      <c r="AV43" s="805"/>
      <c r="AW43" s="805"/>
      <c r="AX43" s="805"/>
      <c r="AY43" s="805"/>
      <c r="AZ43" s="806"/>
      <c r="BA43" s="806"/>
      <c r="BB43" s="806"/>
      <c r="BC43" s="806"/>
      <c r="BD43" s="806"/>
      <c r="BE43" s="807"/>
      <c r="BF43" s="807"/>
      <c r="BG43" s="807"/>
      <c r="BH43" s="807"/>
      <c r="BI43" s="808"/>
      <c r="BJ43" s="91"/>
      <c r="BK43" s="91"/>
      <c r="BL43" s="91"/>
      <c r="BM43" s="91"/>
      <c r="BN43" s="91"/>
      <c r="BO43" s="101"/>
      <c r="BP43" s="101"/>
      <c r="BQ43" s="98">
        <v>37</v>
      </c>
      <c r="BR43" s="99"/>
      <c r="BS43" s="748"/>
      <c r="BT43" s="749"/>
      <c r="BU43" s="749"/>
      <c r="BV43" s="749"/>
      <c r="BW43" s="749"/>
      <c r="BX43" s="749"/>
      <c r="BY43" s="749"/>
      <c r="BZ43" s="749"/>
      <c r="CA43" s="749"/>
      <c r="CB43" s="749"/>
      <c r="CC43" s="749"/>
      <c r="CD43" s="749"/>
      <c r="CE43" s="749"/>
      <c r="CF43" s="749"/>
      <c r="CG43" s="750"/>
      <c r="CH43" s="751"/>
      <c r="CI43" s="752"/>
      <c r="CJ43" s="752"/>
      <c r="CK43" s="752"/>
      <c r="CL43" s="753"/>
      <c r="CM43" s="751"/>
      <c r="CN43" s="752"/>
      <c r="CO43" s="752"/>
      <c r="CP43" s="752"/>
      <c r="CQ43" s="753"/>
      <c r="CR43" s="751"/>
      <c r="CS43" s="752"/>
      <c r="CT43" s="752"/>
      <c r="CU43" s="752"/>
      <c r="CV43" s="753"/>
      <c r="CW43" s="751"/>
      <c r="CX43" s="752"/>
      <c r="CY43" s="752"/>
      <c r="CZ43" s="752"/>
      <c r="DA43" s="753"/>
      <c r="DB43" s="751"/>
      <c r="DC43" s="752"/>
      <c r="DD43" s="752"/>
      <c r="DE43" s="752"/>
      <c r="DF43" s="753"/>
      <c r="DG43" s="751"/>
      <c r="DH43" s="752"/>
      <c r="DI43" s="752"/>
      <c r="DJ43" s="752"/>
      <c r="DK43" s="753"/>
      <c r="DL43" s="751"/>
      <c r="DM43" s="752"/>
      <c r="DN43" s="752"/>
      <c r="DO43" s="752"/>
      <c r="DP43" s="753"/>
      <c r="DQ43" s="751"/>
      <c r="DR43" s="752"/>
      <c r="DS43" s="752"/>
      <c r="DT43" s="752"/>
      <c r="DU43" s="753"/>
      <c r="DV43" s="748"/>
      <c r="DW43" s="749"/>
      <c r="DX43" s="749"/>
      <c r="DY43" s="749"/>
      <c r="DZ43" s="754"/>
      <c r="EA43" s="89"/>
    </row>
    <row r="44" spans="1:131" ht="26.25" customHeight="1" x14ac:dyDescent="0.15">
      <c r="A44" s="98">
        <v>17</v>
      </c>
      <c r="B44" s="755"/>
      <c r="C44" s="756"/>
      <c r="D44" s="756"/>
      <c r="E44" s="756"/>
      <c r="F44" s="756"/>
      <c r="G44" s="756"/>
      <c r="H44" s="756"/>
      <c r="I44" s="756"/>
      <c r="J44" s="756"/>
      <c r="K44" s="756"/>
      <c r="L44" s="756"/>
      <c r="M44" s="756"/>
      <c r="N44" s="756"/>
      <c r="O44" s="756"/>
      <c r="P44" s="757"/>
      <c r="Q44" s="758"/>
      <c r="R44" s="759"/>
      <c r="S44" s="759"/>
      <c r="T44" s="759"/>
      <c r="U44" s="759"/>
      <c r="V44" s="759"/>
      <c r="W44" s="759"/>
      <c r="X44" s="759"/>
      <c r="Y44" s="759"/>
      <c r="Z44" s="759"/>
      <c r="AA44" s="759"/>
      <c r="AB44" s="759"/>
      <c r="AC44" s="759"/>
      <c r="AD44" s="759"/>
      <c r="AE44" s="760"/>
      <c r="AF44" s="761"/>
      <c r="AG44" s="762"/>
      <c r="AH44" s="762"/>
      <c r="AI44" s="762"/>
      <c r="AJ44" s="763"/>
      <c r="AK44" s="809"/>
      <c r="AL44" s="805"/>
      <c r="AM44" s="805"/>
      <c r="AN44" s="805"/>
      <c r="AO44" s="805"/>
      <c r="AP44" s="805"/>
      <c r="AQ44" s="805"/>
      <c r="AR44" s="805"/>
      <c r="AS44" s="805"/>
      <c r="AT44" s="805"/>
      <c r="AU44" s="805"/>
      <c r="AV44" s="805"/>
      <c r="AW44" s="805"/>
      <c r="AX44" s="805"/>
      <c r="AY44" s="805"/>
      <c r="AZ44" s="806"/>
      <c r="BA44" s="806"/>
      <c r="BB44" s="806"/>
      <c r="BC44" s="806"/>
      <c r="BD44" s="806"/>
      <c r="BE44" s="807"/>
      <c r="BF44" s="807"/>
      <c r="BG44" s="807"/>
      <c r="BH44" s="807"/>
      <c r="BI44" s="808"/>
      <c r="BJ44" s="91"/>
      <c r="BK44" s="91"/>
      <c r="BL44" s="91"/>
      <c r="BM44" s="91"/>
      <c r="BN44" s="91"/>
      <c r="BO44" s="101"/>
      <c r="BP44" s="101"/>
      <c r="BQ44" s="98">
        <v>38</v>
      </c>
      <c r="BR44" s="99"/>
      <c r="BS44" s="748"/>
      <c r="BT44" s="749"/>
      <c r="BU44" s="749"/>
      <c r="BV44" s="749"/>
      <c r="BW44" s="749"/>
      <c r="BX44" s="749"/>
      <c r="BY44" s="749"/>
      <c r="BZ44" s="749"/>
      <c r="CA44" s="749"/>
      <c r="CB44" s="749"/>
      <c r="CC44" s="749"/>
      <c r="CD44" s="749"/>
      <c r="CE44" s="749"/>
      <c r="CF44" s="749"/>
      <c r="CG44" s="750"/>
      <c r="CH44" s="751"/>
      <c r="CI44" s="752"/>
      <c r="CJ44" s="752"/>
      <c r="CK44" s="752"/>
      <c r="CL44" s="753"/>
      <c r="CM44" s="751"/>
      <c r="CN44" s="752"/>
      <c r="CO44" s="752"/>
      <c r="CP44" s="752"/>
      <c r="CQ44" s="753"/>
      <c r="CR44" s="751"/>
      <c r="CS44" s="752"/>
      <c r="CT44" s="752"/>
      <c r="CU44" s="752"/>
      <c r="CV44" s="753"/>
      <c r="CW44" s="751"/>
      <c r="CX44" s="752"/>
      <c r="CY44" s="752"/>
      <c r="CZ44" s="752"/>
      <c r="DA44" s="753"/>
      <c r="DB44" s="751"/>
      <c r="DC44" s="752"/>
      <c r="DD44" s="752"/>
      <c r="DE44" s="752"/>
      <c r="DF44" s="753"/>
      <c r="DG44" s="751"/>
      <c r="DH44" s="752"/>
      <c r="DI44" s="752"/>
      <c r="DJ44" s="752"/>
      <c r="DK44" s="753"/>
      <c r="DL44" s="751"/>
      <c r="DM44" s="752"/>
      <c r="DN44" s="752"/>
      <c r="DO44" s="752"/>
      <c r="DP44" s="753"/>
      <c r="DQ44" s="751"/>
      <c r="DR44" s="752"/>
      <c r="DS44" s="752"/>
      <c r="DT44" s="752"/>
      <c r="DU44" s="753"/>
      <c r="DV44" s="748"/>
      <c r="DW44" s="749"/>
      <c r="DX44" s="749"/>
      <c r="DY44" s="749"/>
      <c r="DZ44" s="754"/>
      <c r="EA44" s="89"/>
    </row>
    <row r="45" spans="1:131" ht="26.25" customHeight="1" x14ac:dyDescent="0.15">
      <c r="A45" s="98">
        <v>18</v>
      </c>
      <c r="B45" s="755"/>
      <c r="C45" s="756"/>
      <c r="D45" s="756"/>
      <c r="E45" s="756"/>
      <c r="F45" s="756"/>
      <c r="G45" s="756"/>
      <c r="H45" s="756"/>
      <c r="I45" s="756"/>
      <c r="J45" s="756"/>
      <c r="K45" s="756"/>
      <c r="L45" s="756"/>
      <c r="M45" s="756"/>
      <c r="N45" s="756"/>
      <c r="O45" s="756"/>
      <c r="P45" s="757"/>
      <c r="Q45" s="758"/>
      <c r="R45" s="759"/>
      <c r="S45" s="759"/>
      <c r="T45" s="759"/>
      <c r="U45" s="759"/>
      <c r="V45" s="759"/>
      <c r="W45" s="759"/>
      <c r="X45" s="759"/>
      <c r="Y45" s="759"/>
      <c r="Z45" s="759"/>
      <c r="AA45" s="759"/>
      <c r="AB45" s="759"/>
      <c r="AC45" s="759"/>
      <c r="AD45" s="759"/>
      <c r="AE45" s="760"/>
      <c r="AF45" s="761"/>
      <c r="AG45" s="762"/>
      <c r="AH45" s="762"/>
      <c r="AI45" s="762"/>
      <c r="AJ45" s="763"/>
      <c r="AK45" s="809"/>
      <c r="AL45" s="805"/>
      <c r="AM45" s="805"/>
      <c r="AN45" s="805"/>
      <c r="AO45" s="805"/>
      <c r="AP45" s="805"/>
      <c r="AQ45" s="805"/>
      <c r="AR45" s="805"/>
      <c r="AS45" s="805"/>
      <c r="AT45" s="805"/>
      <c r="AU45" s="805"/>
      <c r="AV45" s="805"/>
      <c r="AW45" s="805"/>
      <c r="AX45" s="805"/>
      <c r="AY45" s="805"/>
      <c r="AZ45" s="806"/>
      <c r="BA45" s="806"/>
      <c r="BB45" s="806"/>
      <c r="BC45" s="806"/>
      <c r="BD45" s="806"/>
      <c r="BE45" s="807"/>
      <c r="BF45" s="807"/>
      <c r="BG45" s="807"/>
      <c r="BH45" s="807"/>
      <c r="BI45" s="808"/>
      <c r="BJ45" s="91"/>
      <c r="BK45" s="91"/>
      <c r="BL45" s="91"/>
      <c r="BM45" s="91"/>
      <c r="BN45" s="91"/>
      <c r="BO45" s="101"/>
      <c r="BP45" s="101"/>
      <c r="BQ45" s="98">
        <v>39</v>
      </c>
      <c r="BR45" s="99"/>
      <c r="BS45" s="748"/>
      <c r="BT45" s="749"/>
      <c r="BU45" s="749"/>
      <c r="BV45" s="749"/>
      <c r="BW45" s="749"/>
      <c r="BX45" s="749"/>
      <c r="BY45" s="749"/>
      <c r="BZ45" s="749"/>
      <c r="CA45" s="749"/>
      <c r="CB45" s="749"/>
      <c r="CC45" s="749"/>
      <c r="CD45" s="749"/>
      <c r="CE45" s="749"/>
      <c r="CF45" s="749"/>
      <c r="CG45" s="750"/>
      <c r="CH45" s="751"/>
      <c r="CI45" s="752"/>
      <c r="CJ45" s="752"/>
      <c r="CK45" s="752"/>
      <c r="CL45" s="753"/>
      <c r="CM45" s="751"/>
      <c r="CN45" s="752"/>
      <c r="CO45" s="752"/>
      <c r="CP45" s="752"/>
      <c r="CQ45" s="753"/>
      <c r="CR45" s="751"/>
      <c r="CS45" s="752"/>
      <c r="CT45" s="752"/>
      <c r="CU45" s="752"/>
      <c r="CV45" s="753"/>
      <c r="CW45" s="751"/>
      <c r="CX45" s="752"/>
      <c r="CY45" s="752"/>
      <c r="CZ45" s="752"/>
      <c r="DA45" s="753"/>
      <c r="DB45" s="751"/>
      <c r="DC45" s="752"/>
      <c r="DD45" s="752"/>
      <c r="DE45" s="752"/>
      <c r="DF45" s="753"/>
      <c r="DG45" s="751"/>
      <c r="DH45" s="752"/>
      <c r="DI45" s="752"/>
      <c r="DJ45" s="752"/>
      <c r="DK45" s="753"/>
      <c r="DL45" s="751"/>
      <c r="DM45" s="752"/>
      <c r="DN45" s="752"/>
      <c r="DO45" s="752"/>
      <c r="DP45" s="753"/>
      <c r="DQ45" s="751"/>
      <c r="DR45" s="752"/>
      <c r="DS45" s="752"/>
      <c r="DT45" s="752"/>
      <c r="DU45" s="753"/>
      <c r="DV45" s="748"/>
      <c r="DW45" s="749"/>
      <c r="DX45" s="749"/>
      <c r="DY45" s="749"/>
      <c r="DZ45" s="754"/>
      <c r="EA45" s="89"/>
    </row>
    <row r="46" spans="1:131" ht="26.25" customHeight="1" x14ac:dyDescent="0.15">
      <c r="A46" s="98">
        <v>19</v>
      </c>
      <c r="B46" s="755"/>
      <c r="C46" s="756"/>
      <c r="D46" s="756"/>
      <c r="E46" s="756"/>
      <c r="F46" s="756"/>
      <c r="G46" s="756"/>
      <c r="H46" s="756"/>
      <c r="I46" s="756"/>
      <c r="J46" s="756"/>
      <c r="K46" s="756"/>
      <c r="L46" s="756"/>
      <c r="M46" s="756"/>
      <c r="N46" s="756"/>
      <c r="O46" s="756"/>
      <c r="P46" s="757"/>
      <c r="Q46" s="758"/>
      <c r="R46" s="759"/>
      <c r="S46" s="759"/>
      <c r="T46" s="759"/>
      <c r="U46" s="759"/>
      <c r="V46" s="759"/>
      <c r="W46" s="759"/>
      <c r="X46" s="759"/>
      <c r="Y46" s="759"/>
      <c r="Z46" s="759"/>
      <c r="AA46" s="759"/>
      <c r="AB46" s="759"/>
      <c r="AC46" s="759"/>
      <c r="AD46" s="759"/>
      <c r="AE46" s="760"/>
      <c r="AF46" s="761"/>
      <c r="AG46" s="762"/>
      <c r="AH46" s="762"/>
      <c r="AI46" s="762"/>
      <c r="AJ46" s="763"/>
      <c r="AK46" s="809"/>
      <c r="AL46" s="805"/>
      <c r="AM46" s="805"/>
      <c r="AN46" s="805"/>
      <c r="AO46" s="805"/>
      <c r="AP46" s="805"/>
      <c r="AQ46" s="805"/>
      <c r="AR46" s="805"/>
      <c r="AS46" s="805"/>
      <c r="AT46" s="805"/>
      <c r="AU46" s="805"/>
      <c r="AV46" s="805"/>
      <c r="AW46" s="805"/>
      <c r="AX46" s="805"/>
      <c r="AY46" s="805"/>
      <c r="AZ46" s="806"/>
      <c r="BA46" s="806"/>
      <c r="BB46" s="806"/>
      <c r="BC46" s="806"/>
      <c r="BD46" s="806"/>
      <c r="BE46" s="807"/>
      <c r="BF46" s="807"/>
      <c r="BG46" s="807"/>
      <c r="BH46" s="807"/>
      <c r="BI46" s="808"/>
      <c r="BJ46" s="91"/>
      <c r="BK46" s="91"/>
      <c r="BL46" s="91"/>
      <c r="BM46" s="91"/>
      <c r="BN46" s="91"/>
      <c r="BO46" s="101"/>
      <c r="BP46" s="101"/>
      <c r="BQ46" s="98">
        <v>40</v>
      </c>
      <c r="BR46" s="99"/>
      <c r="BS46" s="748"/>
      <c r="BT46" s="749"/>
      <c r="BU46" s="749"/>
      <c r="BV46" s="749"/>
      <c r="BW46" s="749"/>
      <c r="BX46" s="749"/>
      <c r="BY46" s="749"/>
      <c r="BZ46" s="749"/>
      <c r="CA46" s="749"/>
      <c r="CB46" s="749"/>
      <c r="CC46" s="749"/>
      <c r="CD46" s="749"/>
      <c r="CE46" s="749"/>
      <c r="CF46" s="749"/>
      <c r="CG46" s="750"/>
      <c r="CH46" s="751"/>
      <c r="CI46" s="752"/>
      <c r="CJ46" s="752"/>
      <c r="CK46" s="752"/>
      <c r="CL46" s="753"/>
      <c r="CM46" s="751"/>
      <c r="CN46" s="752"/>
      <c r="CO46" s="752"/>
      <c r="CP46" s="752"/>
      <c r="CQ46" s="753"/>
      <c r="CR46" s="751"/>
      <c r="CS46" s="752"/>
      <c r="CT46" s="752"/>
      <c r="CU46" s="752"/>
      <c r="CV46" s="753"/>
      <c r="CW46" s="751"/>
      <c r="CX46" s="752"/>
      <c r="CY46" s="752"/>
      <c r="CZ46" s="752"/>
      <c r="DA46" s="753"/>
      <c r="DB46" s="751"/>
      <c r="DC46" s="752"/>
      <c r="DD46" s="752"/>
      <c r="DE46" s="752"/>
      <c r="DF46" s="753"/>
      <c r="DG46" s="751"/>
      <c r="DH46" s="752"/>
      <c r="DI46" s="752"/>
      <c r="DJ46" s="752"/>
      <c r="DK46" s="753"/>
      <c r="DL46" s="751"/>
      <c r="DM46" s="752"/>
      <c r="DN46" s="752"/>
      <c r="DO46" s="752"/>
      <c r="DP46" s="753"/>
      <c r="DQ46" s="751"/>
      <c r="DR46" s="752"/>
      <c r="DS46" s="752"/>
      <c r="DT46" s="752"/>
      <c r="DU46" s="753"/>
      <c r="DV46" s="748"/>
      <c r="DW46" s="749"/>
      <c r="DX46" s="749"/>
      <c r="DY46" s="749"/>
      <c r="DZ46" s="754"/>
      <c r="EA46" s="89"/>
    </row>
    <row r="47" spans="1:131" ht="26.25" customHeight="1" x14ac:dyDescent="0.15">
      <c r="A47" s="98">
        <v>20</v>
      </c>
      <c r="B47" s="755"/>
      <c r="C47" s="756"/>
      <c r="D47" s="756"/>
      <c r="E47" s="756"/>
      <c r="F47" s="756"/>
      <c r="G47" s="756"/>
      <c r="H47" s="756"/>
      <c r="I47" s="756"/>
      <c r="J47" s="756"/>
      <c r="K47" s="756"/>
      <c r="L47" s="756"/>
      <c r="M47" s="756"/>
      <c r="N47" s="756"/>
      <c r="O47" s="756"/>
      <c r="P47" s="757"/>
      <c r="Q47" s="758"/>
      <c r="R47" s="759"/>
      <c r="S47" s="759"/>
      <c r="T47" s="759"/>
      <c r="U47" s="759"/>
      <c r="V47" s="759"/>
      <c r="W47" s="759"/>
      <c r="X47" s="759"/>
      <c r="Y47" s="759"/>
      <c r="Z47" s="759"/>
      <c r="AA47" s="759"/>
      <c r="AB47" s="759"/>
      <c r="AC47" s="759"/>
      <c r="AD47" s="759"/>
      <c r="AE47" s="760"/>
      <c r="AF47" s="761"/>
      <c r="AG47" s="762"/>
      <c r="AH47" s="762"/>
      <c r="AI47" s="762"/>
      <c r="AJ47" s="763"/>
      <c r="AK47" s="809"/>
      <c r="AL47" s="805"/>
      <c r="AM47" s="805"/>
      <c r="AN47" s="805"/>
      <c r="AO47" s="805"/>
      <c r="AP47" s="805"/>
      <c r="AQ47" s="805"/>
      <c r="AR47" s="805"/>
      <c r="AS47" s="805"/>
      <c r="AT47" s="805"/>
      <c r="AU47" s="805"/>
      <c r="AV47" s="805"/>
      <c r="AW47" s="805"/>
      <c r="AX47" s="805"/>
      <c r="AY47" s="805"/>
      <c r="AZ47" s="806"/>
      <c r="BA47" s="806"/>
      <c r="BB47" s="806"/>
      <c r="BC47" s="806"/>
      <c r="BD47" s="806"/>
      <c r="BE47" s="807"/>
      <c r="BF47" s="807"/>
      <c r="BG47" s="807"/>
      <c r="BH47" s="807"/>
      <c r="BI47" s="808"/>
      <c r="BJ47" s="91"/>
      <c r="BK47" s="91"/>
      <c r="BL47" s="91"/>
      <c r="BM47" s="91"/>
      <c r="BN47" s="91"/>
      <c r="BO47" s="101"/>
      <c r="BP47" s="101"/>
      <c r="BQ47" s="98">
        <v>41</v>
      </c>
      <c r="BR47" s="99"/>
      <c r="BS47" s="748"/>
      <c r="BT47" s="749"/>
      <c r="BU47" s="749"/>
      <c r="BV47" s="749"/>
      <c r="BW47" s="749"/>
      <c r="BX47" s="749"/>
      <c r="BY47" s="749"/>
      <c r="BZ47" s="749"/>
      <c r="CA47" s="749"/>
      <c r="CB47" s="749"/>
      <c r="CC47" s="749"/>
      <c r="CD47" s="749"/>
      <c r="CE47" s="749"/>
      <c r="CF47" s="749"/>
      <c r="CG47" s="750"/>
      <c r="CH47" s="751"/>
      <c r="CI47" s="752"/>
      <c r="CJ47" s="752"/>
      <c r="CK47" s="752"/>
      <c r="CL47" s="753"/>
      <c r="CM47" s="751"/>
      <c r="CN47" s="752"/>
      <c r="CO47" s="752"/>
      <c r="CP47" s="752"/>
      <c r="CQ47" s="753"/>
      <c r="CR47" s="751"/>
      <c r="CS47" s="752"/>
      <c r="CT47" s="752"/>
      <c r="CU47" s="752"/>
      <c r="CV47" s="753"/>
      <c r="CW47" s="751"/>
      <c r="CX47" s="752"/>
      <c r="CY47" s="752"/>
      <c r="CZ47" s="752"/>
      <c r="DA47" s="753"/>
      <c r="DB47" s="751"/>
      <c r="DC47" s="752"/>
      <c r="DD47" s="752"/>
      <c r="DE47" s="752"/>
      <c r="DF47" s="753"/>
      <c r="DG47" s="751"/>
      <c r="DH47" s="752"/>
      <c r="DI47" s="752"/>
      <c r="DJ47" s="752"/>
      <c r="DK47" s="753"/>
      <c r="DL47" s="751"/>
      <c r="DM47" s="752"/>
      <c r="DN47" s="752"/>
      <c r="DO47" s="752"/>
      <c r="DP47" s="753"/>
      <c r="DQ47" s="751"/>
      <c r="DR47" s="752"/>
      <c r="DS47" s="752"/>
      <c r="DT47" s="752"/>
      <c r="DU47" s="753"/>
      <c r="DV47" s="748"/>
      <c r="DW47" s="749"/>
      <c r="DX47" s="749"/>
      <c r="DY47" s="749"/>
      <c r="DZ47" s="754"/>
      <c r="EA47" s="89"/>
    </row>
    <row r="48" spans="1:131" ht="26.25" customHeight="1" x14ac:dyDescent="0.15">
      <c r="A48" s="98">
        <v>21</v>
      </c>
      <c r="B48" s="755"/>
      <c r="C48" s="756"/>
      <c r="D48" s="756"/>
      <c r="E48" s="756"/>
      <c r="F48" s="756"/>
      <c r="G48" s="756"/>
      <c r="H48" s="756"/>
      <c r="I48" s="756"/>
      <c r="J48" s="756"/>
      <c r="K48" s="756"/>
      <c r="L48" s="756"/>
      <c r="M48" s="756"/>
      <c r="N48" s="756"/>
      <c r="O48" s="756"/>
      <c r="P48" s="757"/>
      <c r="Q48" s="758"/>
      <c r="R48" s="759"/>
      <c r="S48" s="759"/>
      <c r="T48" s="759"/>
      <c r="U48" s="759"/>
      <c r="V48" s="759"/>
      <c r="W48" s="759"/>
      <c r="X48" s="759"/>
      <c r="Y48" s="759"/>
      <c r="Z48" s="759"/>
      <c r="AA48" s="759"/>
      <c r="AB48" s="759"/>
      <c r="AC48" s="759"/>
      <c r="AD48" s="759"/>
      <c r="AE48" s="760"/>
      <c r="AF48" s="761"/>
      <c r="AG48" s="762"/>
      <c r="AH48" s="762"/>
      <c r="AI48" s="762"/>
      <c r="AJ48" s="763"/>
      <c r="AK48" s="809"/>
      <c r="AL48" s="805"/>
      <c r="AM48" s="805"/>
      <c r="AN48" s="805"/>
      <c r="AO48" s="805"/>
      <c r="AP48" s="805"/>
      <c r="AQ48" s="805"/>
      <c r="AR48" s="805"/>
      <c r="AS48" s="805"/>
      <c r="AT48" s="805"/>
      <c r="AU48" s="805"/>
      <c r="AV48" s="805"/>
      <c r="AW48" s="805"/>
      <c r="AX48" s="805"/>
      <c r="AY48" s="805"/>
      <c r="AZ48" s="806"/>
      <c r="BA48" s="806"/>
      <c r="BB48" s="806"/>
      <c r="BC48" s="806"/>
      <c r="BD48" s="806"/>
      <c r="BE48" s="807"/>
      <c r="BF48" s="807"/>
      <c r="BG48" s="807"/>
      <c r="BH48" s="807"/>
      <c r="BI48" s="808"/>
      <c r="BJ48" s="91"/>
      <c r="BK48" s="91"/>
      <c r="BL48" s="91"/>
      <c r="BM48" s="91"/>
      <c r="BN48" s="91"/>
      <c r="BO48" s="101"/>
      <c r="BP48" s="101"/>
      <c r="BQ48" s="98">
        <v>42</v>
      </c>
      <c r="BR48" s="99"/>
      <c r="BS48" s="748"/>
      <c r="BT48" s="749"/>
      <c r="BU48" s="749"/>
      <c r="BV48" s="749"/>
      <c r="BW48" s="749"/>
      <c r="BX48" s="749"/>
      <c r="BY48" s="749"/>
      <c r="BZ48" s="749"/>
      <c r="CA48" s="749"/>
      <c r="CB48" s="749"/>
      <c r="CC48" s="749"/>
      <c r="CD48" s="749"/>
      <c r="CE48" s="749"/>
      <c r="CF48" s="749"/>
      <c r="CG48" s="750"/>
      <c r="CH48" s="751"/>
      <c r="CI48" s="752"/>
      <c r="CJ48" s="752"/>
      <c r="CK48" s="752"/>
      <c r="CL48" s="753"/>
      <c r="CM48" s="751"/>
      <c r="CN48" s="752"/>
      <c r="CO48" s="752"/>
      <c r="CP48" s="752"/>
      <c r="CQ48" s="753"/>
      <c r="CR48" s="751"/>
      <c r="CS48" s="752"/>
      <c r="CT48" s="752"/>
      <c r="CU48" s="752"/>
      <c r="CV48" s="753"/>
      <c r="CW48" s="751"/>
      <c r="CX48" s="752"/>
      <c r="CY48" s="752"/>
      <c r="CZ48" s="752"/>
      <c r="DA48" s="753"/>
      <c r="DB48" s="751"/>
      <c r="DC48" s="752"/>
      <c r="DD48" s="752"/>
      <c r="DE48" s="752"/>
      <c r="DF48" s="753"/>
      <c r="DG48" s="751"/>
      <c r="DH48" s="752"/>
      <c r="DI48" s="752"/>
      <c r="DJ48" s="752"/>
      <c r="DK48" s="753"/>
      <c r="DL48" s="751"/>
      <c r="DM48" s="752"/>
      <c r="DN48" s="752"/>
      <c r="DO48" s="752"/>
      <c r="DP48" s="753"/>
      <c r="DQ48" s="751"/>
      <c r="DR48" s="752"/>
      <c r="DS48" s="752"/>
      <c r="DT48" s="752"/>
      <c r="DU48" s="753"/>
      <c r="DV48" s="748"/>
      <c r="DW48" s="749"/>
      <c r="DX48" s="749"/>
      <c r="DY48" s="749"/>
      <c r="DZ48" s="754"/>
      <c r="EA48" s="89"/>
    </row>
    <row r="49" spans="1:131" ht="26.25" customHeight="1" x14ac:dyDescent="0.15">
      <c r="A49" s="98">
        <v>22</v>
      </c>
      <c r="B49" s="755"/>
      <c r="C49" s="756"/>
      <c r="D49" s="756"/>
      <c r="E49" s="756"/>
      <c r="F49" s="756"/>
      <c r="G49" s="756"/>
      <c r="H49" s="756"/>
      <c r="I49" s="756"/>
      <c r="J49" s="756"/>
      <c r="K49" s="756"/>
      <c r="L49" s="756"/>
      <c r="M49" s="756"/>
      <c r="N49" s="756"/>
      <c r="O49" s="756"/>
      <c r="P49" s="757"/>
      <c r="Q49" s="758"/>
      <c r="R49" s="759"/>
      <c r="S49" s="759"/>
      <c r="T49" s="759"/>
      <c r="U49" s="759"/>
      <c r="V49" s="759"/>
      <c r="W49" s="759"/>
      <c r="X49" s="759"/>
      <c r="Y49" s="759"/>
      <c r="Z49" s="759"/>
      <c r="AA49" s="759"/>
      <c r="AB49" s="759"/>
      <c r="AC49" s="759"/>
      <c r="AD49" s="759"/>
      <c r="AE49" s="760"/>
      <c r="AF49" s="761"/>
      <c r="AG49" s="762"/>
      <c r="AH49" s="762"/>
      <c r="AI49" s="762"/>
      <c r="AJ49" s="763"/>
      <c r="AK49" s="809"/>
      <c r="AL49" s="805"/>
      <c r="AM49" s="805"/>
      <c r="AN49" s="805"/>
      <c r="AO49" s="805"/>
      <c r="AP49" s="805"/>
      <c r="AQ49" s="805"/>
      <c r="AR49" s="805"/>
      <c r="AS49" s="805"/>
      <c r="AT49" s="805"/>
      <c r="AU49" s="805"/>
      <c r="AV49" s="805"/>
      <c r="AW49" s="805"/>
      <c r="AX49" s="805"/>
      <c r="AY49" s="805"/>
      <c r="AZ49" s="806"/>
      <c r="BA49" s="806"/>
      <c r="BB49" s="806"/>
      <c r="BC49" s="806"/>
      <c r="BD49" s="806"/>
      <c r="BE49" s="807"/>
      <c r="BF49" s="807"/>
      <c r="BG49" s="807"/>
      <c r="BH49" s="807"/>
      <c r="BI49" s="808"/>
      <c r="BJ49" s="91"/>
      <c r="BK49" s="91"/>
      <c r="BL49" s="91"/>
      <c r="BM49" s="91"/>
      <c r="BN49" s="91"/>
      <c r="BO49" s="101"/>
      <c r="BP49" s="101"/>
      <c r="BQ49" s="98">
        <v>43</v>
      </c>
      <c r="BR49" s="99"/>
      <c r="BS49" s="748"/>
      <c r="BT49" s="749"/>
      <c r="BU49" s="749"/>
      <c r="BV49" s="749"/>
      <c r="BW49" s="749"/>
      <c r="BX49" s="749"/>
      <c r="BY49" s="749"/>
      <c r="BZ49" s="749"/>
      <c r="CA49" s="749"/>
      <c r="CB49" s="749"/>
      <c r="CC49" s="749"/>
      <c r="CD49" s="749"/>
      <c r="CE49" s="749"/>
      <c r="CF49" s="749"/>
      <c r="CG49" s="750"/>
      <c r="CH49" s="751"/>
      <c r="CI49" s="752"/>
      <c r="CJ49" s="752"/>
      <c r="CK49" s="752"/>
      <c r="CL49" s="753"/>
      <c r="CM49" s="751"/>
      <c r="CN49" s="752"/>
      <c r="CO49" s="752"/>
      <c r="CP49" s="752"/>
      <c r="CQ49" s="753"/>
      <c r="CR49" s="751"/>
      <c r="CS49" s="752"/>
      <c r="CT49" s="752"/>
      <c r="CU49" s="752"/>
      <c r="CV49" s="753"/>
      <c r="CW49" s="751"/>
      <c r="CX49" s="752"/>
      <c r="CY49" s="752"/>
      <c r="CZ49" s="752"/>
      <c r="DA49" s="753"/>
      <c r="DB49" s="751"/>
      <c r="DC49" s="752"/>
      <c r="DD49" s="752"/>
      <c r="DE49" s="752"/>
      <c r="DF49" s="753"/>
      <c r="DG49" s="751"/>
      <c r="DH49" s="752"/>
      <c r="DI49" s="752"/>
      <c r="DJ49" s="752"/>
      <c r="DK49" s="753"/>
      <c r="DL49" s="751"/>
      <c r="DM49" s="752"/>
      <c r="DN49" s="752"/>
      <c r="DO49" s="752"/>
      <c r="DP49" s="753"/>
      <c r="DQ49" s="751"/>
      <c r="DR49" s="752"/>
      <c r="DS49" s="752"/>
      <c r="DT49" s="752"/>
      <c r="DU49" s="753"/>
      <c r="DV49" s="748"/>
      <c r="DW49" s="749"/>
      <c r="DX49" s="749"/>
      <c r="DY49" s="749"/>
      <c r="DZ49" s="754"/>
      <c r="EA49" s="89"/>
    </row>
    <row r="50" spans="1:131" ht="26.25" customHeight="1" x14ac:dyDescent="0.15">
      <c r="A50" s="98">
        <v>23</v>
      </c>
      <c r="B50" s="755"/>
      <c r="C50" s="756"/>
      <c r="D50" s="756"/>
      <c r="E50" s="756"/>
      <c r="F50" s="756"/>
      <c r="G50" s="756"/>
      <c r="H50" s="756"/>
      <c r="I50" s="756"/>
      <c r="J50" s="756"/>
      <c r="K50" s="756"/>
      <c r="L50" s="756"/>
      <c r="M50" s="756"/>
      <c r="N50" s="756"/>
      <c r="O50" s="756"/>
      <c r="P50" s="757"/>
      <c r="Q50" s="810"/>
      <c r="R50" s="811"/>
      <c r="S50" s="811"/>
      <c r="T50" s="811"/>
      <c r="U50" s="811"/>
      <c r="V50" s="811"/>
      <c r="W50" s="811"/>
      <c r="X50" s="811"/>
      <c r="Y50" s="811"/>
      <c r="Z50" s="811"/>
      <c r="AA50" s="811"/>
      <c r="AB50" s="811"/>
      <c r="AC50" s="811"/>
      <c r="AD50" s="811"/>
      <c r="AE50" s="812"/>
      <c r="AF50" s="761"/>
      <c r="AG50" s="762"/>
      <c r="AH50" s="762"/>
      <c r="AI50" s="762"/>
      <c r="AJ50" s="763"/>
      <c r="AK50" s="814"/>
      <c r="AL50" s="811"/>
      <c r="AM50" s="811"/>
      <c r="AN50" s="811"/>
      <c r="AO50" s="811"/>
      <c r="AP50" s="811"/>
      <c r="AQ50" s="811"/>
      <c r="AR50" s="811"/>
      <c r="AS50" s="811"/>
      <c r="AT50" s="811"/>
      <c r="AU50" s="811"/>
      <c r="AV50" s="811"/>
      <c r="AW50" s="811"/>
      <c r="AX50" s="811"/>
      <c r="AY50" s="811"/>
      <c r="AZ50" s="813"/>
      <c r="BA50" s="813"/>
      <c r="BB50" s="813"/>
      <c r="BC50" s="813"/>
      <c r="BD50" s="813"/>
      <c r="BE50" s="807"/>
      <c r="BF50" s="807"/>
      <c r="BG50" s="807"/>
      <c r="BH50" s="807"/>
      <c r="BI50" s="808"/>
      <c r="BJ50" s="91"/>
      <c r="BK50" s="91"/>
      <c r="BL50" s="91"/>
      <c r="BM50" s="91"/>
      <c r="BN50" s="91"/>
      <c r="BO50" s="101"/>
      <c r="BP50" s="101"/>
      <c r="BQ50" s="98">
        <v>44</v>
      </c>
      <c r="BR50" s="99"/>
      <c r="BS50" s="748"/>
      <c r="BT50" s="749"/>
      <c r="BU50" s="749"/>
      <c r="BV50" s="749"/>
      <c r="BW50" s="749"/>
      <c r="BX50" s="749"/>
      <c r="BY50" s="749"/>
      <c r="BZ50" s="749"/>
      <c r="CA50" s="749"/>
      <c r="CB50" s="749"/>
      <c r="CC50" s="749"/>
      <c r="CD50" s="749"/>
      <c r="CE50" s="749"/>
      <c r="CF50" s="749"/>
      <c r="CG50" s="750"/>
      <c r="CH50" s="751"/>
      <c r="CI50" s="752"/>
      <c r="CJ50" s="752"/>
      <c r="CK50" s="752"/>
      <c r="CL50" s="753"/>
      <c r="CM50" s="751"/>
      <c r="CN50" s="752"/>
      <c r="CO50" s="752"/>
      <c r="CP50" s="752"/>
      <c r="CQ50" s="753"/>
      <c r="CR50" s="751"/>
      <c r="CS50" s="752"/>
      <c r="CT50" s="752"/>
      <c r="CU50" s="752"/>
      <c r="CV50" s="753"/>
      <c r="CW50" s="751"/>
      <c r="CX50" s="752"/>
      <c r="CY50" s="752"/>
      <c r="CZ50" s="752"/>
      <c r="DA50" s="753"/>
      <c r="DB50" s="751"/>
      <c r="DC50" s="752"/>
      <c r="DD50" s="752"/>
      <c r="DE50" s="752"/>
      <c r="DF50" s="753"/>
      <c r="DG50" s="751"/>
      <c r="DH50" s="752"/>
      <c r="DI50" s="752"/>
      <c r="DJ50" s="752"/>
      <c r="DK50" s="753"/>
      <c r="DL50" s="751"/>
      <c r="DM50" s="752"/>
      <c r="DN50" s="752"/>
      <c r="DO50" s="752"/>
      <c r="DP50" s="753"/>
      <c r="DQ50" s="751"/>
      <c r="DR50" s="752"/>
      <c r="DS50" s="752"/>
      <c r="DT50" s="752"/>
      <c r="DU50" s="753"/>
      <c r="DV50" s="748"/>
      <c r="DW50" s="749"/>
      <c r="DX50" s="749"/>
      <c r="DY50" s="749"/>
      <c r="DZ50" s="754"/>
      <c r="EA50" s="89"/>
    </row>
    <row r="51" spans="1:131" ht="26.25" customHeight="1" x14ac:dyDescent="0.15">
      <c r="A51" s="98">
        <v>24</v>
      </c>
      <c r="B51" s="755"/>
      <c r="C51" s="756"/>
      <c r="D51" s="756"/>
      <c r="E51" s="756"/>
      <c r="F51" s="756"/>
      <c r="G51" s="756"/>
      <c r="H51" s="756"/>
      <c r="I51" s="756"/>
      <c r="J51" s="756"/>
      <c r="K51" s="756"/>
      <c r="L51" s="756"/>
      <c r="M51" s="756"/>
      <c r="N51" s="756"/>
      <c r="O51" s="756"/>
      <c r="P51" s="757"/>
      <c r="Q51" s="810"/>
      <c r="R51" s="811"/>
      <c r="S51" s="811"/>
      <c r="T51" s="811"/>
      <c r="U51" s="811"/>
      <c r="V51" s="811"/>
      <c r="W51" s="811"/>
      <c r="X51" s="811"/>
      <c r="Y51" s="811"/>
      <c r="Z51" s="811"/>
      <c r="AA51" s="811"/>
      <c r="AB51" s="811"/>
      <c r="AC51" s="811"/>
      <c r="AD51" s="811"/>
      <c r="AE51" s="812"/>
      <c r="AF51" s="761"/>
      <c r="AG51" s="762"/>
      <c r="AH51" s="762"/>
      <c r="AI51" s="762"/>
      <c r="AJ51" s="763"/>
      <c r="AK51" s="814"/>
      <c r="AL51" s="811"/>
      <c r="AM51" s="811"/>
      <c r="AN51" s="811"/>
      <c r="AO51" s="811"/>
      <c r="AP51" s="811"/>
      <c r="AQ51" s="811"/>
      <c r="AR51" s="811"/>
      <c r="AS51" s="811"/>
      <c r="AT51" s="811"/>
      <c r="AU51" s="811"/>
      <c r="AV51" s="811"/>
      <c r="AW51" s="811"/>
      <c r="AX51" s="811"/>
      <c r="AY51" s="811"/>
      <c r="AZ51" s="813"/>
      <c r="BA51" s="813"/>
      <c r="BB51" s="813"/>
      <c r="BC51" s="813"/>
      <c r="BD51" s="813"/>
      <c r="BE51" s="807"/>
      <c r="BF51" s="807"/>
      <c r="BG51" s="807"/>
      <c r="BH51" s="807"/>
      <c r="BI51" s="808"/>
      <c r="BJ51" s="91"/>
      <c r="BK51" s="91"/>
      <c r="BL51" s="91"/>
      <c r="BM51" s="91"/>
      <c r="BN51" s="91"/>
      <c r="BO51" s="101"/>
      <c r="BP51" s="101"/>
      <c r="BQ51" s="98">
        <v>45</v>
      </c>
      <c r="BR51" s="99"/>
      <c r="BS51" s="748"/>
      <c r="BT51" s="749"/>
      <c r="BU51" s="749"/>
      <c r="BV51" s="749"/>
      <c r="BW51" s="749"/>
      <c r="BX51" s="749"/>
      <c r="BY51" s="749"/>
      <c r="BZ51" s="749"/>
      <c r="CA51" s="749"/>
      <c r="CB51" s="749"/>
      <c r="CC51" s="749"/>
      <c r="CD51" s="749"/>
      <c r="CE51" s="749"/>
      <c r="CF51" s="749"/>
      <c r="CG51" s="750"/>
      <c r="CH51" s="751"/>
      <c r="CI51" s="752"/>
      <c r="CJ51" s="752"/>
      <c r="CK51" s="752"/>
      <c r="CL51" s="753"/>
      <c r="CM51" s="751"/>
      <c r="CN51" s="752"/>
      <c r="CO51" s="752"/>
      <c r="CP51" s="752"/>
      <c r="CQ51" s="753"/>
      <c r="CR51" s="751"/>
      <c r="CS51" s="752"/>
      <c r="CT51" s="752"/>
      <c r="CU51" s="752"/>
      <c r="CV51" s="753"/>
      <c r="CW51" s="751"/>
      <c r="CX51" s="752"/>
      <c r="CY51" s="752"/>
      <c r="CZ51" s="752"/>
      <c r="DA51" s="753"/>
      <c r="DB51" s="751"/>
      <c r="DC51" s="752"/>
      <c r="DD51" s="752"/>
      <c r="DE51" s="752"/>
      <c r="DF51" s="753"/>
      <c r="DG51" s="751"/>
      <c r="DH51" s="752"/>
      <c r="DI51" s="752"/>
      <c r="DJ51" s="752"/>
      <c r="DK51" s="753"/>
      <c r="DL51" s="751"/>
      <c r="DM51" s="752"/>
      <c r="DN51" s="752"/>
      <c r="DO51" s="752"/>
      <c r="DP51" s="753"/>
      <c r="DQ51" s="751"/>
      <c r="DR51" s="752"/>
      <c r="DS51" s="752"/>
      <c r="DT51" s="752"/>
      <c r="DU51" s="753"/>
      <c r="DV51" s="748"/>
      <c r="DW51" s="749"/>
      <c r="DX51" s="749"/>
      <c r="DY51" s="749"/>
      <c r="DZ51" s="754"/>
      <c r="EA51" s="89"/>
    </row>
    <row r="52" spans="1:131" ht="26.25" customHeight="1" x14ac:dyDescent="0.15">
      <c r="A52" s="98">
        <v>25</v>
      </c>
      <c r="B52" s="755"/>
      <c r="C52" s="756"/>
      <c r="D52" s="756"/>
      <c r="E52" s="756"/>
      <c r="F52" s="756"/>
      <c r="G52" s="756"/>
      <c r="H52" s="756"/>
      <c r="I52" s="756"/>
      <c r="J52" s="756"/>
      <c r="K52" s="756"/>
      <c r="L52" s="756"/>
      <c r="M52" s="756"/>
      <c r="N52" s="756"/>
      <c r="O52" s="756"/>
      <c r="P52" s="757"/>
      <c r="Q52" s="810"/>
      <c r="R52" s="811"/>
      <c r="S52" s="811"/>
      <c r="T52" s="811"/>
      <c r="U52" s="811"/>
      <c r="V52" s="811"/>
      <c r="W52" s="811"/>
      <c r="X52" s="811"/>
      <c r="Y52" s="811"/>
      <c r="Z52" s="811"/>
      <c r="AA52" s="811"/>
      <c r="AB52" s="811"/>
      <c r="AC52" s="811"/>
      <c r="AD52" s="811"/>
      <c r="AE52" s="812"/>
      <c r="AF52" s="761"/>
      <c r="AG52" s="762"/>
      <c r="AH52" s="762"/>
      <c r="AI52" s="762"/>
      <c r="AJ52" s="763"/>
      <c r="AK52" s="814"/>
      <c r="AL52" s="811"/>
      <c r="AM52" s="811"/>
      <c r="AN52" s="811"/>
      <c r="AO52" s="811"/>
      <c r="AP52" s="811"/>
      <c r="AQ52" s="811"/>
      <c r="AR52" s="811"/>
      <c r="AS52" s="811"/>
      <c r="AT52" s="811"/>
      <c r="AU52" s="811"/>
      <c r="AV52" s="811"/>
      <c r="AW52" s="811"/>
      <c r="AX52" s="811"/>
      <c r="AY52" s="811"/>
      <c r="AZ52" s="813"/>
      <c r="BA52" s="813"/>
      <c r="BB52" s="813"/>
      <c r="BC52" s="813"/>
      <c r="BD52" s="813"/>
      <c r="BE52" s="807"/>
      <c r="BF52" s="807"/>
      <c r="BG52" s="807"/>
      <c r="BH52" s="807"/>
      <c r="BI52" s="808"/>
      <c r="BJ52" s="91"/>
      <c r="BK52" s="91"/>
      <c r="BL52" s="91"/>
      <c r="BM52" s="91"/>
      <c r="BN52" s="91"/>
      <c r="BO52" s="101"/>
      <c r="BP52" s="101"/>
      <c r="BQ52" s="98">
        <v>46</v>
      </c>
      <c r="BR52" s="99"/>
      <c r="BS52" s="748"/>
      <c r="BT52" s="749"/>
      <c r="BU52" s="749"/>
      <c r="BV52" s="749"/>
      <c r="BW52" s="749"/>
      <c r="BX52" s="749"/>
      <c r="BY52" s="749"/>
      <c r="BZ52" s="749"/>
      <c r="CA52" s="749"/>
      <c r="CB52" s="749"/>
      <c r="CC52" s="749"/>
      <c r="CD52" s="749"/>
      <c r="CE52" s="749"/>
      <c r="CF52" s="749"/>
      <c r="CG52" s="750"/>
      <c r="CH52" s="751"/>
      <c r="CI52" s="752"/>
      <c r="CJ52" s="752"/>
      <c r="CK52" s="752"/>
      <c r="CL52" s="753"/>
      <c r="CM52" s="751"/>
      <c r="CN52" s="752"/>
      <c r="CO52" s="752"/>
      <c r="CP52" s="752"/>
      <c r="CQ52" s="753"/>
      <c r="CR52" s="751"/>
      <c r="CS52" s="752"/>
      <c r="CT52" s="752"/>
      <c r="CU52" s="752"/>
      <c r="CV52" s="753"/>
      <c r="CW52" s="751"/>
      <c r="CX52" s="752"/>
      <c r="CY52" s="752"/>
      <c r="CZ52" s="752"/>
      <c r="DA52" s="753"/>
      <c r="DB52" s="751"/>
      <c r="DC52" s="752"/>
      <c r="DD52" s="752"/>
      <c r="DE52" s="752"/>
      <c r="DF52" s="753"/>
      <c r="DG52" s="751"/>
      <c r="DH52" s="752"/>
      <c r="DI52" s="752"/>
      <c r="DJ52" s="752"/>
      <c r="DK52" s="753"/>
      <c r="DL52" s="751"/>
      <c r="DM52" s="752"/>
      <c r="DN52" s="752"/>
      <c r="DO52" s="752"/>
      <c r="DP52" s="753"/>
      <c r="DQ52" s="751"/>
      <c r="DR52" s="752"/>
      <c r="DS52" s="752"/>
      <c r="DT52" s="752"/>
      <c r="DU52" s="753"/>
      <c r="DV52" s="748"/>
      <c r="DW52" s="749"/>
      <c r="DX52" s="749"/>
      <c r="DY52" s="749"/>
      <c r="DZ52" s="754"/>
      <c r="EA52" s="89"/>
    </row>
    <row r="53" spans="1:131" ht="26.25" customHeight="1" x14ac:dyDescent="0.15">
      <c r="A53" s="98">
        <v>26</v>
      </c>
      <c r="B53" s="755"/>
      <c r="C53" s="756"/>
      <c r="D53" s="756"/>
      <c r="E53" s="756"/>
      <c r="F53" s="756"/>
      <c r="G53" s="756"/>
      <c r="H53" s="756"/>
      <c r="I53" s="756"/>
      <c r="J53" s="756"/>
      <c r="K53" s="756"/>
      <c r="L53" s="756"/>
      <c r="M53" s="756"/>
      <c r="N53" s="756"/>
      <c r="O53" s="756"/>
      <c r="P53" s="757"/>
      <c r="Q53" s="810"/>
      <c r="R53" s="811"/>
      <c r="S53" s="811"/>
      <c r="T53" s="811"/>
      <c r="U53" s="811"/>
      <c r="V53" s="811"/>
      <c r="W53" s="811"/>
      <c r="X53" s="811"/>
      <c r="Y53" s="811"/>
      <c r="Z53" s="811"/>
      <c r="AA53" s="811"/>
      <c r="AB53" s="811"/>
      <c r="AC53" s="811"/>
      <c r="AD53" s="811"/>
      <c r="AE53" s="812"/>
      <c r="AF53" s="761"/>
      <c r="AG53" s="762"/>
      <c r="AH53" s="762"/>
      <c r="AI53" s="762"/>
      <c r="AJ53" s="763"/>
      <c r="AK53" s="814"/>
      <c r="AL53" s="811"/>
      <c r="AM53" s="811"/>
      <c r="AN53" s="811"/>
      <c r="AO53" s="811"/>
      <c r="AP53" s="811"/>
      <c r="AQ53" s="811"/>
      <c r="AR53" s="811"/>
      <c r="AS53" s="811"/>
      <c r="AT53" s="811"/>
      <c r="AU53" s="811"/>
      <c r="AV53" s="811"/>
      <c r="AW53" s="811"/>
      <c r="AX53" s="811"/>
      <c r="AY53" s="811"/>
      <c r="AZ53" s="813"/>
      <c r="BA53" s="813"/>
      <c r="BB53" s="813"/>
      <c r="BC53" s="813"/>
      <c r="BD53" s="813"/>
      <c r="BE53" s="807"/>
      <c r="BF53" s="807"/>
      <c r="BG53" s="807"/>
      <c r="BH53" s="807"/>
      <c r="BI53" s="808"/>
      <c r="BJ53" s="91"/>
      <c r="BK53" s="91"/>
      <c r="BL53" s="91"/>
      <c r="BM53" s="91"/>
      <c r="BN53" s="91"/>
      <c r="BO53" s="101"/>
      <c r="BP53" s="101"/>
      <c r="BQ53" s="98">
        <v>47</v>
      </c>
      <c r="BR53" s="99"/>
      <c r="BS53" s="748"/>
      <c r="BT53" s="749"/>
      <c r="BU53" s="749"/>
      <c r="BV53" s="749"/>
      <c r="BW53" s="749"/>
      <c r="BX53" s="749"/>
      <c r="BY53" s="749"/>
      <c r="BZ53" s="749"/>
      <c r="CA53" s="749"/>
      <c r="CB53" s="749"/>
      <c r="CC53" s="749"/>
      <c r="CD53" s="749"/>
      <c r="CE53" s="749"/>
      <c r="CF53" s="749"/>
      <c r="CG53" s="750"/>
      <c r="CH53" s="751"/>
      <c r="CI53" s="752"/>
      <c r="CJ53" s="752"/>
      <c r="CK53" s="752"/>
      <c r="CL53" s="753"/>
      <c r="CM53" s="751"/>
      <c r="CN53" s="752"/>
      <c r="CO53" s="752"/>
      <c r="CP53" s="752"/>
      <c r="CQ53" s="753"/>
      <c r="CR53" s="751"/>
      <c r="CS53" s="752"/>
      <c r="CT53" s="752"/>
      <c r="CU53" s="752"/>
      <c r="CV53" s="753"/>
      <c r="CW53" s="751"/>
      <c r="CX53" s="752"/>
      <c r="CY53" s="752"/>
      <c r="CZ53" s="752"/>
      <c r="DA53" s="753"/>
      <c r="DB53" s="751"/>
      <c r="DC53" s="752"/>
      <c r="DD53" s="752"/>
      <c r="DE53" s="752"/>
      <c r="DF53" s="753"/>
      <c r="DG53" s="751"/>
      <c r="DH53" s="752"/>
      <c r="DI53" s="752"/>
      <c r="DJ53" s="752"/>
      <c r="DK53" s="753"/>
      <c r="DL53" s="751"/>
      <c r="DM53" s="752"/>
      <c r="DN53" s="752"/>
      <c r="DO53" s="752"/>
      <c r="DP53" s="753"/>
      <c r="DQ53" s="751"/>
      <c r="DR53" s="752"/>
      <c r="DS53" s="752"/>
      <c r="DT53" s="752"/>
      <c r="DU53" s="753"/>
      <c r="DV53" s="748"/>
      <c r="DW53" s="749"/>
      <c r="DX53" s="749"/>
      <c r="DY53" s="749"/>
      <c r="DZ53" s="754"/>
      <c r="EA53" s="89"/>
    </row>
    <row r="54" spans="1:131" ht="26.25" customHeight="1" x14ac:dyDescent="0.15">
      <c r="A54" s="98">
        <v>27</v>
      </c>
      <c r="B54" s="755"/>
      <c r="C54" s="756"/>
      <c r="D54" s="756"/>
      <c r="E54" s="756"/>
      <c r="F54" s="756"/>
      <c r="G54" s="756"/>
      <c r="H54" s="756"/>
      <c r="I54" s="756"/>
      <c r="J54" s="756"/>
      <c r="K54" s="756"/>
      <c r="L54" s="756"/>
      <c r="M54" s="756"/>
      <c r="N54" s="756"/>
      <c r="O54" s="756"/>
      <c r="P54" s="757"/>
      <c r="Q54" s="810"/>
      <c r="R54" s="811"/>
      <c r="S54" s="811"/>
      <c r="T54" s="811"/>
      <c r="U54" s="811"/>
      <c r="V54" s="811"/>
      <c r="W54" s="811"/>
      <c r="X54" s="811"/>
      <c r="Y54" s="811"/>
      <c r="Z54" s="811"/>
      <c r="AA54" s="811"/>
      <c r="AB54" s="811"/>
      <c r="AC54" s="811"/>
      <c r="AD54" s="811"/>
      <c r="AE54" s="812"/>
      <c r="AF54" s="761"/>
      <c r="AG54" s="762"/>
      <c r="AH54" s="762"/>
      <c r="AI54" s="762"/>
      <c r="AJ54" s="763"/>
      <c r="AK54" s="814"/>
      <c r="AL54" s="811"/>
      <c r="AM54" s="811"/>
      <c r="AN54" s="811"/>
      <c r="AO54" s="811"/>
      <c r="AP54" s="811"/>
      <c r="AQ54" s="811"/>
      <c r="AR54" s="811"/>
      <c r="AS54" s="811"/>
      <c r="AT54" s="811"/>
      <c r="AU54" s="811"/>
      <c r="AV54" s="811"/>
      <c r="AW54" s="811"/>
      <c r="AX54" s="811"/>
      <c r="AY54" s="811"/>
      <c r="AZ54" s="813"/>
      <c r="BA54" s="813"/>
      <c r="BB54" s="813"/>
      <c r="BC54" s="813"/>
      <c r="BD54" s="813"/>
      <c r="BE54" s="807"/>
      <c r="BF54" s="807"/>
      <c r="BG54" s="807"/>
      <c r="BH54" s="807"/>
      <c r="BI54" s="808"/>
      <c r="BJ54" s="91"/>
      <c r="BK54" s="91"/>
      <c r="BL54" s="91"/>
      <c r="BM54" s="91"/>
      <c r="BN54" s="91"/>
      <c r="BO54" s="101"/>
      <c r="BP54" s="101"/>
      <c r="BQ54" s="98">
        <v>48</v>
      </c>
      <c r="BR54" s="99"/>
      <c r="BS54" s="748"/>
      <c r="BT54" s="749"/>
      <c r="BU54" s="749"/>
      <c r="BV54" s="749"/>
      <c r="BW54" s="749"/>
      <c r="BX54" s="749"/>
      <c r="BY54" s="749"/>
      <c r="BZ54" s="749"/>
      <c r="CA54" s="749"/>
      <c r="CB54" s="749"/>
      <c r="CC54" s="749"/>
      <c r="CD54" s="749"/>
      <c r="CE54" s="749"/>
      <c r="CF54" s="749"/>
      <c r="CG54" s="750"/>
      <c r="CH54" s="751"/>
      <c r="CI54" s="752"/>
      <c r="CJ54" s="752"/>
      <c r="CK54" s="752"/>
      <c r="CL54" s="753"/>
      <c r="CM54" s="751"/>
      <c r="CN54" s="752"/>
      <c r="CO54" s="752"/>
      <c r="CP54" s="752"/>
      <c r="CQ54" s="753"/>
      <c r="CR54" s="751"/>
      <c r="CS54" s="752"/>
      <c r="CT54" s="752"/>
      <c r="CU54" s="752"/>
      <c r="CV54" s="753"/>
      <c r="CW54" s="751"/>
      <c r="CX54" s="752"/>
      <c r="CY54" s="752"/>
      <c r="CZ54" s="752"/>
      <c r="DA54" s="753"/>
      <c r="DB54" s="751"/>
      <c r="DC54" s="752"/>
      <c r="DD54" s="752"/>
      <c r="DE54" s="752"/>
      <c r="DF54" s="753"/>
      <c r="DG54" s="751"/>
      <c r="DH54" s="752"/>
      <c r="DI54" s="752"/>
      <c r="DJ54" s="752"/>
      <c r="DK54" s="753"/>
      <c r="DL54" s="751"/>
      <c r="DM54" s="752"/>
      <c r="DN54" s="752"/>
      <c r="DO54" s="752"/>
      <c r="DP54" s="753"/>
      <c r="DQ54" s="751"/>
      <c r="DR54" s="752"/>
      <c r="DS54" s="752"/>
      <c r="DT54" s="752"/>
      <c r="DU54" s="753"/>
      <c r="DV54" s="748"/>
      <c r="DW54" s="749"/>
      <c r="DX54" s="749"/>
      <c r="DY54" s="749"/>
      <c r="DZ54" s="754"/>
      <c r="EA54" s="89"/>
    </row>
    <row r="55" spans="1:131" ht="26.25" customHeight="1" x14ac:dyDescent="0.15">
      <c r="A55" s="98">
        <v>28</v>
      </c>
      <c r="B55" s="755"/>
      <c r="C55" s="756"/>
      <c r="D55" s="756"/>
      <c r="E55" s="756"/>
      <c r="F55" s="756"/>
      <c r="G55" s="756"/>
      <c r="H55" s="756"/>
      <c r="I55" s="756"/>
      <c r="J55" s="756"/>
      <c r="K55" s="756"/>
      <c r="L55" s="756"/>
      <c r="M55" s="756"/>
      <c r="N55" s="756"/>
      <c r="O55" s="756"/>
      <c r="P55" s="757"/>
      <c r="Q55" s="810"/>
      <c r="R55" s="811"/>
      <c r="S55" s="811"/>
      <c r="T55" s="811"/>
      <c r="U55" s="811"/>
      <c r="V55" s="811"/>
      <c r="W55" s="811"/>
      <c r="X55" s="811"/>
      <c r="Y55" s="811"/>
      <c r="Z55" s="811"/>
      <c r="AA55" s="811"/>
      <c r="AB55" s="811"/>
      <c r="AC55" s="811"/>
      <c r="AD55" s="811"/>
      <c r="AE55" s="812"/>
      <c r="AF55" s="761"/>
      <c r="AG55" s="762"/>
      <c r="AH55" s="762"/>
      <c r="AI55" s="762"/>
      <c r="AJ55" s="763"/>
      <c r="AK55" s="814"/>
      <c r="AL55" s="811"/>
      <c r="AM55" s="811"/>
      <c r="AN55" s="811"/>
      <c r="AO55" s="811"/>
      <c r="AP55" s="811"/>
      <c r="AQ55" s="811"/>
      <c r="AR55" s="811"/>
      <c r="AS55" s="811"/>
      <c r="AT55" s="811"/>
      <c r="AU55" s="811"/>
      <c r="AV55" s="811"/>
      <c r="AW55" s="811"/>
      <c r="AX55" s="811"/>
      <c r="AY55" s="811"/>
      <c r="AZ55" s="813"/>
      <c r="BA55" s="813"/>
      <c r="BB55" s="813"/>
      <c r="BC55" s="813"/>
      <c r="BD55" s="813"/>
      <c r="BE55" s="807"/>
      <c r="BF55" s="807"/>
      <c r="BG55" s="807"/>
      <c r="BH55" s="807"/>
      <c r="BI55" s="808"/>
      <c r="BJ55" s="91"/>
      <c r="BK55" s="91"/>
      <c r="BL55" s="91"/>
      <c r="BM55" s="91"/>
      <c r="BN55" s="91"/>
      <c r="BO55" s="101"/>
      <c r="BP55" s="101"/>
      <c r="BQ55" s="98">
        <v>49</v>
      </c>
      <c r="BR55" s="99"/>
      <c r="BS55" s="748"/>
      <c r="BT55" s="749"/>
      <c r="BU55" s="749"/>
      <c r="BV55" s="749"/>
      <c r="BW55" s="749"/>
      <c r="BX55" s="749"/>
      <c r="BY55" s="749"/>
      <c r="BZ55" s="749"/>
      <c r="CA55" s="749"/>
      <c r="CB55" s="749"/>
      <c r="CC55" s="749"/>
      <c r="CD55" s="749"/>
      <c r="CE55" s="749"/>
      <c r="CF55" s="749"/>
      <c r="CG55" s="750"/>
      <c r="CH55" s="751"/>
      <c r="CI55" s="752"/>
      <c r="CJ55" s="752"/>
      <c r="CK55" s="752"/>
      <c r="CL55" s="753"/>
      <c r="CM55" s="751"/>
      <c r="CN55" s="752"/>
      <c r="CO55" s="752"/>
      <c r="CP55" s="752"/>
      <c r="CQ55" s="753"/>
      <c r="CR55" s="751"/>
      <c r="CS55" s="752"/>
      <c r="CT55" s="752"/>
      <c r="CU55" s="752"/>
      <c r="CV55" s="753"/>
      <c r="CW55" s="751"/>
      <c r="CX55" s="752"/>
      <c r="CY55" s="752"/>
      <c r="CZ55" s="752"/>
      <c r="DA55" s="753"/>
      <c r="DB55" s="751"/>
      <c r="DC55" s="752"/>
      <c r="DD55" s="752"/>
      <c r="DE55" s="752"/>
      <c r="DF55" s="753"/>
      <c r="DG55" s="751"/>
      <c r="DH55" s="752"/>
      <c r="DI55" s="752"/>
      <c r="DJ55" s="752"/>
      <c r="DK55" s="753"/>
      <c r="DL55" s="751"/>
      <c r="DM55" s="752"/>
      <c r="DN55" s="752"/>
      <c r="DO55" s="752"/>
      <c r="DP55" s="753"/>
      <c r="DQ55" s="751"/>
      <c r="DR55" s="752"/>
      <c r="DS55" s="752"/>
      <c r="DT55" s="752"/>
      <c r="DU55" s="753"/>
      <c r="DV55" s="748"/>
      <c r="DW55" s="749"/>
      <c r="DX55" s="749"/>
      <c r="DY55" s="749"/>
      <c r="DZ55" s="754"/>
      <c r="EA55" s="89"/>
    </row>
    <row r="56" spans="1:131" ht="26.25" customHeight="1" x14ac:dyDescent="0.15">
      <c r="A56" s="98">
        <v>29</v>
      </c>
      <c r="B56" s="755"/>
      <c r="C56" s="756"/>
      <c r="D56" s="756"/>
      <c r="E56" s="756"/>
      <c r="F56" s="756"/>
      <c r="G56" s="756"/>
      <c r="H56" s="756"/>
      <c r="I56" s="756"/>
      <c r="J56" s="756"/>
      <c r="K56" s="756"/>
      <c r="L56" s="756"/>
      <c r="M56" s="756"/>
      <c r="N56" s="756"/>
      <c r="O56" s="756"/>
      <c r="P56" s="757"/>
      <c r="Q56" s="810"/>
      <c r="R56" s="811"/>
      <c r="S56" s="811"/>
      <c r="T56" s="811"/>
      <c r="U56" s="811"/>
      <c r="V56" s="811"/>
      <c r="W56" s="811"/>
      <c r="X56" s="811"/>
      <c r="Y56" s="811"/>
      <c r="Z56" s="811"/>
      <c r="AA56" s="811"/>
      <c r="AB56" s="811"/>
      <c r="AC56" s="811"/>
      <c r="AD56" s="811"/>
      <c r="AE56" s="812"/>
      <c r="AF56" s="761"/>
      <c r="AG56" s="762"/>
      <c r="AH56" s="762"/>
      <c r="AI56" s="762"/>
      <c r="AJ56" s="763"/>
      <c r="AK56" s="814"/>
      <c r="AL56" s="811"/>
      <c r="AM56" s="811"/>
      <c r="AN56" s="811"/>
      <c r="AO56" s="811"/>
      <c r="AP56" s="811"/>
      <c r="AQ56" s="811"/>
      <c r="AR56" s="811"/>
      <c r="AS56" s="811"/>
      <c r="AT56" s="811"/>
      <c r="AU56" s="811"/>
      <c r="AV56" s="811"/>
      <c r="AW56" s="811"/>
      <c r="AX56" s="811"/>
      <c r="AY56" s="811"/>
      <c r="AZ56" s="813"/>
      <c r="BA56" s="813"/>
      <c r="BB56" s="813"/>
      <c r="BC56" s="813"/>
      <c r="BD56" s="813"/>
      <c r="BE56" s="807"/>
      <c r="BF56" s="807"/>
      <c r="BG56" s="807"/>
      <c r="BH56" s="807"/>
      <c r="BI56" s="808"/>
      <c r="BJ56" s="91"/>
      <c r="BK56" s="91"/>
      <c r="BL56" s="91"/>
      <c r="BM56" s="91"/>
      <c r="BN56" s="91"/>
      <c r="BO56" s="101"/>
      <c r="BP56" s="101"/>
      <c r="BQ56" s="98">
        <v>50</v>
      </c>
      <c r="BR56" s="99"/>
      <c r="BS56" s="748"/>
      <c r="BT56" s="749"/>
      <c r="BU56" s="749"/>
      <c r="BV56" s="749"/>
      <c r="BW56" s="749"/>
      <c r="BX56" s="749"/>
      <c r="BY56" s="749"/>
      <c r="BZ56" s="749"/>
      <c r="CA56" s="749"/>
      <c r="CB56" s="749"/>
      <c r="CC56" s="749"/>
      <c r="CD56" s="749"/>
      <c r="CE56" s="749"/>
      <c r="CF56" s="749"/>
      <c r="CG56" s="750"/>
      <c r="CH56" s="751"/>
      <c r="CI56" s="752"/>
      <c r="CJ56" s="752"/>
      <c r="CK56" s="752"/>
      <c r="CL56" s="753"/>
      <c r="CM56" s="751"/>
      <c r="CN56" s="752"/>
      <c r="CO56" s="752"/>
      <c r="CP56" s="752"/>
      <c r="CQ56" s="753"/>
      <c r="CR56" s="751"/>
      <c r="CS56" s="752"/>
      <c r="CT56" s="752"/>
      <c r="CU56" s="752"/>
      <c r="CV56" s="753"/>
      <c r="CW56" s="751"/>
      <c r="CX56" s="752"/>
      <c r="CY56" s="752"/>
      <c r="CZ56" s="752"/>
      <c r="DA56" s="753"/>
      <c r="DB56" s="751"/>
      <c r="DC56" s="752"/>
      <c r="DD56" s="752"/>
      <c r="DE56" s="752"/>
      <c r="DF56" s="753"/>
      <c r="DG56" s="751"/>
      <c r="DH56" s="752"/>
      <c r="DI56" s="752"/>
      <c r="DJ56" s="752"/>
      <c r="DK56" s="753"/>
      <c r="DL56" s="751"/>
      <c r="DM56" s="752"/>
      <c r="DN56" s="752"/>
      <c r="DO56" s="752"/>
      <c r="DP56" s="753"/>
      <c r="DQ56" s="751"/>
      <c r="DR56" s="752"/>
      <c r="DS56" s="752"/>
      <c r="DT56" s="752"/>
      <c r="DU56" s="753"/>
      <c r="DV56" s="748"/>
      <c r="DW56" s="749"/>
      <c r="DX56" s="749"/>
      <c r="DY56" s="749"/>
      <c r="DZ56" s="754"/>
      <c r="EA56" s="89"/>
    </row>
    <row r="57" spans="1:131" ht="26.25" customHeight="1" x14ac:dyDescent="0.15">
      <c r="A57" s="98">
        <v>30</v>
      </c>
      <c r="B57" s="755"/>
      <c r="C57" s="756"/>
      <c r="D57" s="756"/>
      <c r="E57" s="756"/>
      <c r="F57" s="756"/>
      <c r="G57" s="756"/>
      <c r="H57" s="756"/>
      <c r="I57" s="756"/>
      <c r="J57" s="756"/>
      <c r="K57" s="756"/>
      <c r="L57" s="756"/>
      <c r="M57" s="756"/>
      <c r="N57" s="756"/>
      <c r="O57" s="756"/>
      <c r="P57" s="757"/>
      <c r="Q57" s="810"/>
      <c r="R57" s="811"/>
      <c r="S57" s="811"/>
      <c r="T57" s="811"/>
      <c r="U57" s="811"/>
      <c r="V57" s="811"/>
      <c r="W57" s="811"/>
      <c r="X57" s="811"/>
      <c r="Y57" s="811"/>
      <c r="Z57" s="811"/>
      <c r="AA57" s="811"/>
      <c r="AB57" s="811"/>
      <c r="AC57" s="811"/>
      <c r="AD57" s="811"/>
      <c r="AE57" s="812"/>
      <c r="AF57" s="761"/>
      <c r="AG57" s="762"/>
      <c r="AH57" s="762"/>
      <c r="AI57" s="762"/>
      <c r="AJ57" s="763"/>
      <c r="AK57" s="814"/>
      <c r="AL57" s="811"/>
      <c r="AM57" s="811"/>
      <c r="AN57" s="811"/>
      <c r="AO57" s="811"/>
      <c r="AP57" s="811"/>
      <c r="AQ57" s="811"/>
      <c r="AR57" s="811"/>
      <c r="AS57" s="811"/>
      <c r="AT57" s="811"/>
      <c r="AU57" s="811"/>
      <c r="AV57" s="811"/>
      <c r="AW57" s="811"/>
      <c r="AX57" s="811"/>
      <c r="AY57" s="811"/>
      <c r="AZ57" s="813"/>
      <c r="BA57" s="813"/>
      <c r="BB57" s="813"/>
      <c r="BC57" s="813"/>
      <c r="BD57" s="813"/>
      <c r="BE57" s="807"/>
      <c r="BF57" s="807"/>
      <c r="BG57" s="807"/>
      <c r="BH57" s="807"/>
      <c r="BI57" s="808"/>
      <c r="BJ57" s="91"/>
      <c r="BK57" s="91"/>
      <c r="BL57" s="91"/>
      <c r="BM57" s="91"/>
      <c r="BN57" s="91"/>
      <c r="BO57" s="101"/>
      <c r="BP57" s="101"/>
      <c r="BQ57" s="98">
        <v>51</v>
      </c>
      <c r="BR57" s="99"/>
      <c r="BS57" s="748"/>
      <c r="BT57" s="749"/>
      <c r="BU57" s="749"/>
      <c r="BV57" s="749"/>
      <c r="BW57" s="749"/>
      <c r="BX57" s="749"/>
      <c r="BY57" s="749"/>
      <c r="BZ57" s="749"/>
      <c r="CA57" s="749"/>
      <c r="CB57" s="749"/>
      <c r="CC57" s="749"/>
      <c r="CD57" s="749"/>
      <c r="CE57" s="749"/>
      <c r="CF57" s="749"/>
      <c r="CG57" s="750"/>
      <c r="CH57" s="751"/>
      <c r="CI57" s="752"/>
      <c r="CJ57" s="752"/>
      <c r="CK57" s="752"/>
      <c r="CL57" s="753"/>
      <c r="CM57" s="751"/>
      <c r="CN57" s="752"/>
      <c r="CO57" s="752"/>
      <c r="CP57" s="752"/>
      <c r="CQ57" s="753"/>
      <c r="CR57" s="751"/>
      <c r="CS57" s="752"/>
      <c r="CT57" s="752"/>
      <c r="CU57" s="752"/>
      <c r="CV57" s="753"/>
      <c r="CW57" s="751"/>
      <c r="CX57" s="752"/>
      <c r="CY57" s="752"/>
      <c r="CZ57" s="752"/>
      <c r="DA57" s="753"/>
      <c r="DB57" s="751"/>
      <c r="DC57" s="752"/>
      <c r="DD57" s="752"/>
      <c r="DE57" s="752"/>
      <c r="DF57" s="753"/>
      <c r="DG57" s="751"/>
      <c r="DH57" s="752"/>
      <c r="DI57" s="752"/>
      <c r="DJ57" s="752"/>
      <c r="DK57" s="753"/>
      <c r="DL57" s="751"/>
      <c r="DM57" s="752"/>
      <c r="DN57" s="752"/>
      <c r="DO57" s="752"/>
      <c r="DP57" s="753"/>
      <c r="DQ57" s="751"/>
      <c r="DR57" s="752"/>
      <c r="DS57" s="752"/>
      <c r="DT57" s="752"/>
      <c r="DU57" s="753"/>
      <c r="DV57" s="748"/>
      <c r="DW57" s="749"/>
      <c r="DX57" s="749"/>
      <c r="DY57" s="749"/>
      <c r="DZ57" s="754"/>
      <c r="EA57" s="89"/>
    </row>
    <row r="58" spans="1:131" ht="26.25" customHeight="1" x14ac:dyDescent="0.15">
      <c r="A58" s="98">
        <v>31</v>
      </c>
      <c r="B58" s="755"/>
      <c r="C58" s="756"/>
      <c r="D58" s="756"/>
      <c r="E58" s="756"/>
      <c r="F58" s="756"/>
      <c r="G58" s="756"/>
      <c r="H58" s="756"/>
      <c r="I58" s="756"/>
      <c r="J58" s="756"/>
      <c r="K58" s="756"/>
      <c r="L58" s="756"/>
      <c r="M58" s="756"/>
      <c r="N58" s="756"/>
      <c r="O58" s="756"/>
      <c r="P58" s="757"/>
      <c r="Q58" s="810"/>
      <c r="R58" s="811"/>
      <c r="S58" s="811"/>
      <c r="T58" s="811"/>
      <c r="U58" s="811"/>
      <c r="V58" s="811"/>
      <c r="W58" s="811"/>
      <c r="X58" s="811"/>
      <c r="Y58" s="811"/>
      <c r="Z58" s="811"/>
      <c r="AA58" s="811"/>
      <c r="AB58" s="811"/>
      <c r="AC58" s="811"/>
      <c r="AD58" s="811"/>
      <c r="AE58" s="812"/>
      <c r="AF58" s="761"/>
      <c r="AG58" s="762"/>
      <c r="AH58" s="762"/>
      <c r="AI58" s="762"/>
      <c r="AJ58" s="763"/>
      <c r="AK58" s="814"/>
      <c r="AL58" s="811"/>
      <c r="AM58" s="811"/>
      <c r="AN58" s="811"/>
      <c r="AO58" s="811"/>
      <c r="AP58" s="811"/>
      <c r="AQ58" s="811"/>
      <c r="AR58" s="811"/>
      <c r="AS58" s="811"/>
      <c r="AT58" s="811"/>
      <c r="AU58" s="811"/>
      <c r="AV58" s="811"/>
      <c r="AW58" s="811"/>
      <c r="AX58" s="811"/>
      <c r="AY58" s="811"/>
      <c r="AZ58" s="813"/>
      <c r="BA58" s="813"/>
      <c r="BB58" s="813"/>
      <c r="BC58" s="813"/>
      <c r="BD58" s="813"/>
      <c r="BE58" s="807"/>
      <c r="BF58" s="807"/>
      <c r="BG58" s="807"/>
      <c r="BH58" s="807"/>
      <c r="BI58" s="808"/>
      <c r="BJ58" s="91"/>
      <c r="BK58" s="91"/>
      <c r="BL58" s="91"/>
      <c r="BM58" s="91"/>
      <c r="BN58" s="91"/>
      <c r="BO58" s="101"/>
      <c r="BP58" s="101"/>
      <c r="BQ58" s="98">
        <v>52</v>
      </c>
      <c r="BR58" s="99"/>
      <c r="BS58" s="748"/>
      <c r="BT58" s="749"/>
      <c r="BU58" s="749"/>
      <c r="BV58" s="749"/>
      <c r="BW58" s="749"/>
      <c r="BX58" s="749"/>
      <c r="BY58" s="749"/>
      <c r="BZ58" s="749"/>
      <c r="CA58" s="749"/>
      <c r="CB58" s="749"/>
      <c r="CC58" s="749"/>
      <c r="CD58" s="749"/>
      <c r="CE58" s="749"/>
      <c r="CF58" s="749"/>
      <c r="CG58" s="750"/>
      <c r="CH58" s="751"/>
      <c r="CI58" s="752"/>
      <c r="CJ58" s="752"/>
      <c r="CK58" s="752"/>
      <c r="CL58" s="753"/>
      <c r="CM58" s="751"/>
      <c r="CN58" s="752"/>
      <c r="CO58" s="752"/>
      <c r="CP58" s="752"/>
      <c r="CQ58" s="753"/>
      <c r="CR58" s="751"/>
      <c r="CS58" s="752"/>
      <c r="CT58" s="752"/>
      <c r="CU58" s="752"/>
      <c r="CV58" s="753"/>
      <c r="CW58" s="751"/>
      <c r="CX58" s="752"/>
      <c r="CY58" s="752"/>
      <c r="CZ58" s="752"/>
      <c r="DA58" s="753"/>
      <c r="DB58" s="751"/>
      <c r="DC58" s="752"/>
      <c r="DD58" s="752"/>
      <c r="DE58" s="752"/>
      <c r="DF58" s="753"/>
      <c r="DG58" s="751"/>
      <c r="DH58" s="752"/>
      <c r="DI58" s="752"/>
      <c r="DJ58" s="752"/>
      <c r="DK58" s="753"/>
      <c r="DL58" s="751"/>
      <c r="DM58" s="752"/>
      <c r="DN58" s="752"/>
      <c r="DO58" s="752"/>
      <c r="DP58" s="753"/>
      <c r="DQ58" s="751"/>
      <c r="DR58" s="752"/>
      <c r="DS58" s="752"/>
      <c r="DT58" s="752"/>
      <c r="DU58" s="753"/>
      <c r="DV58" s="748"/>
      <c r="DW58" s="749"/>
      <c r="DX58" s="749"/>
      <c r="DY58" s="749"/>
      <c r="DZ58" s="754"/>
      <c r="EA58" s="89"/>
    </row>
    <row r="59" spans="1:131" ht="26.25" customHeight="1" x14ac:dyDescent="0.15">
      <c r="A59" s="98">
        <v>32</v>
      </c>
      <c r="B59" s="755"/>
      <c r="C59" s="756"/>
      <c r="D59" s="756"/>
      <c r="E59" s="756"/>
      <c r="F59" s="756"/>
      <c r="G59" s="756"/>
      <c r="H59" s="756"/>
      <c r="I59" s="756"/>
      <c r="J59" s="756"/>
      <c r="K59" s="756"/>
      <c r="L59" s="756"/>
      <c r="M59" s="756"/>
      <c r="N59" s="756"/>
      <c r="O59" s="756"/>
      <c r="P59" s="757"/>
      <c r="Q59" s="810"/>
      <c r="R59" s="811"/>
      <c r="S59" s="811"/>
      <c r="T59" s="811"/>
      <c r="U59" s="811"/>
      <c r="V59" s="811"/>
      <c r="W59" s="811"/>
      <c r="X59" s="811"/>
      <c r="Y59" s="811"/>
      <c r="Z59" s="811"/>
      <c r="AA59" s="811"/>
      <c r="AB59" s="811"/>
      <c r="AC59" s="811"/>
      <c r="AD59" s="811"/>
      <c r="AE59" s="812"/>
      <c r="AF59" s="761"/>
      <c r="AG59" s="762"/>
      <c r="AH59" s="762"/>
      <c r="AI59" s="762"/>
      <c r="AJ59" s="763"/>
      <c r="AK59" s="814"/>
      <c r="AL59" s="811"/>
      <c r="AM59" s="811"/>
      <c r="AN59" s="811"/>
      <c r="AO59" s="811"/>
      <c r="AP59" s="811"/>
      <c r="AQ59" s="811"/>
      <c r="AR59" s="811"/>
      <c r="AS59" s="811"/>
      <c r="AT59" s="811"/>
      <c r="AU59" s="811"/>
      <c r="AV59" s="811"/>
      <c r="AW59" s="811"/>
      <c r="AX59" s="811"/>
      <c r="AY59" s="811"/>
      <c r="AZ59" s="813"/>
      <c r="BA59" s="813"/>
      <c r="BB59" s="813"/>
      <c r="BC59" s="813"/>
      <c r="BD59" s="813"/>
      <c r="BE59" s="807"/>
      <c r="BF59" s="807"/>
      <c r="BG59" s="807"/>
      <c r="BH59" s="807"/>
      <c r="BI59" s="808"/>
      <c r="BJ59" s="91"/>
      <c r="BK59" s="91"/>
      <c r="BL59" s="91"/>
      <c r="BM59" s="91"/>
      <c r="BN59" s="91"/>
      <c r="BO59" s="101"/>
      <c r="BP59" s="101"/>
      <c r="BQ59" s="98">
        <v>53</v>
      </c>
      <c r="BR59" s="99"/>
      <c r="BS59" s="748"/>
      <c r="BT59" s="749"/>
      <c r="BU59" s="749"/>
      <c r="BV59" s="749"/>
      <c r="BW59" s="749"/>
      <c r="BX59" s="749"/>
      <c r="BY59" s="749"/>
      <c r="BZ59" s="749"/>
      <c r="CA59" s="749"/>
      <c r="CB59" s="749"/>
      <c r="CC59" s="749"/>
      <c r="CD59" s="749"/>
      <c r="CE59" s="749"/>
      <c r="CF59" s="749"/>
      <c r="CG59" s="750"/>
      <c r="CH59" s="751"/>
      <c r="CI59" s="752"/>
      <c r="CJ59" s="752"/>
      <c r="CK59" s="752"/>
      <c r="CL59" s="753"/>
      <c r="CM59" s="751"/>
      <c r="CN59" s="752"/>
      <c r="CO59" s="752"/>
      <c r="CP59" s="752"/>
      <c r="CQ59" s="753"/>
      <c r="CR59" s="751"/>
      <c r="CS59" s="752"/>
      <c r="CT59" s="752"/>
      <c r="CU59" s="752"/>
      <c r="CV59" s="753"/>
      <c r="CW59" s="751"/>
      <c r="CX59" s="752"/>
      <c r="CY59" s="752"/>
      <c r="CZ59" s="752"/>
      <c r="DA59" s="753"/>
      <c r="DB59" s="751"/>
      <c r="DC59" s="752"/>
      <c r="DD59" s="752"/>
      <c r="DE59" s="752"/>
      <c r="DF59" s="753"/>
      <c r="DG59" s="751"/>
      <c r="DH59" s="752"/>
      <c r="DI59" s="752"/>
      <c r="DJ59" s="752"/>
      <c r="DK59" s="753"/>
      <c r="DL59" s="751"/>
      <c r="DM59" s="752"/>
      <c r="DN59" s="752"/>
      <c r="DO59" s="752"/>
      <c r="DP59" s="753"/>
      <c r="DQ59" s="751"/>
      <c r="DR59" s="752"/>
      <c r="DS59" s="752"/>
      <c r="DT59" s="752"/>
      <c r="DU59" s="753"/>
      <c r="DV59" s="748"/>
      <c r="DW59" s="749"/>
      <c r="DX59" s="749"/>
      <c r="DY59" s="749"/>
      <c r="DZ59" s="754"/>
      <c r="EA59" s="89"/>
    </row>
    <row r="60" spans="1:131" ht="26.25" customHeight="1" x14ac:dyDescent="0.15">
      <c r="A60" s="98">
        <v>33</v>
      </c>
      <c r="B60" s="755"/>
      <c r="C60" s="756"/>
      <c r="D60" s="756"/>
      <c r="E60" s="756"/>
      <c r="F60" s="756"/>
      <c r="G60" s="756"/>
      <c r="H60" s="756"/>
      <c r="I60" s="756"/>
      <c r="J60" s="756"/>
      <c r="K60" s="756"/>
      <c r="L60" s="756"/>
      <c r="M60" s="756"/>
      <c r="N60" s="756"/>
      <c r="O60" s="756"/>
      <c r="P60" s="757"/>
      <c r="Q60" s="810"/>
      <c r="R60" s="811"/>
      <c r="S60" s="811"/>
      <c r="T60" s="811"/>
      <c r="U60" s="811"/>
      <c r="V60" s="811"/>
      <c r="W60" s="811"/>
      <c r="X60" s="811"/>
      <c r="Y60" s="811"/>
      <c r="Z60" s="811"/>
      <c r="AA60" s="811"/>
      <c r="AB60" s="811"/>
      <c r="AC60" s="811"/>
      <c r="AD60" s="811"/>
      <c r="AE60" s="812"/>
      <c r="AF60" s="761"/>
      <c r="AG60" s="762"/>
      <c r="AH60" s="762"/>
      <c r="AI60" s="762"/>
      <c r="AJ60" s="763"/>
      <c r="AK60" s="814"/>
      <c r="AL60" s="811"/>
      <c r="AM60" s="811"/>
      <c r="AN60" s="811"/>
      <c r="AO60" s="811"/>
      <c r="AP60" s="811"/>
      <c r="AQ60" s="811"/>
      <c r="AR60" s="811"/>
      <c r="AS60" s="811"/>
      <c r="AT60" s="811"/>
      <c r="AU60" s="811"/>
      <c r="AV60" s="811"/>
      <c r="AW60" s="811"/>
      <c r="AX60" s="811"/>
      <c r="AY60" s="811"/>
      <c r="AZ60" s="813"/>
      <c r="BA60" s="813"/>
      <c r="BB60" s="813"/>
      <c r="BC60" s="813"/>
      <c r="BD60" s="813"/>
      <c r="BE60" s="807"/>
      <c r="BF60" s="807"/>
      <c r="BG60" s="807"/>
      <c r="BH60" s="807"/>
      <c r="BI60" s="808"/>
      <c r="BJ60" s="91"/>
      <c r="BK60" s="91"/>
      <c r="BL60" s="91"/>
      <c r="BM60" s="91"/>
      <c r="BN60" s="91"/>
      <c r="BO60" s="101"/>
      <c r="BP60" s="101"/>
      <c r="BQ60" s="98">
        <v>54</v>
      </c>
      <c r="BR60" s="99"/>
      <c r="BS60" s="748"/>
      <c r="BT60" s="749"/>
      <c r="BU60" s="749"/>
      <c r="BV60" s="749"/>
      <c r="BW60" s="749"/>
      <c r="BX60" s="749"/>
      <c r="BY60" s="749"/>
      <c r="BZ60" s="749"/>
      <c r="CA60" s="749"/>
      <c r="CB60" s="749"/>
      <c r="CC60" s="749"/>
      <c r="CD60" s="749"/>
      <c r="CE60" s="749"/>
      <c r="CF60" s="749"/>
      <c r="CG60" s="750"/>
      <c r="CH60" s="751"/>
      <c r="CI60" s="752"/>
      <c r="CJ60" s="752"/>
      <c r="CK60" s="752"/>
      <c r="CL60" s="753"/>
      <c r="CM60" s="751"/>
      <c r="CN60" s="752"/>
      <c r="CO60" s="752"/>
      <c r="CP60" s="752"/>
      <c r="CQ60" s="753"/>
      <c r="CR60" s="751"/>
      <c r="CS60" s="752"/>
      <c r="CT60" s="752"/>
      <c r="CU60" s="752"/>
      <c r="CV60" s="753"/>
      <c r="CW60" s="751"/>
      <c r="CX60" s="752"/>
      <c r="CY60" s="752"/>
      <c r="CZ60" s="752"/>
      <c r="DA60" s="753"/>
      <c r="DB60" s="751"/>
      <c r="DC60" s="752"/>
      <c r="DD60" s="752"/>
      <c r="DE60" s="752"/>
      <c r="DF60" s="753"/>
      <c r="DG60" s="751"/>
      <c r="DH60" s="752"/>
      <c r="DI60" s="752"/>
      <c r="DJ60" s="752"/>
      <c r="DK60" s="753"/>
      <c r="DL60" s="751"/>
      <c r="DM60" s="752"/>
      <c r="DN60" s="752"/>
      <c r="DO60" s="752"/>
      <c r="DP60" s="753"/>
      <c r="DQ60" s="751"/>
      <c r="DR60" s="752"/>
      <c r="DS60" s="752"/>
      <c r="DT60" s="752"/>
      <c r="DU60" s="753"/>
      <c r="DV60" s="748"/>
      <c r="DW60" s="749"/>
      <c r="DX60" s="749"/>
      <c r="DY60" s="749"/>
      <c r="DZ60" s="754"/>
      <c r="EA60" s="89"/>
    </row>
    <row r="61" spans="1:131" ht="26.25" customHeight="1" thickBot="1" x14ac:dyDescent="0.2">
      <c r="A61" s="98">
        <v>34</v>
      </c>
      <c r="B61" s="755"/>
      <c r="C61" s="756"/>
      <c r="D61" s="756"/>
      <c r="E61" s="756"/>
      <c r="F61" s="756"/>
      <c r="G61" s="756"/>
      <c r="H61" s="756"/>
      <c r="I61" s="756"/>
      <c r="J61" s="756"/>
      <c r="K61" s="756"/>
      <c r="L61" s="756"/>
      <c r="M61" s="756"/>
      <c r="N61" s="756"/>
      <c r="O61" s="756"/>
      <c r="P61" s="757"/>
      <c r="Q61" s="810"/>
      <c r="R61" s="811"/>
      <c r="S61" s="811"/>
      <c r="T61" s="811"/>
      <c r="U61" s="811"/>
      <c r="V61" s="811"/>
      <c r="W61" s="811"/>
      <c r="X61" s="811"/>
      <c r="Y61" s="811"/>
      <c r="Z61" s="811"/>
      <c r="AA61" s="811"/>
      <c r="AB61" s="811"/>
      <c r="AC61" s="811"/>
      <c r="AD61" s="811"/>
      <c r="AE61" s="812"/>
      <c r="AF61" s="761"/>
      <c r="AG61" s="762"/>
      <c r="AH61" s="762"/>
      <c r="AI61" s="762"/>
      <c r="AJ61" s="763"/>
      <c r="AK61" s="814"/>
      <c r="AL61" s="811"/>
      <c r="AM61" s="811"/>
      <c r="AN61" s="811"/>
      <c r="AO61" s="811"/>
      <c r="AP61" s="811"/>
      <c r="AQ61" s="811"/>
      <c r="AR61" s="811"/>
      <c r="AS61" s="811"/>
      <c r="AT61" s="811"/>
      <c r="AU61" s="811"/>
      <c r="AV61" s="811"/>
      <c r="AW61" s="811"/>
      <c r="AX61" s="811"/>
      <c r="AY61" s="811"/>
      <c r="AZ61" s="813"/>
      <c r="BA61" s="813"/>
      <c r="BB61" s="813"/>
      <c r="BC61" s="813"/>
      <c r="BD61" s="813"/>
      <c r="BE61" s="807"/>
      <c r="BF61" s="807"/>
      <c r="BG61" s="807"/>
      <c r="BH61" s="807"/>
      <c r="BI61" s="808"/>
      <c r="BJ61" s="91"/>
      <c r="BK61" s="91"/>
      <c r="BL61" s="91"/>
      <c r="BM61" s="91"/>
      <c r="BN61" s="91"/>
      <c r="BO61" s="101"/>
      <c r="BP61" s="101"/>
      <c r="BQ61" s="98">
        <v>55</v>
      </c>
      <c r="BR61" s="99"/>
      <c r="BS61" s="748"/>
      <c r="BT61" s="749"/>
      <c r="BU61" s="749"/>
      <c r="BV61" s="749"/>
      <c r="BW61" s="749"/>
      <c r="BX61" s="749"/>
      <c r="BY61" s="749"/>
      <c r="BZ61" s="749"/>
      <c r="CA61" s="749"/>
      <c r="CB61" s="749"/>
      <c r="CC61" s="749"/>
      <c r="CD61" s="749"/>
      <c r="CE61" s="749"/>
      <c r="CF61" s="749"/>
      <c r="CG61" s="750"/>
      <c r="CH61" s="751"/>
      <c r="CI61" s="752"/>
      <c r="CJ61" s="752"/>
      <c r="CK61" s="752"/>
      <c r="CL61" s="753"/>
      <c r="CM61" s="751"/>
      <c r="CN61" s="752"/>
      <c r="CO61" s="752"/>
      <c r="CP61" s="752"/>
      <c r="CQ61" s="753"/>
      <c r="CR61" s="751"/>
      <c r="CS61" s="752"/>
      <c r="CT61" s="752"/>
      <c r="CU61" s="752"/>
      <c r="CV61" s="753"/>
      <c r="CW61" s="751"/>
      <c r="CX61" s="752"/>
      <c r="CY61" s="752"/>
      <c r="CZ61" s="752"/>
      <c r="DA61" s="753"/>
      <c r="DB61" s="751"/>
      <c r="DC61" s="752"/>
      <c r="DD61" s="752"/>
      <c r="DE61" s="752"/>
      <c r="DF61" s="753"/>
      <c r="DG61" s="751"/>
      <c r="DH61" s="752"/>
      <c r="DI61" s="752"/>
      <c r="DJ61" s="752"/>
      <c r="DK61" s="753"/>
      <c r="DL61" s="751"/>
      <c r="DM61" s="752"/>
      <c r="DN61" s="752"/>
      <c r="DO61" s="752"/>
      <c r="DP61" s="753"/>
      <c r="DQ61" s="751"/>
      <c r="DR61" s="752"/>
      <c r="DS61" s="752"/>
      <c r="DT61" s="752"/>
      <c r="DU61" s="753"/>
      <c r="DV61" s="748"/>
      <c r="DW61" s="749"/>
      <c r="DX61" s="749"/>
      <c r="DY61" s="749"/>
      <c r="DZ61" s="754"/>
      <c r="EA61" s="89"/>
    </row>
    <row r="62" spans="1:131" ht="26.25" customHeight="1" x14ac:dyDescent="0.15">
      <c r="A62" s="98">
        <v>35</v>
      </c>
      <c r="B62" s="755"/>
      <c r="C62" s="756"/>
      <c r="D62" s="756"/>
      <c r="E62" s="756"/>
      <c r="F62" s="756"/>
      <c r="G62" s="756"/>
      <c r="H62" s="756"/>
      <c r="I62" s="756"/>
      <c r="J62" s="756"/>
      <c r="K62" s="756"/>
      <c r="L62" s="756"/>
      <c r="M62" s="756"/>
      <c r="N62" s="756"/>
      <c r="O62" s="756"/>
      <c r="P62" s="757"/>
      <c r="Q62" s="810"/>
      <c r="R62" s="811"/>
      <c r="S62" s="811"/>
      <c r="T62" s="811"/>
      <c r="U62" s="811"/>
      <c r="V62" s="811"/>
      <c r="W62" s="811"/>
      <c r="X62" s="811"/>
      <c r="Y62" s="811"/>
      <c r="Z62" s="811"/>
      <c r="AA62" s="811"/>
      <c r="AB62" s="811"/>
      <c r="AC62" s="811"/>
      <c r="AD62" s="811"/>
      <c r="AE62" s="812"/>
      <c r="AF62" s="761"/>
      <c r="AG62" s="762"/>
      <c r="AH62" s="762"/>
      <c r="AI62" s="762"/>
      <c r="AJ62" s="763"/>
      <c r="AK62" s="814"/>
      <c r="AL62" s="811"/>
      <c r="AM62" s="811"/>
      <c r="AN62" s="811"/>
      <c r="AO62" s="811"/>
      <c r="AP62" s="811"/>
      <c r="AQ62" s="811"/>
      <c r="AR62" s="811"/>
      <c r="AS62" s="811"/>
      <c r="AT62" s="811"/>
      <c r="AU62" s="811"/>
      <c r="AV62" s="811"/>
      <c r="AW62" s="811"/>
      <c r="AX62" s="811"/>
      <c r="AY62" s="811"/>
      <c r="AZ62" s="813"/>
      <c r="BA62" s="813"/>
      <c r="BB62" s="813"/>
      <c r="BC62" s="813"/>
      <c r="BD62" s="813"/>
      <c r="BE62" s="807"/>
      <c r="BF62" s="807"/>
      <c r="BG62" s="807"/>
      <c r="BH62" s="807"/>
      <c r="BI62" s="808"/>
      <c r="BJ62" s="822" t="s">
        <v>346</v>
      </c>
      <c r="BK62" s="781"/>
      <c r="BL62" s="781"/>
      <c r="BM62" s="781"/>
      <c r="BN62" s="782"/>
      <c r="BO62" s="101"/>
      <c r="BP62" s="101"/>
      <c r="BQ62" s="98">
        <v>56</v>
      </c>
      <c r="BR62" s="99"/>
      <c r="BS62" s="748"/>
      <c r="BT62" s="749"/>
      <c r="BU62" s="749"/>
      <c r="BV62" s="749"/>
      <c r="BW62" s="749"/>
      <c r="BX62" s="749"/>
      <c r="BY62" s="749"/>
      <c r="BZ62" s="749"/>
      <c r="CA62" s="749"/>
      <c r="CB62" s="749"/>
      <c r="CC62" s="749"/>
      <c r="CD62" s="749"/>
      <c r="CE62" s="749"/>
      <c r="CF62" s="749"/>
      <c r="CG62" s="750"/>
      <c r="CH62" s="751"/>
      <c r="CI62" s="752"/>
      <c r="CJ62" s="752"/>
      <c r="CK62" s="752"/>
      <c r="CL62" s="753"/>
      <c r="CM62" s="751"/>
      <c r="CN62" s="752"/>
      <c r="CO62" s="752"/>
      <c r="CP62" s="752"/>
      <c r="CQ62" s="753"/>
      <c r="CR62" s="751"/>
      <c r="CS62" s="752"/>
      <c r="CT62" s="752"/>
      <c r="CU62" s="752"/>
      <c r="CV62" s="753"/>
      <c r="CW62" s="751"/>
      <c r="CX62" s="752"/>
      <c r="CY62" s="752"/>
      <c r="CZ62" s="752"/>
      <c r="DA62" s="753"/>
      <c r="DB62" s="751"/>
      <c r="DC62" s="752"/>
      <c r="DD62" s="752"/>
      <c r="DE62" s="752"/>
      <c r="DF62" s="753"/>
      <c r="DG62" s="751"/>
      <c r="DH62" s="752"/>
      <c r="DI62" s="752"/>
      <c r="DJ62" s="752"/>
      <c r="DK62" s="753"/>
      <c r="DL62" s="751"/>
      <c r="DM62" s="752"/>
      <c r="DN62" s="752"/>
      <c r="DO62" s="752"/>
      <c r="DP62" s="753"/>
      <c r="DQ62" s="751"/>
      <c r="DR62" s="752"/>
      <c r="DS62" s="752"/>
      <c r="DT62" s="752"/>
      <c r="DU62" s="753"/>
      <c r="DV62" s="748"/>
      <c r="DW62" s="749"/>
      <c r="DX62" s="749"/>
      <c r="DY62" s="749"/>
      <c r="DZ62" s="754"/>
      <c r="EA62" s="89"/>
    </row>
    <row r="63" spans="1:131" ht="26.25" customHeight="1" thickBot="1" x14ac:dyDescent="0.2">
      <c r="A63" s="100" t="s">
        <v>325</v>
      </c>
      <c r="B63" s="764" t="s">
        <v>347</v>
      </c>
      <c r="C63" s="765"/>
      <c r="D63" s="765"/>
      <c r="E63" s="765"/>
      <c r="F63" s="765"/>
      <c r="G63" s="765"/>
      <c r="H63" s="765"/>
      <c r="I63" s="765"/>
      <c r="J63" s="765"/>
      <c r="K63" s="765"/>
      <c r="L63" s="765"/>
      <c r="M63" s="765"/>
      <c r="N63" s="765"/>
      <c r="O63" s="765"/>
      <c r="P63" s="766"/>
      <c r="Q63" s="815"/>
      <c r="R63" s="816"/>
      <c r="S63" s="816"/>
      <c r="T63" s="816"/>
      <c r="U63" s="816"/>
      <c r="V63" s="816"/>
      <c r="W63" s="816"/>
      <c r="X63" s="816"/>
      <c r="Y63" s="816"/>
      <c r="Z63" s="816"/>
      <c r="AA63" s="816"/>
      <c r="AB63" s="816"/>
      <c r="AC63" s="816"/>
      <c r="AD63" s="816"/>
      <c r="AE63" s="817"/>
      <c r="AF63" s="818">
        <v>653</v>
      </c>
      <c r="AG63" s="819"/>
      <c r="AH63" s="819"/>
      <c r="AI63" s="819"/>
      <c r="AJ63" s="820"/>
      <c r="AK63" s="821"/>
      <c r="AL63" s="816"/>
      <c r="AM63" s="816"/>
      <c r="AN63" s="816"/>
      <c r="AO63" s="816"/>
      <c r="AP63" s="819">
        <v>3222</v>
      </c>
      <c r="AQ63" s="819"/>
      <c r="AR63" s="819"/>
      <c r="AS63" s="819"/>
      <c r="AT63" s="819"/>
      <c r="AU63" s="819">
        <v>1857</v>
      </c>
      <c r="AV63" s="819"/>
      <c r="AW63" s="819"/>
      <c r="AX63" s="819"/>
      <c r="AY63" s="819"/>
      <c r="AZ63" s="823"/>
      <c r="BA63" s="823"/>
      <c r="BB63" s="823"/>
      <c r="BC63" s="823"/>
      <c r="BD63" s="823"/>
      <c r="BE63" s="824"/>
      <c r="BF63" s="824"/>
      <c r="BG63" s="824"/>
      <c r="BH63" s="824"/>
      <c r="BI63" s="825"/>
      <c r="BJ63" s="826" t="s">
        <v>62</v>
      </c>
      <c r="BK63" s="827"/>
      <c r="BL63" s="827"/>
      <c r="BM63" s="827"/>
      <c r="BN63" s="828"/>
      <c r="BO63" s="101"/>
      <c r="BP63" s="101"/>
      <c r="BQ63" s="98">
        <v>57</v>
      </c>
      <c r="BR63" s="99"/>
      <c r="BS63" s="748"/>
      <c r="BT63" s="749"/>
      <c r="BU63" s="749"/>
      <c r="BV63" s="749"/>
      <c r="BW63" s="749"/>
      <c r="BX63" s="749"/>
      <c r="BY63" s="749"/>
      <c r="BZ63" s="749"/>
      <c r="CA63" s="749"/>
      <c r="CB63" s="749"/>
      <c r="CC63" s="749"/>
      <c r="CD63" s="749"/>
      <c r="CE63" s="749"/>
      <c r="CF63" s="749"/>
      <c r="CG63" s="750"/>
      <c r="CH63" s="751"/>
      <c r="CI63" s="752"/>
      <c r="CJ63" s="752"/>
      <c r="CK63" s="752"/>
      <c r="CL63" s="753"/>
      <c r="CM63" s="751"/>
      <c r="CN63" s="752"/>
      <c r="CO63" s="752"/>
      <c r="CP63" s="752"/>
      <c r="CQ63" s="753"/>
      <c r="CR63" s="751"/>
      <c r="CS63" s="752"/>
      <c r="CT63" s="752"/>
      <c r="CU63" s="752"/>
      <c r="CV63" s="753"/>
      <c r="CW63" s="751"/>
      <c r="CX63" s="752"/>
      <c r="CY63" s="752"/>
      <c r="CZ63" s="752"/>
      <c r="DA63" s="753"/>
      <c r="DB63" s="751"/>
      <c r="DC63" s="752"/>
      <c r="DD63" s="752"/>
      <c r="DE63" s="752"/>
      <c r="DF63" s="753"/>
      <c r="DG63" s="751"/>
      <c r="DH63" s="752"/>
      <c r="DI63" s="752"/>
      <c r="DJ63" s="752"/>
      <c r="DK63" s="753"/>
      <c r="DL63" s="751"/>
      <c r="DM63" s="752"/>
      <c r="DN63" s="752"/>
      <c r="DO63" s="752"/>
      <c r="DP63" s="753"/>
      <c r="DQ63" s="751"/>
      <c r="DR63" s="752"/>
      <c r="DS63" s="752"/>
      <c r="DT63" s="752"/>
      <c r="DU63" s="753"/>
      <c r="DV63" s="748"/>
      <c r="DW63" s="749"/>
      <c r="DX63" s="749"/>
      <c r="DY63" s="749"/>
      <c r="DZ63" s="754"/>
      <c r="EA63" s="89"/>
    </row>
    <row r="64" spans="1:131" ht="26.25" customHeight="1" x14ac:dyDescent="0.15">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748"/>
      <c r="BT64" s="749"/>
      <c r="BU64" s="749"/>
      <c r="BV64" s="749"/>
      <c r="BW64" s="749"/>
      <c r="BX64" s="749"/>
      <c r="BY64" s="749"/>
      <c r="BZ64" s="749"/>
      <c r="CA64" s="749"/>
      <c r="CB64" s="749"/>
      <c r="CC64" s="749"/>
      <c r="CD64" s="749"/>
      <c r="CE64" s="749"/>
      <c r="CF64" s="749"/>
      <c r="CG64" s="750"/>
      <c r="CH64" s="751"/>
      <c r="CI64" s="752"/>
      <c r="CJ64" s="752"/>
      <c r="CK64" s="752"/>
      <c r="CL64" s="753"/>
      <c r="CM64" s="751"/>
      <c r="CN64" s="752"/>
      <c r="CO64" s="752"/>
      <c r="CP64" s="752"/>
      <c r="CQ64" s="753"/>
      <c r="CR64" s="751"/>
      <c r="CS64" s="752"/>
      <c r="CT64" s="752"/>
      <c r="CU64" s="752"/>
      <c r="CV64" s="753"/>
      <c r="CW64" s="751"/>
      <c r="CX64" s="752"/>
      <c r="CY64" s="752"/>
      <c r="CZ64" s="752"/>
      <c r="DA64" s="753"/>
      <c r="DB64" s="751"/>
      <c r="DC64" s="752"/>
      <c r="DD64" s="752"/>
      <c r="DE64" s="752"/>
      <c r="DF64" s="753"/>
      <c r="DG64" s="751"/>
      <c r="DH64" s="752"/>
      <c r="DI64" s="752"/>
      <c r="DJ64" s="752"/>
      <c r="DK64" s="753"/>
      <c r="DL64" s="751"/>
      <c r="DM64" s="752"/>
      <c r="DN64" s="752"/>
      <c r="DO64" s="752"/>
      <c r="DP64" s="753"/>
      <c r="DQ64" s="751"/>
      <c r="DR64" s="752"/>
      <c r="DS64" s="752"/>
      <c r="DT64" s="752"/>
      <c r="DU64" s="753"/>
      <c r="DV64" s="748"/>
      <c r="DW64" s="749"/>
      <c r="DX64" s="749"/>
      <c r="DY64" s="749"/>
      <c r="DZ64" s="754"/>
      <c r="EA64" s="89"/>
    </row>
    <row r="65" spans="1:131" ht="26.25" customHeight="1" thickBot="1" x14ac:dyDescent="0.2">
      <c r="A65" s="91" t="s">
        <v>348</v>
      </c>
      <c r="B65" s="91"/>
      <c r="C65" s="91"/>
      <c r="D65" s="91"/>
      <c r="E65" s="91"/>
      <c r="F65" s="91"/>
      <c r="G65" s="91"/>
      <c r="H65" s="91"/>
      <c r="I65" s="91"/>
      <c r="J65" s="91"/>
      <c r="K65" s="91"/>
      <c r="L65" s="91"/>
      <c r="M65" s="91"/>
      <c r="N65" s="91"/>
      <c r="O65" s="91"/>
      <c r="P65" s="91"/>
      <c r="Q65" s="91"/>
      <c r="R65" s="91"/>
      <c r="S65" s="91"/>
      <c r="T65" s="91"/>
      <c r="U65" s="91"/>
      <c r="V65" s="91"/>
      <c r="W65" s="91"/>
      <c r="X65" s="91"/>
      <c r="Y65" s="91"/>
      <c r="Z65" s="91"/>
      <c r="AA65" s="91"/>
      <c r="AB65" s="91"/>
      <c r="AC65" s="91"/>
      <c r="AD65" s="91"/>
      <c r="AE65" s="91"/>
      <c r="AF65" s="91"/>
      <c r="AG65" s="91"/>
      <c r="AH65" s="91"/>
      <c r="AI65" s="91"/>
      <c r="AJ65" s="91"/>
      <c r="AK65" s="91"/>
      <c r="AL65" s="91"/>
      <c r="AM65" s="91"/>
      <c r="AN65" s="91"/>
      <c r="AO65" s="91"/>
      <c r="AP65" s="91"/>
      <c r="AQ65" s="91"/>
      <c r="AR65" s="91"/>
      <c r="AS65" s="91"/>
      <c r="AT65" s="91"/>
      <c r="AU65" s="91"/>
      <c r="AV65" s="91"/>
      <c r="AW65" s="91"/>
      <c r="AX65" s="91"/>
      <c r="AY65" s="91"/>
      <c r="AZ65" s="91"/>
      <c r="BA65" s="91"/>
      <c r="BB65" s="91"/>
      <c r="BC65" s="91"/>
      <c r="BD65" s="91"/>
      <c r="BE65" s="101"/>
      <c r="BF65" s="101"/>
      <c r="BG65" s="101"/>
      <c r="BH65" s="101"/>
      <c r="BI65" s="101"/>
      <c r="BJ65" s="101"/>
      <c r="BK65" s="101"/>
      <c r="BL65" s="101"/>
      <c r="BM65" s="101"/>
      <c r="BN65" s="101"/>
      <c r="BO65" s="101"/>
      <c r="BP65" s="101"/>
      <c r="BQ65" s="98">
        <v>59</v>
      </c>
      <c r="BR65" s="99"/>
      <c r="BS65" s="748"/>
      <c r="BT65" s="749"/>
      <c r="BU65" s="749"/>
      <c r="BV65" s="749"/>
      <c r="BW65" s="749"/>
      <c r="BX65" s="749"/>
      <c r="BY65" s="749"/>
      <c r="BZ65" s="749"/>
      <c r="CA65" s="749"/>
      <c r="CB65" s="749"/>
      <c r="CC65" s="749"/>
      <c r="CD65" s="749"/>
      <c r="CE65" s="749"/>
      <c r="CF65" s="749"/>
      <c r="CG65" s="750"/>
      <c r="CH65" s="751"/>
      <c r="CI65" s="752"/>
      <c r="CJ65" s="752"/>
      <c r="CK65" s="752"/>
      <c r="CL65" s="753"/>
      <c r="CM65" s="751"/>
      <c r="CN65" s="752"/>
      <c r="CO65" s="752"/>
      <c r="CP65" s="752"/>
      <c r="CQ65" s="753"/>
      <c r="CR65" s="751"/>
      <c r="CS65" s="752"/>
      <c r="CT65" s="752"/>
      <c r="CU65" s="752"/>
      <c r="CV65" s="753"/>
      <c r="CW65" s="751"/>
      <c r="CX65" s="752"/>
      <c r="CY65" s="752"/>
      <c r="CZ65" s="752"/>
      <c r="DA65" s="753"/>
      <c r="DB65" s="751"/>
      <c r="DC65" s="752"/>
      <c r="DD65" s="752"/>
      <c r="DE65" s="752"/>
      <c r="DF65" s="753"/>
      <c r="DG65" s="751"/>
      <c r="DH65" s="752"/>
      <c r="DI65" s="752"/>
      <c r="DJ65" s="752"/>
      <c r="DK65" s="753"/>
      <c r="DL65" s="751"/>
      <c r="DM65" s="752"/>
      <c r="DN65" s="752"/>
      <c r="DO65" s="752"/>
      <c r="DP65" s="753"/>
      <c r="DQ65" s="751"/>
      <c r="DR65" s="752"/>
      <c r="DS65" s="752"/>
      <c r="DT65" s="752"/>
      <c r="DU65" s="753"/>
      <c r="DV65" s="748"/>
      <c r="DW65" s="749"/>
      <c r="DX65" s="749"/>
      <c r="DY65" s="749"/>
      <c r="DZ65" s="754"/>
      <c r="EA65" s="89"/>
    </row>
    <row r="66" spans="1:131" ht="26.25" customHeight="1" x14ac:dyDescent="0.15">
      <c r="A66" s="702" t="s">
        <v>349</v>
      </c>
      <c r="B66" s="703"/>
      <c r="C66" s="703"/>
      <c r="D66" s="703"/>
      <c r="E66" s="703"/>
      <c r="F66" s="703"/>
      <c r="G66" s="703"/>
      <c r="H66" s="703"/>
      <c r="I66" s="703"/>
      <c r="J66" s="703"/>
      <c r="K66" s="703"/>
      <c r="L66" s="703"/>
      <c r="M66" s="703"/>
      <c r="N66" s="703"/>
      <c r="O66" s="703"/>
      <c r="P66" s="704"/>
      <c r="Q66" s="708" t="s">
        <v>329</v>
      </c>
      <c r="R66" s="709"/>
      <c r="S66" s="709"/>
      <c r="T66" s="709"/>
      <c r="U66" s="710"/>
      <c r="V66" s="708" t="s">
        <v>330</v>
      </c>
      <c r="W66" s="709"/>
      <c r="X66" s="709"/>
      <c r="Y66" s="709"/>
      <c r="Z66" s="710"/>
      <c r="AA66" s="708" t="s">
        <v>331</v>
      </c>
      <c r="AB66" s="709"/>
      <c r="AC66" s="709"/>
      <c r="AD66" s="709"/>
      <c r="AE66" s="710"/>
      <c r="AF66" s="829" t="s">
        <v>332</v>
      </c>
      <c r="AG66" s="790"/>
      <c r="AH66" s="790"/>
      <c r="AI66" s="790"/>
      <c r="AJ66" s="830"/>
      <c r="AK66" s="708" t="s">
        <v>333</v>
      </c>
      <c r="AL66" s="703"/>
      <c r="AM66" s="703"/>
      <c r="AN66" s="703"/>
      <c r="AO66" s="704"/>
      <c r="AP66" s="708" t="s">
        <v>334</v>
      </c>
      <c r="AQ66" s="709"/>
      <c r="AR66" s="709"/>
      <c r="AS66" s="709"/>
      <c r="AT66" s="710"/>
      <c r="AU66" s="708" t="s">
        <v>350</v>
      </c>
      <c r="AV66" s="709"/>
      <c r="AW66" s="709"/>
      <c r="AX66" s="709"/>
      <c r="AY66" s="710"/>
      <c r="AZ66" s="708" t="s">
        <v>307</v>
      </c>
      <c r="BA66" s="709"/>
      <c r="BB66" s="709"/>
      <c r="BC66" s="709"/>
      <c r="BD66" s="715"/>
      <c r="BE66" s="101"/>
      <c r="BF66" s="101"/>
      <c r="BG66" s="101"/>
      <c r="BH66" s="101"/>
      <c r="BI66" s="101"/>
      <c r="BJ66" s="101"/>
      <c r="BK66" s="101"/>
      <c r="BL66" s="101"/>
      <c r="BM66" s="101"/>
      <c r="BN66" s="101"/>
      <c r="BO66" s="101"/>
      <c r="BP66" s="101"/>
      <c r="BQ66" s="98">
        <v>60</v>
      </c>
      <c r="BR66" s="103"/>
      <c r="BS66" s="834"/>
      <c r="BT66" s="835"/>
      <c r="BU66" s="835"/>
      <c r="BV66" s="835"/>
      <c r="BW66" s="835"/>
      <c r="BX66" s="835"/>
      <c r="BY66" s="835"/>
      <c r="BZ66" s="835"/>
      <c r="CA66" s="835"/>
      <c r="CB66" s="835"/>
      <c r="CC66" s="835"/>
      <c r="CD66" s="835"/>
      <c r="CE66" s="835"/>
      <c r="CF66" s="835"/>
      <c r="CG66" s="840"/>
      <c r="CH66" s="837"/>
      <c r="CI66" s="838"/>
      <c r="CJ66" s="838"/>
      <c r="CK66" s="838"/>
      <c r="CL66" s="839"/>
      <c r="CM66" s="837"/>
      <c r="CN66" s="838"/>
      <c r="CO66" s="838"/>
      <c r="CP66" s="838"/>
      <c r="CQ66" s="839"/>
      <c r="CR66" s="837"/>
      <c r="CS66" s="838"/>
      <c r="CT66" s="838"/>
      <c r="CU66" s="838"/>
      <c r="CV66" s="839"/>
      <c r="CW66" s="837"/>
      <c r="CX66" s="838"/>
      <c r="CY66" s="838"/>
      <c r="CZ66" s="838"/>
      <c r="DA66" s="839"/>
      <c r="DB66" s="837"/>
      <c r="DC66" s="838"/>
      <c r="DD66" s="838"/>
      <c r="DE66" s="838"/>
      <c r="DF66" s="839"/>
      <c r="DG66" s="837"/>
      <c r="DH66" s="838"/>
      <c r="DI66" s="838"/>
      <c r="DJ66" s="838"/>
      <c r="DK66" s="839"/>
      <c r="DL66" s="837"/>
      <c r="DM66" s="838"/>
      <c r="DN66" s="838"/>
      <c r="DO66" s="838"/>
      <c r="DP66" s="839"/>
      <c r="DQ66" s="837"/>
      <c r="DR66" s="838"/>
      <c r="DS66" s="838"/>
      <c r="DT66" s="838"/>
      <c r="DU66" s="839"/>
      <c r="DV66" s="834"/>
      <c r="DW66" s="835"/>
      <c r="DX66" s="835"/>
      <c r="DY66" s="835"/>
      <c r="DZ66" s="836"/>
      <c r="EA66" s="89"/>
    </row>
    <row r="67" spans="1:131" ht="26.25" customHeight="1" thickBot="1" x14ac:dyDescent="0.2">
      <c r="A67" s="705"/>
      <c r="B67" s="706"/>
      <c r="C67" s="706"/>
      <c r="D67" s="706"/>
      <c r="E67" s="706"/>
      <c r="F67" s="706"/>
      <c r="G67" s="706"/>
      <c r="H67" s="706"/>
      <c r="I67" s="706"/>
      <c r="J67" s="706"/>
      <c r="K67" s="706"/>
      <c r="L67" s="706"/>
      <c r="M67" s="706"/>
      <c r="N67" s="706"/>
      <c r="O67" s="706"/>
      <c r="P67" s="707"/>
      <c r="Q67" s="711"/>
      <c r="R67" s="712"/>
      <c r="S67" s="712"/>
      <c r="T67" s="712"/>
      <c r="U67" s="713"/>
      <c r="V67" s="711"/>
      <c r="W67" s="712"/>
      <c r="X67" s="712"/>
      <c r="Y67" s="712"/>
      <c r="Z67" s="713"/>
      <c r="AA67" s="711"/>
      <c r="AB67" s="712"/>
      <c r="AC67" s="712"/>
      <c r="AD67" s="712"/>
      <c r="AE67" s="713"/>
      <c r="AF67" s="831"/>
      <c r="AG67" s="793"/>
      <c r="AH67" s="793"/>
      <c r="AI67" s="793"/>
      <c r="AJ67" s="832"/>
      <c r="AK67" s="833"/>
      <c r="AL67" s="706"/>
      <c r="AM67" s="706"/>
      <c r="AN67" s="706"/>
      <c r="AO67" s="707"/>
      <c r="AP67" s="711"/>
      <c r="AQ67" s="712"/>
      <c r="AR67" s="712"/>
      <c r="AS67" s="712"/>
      <c r="AT67" s="713"/>
      <c r="AU67" s="711"/>
      <c r="AV67" s="712"/>
      <c r="AW67" s="712"/>
      <c r="AX67" s="712"/>
      <c r="AY67" s="713"/>
      <c r="AZ67" s="711"/>
      <c r="BA67" s="712"/>
      <c r="BB67" s="712"/>
      <c r="BC67" s="712"/>
      <c r="BD67" s="717"/>
      <c r="BE67" s="101"/>
      <c r="BF67" s="101"/>
      <c r="BG67" s="101"/>
      <c r="BH67" s="101"/>
      <c r="BI67" s="101"/>
      <c r="BJ67" s="101"/>
      <c r="BK67" s="101"/>
      <c r="BL67" s="101"/>
      <c r="BM67" s="101"/>
      <c r="BN67" s="101"/>
      <c r="BO67" s="101"/>
      <c r="BP67" s="101"/>
      <c r="BQ67" s="98">
        <v>61</v>
      </c>
      <c r="BR67" s="103"/>
      <c r="BS67" s="834"/>
      <c r="BT67" s="835"/>
      <c r="BU67" s="835"/>
      <c r="BV67" s="835"/>
      <c r="BW67" s="835"/>
      <c r="BX67" s="835"/>
      <c r="BY67" s="835"/>
      <c r="BZ67" s="835"/>
      <c r="CA67" s="835"/>
      <c r="CB67" s="835"/>
      <c r="CC67" s="835"/>
      <c r="CD67" s="835"/>
      <c r="CE67" s="835"/>
      <c r="CF67" s="835"/>
      <c r="CG67" s="840"/>
      <c r="CH67" s="837"/>
      <c r="CI67" s="838"/>
      <c r="CJ67" s="838"/>
      <c r="CK67" s="838"/>
      <c r="CL67" s="839"/>
      <c r="CM67" s="837"/>
      <c r="CN67" s="838"/>
      <c r="CO67" s="838"/>
      <c r="CP67" s="838"/>
      <c r="CQ67" s="839"/>
      <c r="CR67" s="837"/>
      <c r="CS67" s="838"/>
      <c r="CT67" s="838"/>
      <c r="CU67" s="838"/>
      <c r="CV67" s="839"/>
      <c r="CW67" s="837"/>
      <c r="CX67" s="838"/>
      <c r="CY67" s="838"/>
      <c r="CZ67" s="838"/>
      <c r="DA67" s="839"/>
      <c r="DB67" s="837"/>
      <c r="DC67" s="838"/>
      <c r="DD67" s="838"/>
      <c r="DE67" s="838"/>
      <c r="DF67" s="839"/>
      <c r="DG67" s="837"/>
      <c r="DH67" s="838"/>
      <c r="DI67" s="838"/>
      <c r="DJ67" s="838"/>
      <c r="DK67" s="839"/>
      <c r="DL67" s="837"/>
      <c r="DM67" s="838"/>
      <c r="DN67" s="838"/>
      <c r="DO67" s="838"/>
      <c r="DP67" s="839"/>
      <c r="DQ67" s="837"/>
      <c r="DR67" s="838"/>
      <c r="DS67" s="838"/>
      <c r="DT67" s="838"/>
      <c r="DU67" s="839"/>
      <c r="DV67" s="834"/>
      <c r="DW67" s="835"/>
      <c r="DX67" s="835"/>
      <c r="DY67" s="835"/>
      <c r="DZ67" s="836"/>
      <c r="EA67" s="89"/>
    </row>
    <row r="68" spans="1:131" ht="26.25" customHeight="1" thickTop="1" x14ac:dyDescent="0.15">
      <c r="A68" s="96">
        <v>1</v>
      </c>
      <c r="B68" s="844" t="s">
        <v>351</v>
      </c>
      <c r="C68" s="845"/>
      <c r="D68" s="845"/>
      <c r="E68" s="845"/>
      <c r="F68" s="845"/>
      <c r="G68" s="845"/>
      <c r="H68" s="845"/>
      <c r="I68" s="845"/>
      <c r="J68" s="845"/>
      <c r="K68" s="845"/>
      <c r="L68" s="845"/>
      <c r="M68" s="845"/>
      <c r="N68" s="845"/>
      <c r="O68" s="845"/>
      <c r="P68" s="846"/>
      <c r="Q68" s="847">
        <v>1743</v>
      </c>
      <c r="R68" s="841"/>
      <c r="S68" s="841"/>
      <c r="T68" s="841"/>
      <c r="U68" s="841"/>
      <c r="V68" s="841">
        <v>1638</v>
      </c>
      <c r="W68" s="841"/>
      <c r="X68" s="841"/>
      <c r="Y68" s="841"/>
      <c r="Z68" s="841"/>
      <c r="AA68" s="841">
        <v>105</v>
      </c>
      <c r="AB68" s="841"/>
      <c r="AC68" s="841"/>
      <c r="AD68" s="841"/>
      <c r="AE68" s="841"/>
      <c r="AF68" s="841">
        <v>99</v>
      </c>
      <c r="AG68" s="841"/>
      <c r="AH68" s="841"/>
      <c r="AI68" s="841"/>
      <c r="AJ68" s="841"/>
      <c r="AK68" s="841" t="s">
        <v>319</v>
      </c>
      <c r="AL68" s="841"/>
      <c r="AM68" s="841"/>
      <c r="AN68" s="841"/>
      <c r="AO68" s="841"/>
      <c r="AP68" s="841" t="s">
        <v>319</v>
      </c>
      <c r="AQ68" s="841"/>
      <c r="AR68" s="841"/>
      <c r="AS68" s="841"/>
      <c r="AT68" s="841"/>
      <c r="AU68" s="841" t="s">
        <v>319</v>
      </c>
      <c r="AV68" s="841"/>
      <c r="AW68" s="841"/>
      <c r="AX68" s="841"/>
      <c r="AY68" s="841"/>
      <c r="AZ68" s="842"/>
      <c r="BA68" s="842"/>
      <c r="BB68" s="842"/>
      <c r="BC68" s="842"/>
      <c r="BD68" s="843"/>
      <c r="BE68" s="101"/>
      <c r="BF68" s="101"/>
      <c r="BG68" s="101"/>
      <c r="BH68" s="101"/>
      <c r="BI68" s="101"/>
      <c r="BJ68" s="101"/>
      <c r="BK68" s="101"/>
      <c r="BL68" s="101"/>
      <c r="BM68" s="101"/>
      <c r="BN68" s="101"/>
      <c r="BO68" s="101"/>
      <c r="BP68" s="101"/>
      <c r="BQ68" s="98">
        <v>62</v>
      </c>
      <c r="BR68" s="103"/>
      <c r="BS68" s="834"/>
      <c r="BT68" s="835"/>
      <c r="BU68" s="835"/>
      <c r="BV68" s="835"/>
      <c r="BW68" s="835"/>
      <c r="BX68" s="835"/>
      <c r="BY68" s="835"/>
      <c r="BZ68" s="835"/>
      <c r="CA68" s="835"/>
      <c r="CB68" s="835"/>
      <c r="CC68" s="835"/>
      <c r="CD68" s="835"/>
      <c r="CE68" s="835"/>
      <c r="CF68" s="835"/>
      <c r="CG68" s="840"/>
      <c r="CH68" s="837"/>
      <c r="CI68" s="838"/>
      <c r="CJ68" s="838"/>
      <c r="CK68" s="838"/>
      <c r="CL68" s="839"/>
      <c r="CM68" s="837"/>
      <c r="CN68" s="838"/>
      <c r="CO68" s="838"/>
      <c r="CP68" s="838"/>
      <c r="CQ68" s="839"/>
      <c r="CR68" s="837"/>
      <c r="CS68" s="838"/>
      <c r="CT68" s="838"/>
      <c r="CU68" s="838"/>
      <c r="CV68" s="839"/>
      <c r="CW68" s="837"/>
      <c r="CX68" s="838"/>
      <c r="CY68" s="838"/>
      <c r="CZ68" s="838"/>
      <c r="DA68" s="839"/>
      <c r="DB68" s="837"/>
      <c r="DC68" s="838"/>
      <c r="DD68" s="838"/>
      <c r="DE68" s="838"/>
      <c r="DF68" s="839"/>
      <c r="DG68" s="837"/>
      <c r="DH68" s="838"/>
      <c r="DI68" s="838"/>
      <c r="DJ68" s="838"/>
      <c r="DK68" s="839"/>
      <c r="DL68" s="837"/>
      <c r="DM68" s="838"/>
      <c r="DN68" s="838"/>
      <c r="DO68" s="838"/>
      <c r="DP68" s="839"/>
      <c r="DQ68" s="837"/>
      <c r="DR68" s="838"/>
      <c r="DS68" s="838"/>
      <c r="DT68" s="838"/>
      <c r="DU68" s="839"/>
      <c r="DV68" s="834"/>
      <c r="DW68" s="835"/>
      <c r="DX68" s="835"/>
      <c r="DY68" s="835"/>
      <c r="DZ68" s="836"/>
      <c r="EA68" s="89"/>
    </row>
    <row r="69" spans="1:131" ht="26.25" customHeight="1" x14ac:dyDescent="0.15">
      <c r="A69" s="98">
        <v>2</v>
      </c>
      <c r="B69" s="848" t="s">
        <v>352</v>
      </c>
      <c r="C69" s="849"/>
      <c r="D69" s="849"/>
      <c r="E69" s="849"/>
      <c r="F69" s="849"/>
      <c r="G69" s="849"/>
      <c r="H69" s="849"/>
      <c r="I69" s="849"/>
      <c r="J69" s="849"/>
      <c r="K69" s="849"/>
      <c r="L69" s="849"/>
      <c r="M69" s="849"/>
      <c r="N69" s="849"/>
      <c r="O69" s="849"/>
      <c r="P69" s="850"/>
      <c r="Q69" s="851">
        <v>3426</v>
      </c>
      <c r="R69" s="805"/>
      <c r="S69" s="805"/>
      <c r="T69" s="805"/>
      <c r="U69" s="805"/>
      <c r="V69" s="805">
        <v>3421</v>
      </c>
      <c r="W69" s="805"/>
      <c r="X69" s="805"/>
      <c r="Y69" s="805"/>
      <c r="Z69" s="805"/>
      <c r="AA69" s="805">
        <v>5</v>
      </c>
      <c r="AB69" s="805"/>
      <c r="AC69" s="805"/>
      <c r="AD69" s="805"/>
      <c r="AE69" s="805"/>
      <c r="AF69" s="805">
        <v>5</v>
      </c>
      <c r="AG69" s="805"/>
      <c r="AH69" s="805"/>
      <c r="AI69" s="805"/>
      <c r="AJ69" s="805"/>
      <c r="AK69" s="805" t="s">
        <v>319</v>
      </c>
      <c r="AL69" s="805"/>
      <c r="AM69" s="805"/>
      <c r="AN69" s="805"/>
      <c r="AO69" s="805"/>
      <c r="AP69" s="805">
        <v>2702</v>
      </c>
      <c r="AQ69" s="805"/>
      <c r="AR69" s="805"/>
      <c r="AS69" s="805"/>
      <c r="AT69" s="805"/>
      <c r="AU69" s="805">
        <v>251</v>
      </c>
      <c r="AV69" s="805"/>
      <c r="AW69" s="805"/>
      <c r="AX69" s="805"/>
      <c r="AY69" s="805"/>
      <c r="AZ69" s="807" t="s">
        <v>353</v>
      </c>
      <c r="BA69" s="807"/>
      <c r="BB69" s="807"/>
      <c r="BC69" s="807"/>
      <c r="BD69" s="808"/>
      <c r="BE69" s="101"/>
      <c r="BF69" s="101"/>
      <c r="BG69" s="101"/>
      <c r="BH69" s="101"/>
      <c r="BI69" s="101"/>
      <c r="BJ69" s="101"/>
      <c r="BK69" s="101"/>
      <c r="BL69" s="101"/>
      <c r="BM69" s="101"/>
      <c r="BN69" s="101"/>
      <c r="BO69" s="101"/>
      <c r="BP69" s="101"/>
      <c r="BQ69" s="98">
        <v>63</v>
      </c>
      <c r="BR69" s="103"/>
      <c r="BS69" s="834"/>
      <c r="BT69" s="835"/>
      <c r="BU69" s="835"/>
      <c r="BV69" s="835"/>
      <c r="BW69" s="835"/>
      <c r="BX69" s="835"/>
      <c r="BY69" s="835"/>
      <c r="BZ69" s="835"/>
      <c r="CA69" s="835"/>
      <c r="CB69" s="835"/>
      <c r="CC69" s="835"/>
      <c r="CD69" s="835"/>
      <c r="CE69" s="835"/>
      <c r="CF69" s="835"/>
      <c r="CG69" s="840"/>
      <c r="CH69" s="837"/>
      <c r="CI69" s="838"/>
      <c r="CJ69" s="838"/>
      <c r="CK69" s="838"/>
      <c r="CL69" s="839"/>
      <c r="CM69" s="837"/>
      <c r="CN69" s="838"/>
      <c r="CO69" s="838"/>
      <c r="CP69" s="838"/>
      <c r="CQ69" s="839"/>
      <c r="CR69" s="837"/>
      <c r="CS69" s="838"/>
      <c r="CT69" s="838"/>
      <c r="CU69" s="838"/>
      <c r="CV69" s="839"/>
      <c r="CW69" s="837"/>
      <c r="CX69" s="838"/>
      <c r="CY69" s="838"/>
      <c r="CZ69" s="838"/>
      <c r="DA69" s="839"/>
      <c r="DB69" s="837"/>
      <c r="DC69" s="838"/>
      <c r="DD69" s="838"/>
      <c r="DE69" s="838"/>
      <c r="DF69" s="839"/>
      <c r="DG69" s="837"/>
      <c r="DH69" s="838"/>
      <c r="DI69" s="838"/>
      <c r="DJ69" s="838"/>
      <c r="DK69" s="839"/>
      <c r="DL69" s="837"/>
      <c r="DM69" s="838"/>
      <c r="DN69" s="838"/>
      <c r="DO69" s="838"/>
      <c r="DP69" s="839"/>
      <c r="DQ69" s="837"/>
      <c r="DR69" s="838"/>
      <c r="DS69" s="838"/>
      <c r="DT69" s="838"/>
      <c r="DU69" s="839"/>
      <c r="DV69" s="834"/>
      <c r="DW69" s="835"/>
      <c r="DX69" s="835"/>
      <c r="DY69" s="835"/>
      <c r="DZ69" s="836"/>
      <c r="EA69" s="89"/>
    </row>
    <row r="70" spans="1:131" ht="26.25" customHeight="1" x14ac:dyDescent="0.15">
      <c r="A70" s="98">
        <v>3</v>
      </c>
      <c r="B70" s="848" t="s">
        <v>352</v>
      </c>
      <c r="C70" s="849"/>
      <c r="D70" s="849"/>
      <c r="E70" s="849"/>
      <c r="F70" s="849"/>
      <c r="G70" s="849"/>
      <c r="H70" s="849"/>
      <c r="I70" s="849"/>
      <c r="J70" s="849"/>
      <c r="K70" s="849"/>
      <c r="L70" s="849"/>
      <c r="M70" s="849"/>
      <c r="N70" s="849"/>
      <c r="O70" s="849"/>
      <c r="P70" s="850"/>
      <c r="Q70" s="851">
        <v>46</v>
      </c>
      <c r="R70" s="805"/>
      <c r="S70" s="805"/>
      <c r="T70" s="805"/>
      <c r="U70" s="805"/>
      <c r="V70" s="805">
        <v>46</v>
      </c>
      <c r="W70" s="805"/>
      <c r="X70" s="805"/>
      <c r="Y70" s="805"/>
      <c r="Z70" s="805"/>
      <c r="AA70" s="805" t="s">
        <v>319</v>
      </c>
      <c r="AB70" s="805"/>
      <c r="AC70" s="805"/>
      <c r="AD70" s="805"/>
      <c r="AE70" s="805"/>
      <c r="AF70" s="805" t="s">
        <v>319</v>
      </c>
      <c r="AG70" s="805"/>
      <c r="AH70" s="805"/>
      <c r="AI70" s="805"/>
      <c r="AJ70" s="805"/>
      <c r="AK70" s="805">
        <v>25</v>
      </c>
      <c r="AL70" s="805"/>
      <c r="AM70" s="805"/>
      <c r="AN70" s="805"/>
      <c r="AO70" s="805"/>
      <c r="AP70" s="805" t="s">
        <v>319</v>
      </c>
      <c r="AQ70" s="805"/>
      <c r="AR70" s="805"/>
      <c r="AS70" s="805"/>
      <c r="AT70" s="805"/>
      <c r="AU70" s="805" t="s">
        <v>319</v>
      </c>
      <c r="AV70" s="805"/>
      <c r="AW70" s="805"/>
      <c r="AX70" s="805"/>
      <c r="AY70" s="805"/>
      <c r="AZ70" s="807" t="s">
        <v>354</v>
      </c>
      <c r="BA70" s="807"/>
      <c r="BB70" s="807"/>
      <c r="BC70" s="807"/>
      <c r="BD70" s="808"/>
      <c r="BE70" s="101"/>
      <c r="BF70" s="101"/>
      <c r="BG70" s="101"/>
      <c r="BH70" s="101"/>
      <c r="BI70" s="101"/>
      <c r="BJ70" s="101"/>
      <c r="BK70" s="101"/>
      <c r="BL70" s="101"/>
      <c r="BM70" s="101"/>
      <c r="BN70" s="101"/>
      <c r="BO70" s="101"/>
      <c r="BP70" s="101"/>
      <c r="BQ70" s="98">
        <v>64</v>
      </c>
      <c r="BR70" s="103"/>
      <c r="BS70" s="834"/>
      <c r="BT70" s="835"/>
      <c r="BU70" s="835"/>
      <c r="BV70" s="835"/>
      <c r="BW70" s="835"/>
      <c r="BX70" s="835"/>
      <c r="BY70" s="835"/>
      <c r="BZ70" s="835"/>
      <c r="CA70" s="835"/>
      <c r="CB70" s="835"/>
      <c r="CC70" s="835"/>
      <c r="CD70" s="835"/>
      <c r="CE70" s="835"/>
      <c r="CF70" s="835"/>
      <c r="CG70" s="840"/>
      <c r="CH70" s="837"/>
      <c r="CI70" s="838"/>
      <c r="CJ70" s="838"/>
      <c r="CK70" s="838"/>
      <c r="CL70" s="839"/>
      <c r="CM70" s="837"/>
      <c r="CN70" s="838"/>
      <c r="CO70" s="838"/>
      <c r="CP70" s="838"/>
      <c r="CQ70" s="839"/>
      <c r="CR70" s="837"/>
      <c r="CS70" s="838"/>
      <c r="CT70" s="838"/>
      <c r="CU70" s="838"/>
      <c r="CV70" s="839"/>
      <c r="CW70" s="837"/>
      <c r="CX70" s="838"/>
      <c r="CY70" s="838"/>
      <c r="CZ70" s="838"/>
      <c r="DA70" s="839"/>
      <c r="DB70" s="837"/>
      <c r="DC70" s="838"/>
      <c r="DD70" s="838"/>
      <c r="DE70" s="838"/>
      <c r="DF70" s="839"/>
      <c r="DG70" s="837"/>
      <c r="DH70" s="838"/>
      <c r="DI70" s="838"/>
      <c r="DJ70" s="838"/>
      <c r="DK70" s="839"/>
      <c r="DL70" s="837"/>
      <c r="DM70" s="838"/>
      <c r="DN70" s="838"/>
      <c r="DO70" s="838"/>
      <c r="DP70" s="839"/>
      <c r="DQ70" s="837"/>
      <c r="DR70" s="838"/>
      <c r="DS70" s="838"/>
      <c r="DT70" s="838"/>
      <c r="DU70" s="839"/>
      <c r="DV70" s="834"/>
      <c r="DW70" s="835"/>
      <c r="DX70" s="835"/>
      <c r="DY70" s="835"/>
      <c r="DZ70" s="836"/>
      <c r="EA70" s="89"/>
    </row>
    <row r="71" spans="1:131" ht="26.25" customHeight="1" x14ac:dyDescent="0.15">
      <c r="A71" s="98">
        <v>4</v>
      </c>
      <c r="B71" s="848" t="s">
        <v>352</v>
      </c>
      <c r="C71" s="849"/>
      <c r="D71" s="849"/>
      <c r="E71" s="849"/>
      <c r="F71" s="849"/>
      <c r="G71" s="849"/>
      <c r="H71" s="849"/>
      <c r="I71" s="849"/>
      <c r="J71" s="849"/>
      <c r="K71" s="849"/>
      <c r="L71" s="849"/>
      <c r="M71" s="849"/>
      <c r="N71" s="849"/>
      <c r="O71" s="849"/>
      <c r="P71" s="850"/>
      <c r="Q71" s="851">
        <v>36</v>
      </c>
      <c r="R71" s="805"/>
      <c r="S71" s="805"/>
      <c r="T71" s="805"/>
      <c r="U71" s="805"/>
      <c r="V71" s="805">
        <v>36</v>
      </c>
      <c r="W71" s="805"/>
      <c r="X71" s="805"/>
      <c r="Y71" s="805"/>
      <c r="Z71" s="805"/>
      <c r="AA71" s="805">
        <v>0</v>
      </c>
      <c r="AB71" s="805"/>
      <c r="AC71" s="805"/>
      <c r="AD71" s="805"/>
      <c r="AE71" s="805"/>
      <c r="AF71" s="805">
        <v>0</v>
      </c>
      <c r="AG71" s="805"/>
      <c r="AH71" s="805"/>
      <c r="AI71" s="805"/>
      <c r="AJ71" s="805"/>
      <c r="AK71" s="805">
        <v>9</v>
      </c>
      <c r="AL71" s="805"/>
      <c r="AM71" s="805"/>
      <c r="AN71" s="805"/>
      <c r="AO71" s="805"/>
      <c r="AP71" s="805" t="s">
        <v>319</v>
      </c>
      <c r="AQ71" s="805"/>
      <c r="AR71" s="805"/>
      <c r="AS71" s="805"/>
      <c r="AT71" s="805"/>
      <c r="AU71" s="805" t="s">
        <v>319</v>
      </c>
      <c r="AV71" s="805"/>
      <c r="AW71" s="805"/>
      <c r="AX71" s="805"/>
      <c r="AY71" s="805"/>
      <c r="AZ71" s="807" t="s">
        <v>355</v>
      </c>
      <c r="BA71" s="807"/>
      <c r="BB71" s="807"/>
      <c r="BC71" s="807"/>
      <c r="BD71" s="808"/>
      <c r="BE71" s="101"/>
      <c r="BF71" s="101"/>
      <c r="BG71" s="101"/>
      <c r="BH71" s="101"/>
      <c r="BI71" s="101"/>
      <c r="BJ71" s="101"/>
      <c r="BK71" s="101"/>
      <c r="BL71" s="101"/>
      <c r="BM71" s="101"/>
      <c r="BN71" s="101"/>
      <c r="BO71" s="101"/>
      <c r="BP71" s="101"/>
      <c r="BQ71" s="98">
        <v>65</v>
      </c>
      <c r="BR71" s="103"/>
      <c r="BS71" s="834"/>
      <c r="BT71" s="835"/>
      <c r="BU71" s="835"/>
      <c r="BV71" s="835"/>
      <c r="BW71" s="835"/>
      <c r="BX71" s="835"/>
      <c r="BY71" s="835"/>
      <c r="BZ71" s="835"/>
      <c r="CA71" s="835"/>
      <c r="CB71" s="835"/>
      <c r="CC71" s="835"/>
      <c r="CD71" s="835"/>
      <c r="CE71" s="835"/>
      <c r="CF71" s="835"/>
      <c r="CG71" s="840"/>
      <c r="CH71" s="837"/>
      <c r="CI71" s="838"/>
      <c r="CJ71" s="838"/>
      <c r="CK71" s="838"/>
      <c r="CL71" s="839"/>
      <c r="CM71" s="837"/>
      <c r="CN71" s="838"/>
      <c r="CO71" s="838"/>
      <c r="CP71" s="838"/>
      <c r="CQ71" s="839"/>
      <c r="CR71" s="837"/>
      <c r="CS71" s="838"/>
      <c r="CT71" s="838"/>
      <c r="CU71" s="838"/>
      <c r="CV71" s="839"/>
      <c r="CW71" s="837"/>
      <c r="CX71" s="838"/>
      <c r="CY71" s="838"/>
      <c r="CZ71" s="838"/>
      <c r="DA71" s="839"/>
      <c r="DB71" s="837"/>
      <c r="DC71" s="838"/>
      <c r="DD71" s="838"/>
      <c r="DE71" s="838"/>
      <c r="DF71" s="839"/>
      <c r="DG71" s="837"/>
      <c r="DH71" s="838"/>
      <c r="DI71" s="838"/>
      <c r="DJ71" s="838"/>
      <c r="DK71" s="839"/>
      <c r="DL71" s="837"/>
      <c r="DM71" s="838"/>
      <c r="DN71" s="838"/>
      <c r="DO71" s="838"/>
      <c r="DP71" s="839"/>
      <c r="DQ71" s="837"/>
      <c r="DR71" s="838"/>
      <c r="DS71" s="838"/>
      <c r="DT71" s="838"/>
      <c r="DU71" s="839"/>
      <c r="DV71" s="834"/>
      <c r="DW71" s="835"/>
      <c r="DX71" s="835"/>
      <c r="DY71" s="835"/>
      <c r="DZ71" s="836"/>
      <c r="EA71" s="89"/>
    </row>
    <row r="72" spans="1:131" ht="26.25" customHeight="1" x14ac:dyDescent="0.15">
      <c r="A72" s="98">
        <v>5</v>
      </c>
      <c r="B72" s="848" t="s">
        <v>356</v>
      </c>
      <c r="C72" s="849"/>
      <c r="D72" s="849"/>
      <c r="E72" s="849"/>
      <c r="F72" s="849"/>
      <c r="G72" s="849"/>
      <c r="H72" s="849"/>
      <c r="I72" s="849"/>
      <c r="J72" s="849"/>
      <c r="K72" s="849"/>
      <c r="L72" s="849"/>
      <c r="M72" s="849"/>
      <c r="N72" s="849"/>
      <c r="O72" s="849"/>
      <c r="P72" s="850"/>
      <c r="Q72" s="851">
        <v>127</v>
      </c>
      <c r="R72" s="805"/>
      <c r="S72" s="805"/>
      <c r="T72" s="805"/>
      <c r="U72" s="805"/>
      <c r="V72" s="805">
        <v>120</v>
      </c>
      <c r="W72" s="805"/>
      <c r="X72" s="805"/>
      <c r="Y72" s="805"/>
      <c r="Z72" s="805"/>
      <c r="AA72" s="805">
        <v>6</v>
      </c>
      <c r="AB72" s="805"/>
      <c r="AC72" s="805"/>
      <c r="AD72" s="805"/>
      <c r="AE72" s="805"/>
      <c r="AF72" s="805">
        <v>6</v>
      </c>
      <c r="AG72" s="805"/>
      <c r="AH72" s="805"/>
      <c r="AI72" s="805"/>
      <c r="AJ72" s="805"/>
      <c r="AK72" s="805">
        <v>33</v>
      </c>
      <c r="AL72" s="805"/>
      <c r="AM72" s="805"/>
      <c r="AN72" s="805"/>
      <c r="AO72" s="805"/>
      <c r="AP72" s="805" t="s">
        <v>319</v>
      </c>
      <c r="AQ72" s="805"/>
      <c r="AR72" s="805"/>
      <c r="AS72" s="805"/>
      <c r="AT72" s="805"/>
      <c r="AU72" s="805" t="s">
        <v>319</v>
      </c>
      <c r="AV72" s="805"/>
      <c r="AW72" s="805"/>
      <c r="AX72" s="805"/>
      <c r="AY72" s="805"/>
      <c r="AZ72" s="807" t="s">
        <v>357</v>
      </c>
      <c r="BA72" s="807"/>
      <c r="BB72" s="807"/>
      <c r="BC72" s="807"/>
      <c r="BD72" s="808"/>
      <c r="BE72" s="101"/>
      <c r="BF72" s="101"/>
      <c r="BG72" s="101"/>
      <c r="BH72" s="101"/>
      <c r="BI72" s="101"/>
      <c r="BJ72" s="101"/>
      <c r="BK72" s="101"/>
      <c r="BL72" s="101"/>
      <c r="BM72" s="101"/>
      <c r="BN72" s="101"/>
      <c r="BO72" s="101"/>
      <c r="BP72" s="101"/>
      <c r="BQ72" s="98">
        <v>66</v>
      </c>
      <c r="BR72" s="103"/>
      <c r="BS72" s="834"/>
      <c r="BT72" s="835"/>
      <c r="BU72" s="835"/>
      <c r="BV72" s="835"/>
      <c r="BW72" s="835"/>
      <c r="BX72" s="835"/>
      <c r="BY72" s="835"/>
      <c r="BZ72" s="835"/>
      <c r="CA72" s="835"/>
      <c r="CB72" s="835"/>
      <c r="CC72" s="835"/>
      <c r="CD72" s="835"/>
      <c r="CE72" s="835"/>
      <c r="CF72" s="835"/>
      <c r="CG72" s="840"/>
      <c r="CH72" s="837"/>
      <c r="CI72" s="838"/>
      <c r="CJ72" s="838"/>
      <c r="CK72" s="838"/>
      <c r="CL72" s="839"/>
      <c r="CM72" s="837"/>
      <c r="CN72" s="838"/>
      <c r="CO72" s="838"/>
      <c r="CP72" s="838"/>
      <c r="CQ72" s="839"/>
      <c r="CR72" s="837"/>
      <c r="CS72" s="838"/>
      <c r="CT72" s="838"/>
      <c r="CU72" s="838"/>
      <c r="CV72" s="839"/>
      <c r="CW72" s="837"/>
      <c r="CX72" s="838"/>
      <c r="CY72" s="838"/>
      <c r="CZ72" s="838"/>
      <c r="DA72" s="839"/>
      <c r="DB72" s="837"/>
      <c r="DC72" s="838"/>
      <c r="DD72" s="838"/>
      <c r="DE72" s="838"/>
      <c r="DF72" s="839"/>
      <c r="DG72" s="837"/>
      <c r="DH72" s="838"/>
      <c r="DI72" s="838"/>
      <c r="DJ72" s="838"/>
      <c r="DK72" s="839"/>
      <c r="DL72" s="837"/>
      <c r="DM72" s="838"/>
      <c r="DN72" s="838"/>
      <c r="DO72" s="838"/>
      <c r="DP72" s="839"/>
      <c r="DQ72" s="837"/>
      <c r="DR72" s="838"/>
      <c r="DS72" s="838"/>
      <c r="DT72" s="838"/>
      <c r="DU72" s="839"/>
      <c r="DV72" s="834"/>
      <c r="DW72" s="835"/>
      <c r="DX72" s="835"/>
      <c r="DY72" s="835"/>
      <c r="DZ72" s="836"/>
      <c r="EA72" s="89"/>
    </row>
    <row r="73" spans="1:131" ht="26.25" customHeight="1" x14ac:dyDescent="0.15">
      <c r="A73" s="98">
        <v>6</v>
      </c>
      <c r="B73" s="848" t="s">
        <v>356</v>
      </c>
      <c r="C73" s="849"/>
      <c r="D73" s="849"/>
      <c r="E73" s="849"/>
      <c r="F73" s="849"/>
      <c r="G73" s="849"/>
      <c r="H73" s="849"/>
      <c r="I73" s="849"/>
      <c r="J73" s="849"/>
      <c r="K73" s="849"/>
      <c r="L73" s="849"/>
      <c r="M73" s="849"/>
      <c r="N73" s="849"/>
      <c r="O73" s="849"/>
      <c r="P73" s="850"/>
      <c r="Q73" s="851">
        <v>91545</v>
      </c>
      <c r="R73" s="805"/>
      <c r="S73" s="805"/>
      <c r="T73" s="805"/>
      <c r="U73" s="805"/>
      <c r="V73" s="805">
        <v>89579</v>
      </c>
      <c r="W73" s="805"/>
      <c r="X73" s="805"/>
      <c r="Y73" s="805"/>
      <c r="Z73" s="805"/>
      <c r="AA73" s="805">
        <v>1967</v>
      </c>
      <c r="AB73" s="805"/>
      <c r="AC73" s="805"/>
      <c r="AD73" s="805"/>
      <c r="AE73" s="805"/>
      <c r="AF73" s="805">
        <v>708</v>
      </c>
      <c r="AG73" s="805"/>
      <c r="AH73" s="805"/>
      <c r="AI73" s="805"/>
      <c r="AJ73" s="805"/>
      <c r="AK73" s="805">
        <v>447</v>
      </c>
      <c r="AL73" s="805"/>
      <c r="AM73" s="805"/>
      <c r="AN73" s="805"/>
      <c r="AO73" s="805"/>
      <c r="AP73" s="805" t="s">
        <v>319</v>
      </c>
      <c r="AQ73" s="805"/>
      <c r="AR73" s="805"/>
      <c r="AS73" s="805"/>
      <c r="AT73" s="805"/>
      <c r="AU73" s="805" t="s">
        <v>319</v>
      </c>
      <c r="AV73" s="805"/>
      <c r="AW73" s="805"/>
      <c r="AX73" s="805"/>
      <c r="AY73" s="805"/>
      <c r="AZ73" s="807" t="s">
        <v>358</v>
      </c>
      <c r="BA73" s="807"/>
      <c r="BB73" s="807"/>
      <c r="BC73" s="807"/>
      <c r="BD73" s="808"/>
      <c r="BE73" s="101"/>
      <c r="BF73" s="101"/>
      <c r="BG73" s="101"/>
      <c r="BH73" s="101"/>
      <c r="BI73" s="101"/>
      <c r="BJ73" s="101"/>
      <c r="BK73" s="101"/>
      <c r="BL73" s="101"/>
      <c r="BM73" s="101"/>
      <c r="BN73" s="101"/>
      <c r="BO73" s="101"/>
      <c r="BP73" s="101"/>
      <c r="BQ73" s="98">
        <v>67</v>
      </c>
      <c r="BR73" s="103"/>
      <c r="BS73" s="834"/>
      <c r="BT73" s="835"/>
      <c r="BU73" s="835"/>
      <c r="BV73" s="835"/>
      <c r="BW73" s="835"/>
      <c r="BX73" s="835"/>
      <c r="BY73" s="835"/>
      <c r="BZ73" s="835"/>
      <c r="CA73" s="835"/>
      <c r="CB73" s="835"/>
      <c r="CC73" s="835"/>
      <c r="CD73" s="835"/>
      <c r="CE73" s="835"/>
      <c r="CF73" s="835"/>
      <c r="CG73" s="840"/>
      <c r="CH73" s="837"/>
      <c r="CI73" s="838"/>
      <c r="CJ73" s="838"/>
      <c r="CK73" s="838"/>
      <c r="CL73" s="839"/>
      <c r="CM73" s="837"/>
      <c r="CN73" s="838"/>
      <c r="CO73" s="838"/>
      <c r="CP73" s="838"/>
      <c r="CQ73" s="839"/>
      <c r="CR73" s="837"/>
      <c r="CS73" s="838"/>
      <c r="CT73" s="838"/>
      <c r="CU73" s="838"/>
      <c r="CV73" s="839"/>
      <c r="CW73" s="837"/>
      <c r="CX73" s="838"/>
      <c r="CY73" s="838"/>
      <c r="CZ73" s="838"/>
      <c r="DA73" s="839"/>
      <c r="DB73" s="837"/>
      <c r="DC73" s="838"/>
      <c r="DD73" s="838"/>
      <c r="DE73" s="838"/>
      <c r="DF73" s="839"/>
      <c r="DG73" s="837"/>
      <c r="DH73" s="838"/>
      <c r="DI73" s="838"/>
      <c r="DJ73" s="838"/>
      <c r="DK73" s="839"/>
      <c r="DL73" s="837"/>
      <c r="DM73" s="838"/>
      <c r="DN73" s="838"/>
      <c r="DO73" s="838"/>
      <c r="DP73" s="839"/>
      <c r="DQ73" s="837"/>
      <c r="DR73" s="838"/>
      <c r="DS73" s="838"/>
      <c r="DT73" s="838"/>
      <c r="DU73" s="839"/>
      <c r="DV73" s="834"/>
      <c r="DW73" s="835"/>
      <c r="DX73" s="835"/>
      <c r="DY73" s="835"/>
      <c r="DZ73" s="836"/>
      <c r="EA73" s="89"/>
    </row>
    <row r="74" spans="1:131" ht="26.25" customHeight="1" x14ac:dyDescent="0.15">
      <c r="A74" s="98">
        <v>7</v>
      </c>
      <c r="B74" s="848"/>
      <c r="C74" s="849"/>
      <c r="D74" s="849"/>
      <c r="E74" s="849"/>
      <c r="F74" s="849"/>
      <c r="G74" s="849"/>
      <c r="H74" s="849"/>
      <c r="I74" s="849"/>
      <c r="J74" s="849"/>
      <c r="K74" s="849"/>
      <c r="L74" s="849"/>
      <c r="M74" s="849"/>
      <c r="N74" s="849"/>
      <c r="O74" s="849"/>
      <c r="P74" s="850"/>
      <c r="Q74" s="851"/>
      <c r="R74" s="805"/>
      <c r="S74" s="805"/>
      <c r="T74" s="805"/>
      <c r="U74" s="805"/>
      <c r="V74" s="805"/>
      <c r="W74" s="805"/>
      <c r="X74" s="805"/>
      <c r="Y74" s="805"/>
      <c r="Z74" s="805"/>
      <c r="AA74" s="805"/>
      <c r="AB74" s="805"/>
      <c r="AC74" s="805"/>
      <c r="AD74" s="805"/>
      <c r="AE74" s="805"/>
      <c r="AF74" s="805"/>
      <c r="AG74" s="805"/>
      <c r="AH74" s="805"/>
      <c r="AI74" s="805"/>
      <c r="AJ74" s="805"/>
      <c r="AK74" s="805"/>
      <c r="AL74" s="805"/>
      <c r="AM74" s="805"/>
      <c r="AN74" s="805"/>
      <c r="AO74" s="805"/>
      <c r="AP74" s="805"/>
      <c r="AQ74" s="805"/>
      <c r="AR74" s="805"/>
      <c r="AS74" s="805"/>
      <c r="AT74" s="805"/>
      <c r="AU74" s="805"/>
      <c r="AV74" s="805"/>
      <c r="AW74" s="805"/>
      <c r="AX74" s="805"/>
      <c r="AY74" s="805"/>
      <c r="AZ74" s="807"/>
      <c r="BA74" s="807"/>
      <c r="BB74" s="807"/>
      <c r="BC74" s="807"/>
      <c r="BD74" s="808"/>
      <c r="BE74" s="101"/>
      <c r="BF74" s="101"/>
      <c r="BG74" s="101"/>
      <c r="BH74" s="101"/>
      <c r="BI74" s="101"/>
      <c r="BJ74" s="101"/>
      <c r="BK74" s="101"/>
      <c r="BL74" s="101"/>
      <c r="BM74" s="101"/>
      <c r="BN74" s="101"/>
      <c r="BO74" s="101"/>
      <c r="BP74" s="101"/>
      <c r="BQ74" s="98">
        <v>68</v>
      </c>
      <c r="BR74" s="103"/>
      <c r="BS74" s="834"/>
      <c r="BT74" s="835"/>
      <c r="BU74" s="835"/>
      <c r="BV74" s="835"/>
      <c r="BW74" s="835"/>
      <c r="BX74" s="835"/>
      <c r="BY74" s="835"/>
      <c r="BZ74" s="835"/>
      <c r="CA74" s="835"/>
      <c r="CB74" s="835"/>
      <c r="CC74" s="835"/>
      <c r="CD74" s="835"/>
      <c r="CE74" s="835"/>
      <c r="CF74" s="835"/>
      <c r="CG74" s="840"/>
      <c r="CH74" s="837"/>
      <c r="CI74" s="838"/>
      <c r="CJ74" s="838"/>
      <c r="CK74" s="838"/>
      <c r="CL74" s="839"/>
      <c r="CM74" s="837"/>
      <c r="CN74" s="838"/>
      <c r="CO74" s="838"/>
      <c r="CP74" s="838"/>
      <c r="CQ74" s="839"/>
      <c r="CR74" s="837"/>
      <c r="CS74" s="838"/>
      <c r="CT74" s="838"/>
      <c r="CU74" s="838"/>
      <c r="CV74" s="839"/>
      <c r="CW74" s="837"/>
      <c r="CX74" s="838"/>
      <c r="CY74" s="838"/>
      <c r="CZ74" s="838"/>
      <c r="DA74" s="839"/>
      <c r="DB74" s="837"/>
      <c r="DC74" s="838"/>
      <c r="DD74" s="838"/>
      <c r="DE74" s="838"/>
      <c r="DF74" s="839"/>
      <c r="DG74" s="837"/>
      <c r="DH74" s="838"/>
      <c r="DI74" s="838"/>
      <c r="DJ74" s="838"/>
      <c r="DK74" s="839"/>
      <c r="DL74" s="837"/>
      <c r="DM74" s="838"/>
      <c r="DN74" s="838"/>
      <c r="DO74" s="838"/>
      <c r="DP74" s="839"/>
      <c r="DQ74" s="837"/>
      <c r="DR74" s="838"/>
      <c r="DS74" s="838"/>
      <c r="DT74" s="838"/>
      <c r="DU74" s="839"/>
      <c r="DV74" s="834"/>
      <c r="DW74" s="835"/>
      <c r="DX74" s="835"/>
      <c r="DY74" s="835"/>
      <c r="DZ74" s="836"/>
      <c r="EA74" s="89"/>
    </row>
    <row r="75" spans="1:131" ht="26.25" customHeight="1" x14ac:dyDescent="0.15">
      <c r="A75" s="98">
        <v>8</v>
      </c>
      <c r="B75" s="848"/>
      <c r="C75" s="849"/>
      <c r="D75" s="849"/>
      <c r="E75" s="849"/>
      <c r="F75" s="849"/>
      <c r="G75" s="849"/>
      <c r="H75" s="849"/>
      <c r="I75" s="849"/>
      <c r="J75" s="849"/>
      <c r="K75" s="849"/>
      <c r="L75" s="849"/>
      <c r="M75" s="849"/>
      <c r="N75" s="849"/>
      <c r="O75" s="849"/>
      <c r="P75" s="850"/>
      <c r="Q75" s="852"/>
      <c r="R75" s="853"/>
      <c r="S75" s="853"/>
      <c r="T75" s="853"/>
      <c r="U75" s="809"/>
      <c r="V75" s="854"/>
      <c r="W75" s="853"/>
      <c r="X75" s="853"/>
      <c r="Y75" s="853"/>
      <c r="Z75" s="809"/>
      <c r="AA75" s="854"/>
      <c r="AB75" s="853"/>
      <c r="AC75" s="853"/>
      <c r="AD75" s="853"/>
      <c r="AE75" s="809"/>
      <c r="AF75" s="854"/>
      <c r="AG75" s="853"/>
      <c r="AH75" s="853"/>
      <c r="AI75" s="853"/>
      <c r="AJ75" s="809"/>
      <c r="AK75" s="854"/>
      <c r="AL75" s="853"/>
      <c r="AM75" s="853"/>
      <c r="AN75" s="853"/>
      <c r="AO75" s="809"/>
      <c r="AP75" s="854"/>
      <c r="AQ75" s="853"/>
      <c r="AR75" s="853"/>
      <c r="AS75" s="853"/>
      <c r="AT75" s="809"/>
      <c r="AU75" s="854"/>
      <c r="AV75" s="853"/>
      <c r="AW75" s="853"/>
      <c r="AX75" s="853"/>
      <c r="AY75" s="809"/>
      <c r="AZ75" s="807"/>
      <c r="BA75" s="807"/>
      <c r="BB75" s="807"/>
      <c r="BC75" s="807"/>
      <c r="BD75" s="808"/>
      <c r="BE75" s="101"/>
      <c r="BF75" s="101"/>
      <c r="BG75" s="101"/>
      <c r="BH75" s="101"/>
      <c r="BI75" s="101"/>
      <c r="BJ75" s="101"/>
      <c r="BK75" s="101"/>
      <c r="BL75" s="101"/>
      <c r="BM75" s="101"/>
      <c r="BN75" s="101"/>
      <c r="BO75" s="101"/>
      <c r="BP75" s="101"/>
      <c r="BQ75" s="98">
        <v>69</v>
      </c>
      <c r="BR75" s="103"/>
      <c r="BS75" s="834"/>
      <c r="BT75" s="835"/>
      <c r="BU75" s="835"/>
      <c r="BV75" s="835"/>
      <c r="BW75" s="835"/>
      <c r="BX75" s="835"/>
      <c r="BY75" s="835"/>
      <c r="BZ75" s="835"/>
      <c r="CA75" s="835"/>
      <c r="CB75" s="835"/>
      <c r="CC75" s="835"/>
      <c r="CD75" s="835"/>
      <c r="CE75" s="835"/>
      <c r="CF75" s="835"/>
      <c r="CG75" s="840"/>
      <c r="CH75" s="837"/>
      <c r="CI75" s="838"/>
      <c r="CJ75" s="838"/>
      <c r="CK75" s="838"/>
      <c r="CL75" s="839"/>
      <c r="CM75" s="837"/>
      <c r="CN75" s="838"/>
      <c r="CO75" s="838"/>
      <c r="CP75" s="838"/>
      <c r="CQ75" s="839"/>
      <c r="CR75" s="837"/>
      <c r="CS75" s="838"/>
      <c r="CT75" s="838"/>
      <c r="CU75" s="838"/>
      <c r="CV75" s="839"/>
      <c r="CW75" s="837"/>
      <c r="CX75" s="838"/>
      <c r="CY75" s="838"/>
      <c r="CZ75" s="838"/>
      <c r="DA75" s="839"/>
      <c r="DB75" s="837"/>
      <c r="DC75" s="838"/>
      <c r="DD75" s="838"/>
      <c r="DE75" s="838"/>
      <c r="DF75" s="839"/>
      <c r="DG75" s="837"/>
      <c r="DH75" s="838"/>
      <c r="DI75" s="838"/>
      <c r="DJ75" s="838"/>
      <c r="DK75" s="839"/>
      <c r="DL75" s="837"/>
      <c r="DM75" s="838"/>
      <c r="DN75" s="838"/>
      <c r="DO75" s="838"/>
      <c r="DP75" s="839"/>
      <c r="DQ75" s="837"/>
      <c r="DR75" s="838"/>
      <c r="DS75" s="838"/>
      <c r="DT75" s="838"/>
      <c r="DU75" s="839"/>
      <c r="DV75" s="834"/>
      <c r="DW75" s="835"/>
      <c r="DX75" s="835"/>
      <c r="DY75" s="835"/>
      <c r="DZ75" s="836"/>
      <c r="EA75" s="89"/>
    </row>
    <row r="76" spans="1:131" ht="26.25" customHeight="1" x14ac:dyDescent="0.15">
      <c r="A76" s="98">
        <v>9</v>
      </c>
      <c r="B76" s="848"/>
      <c r="C76" s="849"/>
      <c r="D76" s="849"/>
      <c r="E76" s="849"/>
      <c r="F76" s="849"/>
      <c r="G76" s="849"/>
      <c r="H76" s="849"/>
      <c r="I76" s="849"/>
      <c r="J76" s="849"/>
      <c r="K76" s="849"/>
      <c r="L76" s="849"/>
      <c r="M76" s="849"/>
      <c r="N76" s="849"/>
      <c r="O76" s="849"/>
      <c r="P76" s="850"/>
      <c r="Q76" s="852"/>
      <c r="R76" s="853"/>
      <c r="S76" s="853"/>
      <c r="T76" s="853"/>
      <c r="U76" s="809"/>
      <c r="V76" s="854"/>
      <c r="W76" s="853"/>
      <c r="X76" s="853"/>
      <c r="Y76" s="853"/>
      <c r="Z76" s="809"/>
      <c r="AA76" s="854"/>
      <c r="AB76" s="853"/>
      <c r="AC76" s="853"/>
      <c r="AD76" s="853"/>
      <c r="AE76" s="809"/>
      <c r="AF76" s="854"/>
      <c r="AG76" s="853"/>
      <c r="AH76" s="853"/>
      <c r="AI76" s="853"/>
      <c r="AJ76" s="809"/>
      <c r="AK76" s="854"/>
      <c r="AL76" s="853"/>
      <c r="AM76" s="853"/>
      <c r="AN76" s="853"/>
      <c r="AO76" s="809"/>
      <c r="AP76" s="854"/>
      <c r="AQ76" s="853"/>
      <c r="AR76" s="853"/>
      <c r="AS76" s="853"/>
      <c r="AT76" s="809"/>
      <c r="AU76" s="854"/>
      <c r="AV76" s="853"/>
      <c r="AW76" s="853"/>
      <c r="AX76" s="853"/>
      <c r="AY76" s="809"/>
      <c r="AZ76" s="807"/>
      <c r="BA76" s="807"/>
      <c r="BB76" s="807"/>
      <c r="BC76" s="807"/>
      <c r="BD76" s="808"/>
      <c r="BE76" s="101"/>
      <c r="BF76" s="101"/>
      <c r="BG76" s="101"/>
      <c r="BH76" s="101"/>
      <c r="BI76" s="101"/>
      <c r="BJ76" s="101"/>
      <c r="BK76" s="101"/>
      <c r="BL76" s="101"/>
      <c r="BM76" s="101"/>
      <c r="BN76" s="101"/>
      <c r="BO76" s="101"/>
      <c r="BP76" s="101"/>
      <c r="BQ76" s="98">
        <v>70</v>
      </c>
      <c r="BR76" s="103"/>
      <c r="BS76" s="834"/>
      <c r="BT76" s="835"/>
      <c r="BU76" s="835"/>
      <c r="BV76" s="835"/>
      <c r="BW76" s="835"/>
      <c r="BX76" s="835"/>
      <c r="BY76" s="835"/>
      <c r="BZ76" s="835"/>
      <c r="CA76" s="835"/>
      <c r="CB76" s="835"/>
      <c r="CC76" s="835"/>
      <c r="CD76" s="835"/>
      <c r="CE76" s="835"/>
      <c r="CF76" s="835"/>
      <c r="CG76" s="840"/>
      <c r="CH76" s="837"/>
      <c r="CI76" s="838"/>
      <c r="CJ76" s="838"/>
      <c r="CK76" s="838"/>
      <c r="CL76" s="839"/>
      <c r="CM76" s="837"/>
      <c r="CN76" s="838"/>
      <c r="CO76" s="838"/>
      <c r="CP76" s="838"/>
      <c r="CQ76" s="839"/>
      <c r="CR76" s="837"/>
      <c r="CS76" s="838"/>
      <c r="CT76" s="838"/>
      <c r="CU76" s="838"/>
      <c r="CV76" s="839"/>
      <c r="CW76" s="837"/>
      <c r="CX76" s="838"/>
      <c r="CY76" s="838"/>
      <c r="CZ76" s="838"/>
      <c r="DA76" s="839"/>
      <c r="DB76" s="837"/>
      <c r="DC76" s="838"/>
      <c r="DD76" s="838"/>
      <c r="DE76" s="838"/>
      <c r="DF76" s="839"/>
      <c r="DG76" s="837"/>
      <c r="DH76" s="838"/>
      <c r="DI76" s="838"/>
      <c r="DJ76" s="838"/>
      <c r="DK76" s="839"/>
      <c r="DL76" s="837"/>
      <c r="DM76" s="838"/>
      <c r="DN76" s="838"/>
      <c r="DO76" s="838"/>
      <c r="DP76" s="839"/>
      <c r="DQ76" s="837"/>
      <c r="DR76" s="838"/>
      <c r="DS76" s="838"/>
      <c r="DT76" s="838"/>
      <c r="DU76" s="839"/>
      <c r="DV76" s="834"/>
      <c r="DW76" s="835"/>
      <c r="DX76" s="835"/>
      <c r="DY76" s="835"/>
      <c r="DZ76" s="836"/>
      <c r="EA76" s="89"/>
    </row>
    <row r="77" spans="1:131" ht="26.25" customHeight="1" x14ac:dyDescent="0.15">
      <c r="A77" s="98">
        <v>10</v>
      </c>
      <c r="B77" s="848"/>
      <c r="C77" s="849"/>
      <c r="D77" s="849"/>
      <c r="E77" s="849"/>
      <c r="F77" s="849"/>
      <c r="G77" s="849"/>
      <c r="H77" s="849"/>
      <c r="I77" s="849"/>
      <c r="J77" s="849"/>
      <c r="K77" s="849"/>
      <c r="L77" s="849"/>
      <c r="M77" s="849"/>
      <c r="N77" s="849"/>
      <c r="O77" s="849"/>
      <c r="P77" s="850"/>
      <c r="Q77" s="852"/>
      <c r="R77" s="853"/>
      <c r="S77" s="853"/>
      <c r="T77" s="853"/>
      <c r="U77" s="809"/>
      <c r="V77" s="854"/>
      <c r="W77" s="853"/>
      <c r="X77" s="853"/>
      <c r="Y77" s="853"/>
      <c r="Z77" s="809"/>
      <c r="AA77" s="854"/>
      <c r="AB77" s="853"/>
      <c r="AC77" s="853"/>
      <c r="AD77" s="853"/>
      <c r="AE77" s="809"/>
      <c r="AF77" s="854"/>
      <c r="AG77" s="853"/>
      <c r="AH77" s="853"/>
      <c r="AI77" s="853"/>
      <c r="AJ77" s="809"/>
      <c r="AK77" s="854"/>
      <c r="AL77" s="853"/>
      <c r="AM77" s="853"/>
      <c r="AN77" s="853"/>
      <c r="AO77" s="809"/>
      <c r="AP77" s="854"/>
      <c r="AQ77" s="853"/>
      <c r="AR77" s="853"/>
      <c r="AS77" s="853"/>
      <c r="AT77" s="809"/>
      <c r="AU77" s="854"/>
      <c r="AV77" s="853"/>
      <c r="AW77" s="853"/>
      <c r="AX77" s="853"/>
      <c r="AY77" s="809"/>
      <c r="AZ77" s="807"/>
      <c r="BA77" s="807"/>
      <c r="BB77" s="807"/>
      <c r="BC77" s="807"/>
      <c r="BD77" s="808"/>
      <c r="BE77" s="101"/>
      <c r="BF77" s="101"/>
      <c r="BG77" s="101"/>
      <c r="BH77" s="101"/>
      <c r="BI77" s="101"/>
      <c r="BJ77" s="101"/>
      <c r="BK77" s="101"/>
      <c r="BL77" s="101"/>
      <c r="BM77" s="101"/>
      <c r="BN77" s="101"/>
      <c r="BO77" s="101"/>
      <c r="BP77" s="101"/>
      <c r="BQ77" s="98">
        <v>71</v>
      </c>
      <c r="BR77" s="103"/>
      <c r="BS77" s="834"/>
      <c r="BT77" s="835"/>
      <c r="BU77" s="835"/>
      <c r="BV77" s="835"/>
      <c r="BW77" s="835"/>
      <c r="BX77" s="835"/>
      <c r="BY77" s="835"/>
      <c r="BZ77" s="835"/>
      <c r="CA77" s="835"/>
      <c r="CB77" s="835"/>
      <c r="CC77" s="835"/>
      <c r="CD77" s="835"/>
      <c r="CE77" s="835"/>
      <c r="CF77" s="835"/>
      <c r="CG77" s="840"/>
      <c r="CH77" s="837"/>
      <c r="CI77" s="838"/>
      <c r="CJ77" s="838"/>
      <c r="CK77" s="838"/>
      <c r="CL77" s="839"/>
      <c r="CM77" s="837"/>
      <c r="CN77" s="838"/>
      <c r="CO77" s="838"/>
      <c r="CP77" s="838"/>
      <c r="CQ77" s="839"/>
      <c r="CR77" s="837"/>
      <c r="CS77" s="838"/>
      <c r="CT77" s="838"/>
      <c r="CU77" s="838"/>
      <c r="CV77" s="839"/>
      <c r="CW77" s="837"/>
      <c r="CX77" s="838"/>
      <c r="CY77" s="838"/>
      <c r="CZ77" s="838"/>
      <c r="DA77" s="839"/>
      <c r="DB77" s="837"/>
      <c r="DC77" s="838"/>
      <c r="DD77" s="838"/>
      <c r="DE77" s="838"/>
      <c r="DF77" s="839"/>
      <c r="DG77" s="837"/>
      <c r="DH77" s="838"/>
      <c r="DI77" s="838"/>
      <c r="DJ77" s="838"/>
      <c r="DK77" s="839"/>
      <c r="DL77" s="837"/>
      <c r="DM77" s="838"/>
      <c r="DN77" s="838"/>
      <c r="DO77" s="838"/>
      <c r="DP77" s="839"/>
      <c r="DQ77" s="837"/>
      <c r="DR77" s="838"/>
      <c r="DS77" s="838"/>
      <c r="DT77" s="838"/>
      <c r="DU77" s="839"/>
      <c r="DV77" s="834"/>
      <c r="DW77" s="835"/>
      <c r="DX77" s="835"/>
      <c r="DY77" s="835"/>
      <c r="DZ77" s="836"/>
      <c r="EA77" s="89"/>
    </row>
    <row r="78" spans="1:131" ht="26.25" customHeight="1" x14ac:dyDescent="0.15">
      <c r="A78" s="98">
        <v>11</v>
      </c>
      <c r="B78" s="848"/>
      <c r="C78" s="849"/>
      <c r="D78" s="849"/>
      <c r="E78" s="849"/>
      <c r="F78" s="849"/>
      <c r="G78" s="849"/>
      <c r="H78" s="849"/>
      <c r="I78" s="849"/>
      <c r="J78" s="849"/>
      <c r="K78" s="849"/>
      <c r="L78" s="849"/>
      <c r="M78" s="849"/>
      <c r="N78" s="849"/>
      <c r="O78" s="849"/>
      <c r="P78" s="850"/>
      <c r="Q78" s="851"/>
      <c r="R78" s="805"/>
      <c r="S78" s="805"/>
      <c r="T78" s="805"/>
      <c r="U78" s="805"/>
      <c r="V78" s="805"/>
      <c r="W78" s="805"/>
      <c r="X78" s="805"/>
      <c r="Y78" s="805"/>
      <c r="Z78" s="805"/>
      <c r="AA78" s="805"/>
      <c r="AB78" s="805"/>
      <c r="AC78" s="805"/>
      <c r="AD78" s="805"/>
      <c r="AE78" s="805"/>
      <c r="AF78" s="805"/>
      <c r="AG78" s="805"/>
      <c r="AH78" s="805"/>
      <c r="AI78" s="805"/>
      <c r="AJ78" s="805"/>
      <c r="AK78" s="805"/>
      <c r="AL78" s="805"/>
      <c r="AM78" s="805"/>
      <c r="AN78" s="805"/>
      <c r="AO78" s="805"/>
      <c r="AP78" s="805"/>
      <c r="AQ78" s="805"/>
      <c r="AR78" s="805"/>
      <c r="AS78" s="805"/>
      <c r="AT78" s="805"/>
      <c r="AU78" s="805"/>
      <c r="AV78" s="805"/>
      <c r="AW78" s="805"/>
      <c r="AX78" s="805"/>
      <c r="AY78" s="805"/>
      <c r="AZ78" s="807"/>
      <c r="BA78" s="807"/>
      <c r="BB78" s="807"/>
      <c r="BC78" s="807"/>
      <c r="BD78" s="808"/>
      <c r="BE78" s="101"/>
      <c r="BF78" s="101"/>
      <c r="BG78" s="101"/>
      <c r="BH78" s="101"/>
      <c r="BI78" s="101"/>
      <c r="BJ78" s="89"/>
      <c r="BK78" s="89"/>
      <c r="BL78" s="89"/>
      <c r="BM78" s="89"/>
      <c r="BN78" s="89"/>
      <c r="BO78" s="101"/>
      <c r="BP78" s="101"/>
      <c r="BQ78" s="98">
        <v>72</v>
      </c>
      <c r="BR78" s="103"/>
      <c r="BS78" s="834"/>
      <c r="BT78" s="835"/>
      <c r="BU78" s="835"/>
      <c r="BV78" s="835"/>
      <c r="BW78" s="835"/>
      <c r="BX78" s="835"/>
      <c r="BY78" s="835"/>
      <c r="BZ78" s="835"/>
      <c r="CA78" s="835"/>
      <c r="CB78" s="835"/>
      <c r="CC78" s="835"/>
      <c r="CD78" s="835"/>
      <c r="CE78" s="835"/>
      <c r="CF78" s="835"/>
      <c r="CG78" s="840"/>
      <c r="CH78" s="837"/>
      <c r="CI78" s="838"/>
      <c r="CJ78" s="838"/>
      <c r="CK78" s="838"/>
      <c r="CL78" s="839"/>
      <c r="CM78" s="837"/>
      <c r="CN78" s="838"/>
      <c r="CO78" s="838"/>
      <c r="CP78" s="838"/>
      <c r="CQ78" s="839"/>
      <c r="CR78" s="837"/>
      <c r="CS78" s="838"/>
      <c r="CT78" s="838"/>
      <c r="CU78" s="838"/>
      <c r="CV78" s="839"/>
      <c r="CW78" s="837"/>
      <c r="CX78" s="838"/>
      <c r="CY78" s="838"/>
      <c r="CZ78" s="838"/>
      <c r="DA78" s="839"/>
      <c r="DB78" s="837"/>
      <c r="DC78" s="838"/>
      <c r="DD78" s="838"/>
      <c r="DE78" s="838"/>
      <c r="DF78" s="839"/>
      <c r="DG78" s="837"/>
      <c r="DH78" s="838"/>
      <c r="DI78" s="838"/>
      <c r="DJ78" s="838"/>
      <c r="DK78" s="839"/>
      <c r="DL78" s="837"/>
      <c r="DM78" s="838"/>
      <c r="DN78" s="838"/>
      <c r="DO78" s="838"/>
      <c r="DP78" s="839"/>
      <c r="DQ78" s="837"/>
      <c r="DR78" s="838"/>
      <c r="DS78" s="838"/>
      <c r="DT78" s="838"/>
      <c r="DU78" s="839"/>
      <c r="DV78" s="834"/>
      <c r="DW78" s="835"/>
      <c r="DX78" s="835"/>
      <c r="DY78" s="835"/>
      <c r="DZ78" s="836"/>
      <c r="EA78" s="89"/>
    </row>
    <row r="79" spans="1:131" ht="26.25" customHeight="1" x14ac:dyDescent="0.15">
      <c r="A79" s="98">
        <v>12</v>
      </c>
      <c r="B79" s="848"/>
      <c r="C79" s="849"/>
      <c r="D79" s="849"/>
      <c r="E79" s="849"/>
      <c r="F79" s="849"/>
      <c r="G79" s="849"/>
      <c r="H79" s="849"/>
      <c r="I79" s="849"/>
      <c r="J79" s="849"/>
      <c r="K79" s="849"/>
      <c r="L79" s="849"/>
      <c r="M79" s="849"/>
      <c r="N79" s="849"/>
      <c r="O79" s="849"/>
      <c r="P79" s="850"/>
      <c r="Q79" s="851"/>
      <c r="R79" s="805"/>
      <c r="S79" s="805"/>
      <c r="T79" s="805"/>
      <c r="U79" s="805"/>
      <c r="V79" s="805"/>
      <c r="W79" s="805"/>
      <c r="X79" s="805"/>
      <c r="Y79" s="805"/>
      <c r="Z79" s="805"/>
      <c r="AA79" s="805"/>
      <c r="AB79" s="805"/>
      <c r="AC79" s="805"/>
      <c r="AD79" s="805"/>
      <c r="AE79" s="805"/>
      <c r="AF79" s="805"/>
      <c r="AG79" s="805"/>
      <c r="AH79" s="805"/>
      <c r="AI79" s="805"/>
      <c r="AJ79" s="805"/>
      <c r="AK79" s="805"/>
      <c r="AL79" s="805"/>
      <c r="AM79" s="805"/>
      <c r="AN79" s="805"/>
      <c r="AO79" s="805"/>
      <c r="AP79" s="805"/>
      <c r="AQ79" s="805"/>
      <c r="AR79" s="805"/>
      <c r="AS79" s="805"/>
      <c r="AT79" s="805"/>
      <c r="AU79" s="805"/>
      <c r="AV79" s="805"/>
      <c r="AW79" s="805"/>
      <c r="AX79" s="805"/>
      <c r="AY79" s="805"/>
      <c r="AZ79" s="807"/>
      <c r="BA79" s="807"/>
      <c r="BB79" s="807"/>
      <c r="BC79" s="807"/>
      <c r="BD79" s="808"/>
      <c r="BE79" s="101"/>
      <c r="BF79" s="101"/>
      <c r="BG79" s="101"/>
      <c r="BH79" s="101"/>
      <c r="BI79" s="101"/>
      <c r="BJ79" s="89"/>
      <c r="BK79" s="89"/>
      <c r="BL79" s="89"/>
      <c r="BM79" s="89"/>
      <c r="BN79" s="89"/>
      <c r="BO79" s="101"/>
      <c r="BP79" s="101"/>
      <c r="BQ79" s="98">
        <v>73</v>
      </c>
      <c r="BR79" s="103"/>
      <c r="BS79" s="834"/>
      <c r="BT79" s="835"/>
      <c r="BU79" s="835"/>
      <c r="BV79" s="835"/>
      <c r="BW79" s="835"/>
      <c r="BX79" s="835"/>
      <c r="BY79" s="835"/>
      <c r="BZ79" s="835"/>
      <c r="CA79" s="835"/>
      <c r="CB79" s="835"/>
      <c r="CC79" s="835"/>
      <c r="CD79" s="835"/>
      <c r="CE79" s="835"/>
      <c r="CF79" s="835"/>
      <c r="CG79" s="840"/>
      <c r="CH79" s="837"/>
      <c r="CI79" s="838"/>
      <c r="CJ79" s="838"/>
      <c r="CK79" s="838"/>
      <c r="CL79" s="839"/>
      <c r="CM79" s="837"/>
      <c r="CN79" s="838"/>
      <c r="CO79" s="838"/>
      <c r="CP79" s="838"/>
      <c r="CQ79" s="839"/>
      <c r="CR79" s="837"/>
      <c r="CS79" s="838"/>
      <c r="CT79" s="838"/>
      <c r="CU79" s="838"/>
      <c r="CV79" s="839"/>
      <c r="CW79" s="837"/>
      <c r="CX79" s="838"/>
      <c r="CY79" s="838"/>
      <c r="CZ79" s="838"/>
      <c r="DA79" s="839"/>
      <c r="DB79" s="837"/>
      <c r="DC79" s="838"/>
      <c r="DD79" s="838"/>
      <c r="DE79" s="838"/>
      <c r="DF79" s="839"/>
      <c r="DG79" s="837"/>
      <c r="DH79" s="838"/>
      <c r="DI79" s="838"/>
      <c r="DJ79" s="838"/>
      <c r="DK79" s="839"/>
      <c r="DL79" s="837"/>
      <c r="DM79" s="838"/>
      <c r="DN79" s="838"/>
      <c r="DO79" s="838"/>
      <c r="DP79" s="839"/>
      <c r="DQ79" s="837"/>
      <c r="DR79" s="838"/>
      <c r="DS79" s="838"/>
      <c r="DT79" s="838"/>
      <c r="DU79" s="839"/>
      <c r="DV79" s="834"/>
      <c r="DW79" s="835"/>
      <c r="DX79" s="835"/>
      <c r="DY79" s="835"/>
      <c r="DZ79" s="836"/>
      <c r="EA79" s="89"/>
    </row>
    <row r="80" spans="1:131" ht="26.25" customHeight="1" x14ac:dyDescent="0.15">
      <c r="A80" s="98">
        <v>13</v>
      </c>
      <c r="B80" s="848"/>
      <c r="C80" s="849"/>
      <c r="D80" s="849"/>
      <c r="E80" s="849"/>
      <c r="F80" s="849"/>
      <c r="G80" s="849"/>
      <c r="H80" s="849"/>
      <c r="I80" s="849"/>
      <c r="J80" s="849"/>
      <c r="K80" s="849"/>
      <c r="L80" s="849"/>
      <c r="M80" s="849"/>
      <c r="N80" s="849"/>
      <c r="O80" s="849"/>
      <c r="P80" s="850"/>
      <c r="Q80" s="851"/>
      <c r="R80" s="805"/>
      <c r="S80" s="805"/>
      <c r="T80" s="805"/>
      <c r="U80" s="805"/>
      <c r="V80" s="805"/>
      <c r="W80" s="805"/>
      <c r="X80" s="805"/>
      <c r="Y80" s="805"/>
      <c r="Z80" s="805"/>
      <c r="AA80" s="805"/>
      <c r="AB80" s="805"/>
      <c r="AC80" s="805"/>
      <c r="AD80" s="805"/>
      <c r="AE80" s="805"/>
      <c r="AF80" s="805"/>
      <c r="AG80" s="805"/>
      <c r="AH80" s="805"/>
      <c r="AI80" s="805"/>
      <c r="AJ80" s="805"/>
      <c r="AK80" s="805"/>
      <c r="AL80" s="805"/>
      <c r="AM80" s="805"/>
      <c r="AN80" s="805"/>
      <c r="AO80" s="805"/>
      <c r="AP80" s="805"/>
      <c r="AQ80" s="805"/>
      <c r="AR80" s="805"/>
      <c r="AS80" s="805"/>
      <c r="AT80" s="805"/>
      <c r="AU80" s="805"/>
      <c r="AV80" s="805"/>
      <c r="AW80" s="805"/>
      <c r="AX80" s="805"/>
      <c r="AY80" s="805"/>
      <c r="AZ80" s="807"/>
      <c r="BA80" s="807"/>
      <c r="BB80" s="807"/>
      <c r="BC80" s="807"/>
      <c r="BD80" s="808"/>
      <c r="BE80" s="101"/>
      <c r="BF80" s="101"/>
      <c r="BG80" s="101"/>
      <c r="BH80" s="101"/>
      <c r="BI80" s="101"/>
      <c r="BJ80" s="101"/>
      <c r="BK80" s="101"/>
      <c r="BL80" s="101"/>
      <c r="BM80" s="101"/>
      <c r="BN80" s="101"/>
      <c r="BO80" s="101"/>
      <c r="BP80" s="101"/>
      <c r="BQ80" s="98">
        <v>74</v>
      </c>
      <c r="BR80" s="103"/>
      <c r="BS80" s="834"/>
      <c r="BT80" s="835"/>
      <c r="BU80" s="835"/>
      <c r="BV80" s="835"/>
      <c r="BW80" s="835"/>
      <c r="BX80" s="835"/>
      <c r="BY80" s="835"/>
      <c r="BZ80" s="835"/>
      <c r="CA80" s="835"/>
      <c r="CB80" s="835"/>
      <c r="CC80" s="835"/>
      <c r="CD80" s="835"/>
      <c r="CE80" s="835"/>
      <c r="CF80" s="835"/>
      <c r="CG80" s="840"/>
      <c r="CH80" s="837"/>
      <c r="CI80" s="838"/>
      <c r="CJ80" s="838"/>
      <c r="CK80" s="838"/>
      <c r="CL80" s="839"/>
      <c r="CM80" s="837"/>
      <c r="CN80" s="838"/>
      <c r="CO80" s="838"/>
      <c r="CP80" s="838"/>
      <c r="CQ80" s="839"/>
      <c r="CR80" s="837"/>
      <c r="CS80" s="838"/>
      <c r="CT80" s="838"/>
      <c r="CU80" s="838"/>
      <c r="CV80" s="839"/>
      <c r="CW80" s="837"/>
      <c r="CX80" s="838"/>
      <c r="CY80" s="838"/>
      <c r="CZ80" s="838"/>
      <c r="DA80" s="839"/>
      <c r="DB80" s="837"/>
      <c r="DC80" s="838"/>
      <c r="DD80" s="838"/>
      <c r="DE80" s="838"/>
      <c r="DF80" s="839"/>
      <c r="DG80" s="837"/>
      <c r="DH80" s="838"/>
      <c r="DI80" s="838"/>
      <c r="DJ80" s="838"/>
      <c r="DK80" s="839"/>
      <c r="DL80" s="837"/>
      <c r="DM80" s="838"/>
      <c r="DN80" s="838"/>
      <c r="DO80" s="838"/>
      <c r="DP80" s="839"/>
      <c r="DQ80" s="837"/>
      <c r="DR80" s="838"/>
      <c r="DS80" s="838"/>
      <c r="DT80" s="838"/>
      <c r="DU80" s="839"/>
      <c r="DV80" s="834"/>
      <c r="DW80" s="835"/>
      <c r="DX80" s="835"/>
      <c r="DY80" s="835"/>
      <c r="DZ80" s="836"/>
      <c r="EA80" s="89"/>
    </row>
    <row r="81" spans="1:131" ht="26.25" customHeight="1" x14ac:dyDescent="0.15">
      <c r="A81" s="98">
        <v>14</v>
      </c>
      <c r="B81" s="848"/>
      <c r="C81" s="849"/>
      <c r="D81" s="849"/>
      <c r="E81" s="849"/>
      <c r="F81" s="849"/>
      <c r="G81" s="849"/>
      <c r="H81" s="849"/>
      <c r="I81" s="849"/>
      <c r="J81" s="849"/>
      <c r="K81" s="849"/>
      <c r="L81" s="849"/>
      <c r="M81" s="849"/>
      <c r="N81" s="849"/>
      <c r="O81" s="849"/>
      <c r="P81" s="850"/>
      <c r="Q81" s="851"/>
      <c r="R81" s="805"/>
      <c r="S81" s="805"/>
      <c r="T81" s="805"/>
      <c r="U81" s="805"/>
      <c r="V81" s="805"/>
      <c r="W81" s="805"/>
      <c r="X81" s="805"/>
      <c r="Y81" s="805"/>
      <c r="Z81" s="805"/>
      <c r="AA81" s="805"/>
      <c r="AB81" s="805"/>
      <c r="AC81" s="805"/>
      <c r="AD81" s="805"/>
      <c r="AE81" s="805"/>
      <c r="AF81" s="805"/>
      <c r="AG81" s="805"/>
      <c r="AH81" s="805"/>
      <c r="AI81" s="805"/>
      <c r="AJ81" s="805"/>
      <c r="AK81" s="805"/>
      <c r="AL81" s="805"/>
      <c r="AM81" s="805"/>
      <c r="AN81" s="805"/>
      <c r="AO81" s="805"/>
      <c r="AP81" s="805"/>
      <c r="AQ81" s="805"/>
      <c r="AR81" s="805"/>
      <c r="AS81" s="805"/>
      <c r="AT81" s="805"/>
      <c r="AU81" s="805"/>
      <c r="AV81" s="805"/>
      <c r="AW81" s="805"/>
      <c r="AX81" s="805"/>
      <c r="AY81" s="805"/>
      <c r="AZ81" s="807"/>
      <c r="BA81" s="807"/>
      <c r="BB81" s="807"/>
      <c r="BC81" s="807"/>
      <c r="BD81" s="808"/>
      <c r="BE81" s="101"/>
      <c r="BF81" s="101"/>
      <c r="BG81" s="101"/>
      <c r="BH81" s="101"/>
      <c r="BI81" s="101"/>
      <c r="BJ81" s="101"/>
      <c r="BK81" s="101"/>
      <c r="BL81" s="101"/>
      <c r="BM81" s="101"/>
      <c r="BN81" s="101"/>
      <c r="BO81" s="101"/>
      <c r="BP81" s="101"/>
      <c r="BQ81" s="98">
        <v>75</v>
      </c>
      <c r="BR81" s="103"/>
      <c r="BS81" s="834"/>
      <c r="BT81" s="835"/>
      <c r="BU81" s="835"/>
      <c r="BV81" s="835"/>
      <c r="BW81" s="835"/>
      <c r="BX81" s="835"/>
      <c r="BY81" s="835"/>
      <c r="BZ81" s="835"/>
      <c r="CA81" s="835"/>
      <c r="CB81" s="835"/>
      <c r="CC81" s="835"/>
      <c r="CD81" s="835"/>
      <c r="CE81" s="835"/>
      <c r="CF81" s="835"/>
      <c r="CG81" s="840"/>
      <c r="CH81" s="837"/>
      <c r="CI81" s="838"/>
      <c r="CJ81" s="838"/>
      <c r="CK81" s="838"/>
      <c r="CL81" s="839"/>
      <c r="CM81" s="837"/>
      <c r="CN81" s="838"/>
      <c r="CO81" s="838"/>
      <c r="CP81" s="838"/>
      <c r="CQ81" s="839"/>
      <c r="CR81" s="837"/>
      <c r="CS81" s="838"/>
      <c r="CT81" s="838"/>
      <c r="CU81" s="838"/>
      <c r="CV81" s="839"/>
      <c r="CW81" s="837"/>
      <c r="CX81" s="838"/>
      <c r="CY81" s="838"/>
      <c r="CZ81" s="838"/>
      <c r="DA81" s="839"/>
      <c r="DB81" s="837"/>
      <c r="DC81" s="838"/>
      <c r="DD81" s="838"/>
      <c r="DE81" s="838"/>
      <c r="DF81" s="839"/>
      <c r="DG81" s="837"/>
      <c r="DH81" s="838"/>
      <c r="DI81" s="838"/>
      <c r="DJ81" s="838"/>
      <c r="DK81" s="839"/>
      <c r="DL81" s="837"/>
      <c r="DM81" s="838"/>
      <c r="DN81" s="838"/>
      <c r="DO81" s="838"/>
      <c r="DP81" s="839"/>
      <c r="DQ81" s="837"/>
      <c r="DR81" s="838"/>
      <c r="DS81" s="838"/>
      <c r="DT81" s="838"/>
      <c r="DU81" s="839"/>
      <c r="DV81" s="834"/>
      <c r="DW81" s="835"/>
      <c r="DX81" s="835"/>
      <c r="DY81" s="835"/>
      <c r="DZ81" s="836"/>
      <c r="EA81" s="89"/>
    </row>
    <row r="82" spans="1:131" ht="26.25" customHeight="1" x14ac:dyDescent="0.15">
      <c r="A82" s="98">
        <v>15</v>
      </c>
      <c r="B82" s="848"/>
      <c r="C82" s="849"/>
      <c r="D82" s="849"/>
      <c r="E82" s="849"/>
      <c r="F82" s="849"/>
      <c r="G82" s="849"/>
      <c r="H82" s="849"/>
      <c r="I82" s="849"/>
      <c r="J82" s="849"/>
      <c r="K82" s="849"/>
      <c r="L82" s="849"/>
      <c r="M82" s="849"/>
      <c r="N82" s="849"/>
      <c r="O82" s="849"/>
      <c r="P82" s="850"/>
      <c r="Q82" s="851"/>
      <c r="R82" s="805"/>
      <c r="S82" s="805"/>
      <c r="T82" s="805"/>
      <c r="U82" s="805"/>
      <c r="V82" s="805"/>
      <c r="W82" s="805"/>
      <c r="X82" s="805"/>
      <c r="Y82" s="805"/>
      <c r="Z82" s="805"/>
      <c r="AA82" s="805"/>
      <c r="AB82" s="805"/>
      <c r="AC82" s="805"/>
      <c r="AD82" s="805"/>
      <c r="AE82" s="805"/>
      <c r="AF82" s="805"/>
      <c r="AG82" s="805"/>
      <c r="AH82" s="805"/>
      <c r="AI82" s="805"/>
      <c r="AJ82" s="805"/>
      <c r="AK82" s="805"/>
      <c r="AL82" s="805"/>
      <c r="AM82" s="805"/>
      <c r="AN82" s="805"/>
      <c r="AO82" s="805"/>
      <c r="AP82" s="805"/>
      <c r="AQ82" s="805"/>
      <c r="AR82" s="805"/>
      <c r="AS82" s="805"/>
      <c r="AT82" s="805"/>
      <c r="AU82" s="805"/>
      <c r="AV82" s="805"/>
      <c r="AW82" s="805"/>
      <c r="AX82" s="805"/>
      <c r="AY82" s="805"/>
      <c r="AZ82" s="807"/>
      <c r="BA82" s="807"/>
      <c r="BB82" s="807"/>
      <c r="BC82" s="807"/>
      <c r="BD82" s="808"/>
      <c r="BE82" s="101"/>
      <c r="BF82" s="101"/>
      <c r="BG82" s="101"/>
      <c r="BH82" s="101"/>
      <c r="BI82" s="101"/>
      <c r="BJ82" s="101"/>
      <c r="BK82" s="101"/>
      <c r="BL82" s="101"/>
      <c r="BM82" s="101"/>
      <c r="BN82" s="101"/>
      <c r="BO82" s="101"/>
      <c r="BP82" s="101"/>
      <c r="BQ82" s="98">
        <v>76</v>
      </c>
      <c r="BR82" s="103"/>
      <c r="BS82" s="834"/>
      <c r="BT82" s="835"/>
      <c r="BU82" s="835"/>
      <c r="BV82" s="835"/>
      <c r="BW82" s="835"/>
      <c r="BX82" s="835"/>
      <c r="BY82" s="835"/>
      <c r="BZ82" s="835"/>
      <c r="CA82" s="835"/>
      <c r="CB82" s="835"/>
      <c r="CC82" s="835"/>
      <c r="CD82" s="835"/>
      <c r="CE82" s="835"/>
      <c r="CF82" s="835"/>
      <c r="CG82" s="840"/>
      <c r="CH82" s="837"/>
      <c r="CI82" s="838"/>
      <c r="CJ82" s="838"/>
      <c r="CK82" s="838"/>
      <c r="CL82" s="839"/>
      <c r="CM82" s="837"/>
      <c r="CN82" s="838"/>
      <c r="CO82" s="838"/>
      <c r="CP82" s="838"/>
      <c r="CQ82" s="839"/>
      <c r="CR82" s="837"/>
      <c r="CS82" s="838"/>
      <c r="CT82" s="838"/>
      <c r="CU82" s="838"/>
      <c r="CV82" s="839"/>
      <c r="CW82" s="837"/>
      <c r="CX82" s="838"/>
      <c r="CY82" s="838"/>
      <c r="CZ82" s="838"/>
      <c r="DA82" s="839"/>
      <c r="DB82" s="837"/>
      <c r="DC82" s="838"/>
      <c r="DD82" s="838"/>
      <c r="DE82" s="838"/>
      <c r="DF82" s="839"/>
      <c r="DG82" s="837"/>
      <c r="DH82" s="838"/>
      <c r="DI82" s="838"/>
      <c r="DJ82" s="838"/>
      <c r="DK82" s="839"/>
      <c r="DL82" s="837"/>
      <c r="DM82" s="838"/>
      <c r="DN82" s="838"/>
      <c r="DO82" s="838"/>
      <c r="DP82" s="839"/>
      <c r="DQ82" s="837"/>
      <c r="DR82" s="838"/>
      <c r="DS82" s="838"/>
      <c r="DT82" s="838"/>
      <c r="DU82" s="839"/>
      <c r="DV82" s="834"/>
      <c r="DW82" s="835"/>
      <c r="DX82" s="835"/>
      <c r="DY82" s="835"/>
      <c r="DZ82" s="836"/>
      <c r="EA82" s="89"/>
    </row>
    <row r="83" spans="1:131" ht="26.25" customHeight="1" x14ac:dyDescent="0.15">
      <c r="A83" s="98">
        <v>16</v>
      </c>
      <c r="B83" s="848"/>
      <c r="C83" s="849"/>
      <c r="D83" s="849"/>
      <c r="E83" s="849"/>
      <c r="F83" s="849"/>
      <c r="G83" s="849"/>
      <c r="H83" s="849"/>
      <c r="I83" s="849"/>
      <c r="J83" s="849"/>
      <c r="K83" s="849"/>
      <c r="L83" s="849"/>
      <c r="M83" s="849"/>
      <c r="N83" s="849"/>
      <c r="O83" s="849"/>
      <c r="P83" s="850"/>
      <c r="Q83" s="851"/>
      <c r="R83" s="805"/>
      <c r="S83" s="805"/>
      <c r="T83" s="805"/>
      <c r="U83" s="805"/>
      <c r="V83" s="805"/>
      <c r="W83" s="805"/>
      <c r="X83" s="805"/>
      <c r="Y83" s="805"/>
      <c r="Z83" s="805"/>
      <c r="AA83" s="805"/>
      <c r="AB83" s="805"/>
      <c r="AC83" s="805"/>
      <c r="AD83" s="805"/>
      <c r="AE83" s="805"/>
      <c r="AF83" s="805"/>
      <c r="AG83" s="805"/>
      <c r="AH83" s="805"/>
      <c r="AI83" s="805"/>
      <c r="AJ83" s="805"/>
      <c r="AK83" s="805"/>
      <c r="AL83" s="805"/>
      <c r="AM83" s="805"/>
      <c r="AN83" s="805"/>
      <c r="AO83" s="805"/>
      <c r="AP83" s="805"/>
      <c r="AQ83" s="805"/>
      <c r="AR83" s="805"/>
      <c r="AS83" s="805"/>
      <c r="AT83" s="805"/>
      <c r="AU83" s="805"/>
      <c r="AV83" s="805"/>
      <c r="AW83" s="805"/>
      <c r="AX83" s="805"/>
      <c r="AY83" s="805"/>
      <c r="AZ83" s="807"/>
      <c r="BA83" s="807"/>
      <c r="BB83" s="807"/>
      <c r="BC83" s="807"/>
      <c r="BD83" s="808"/>
      <c r="BE83" s="101"/>
      <c r="BF83" s="101"/>
      <c r="BG83" s="101"/>
      <c r="BH83" s="101"/>
      <c r="BI83" s="101"/>
      <c r="BJ83" s="101"/>
      <c r="BK83" s="101"/>
      <c r="BL83" s="101"/>
      <c r="BM83" s="101"/>
      <c r="BN83" s="101"/>
      <c r="BO83" s="101"/>
      <c r="BP83" s="101"/>
      <c r="BQ83" s="98">
        <v>77</v>
      </c>
      <c r="BR83" s="103"/>
      <c r="BS83" s="834"/>
      <c r="BT83" s="835"/>
      <c r="BU83" s="835"/>
      <c r="BV83" s="835"/>
      <c r="BW83" s="835"/>
      <c r="BX83" s="835"/>
      <c r="BY83" s="835"/>
      <c r="BZ83" s="835"/>
      <c r="CA83" s="835"/>
      <c r="CB83" s="835"/>
      <c r="CC83" s="835"/>
      <c r="CD83" s="835"/>
      <c r="CE83" s="835"/>
      <c r="CF83" s="835"/>
      <c r="CG83" s="840"/>
      <c r="CH83" s="837"/>
      <c r="CI83" s="838"/>
      <c r="CJ83" s="838"/>
      <c r="CK83" s="838"/>
      <c r="CL83" s="839"/>
      <c r="CM83" s="837"/>
      <c r="CN83" s="838"/>
      <c r="CO83" s="838"/>
      <c r="CP83" s="838"/>
      <c r="CQ83" s="839"/>
      <c r="CR83" s="837"/>
      <c r="CS83" s="838"/>
      <c r="CT83" s="838"/>
      <c r="CU83" s="838"/>
      <c r="CV83" s="839"/>
      <c r="CW83" s="837"/>
      <c r="CX83" s="838"/>
      <c r="CY83" s="838"/>
      <c r="CZ83" s="838"/>
      <c r="DA83" s="839"/>
      <c r="DB83" s="837"/>
      <c r="DC83" s="838"/>
      <c r="DD83" s="838"/>
      <c r="DE83" s="838"/>
      <c r="DF83" s="839"/>
      <c r="DG83" s="837"/>
      <c r="DH83" s="838"/>
      <c r="DI83" s="838"/>
      <c r="DJ83" s="838"/>
      <c r="DK83" s="839"/>
      <c r="DL83" s="837"/>
      <c r="DM83" s="838"/>
      <c r="DN83" s="838"/>
      <c r="DO83" s="838"/>
      <c r="DP83" s="839"/>
      <c r="DQ83" s="837"/>
      <c r="DR83" s="838"/>
      <c r="DS83" s="838"/>
      <c r="DT83" s="838"/>
      <c r="DU83" s="839"/>
      <c r="DV83" s="834"/>
      <c r="DW83" s="835"/>
      <c r="DX83" s="835"/>
      <c r="DY83" s="835"/>
      <c r="DZ83" s="836"/>
      <c r="EA83" s="89"/>
    </row>
    <row r="84" spans="1:131" ht="26.25" customHeight="1" x14ac:dyDescent="0.15">
      <c r="A84" s="98">
        <v>17</v>
      </c>
      <c r="B84" s="848"/>
      <c r="C84" s="849"/>
      <c r="D84" s="849"/>
      <c r="E84" s="849"/>
      <c r="F84" s="849"/>
      <c r="G84" s="849"/>
      <c r="H84" s="849"/>
      <c r="I84" s="849"/>
      <c r="J84" s="849"/>
      <c r="K84" s="849"/>
      <c r="L84" s="849"/>
      <c r="M84" s="849"/>
      <c r="N84" s="849"/>
      <c r="O84" s="849"/>
      <c r="P84" s="850"/>
      <c r="Q84" s="851"/>
      <c r="R84" s="805"/>
      <c r="S84" s="805"/>
      <c r="T84" s="805"/>
      <c r="U84" s="805"/>
      <c r="V84" s="805"/>
      <c r="W84" s="805"/>
      <c r="X84" s="805"/>
      <c r="Y84" s="805"/>
      <c r="Z84" s="805"/>
      <c r="AA84" s="805"/>
      <c r="AB84" s="805"/>
      <c r="AC84" s="805"/>
      <c r="AD84" s="805"/>
      <c r="AE84" s="805"/>
      <c r="AF84" s="805"/>
      <c r="AG84" s="805"/>
      <c r="AH84" s="805"/>
      <c r="AI84" s="805"/>
      <c r="AJ84" s="805"/>
      <c r="AK84" s="805"/>
      <c r="AL84" s="805"/>
      <c r="AM84" s="805"/>
      <c r="AN84" s="805"/>
      <c r="AO84" s="805"/>
      <c r="AP84" s="805"/>
      <c r="AQ84" s="805"/>
      <c r="AR84" s="805"/>
      <c r="AS84" s="805"/>
      <c r="AT84" s="805"/>
      <c r="AU84" s="805"/>
      <c r="AV84" s="805"/>
      <c r="AW84" s="805"/>
      <c r="AX84" s="805"/>
      <c r="AY84" s="805"/>
      <c r="AZ84" s="807"/>
      <c r="BA84" s="807"/>
      <c r="BB84" s="807"/>
      <c r="BC84" s="807"/>
      <c r="BD84" s="808"/>
      <c r="BE84" s="101"/>
      <c r="BF84" s="101"/>
      <c r="BG84" s="101"/>
      <c r="BH84" s="101"/>
      <c r="BI84" s="101"/>
      <c r="BJ84" s="101"/>
      <c r="BK84" s="101"/>
      <c r="BL84" s="101"/>
      <c r="BM84" s="101"/>
      <c r="BN84" s="101"/>
      <c r="BO84" s="101"/>
      <c r="BP84" s="101"/>
      <c r="BQ84" s="98">
        <v>78</v>
      </c>
      <c r="BR84" s="103"/>
      <c r="BS84" s="834"/>
      <c r="BT84" s="835"/>
      <c r="BU84" s="835"/>
      <c r="BV84" s="835"/>
      <c r="BW84" s="835"/>
      <c r="BX84" s="835"/>
      <c r="BY84" s="835"/>
      <c r="BZ84" s="835"/>
      <c r="CA84" s="835"/>
      <c r="CB84" s="835"/>
      <c r="CC84" s="835"/>
      <c r="CD84" s="835"/>
      <c r="CE84" s="835"/>
      <c r="CF84" s="835"/>
      <c r="CG84" s="840"/>
      <c r="CH84" s="837"/>
      <c r="CI84" s="838"/>
      <c r="CJ84" s="838"/>
      <c r="CK84" s="838"/>
      <c r="CL84" s="839"/>
      <c r="CM84" s="837"/>
      <c r="CN84" s="838"/>
      <c r="CO84" s="838"/>
      <c r="CP84" s="838"/>
      <c r="CQ84" s="839"/>
      <c r="CR84" s="837"/>
      <c r="CS84" s="838"/>
      <c r="CT84" s="838"/>
      <c r="CU84" s="838"/>
      <c r="CV84" s="839"/>
      <c r="CW84" s="837"/>
      <c r="CX84" s="838"/>
      <c r="CY84" s="838"/>
      <c r="CZ84" s="838"/>
      <c r="DA84" s="839"/>
      <c r="DB84" s="837"/>
      <c r="DC84" s="838"/>
      <c r="DD84" s="838"/>
      <c r="DE84" s="838"/>
      <c r="DF84" s="839"/>
      <c r="DG84" s="837"/>
      <c r="DH84" s="838"/>
      <c r="DI84" s="838"/>
      <c r="DJ84" s="838"/>
      <c r="DK84" s="839"/>
      <c r="DL84" s="837"/>
      <c r="DM84" s="838"/>
      <c r="DN84" s="838"/>
      <c r="DO84" s="838"/>
      <c r="DP84" s="839"/>
      <c r="DQ84" s="837"/>
      <c r="DR84" s="838"/>
      <c r="DS84" s="838"/>
      <c r="DT84" s="838"/>
      <c r="DU84" s="839"/>
      <c r="DV84" s="834"/>
      <c r="DW84" s="835"/>
      <c r="DX84" s="835"/>
      <c r="DY84" s="835"/>
      <c r="DZ84" s="836"/>
      <c r="EA84" s="89"/>
    </row>
    <row r="85" spans="1:131" ht="26.25" customHeight="1" x14ac:dyDescent="0.15">
      <c r="A85" s="98">
        <v>18</v>
      </c>
      <c r="B85" s="848"/>
      <c r="C85" s="849"/>
      <c r="D85" s="849"/>
      <c r="E85" s="849"/>
      <c r="F85" s="849"/>
      <c r="G85" s="849"/>
      <c r="H85" s="849"/>
      <c r="I85" s="849"/>
      <c r="J85" s="849"/>
      <c r="K85" s="849"/>
      <c r="L85" s="849"/>
      <c r="M85" s="849"/>
      <c r="N85" s="849"/>
      <c r="O85" s="849"/>
      <c r="P85" s="850"/>
      <c r="Q85" s="851"/>
      <c r="R85" s="805"/>
      <c r="S85" s="805"/>
      <c r="T85" s="805"/>
      <c r="U85" s="805"/>
      <c r="V85" s="805"/>
      <c r="W85" s="805"/>
      <c r="X85" s="805"/>
      <c r="Y85" s="805"/>
      <c r="Z85" s="805"/>
      <c r="AA85" s="805"/>
      <c r="AB85" s="805"/>
      <c r="AC85" s="805"/>
      <c r="AD85" s="805"/>
      <c r="AE85" s="805"/>
      <c r="AF85" s="805"/>
      <c r="AG85" s="805"/>
      <c r="AH85" s="805"/>
      <c r="AI85" s="805"/>
      <c r="AJ85" s="805"/>
      <c r="AK85" s="805"/>
      <c r="AL85" s="805"/>
      <c r="AM85" s="805"/>
      <c r="AN85" s="805"/>
      <c r="AO85" s="805"/>
      <c r="AP85" s="805"/>
      <c r="AQ85" s="805"/>
      <c r="AR85" s="805"/>
      <c r="AS85" s="805"/>
      <c r="AT85" s="805"/>
      <c r="AU85" s="805"/>
      <c r="AV85" s="805"/>
      <c r="AW85" s="805"/>
      <c r="AX85" s="805"/>
      <c r="AY85" s="805"/>
      <c r="AZ85" s="807"/>
      <c r="BA85" s="807"/>
      <c r="BB85" s="807"/>
      <c r="BC85" s="807"/>
      <c r="BD85" s="808"/>
      <c r="BE85" s="101"/>
      <c r="BF85" s="101"/>
      <c r="BG85" s="101"/>
      <c r="BH85" s="101"/>
      <c r="BI85" s="101"/>
      <c r="BJ85" s="101"/>
      <c r="BK85" s="101"/>
      <c r="BL85" s="101"/>
      <c r="BM85" s="101"/>
      <c r="BN85" s="101"/>
      <c r="BO85" s="101"/>
      <c r="BP85" s="101"/>
      <c r="BQ85" s="98">
        <v>79</v>
      </c>
      <c r="BR85" s="103"/>
      <c r="BS85" s="834"/>
      <c r="BT85" s="835"/>
      <c r="BU85" s="835"/>
      <c r="BV85" s="835"/>
      <c r="BW85" s="835"/>
      <c r="BX85" s="835"/>
      <c r="BY85" s="835"/>
      <c r="BZ85" s="835"/>
      <c r="CA85" s="835"/>
      <c r="CB85" s="835"/>
      <c r="CC85" s="835"/>
      <c r="CD85" s="835"/>
      <c r="CE85" s="835"/>
      <c r="CF85" s="835"/>
      <c r="CG85" s="840"/>
      <c r="CH85" s="837"/>
      <c r="CI85" s="838"/>
      <c r="CJ85" s="838"/>
      <c r="CK85" s="838"/>
      <c r="CL85" s="839"/>
      <c r="CM85" s="837"/>
      <c r="CN85" s="838"/>
      <c r="CO85" s="838"/>
      <c r="CP85" s="838"/>
      <c r="CQ85" s="839"/>
      <c r="CR85" s="837"/>
      <c r="CS85" s="838"/>
      <c r="CT85" s="838"/>
      <c r="CU85" s="838"/>
      <c r="CV85" s="839"/>
      <c r="CW85" s="837"/>
      <c r="CX85" s="838"/>
      <c r="CY85" s="838"/>
      <c r="CZ85" s="838"/>
      <c r="DA85" s="839"/>
      <c r="DB85" s="837"/>
      <c r="DC85" s="838"/>
      <c r="DD85" s="838"/>
      <c r="DE85" s="838"/>
      <c r="DF85" s="839"/>
      <c r="DG85" s="837"/>
      <c r="DH85" s="838"/>
      <c r="DI85" s="838"/>
      <c r="DJ85" s="838"/>
      <c r="DK85" s="839"/>
      <c r="DL85" s="837"/>
      <c r="DM85" s="838"/>
      <c r="DN85" s="838"/>
      <c r="DO85" s="838"/>
      <c r="DP85" s="839"/>
      <c r="DQ85" s="837"/>
      <c r="DR85" s="838"/>
      <c r="DS85" s="838"/>
      <c r="DT85" s="838"/>
      <c r="DU85" s="839"/>
      <c r="DV85" s="834"/>
      <c r="DW85" s="835"/>
      <c r="DX85" s="835"/>
      <c r="DY85" s="835"/>
      <c r="DZ85" s="836"/>
      <c r="EA85" s="89"/>
    </row>
    <row r="86" spans="1:131" ht="26.25" customHeight="1" x14ac:dyDescent="0.15">
      <c r="A86" s="98">
        <v>19</v>
      </c>
      <c r="B86" s="848"/>
      <c r="C86" s="849"/>
      <c r="D86" s="849"/>
      <c r="E86" s="849"/>
      <c r="F86" s="849"/>
      <c r="G86" s="849"/>
      <c r="H86" s="849"/>
      <c r="I86" s="849"/>
      <c r="J86" s="849"/>
      <c r="K86" s="849"/>
      <c r="L86" s="849"/>
      <c r="M86" s="849"/>
      <c r="N86" s="849"/>
      <c r="O86" s="849"/>
      <c r="P86" s="850"/>
      <c r="Q86" s="851"/>
      <c r="R86" s="805"/>
      <c r="S86" s="805"/>
      <c r="T86" s="805"/>
      <c r="U86" s="805"/>
      <c r="V86" s="805"/>
      <c r="W86" s="805"/>
      <c r="X86" s="805"/>
      <c r="Y86" s="805"/>
      <c r="Z86" s="805"/>
      <c r="AA86" s="805"/>
      <c r="AB86" s="805"/>
      <c r="AC86" s="805"/>
      <c r="AD86" s="805"/>
      <c r="AE86" s="805"/>
      <c r="AF86" s="805"/>
      <c r="AG86" s="805"/>
      <c r="AH86" s="805"/>
      <c r="AI86" s="805"/>
      <c r="AJ86" s="805"/>
      <c r="AK86" s="805"/>
      <c r="AL86" s="805"/>
      <c r="AM86" s="805"/>
      <c r="AN86" s="805"/>
      <c r="AO86" s="805"/>
      <c r="AP86" s="805"/>
      <c r="AQ86" s="805"/>
      <c r="AR86" s="805"/>
      <c r="AS86" s="805"/>
      <c r="AT86" s="805"/>
      <c r="AU86" s="805"/>
      <c r="AV86" s="805"/>
      <c r="AW86" s="805"/>
      <c r="AX86" s="805"/>
      <c r="AY86" s="805"/>
      <c r="AZ86" s="807"/>
      <c r="BA86" s="807"/>
      <c r="BB86" s="807"/>
      <c r="BC86" s="807"/>
      <c r="BD86" s="808"/>
      <c r="BE86" s="101"/>
      <c r="BF86" s="101"/>
      <c r="BG86" s="101"/>
      <c r="BH86" s="101"/>
      <c r="BI86" s="101"/>
      <c r="BJ86" s="101"/>
      <c r="BK86" s="101"/>
      <c r="BL86" s="101"/>
      <c r="BM86" s="101"/>
      <c r="BN86" s="101"/>
      <c r="BO86" s="101"/>
      <c r="BP86" s="101"/>
      <c r="BQ86" s="98">
        <v>80</v>
      </c>
      <c r="BR86" s="103"/>
      <c r="BS86" s="834"/>
      <c r="BT86" s="835"/>
      <c r="BU86" s="835"/>
      <c r="BV86" s="835"/>
      <c r="BW86" s="835"/>
      <c r="BX86" s="835"/>
      <c r="BY86" s="835"/>
      <c r="BZ86" s="835"/>
      <c r="CA86" s="835"/>
      <c r="CB86" s="835"/>
      <c r="CC86" s="835"/>
      <c r="CD86" s="835"/>
      <c r="CE86" s="835"/>
      <c r="CF86" s="835"/>
      <c r="CG86" s="840"/>
      <c r="CH86" s="837"/>
      <c r="CI86" s="838"/>
      <c r="CJ86" s="838"/>
      <c r="CK86" s="838"/>
      <c r="CL86" s="839"/>
      <c r="CM86" s="837"/>
      <c r="CN86" s="838"/>
      <c r="CO86" s="838"/>
      <c r="CP86" s="838"/>
      <c r="CQ86" s="839"/>
      <c r="CR86" s="837"/>
      <c r="CS86" s="838"/>
      <c r="CT86" s="838"/>
      <c r="CU86" s="838"/>
      <c r="CV86" s="839"/>
      <c r="CW86" s="837"/>
      <c r="CX86" s="838"/>
      <c r="CY86" s="838"/>
      <c r="CZ86" s="838"/>
      <c r="DA86" s="839"/>
      <c r="DB86" s="837"/>
      <c r="DC86" s="838"/>
      <c r="DD86" s="838"/>
      <c r="DE86" s="838"/>
      <c r="DF86" s="839"/>
      <c r="DG86" s="837"/>
      <c r="DH86" s="838"/>
      <c r="DI86" s="838"/>
      <c r="DJ86" s="838"/>
      <c r="DK86" s="839"/>
      <c r="DL86" s="837"/>
      <c r="DM86" s="838"/>
      <c r="DN86" s="838"/>
      <c r="DO86" s="838"/>
      <c r="DP86" s="839"/>
      <c r="DQ86" s="837"/>
      <c r="DR86" s="838"/>
      <c r="DS86" s="838"/>
      <c r="DT86" s="838"/>
      <c r="DU86" s="839"/>
      <c r="DV86" s="834"/>
      <c r="DW86" s="835"/>
      <c r="DX86" s="835"/>
      <c r="DY86" s="835"/>
      <c r="DZ86" s="836"/>
      <c r="EA86" s="89"/>
    </row>
    <row r="87" spans="1:131" ht="26.25" customHeight="1" x14ac:dyDescent="0.15">
      <c r="A87" s="104">
        <v>20</v>
      </c>
      <c r="B87" s="855"/>
      <c r="C87" s="856"/>
      <c r="D87" s="856"/>
      <c r="E87" s="856"/>
      <c r="F87" s="856"/>
      <c r="G87" s="856"/>
      <c r="H87" s="856"/>
      <c r="I87" s="856"/>
      <c r="J87" s="856"/>
      <c r="K87" s="856"/>
      <c r="L87" s="856"/>
      <c r="M87" s="856"/>
      <c r="N87" s="856"/>
      <c r="O87" s="856"/>
      <c r="P87" s="857"/>
      <c r="Q87" s="858"/>
      <c r="R87" s="859"/>
      <c r="S87" s="859"/>
      <c r="T87" s="859"/>
      <c r="U87" s="859"/>
      <c r="V87" s="859"/>
      <c r="W87" s="859"/>
      <c r="X87" s="859"/>
      <c r="Y87" s="859"/>
      <c r="Z87" s="859"/>
      <c r="AA87" s="859"/>
      <c r="AB87" s="859"/>
      <c r="AC87" s="859"/>
      <c r="AD87" s="859"/>
      <c r="AE87" s="859"/>
      <c r="AF87" s="859"/>
      <c r="AG87" s="859"/>
      <c r="AH87" s="859"/>
      <c r="AI87" s="859"/>
      <c r="AJ87" s="859"/>
      <c r="AK87" s="859"/>
      <c r="AL87" s="859"/>
      <c r="AM87" s="859"/>
      <c r="AN87" s="859"/>
      <c r="AO87" s="859"/>
      <c r="AP87" s="859"/>
      <c r="AQ87" s="859"/>
      <c r="AR87" s="859"/>
      <c r="AS87" s="859"/>
      <c r="AT87" s="859"/>
      <c r="AU87" s="859"/>
      <c r="AV87" s="859"/>
      <c r="AW87" s="859"/>
      <c r="AX87" s="859"/>
      <c r="AY87" s="859"/>
      <c r="AZ87" s="860"/>
      <c r="BA87" s="860"/>
      <c r="BB87" s="860"/>
      <c r="BC87" s="860"/>
      <c r="BD87" s="861"/>
      <c r="BE87" s="101"/>
      <c r="BF87" s="101"/>
      <c r="BG87" s="101"/>
      <c r="BH87" s="101"/>
      <c r="BI87" s="101"/>
      <c r="BJ87" s="101"/>
      <c r="BK87" s="101"/>
      <c r="BL87" s="101"/>
      <c r="BM87" s="101"/>
      <c r="BN87" s="101"/>
      <c r="BO87" s="101"/>
      <c r="BP87" s="101"/>
      <c r="BQ87" s="98">
        <v>81</v>
      </c>
      <c r="BR87" s="103"/>
      <c r="BS87" s="834"/>
      <c r="BT87" s="835"/>
      <c r="BU87" s="835"/>
      <c r="BV87" s="835"/>
      <c r="BW87" s="835"/>
      <c r="BX87" s="835"/>
      <c r="BY87" s="835"/>
      <c r="BZ87" s="835"/>
      <c r="CA87" s="835"/>
      <c r="CB87" s="835"/>
      <c r="CC87" s="835"/>
      <c r="CD87" s="835"/>
      <c r="CE87" s="835"/>
      <c r="CF87" s="835"/>
      <c r="CG87" s="840"/>
      <c r="CH87" s="837"/>
      <c r="CI87" s="838"/>
      <c r="CJ87" s="838"/>
      <c r="CK87" s="838"/>
      <c r="CL87" s="839"/>
      <c r="CM87" s="837"/>
      <c r="CN87" s="838"/>
      <c r="CO87" s="838"/>
      <c r="CP87" s="838"/>
      <c r="CQ87" s="839"/>
      <c r="CR87" s="837"/>
      <c r="CS87" s="838"/>
      <c r="CT87" s="838"/>
      <c r="CU87" s="838"/>
      <c r="CV87" s="839"/>
      <c r="CW87" s="837"/>
      <c r="CX87" s="838"/>
      <c r="CY87" s="838"/>
      <c r="CZ87" s="838"/>
      <c r="DA87" s="839"/>
      <c r="DB87" s="837"/>
      <c r="DC87" s="838"/>
      <c r="DD87" s="838"/>
      <c r="DE87" s="838"/>
      <c r="DF87" s="839"/>
      <c r="DG87" s="837"/>
      <c r="DH87" s="838"/>
      <c r="DI87" s="838"/>
      <c r="DJ87" s="838"/>
      <c r="DK87" s="839"/>
      <c r="DL87" s="837"/>
      <c r="DM87" s="838"/>
      <c r="DN87" s="838"/>
      <c r="DO87" s="838"/>
      <c r="DP87" s="839"/>
      <c r="DQ87" s="837"/>
      <c r="DR87" s="838"/>
      <c r="DS87" s="838"/>
      <c r="DT87" s="838"/>
      <c r="DU87" s="839"/>
      <c r="DV87" s="834"/>
      <c r="DW87" s="835"/>
      <c r="DX87" s="835"/>
      <c r="DY87" s="835"/>
      <c r="DZ87" s="836"/>
      <c r="EA87" s="89"/>
    </row>
    <row r="88" spans="1:131" ht="26.25" customHeight="1" thickBot="1" x14ac:dyDescent="0.2">
      <c r="A88" s="100" t="s">
        <v>325</v>
      </c>
      <c r="B88" s="764" t="s">
        <v>359</v>
      </c>
      <c r="C88" s="765"/>
      <c r="D88" s="765"/>
      <c r="E88" s="765"/>
      <c r="F88" s="765"/>
      <c r="G88" s="765"/>
      <c r="H88" s="765"/>
      <c r="I88" s="765"/>
      <c r="J88" s="765"/>
      <c r="K88" s="765"/>
      <c r="L88" s="765"/>
      <c r="M88" s="765"/>
      <c r="N88" s="765"/>
      <c r="O88" s="765"/>
      <c r="P88" s="766"/>
      <c r="Q88" s="815"/>
      <c r="R88" s="816"/>
      <c r="S88" s="816"/>
      <c r="T88" s="816"/>
      <c r="U88" s="816"/>
      <c r="V88" s="816"/>
      <c r="W88" s="816"/>
      <c r="X88" s="816"/>
      <c r="Y88" s="816"/>
      <c r="Z88" s="816"/>
      <c r="AA88" s="816"/>
      <c r="AB88" s="816"/>
      <c r="AC88" s="816"/>
      <c r="AD88" s="816"/>
      <c r="AE88" s="816"/>
      <c r="AF88" s="819">
        <v>818</v>
      </c>
      <c r="AG88" s="819"/>
      <c r="AH88" s="819"/>
      <c r="AI88" s="819"/>
      <c r="AJ88" s="819"/>
      <c r="AK88" s="816"/>
      <c r="AL88" s="816"/>
      <c r="AM88" s="816"/>
      <c r="AN88" s="816"/>
      <c r="AO88" s="816"/>
      <c r="AP88" s="819">
        <v>2702</v>
      </c>
      <c r="AQ88" s="819"/>
      <c r="AR88" s="819"/>
      <c r="AS88" s="819"/>
      <c r="AT88" s="819"/>
      <c r="AU88" s="819">
        <v>251</v>
      </c>
      <c r="AV88" s="819"/>
      <c r="AW88" s="819"/>
      <c r="AX88" s="819"/>
      <c r="AY88" s="819"/>
      <c r="AZ88" s="824"/>
      <c r="BA88" s="824"/>
      <c r="BB88" s="824"/>
      <c r="BC88" s="824"/>
      <c r="BD88" s="825"/>
      <c r="BE88" s="101"/>
      <c r="BF88" s="101"/>
      <c r="BG88" s="101"/>
      <c r="BH88" s="101"/>
      <c r="BI88" s="101"/>
      <c r="BJ88" s="101"/>
      <c r="BK88" s="101"/>
      <c r="BL88" s="101"/>
      <c r="BM88" s="101"/>
      <c r="BN88" s="101"/>
      <c r="BO88" s="101"/>
      <c r="BP88" s="101"/>
      <c r="BQ88" s="98">
        <v>82</v>
      </c>
      <c r="BR88" s="103"/>
      <c r="BS88" s="834"/>
      <c r="BT88" s="835"/>
      <c r="BU88" s="835"/>
      <c r="BV88" s="835"/>
      <c r="BW88" s="835"/>
      <c r="BX88" s="835"/>
      <c r="BY88" s="835"/>
      <c r="BZ88" s="835"/>
      <c r="CA88" s="835"/>
      <c r="CB88" s="835"/>
      <c r="CC88" s="835"/>
      <c r="CD88" s="835"/>
      <c r="CE88" s="835"/>
      <c r="CF88" s="835"/>
      <c r="CG88" s="840"/>
      <c r="CH88" s="837"/>
      <c r="CI88" s="838"/>
      <c r="CJ88" s="838"/>
      <c r="CK88" s="838"/>
      <c r="CL88" s="839"/>
      <c r="CM88" s="837"/>
      <c r="CN88" s="838"/>
      <c r="CO88" s="838"/>
      <c r="CP88" s="838"/>
      <c r="CQ88" s="839"/>
      <c r="CR88" s="837"/>
      <c r="CS88" s="838"/>
      <c r="CT88" s="838"/>
      <c r="CU88" s="838"/>
      <c r="CV88" s="839"/>
      <c r="CW88" s="837"/>
      <c r="CX88" s="838"/>
      <c r="CY88" s="838"/>
      <c r="CZ88" s="838"/>
      <c r="DA88" s="839"/>
      <c r="DB88" s="837"/>
      <c r="DC88" s="838"/>
      <c r="DD88" s="838"/>
      <c r="DE88" s="838"/>
      <c r="DF88" s="839"/>
      <c r="DG88" s="837"/>
      <c r="DH88" s="838"/>
      <c r="DI88" s="838"/>
      <c r="DJ88" s="838"/>
      <c r="DK88" s="839"/>
      <c r="DL88" s="837"/>
      <c r="DM88" s="838"/>
      <c r="DN88" s="838"/>
      <c r="DO88" s="838"/>
      <c r="DP88" s="839"/>
      <c r="DQ88" s="837"/>
      <c r="DR88" s="838"/>
      <c r="DS88" s="838"/>
      <c r="DT88" s="838"/>
      <c r="DU88" s="839"/>
      <c r="DV88" s="834"/>
      <c r="DW88" s="835"/>
      <c r="DX88" s="835"/>
      <c r="DY88" s="835"/>
      <c r="DZ88" s="836"/>
      <c r="EA88" s="89"/>
    </row>
    <row r="89" spans="1:131" ht="26.25" hidden="1" customHeight="1" x14ac:dyDescent="0.15">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834"/>
      <c r="BT89" s="835"/>
      <c r="BU89" s="835"/>
      <c r="BV89" s="835"/>
      <c r="BW89" s="835"/>
      <c r="BX89" s="835"/>
      <c r="BY89" s="835"/>
      <c r="BZ89" s="835"/>
      <c r="CA89" s="835"/>
      <c r="CB89" s="835"/>
      <c r="CC89" s="835"/>
      <c r="CD89" s="835"/>
      <c r="CE89" s="835"/>
      <c r="CF89" s="835"/>
      <c r="CG89" s="840"/>
      <c r="CH89" s="837"/>
      <c r="CI89" s="838"/>
      <c r="CJ89" s="838"/>
      <c r="CK89" s="838"/>
      <c r="CL89" s="839"/>
      <c r="CM89" s="837"/>
      <c r="CN89" s="838"/>
      <c r="CO89" s="838"/>
      <c r="CP89" s="838"/>
      <c r="CQ89" s="839"/>
      <c r="CR89" s="837"/>
      <c r="CS89" s="838"/>
      <c r="CT89" s="838"/>
      <c r="CU89" s="838"/>
      <c r="CV89" s="839"/>
      <c r="CW89" s="837"/>
      <c r="CX89" s="838"/>
      <c r="CY89" s="838"/>
      <c r="CZ89" s="838"/>
      <c r="DA89" s="839"/>
      <c r="DB89" s="837"/>
      <c r="DC89" s="838"/>
      <c r="DD89" s="838"/>
      <c r="DE89" s="838"/>
      <c r="DF89" s="839"/>
      <c r="DG89" s="837"/>
      <c r="DH89" s="838"/>
      <c r="DI89" s="838"/>
      <c r="DJ89" s="838"/>
      <c r="DK89" s="839"/>
      <c r="DL89" s="837"/>
      <c r="DM89" s="838"/>
      <c r="DN89" s="838"/>
      <c r="DO89" s="838"/>
      <c r="DP89" s="839"/>
      <c r="DQ89" s="837"/>
      <c r="DR89" s="838"/>
      <c r="DS89" s="838"/>
      <c r="DT89" s="838"/>
      <c r="DU89" s="839"/>
      <c r="DV89" s="834"/>
      <c r="DW89" s="835"/>
      <c r="DX89" s="835"/>
      <c r="DY89" s="835"/>
      <c r="DZ89" s="836"/>
      <c r="EA89" s="89"/>
    </row>
    <row r="90" spans="1:131" ht="26.25" hidden="1" customHeight="1" x14ac:dyDescent="0.15">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834"/>
      <c r="BT90" s="835"/>
      <c r="BU90" s="835"/>
      <c r="BV90" s="835"/>
      <c r="BW90" s="835"/>
      <c r="BX90" s="835"/>
      <c r="BY90" s="835"/>
      <c r="BZ90" s="835"/>
      <c r="CA90" s="835"/>
      <c r="CB90" s="835"/>
      <c r="CC90" s="835"/>
      <c r="CD90" s="835"/>
      <c r="CE90" s="835"/>
      <c r="CF90" s="835"/>
      <c r="CG90" s="840"/>
      <c r="CH90" s="837"/>
      <c r="CI90" s="838"/>
      <c r="CJ90" s="838"/>
      <c r="CK90" s="838"/>
      <c r="CL90" s="839"/>
      <c r="CM90" s="837"/>
      <c r="CN90" s="838"/>
      <c r="CO90" s="838"/>
      <c r="CP90" s="838"/>
      <c r="CQ90" s="839"/>
      <c r="CR90" s="837"/>
      <c r="CS90" s="838"/>
      <c r="CT90" s="838"/>
      <c r="CU90" s="838"/>
      <c r="CV90" s="839"/>
      <c r="CW90" s="837"/>
      <c r="CX90" s="838"/>
      <c r="CY90" s="838"/>
      <c r="CZ90" s="838"/>
      <c r="DA90" s="839"/>
      <c r="DB90" s="837"/>
      <c r="DC90" s="838"/>
      <c r="DD90" s="838"/>
      <c r="DE90" s="838"/>
      <c r="DF90" s="839"/>
      <c r="DG90" s="837"/>
      <c r="DH90" s="838"/>
      <c r="DI90" s="838"/>
      <c r="DJ90" s="838"/>
      <c r="DK90" s="839"/>
      <c r="DL90" s="837"/>
      <c r="DM90" s="838"/>
      <c r="DN90" s="838"/>
      <c r="DO90" s="838"/>
      <c r="DP90" s="839"/>
      <c r="DQ90" s="837"/>
      <c r="DR90" s="838"/>
      <c r="DS90" s="838"/>
      <c r="DT90" s="838"/>
      <c r="DU90" s="839"/>
      <c r="DV90" s="834"/>
      <c r="DW90" s="835"/>
      <c r="DX90" s="835"/>
      <c r="DY90" s="835"/>
      <c r="DZ90" s="836"/>
      <c r="EA90" s="89"/>
    </row>
    <row r="91" spans="1:131" ht="26.25" hidden="1" customHeight="1" x14ac:dyDescent="0.15">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834"/>
      <c r="BT91" s="835"/>
      <c r="BU91" s="835"/>
      <c r="BV91" s="835"/>
      <c r="BW91" s="835"/>
      <c r="BX91" s="835"/>
      <c r="BY91" s="835"/>
      <c r="BZ91" s="835"/>
      <c r="CA91" s="835"/>
      <c r="CB91" s="835"/>
      <c r="CC91" s="835"/>
      <c r="CD91" s="835"/>
      <c r="CE91" s="835"/>
      <c r="CF91" s="835"/>
      <c r="CG91" s="840"/>
      <c r="CH91" s="837"/>
      <c r="CI91" s="838"/>
      <c r="CJ91" s="838"/>
      <c r="CK91" s="838"/>
      <c r="CL91" s="839"/>
      <c r="CM91" s="837"/>
      <c r="CN91" s="838"/>
      <c r="CO91" s="838"/>
      <c r="CP91" s="838"/>
      <c r="CQ91" s="839"/>
      <c r="CR91" s="837"/>
      <c r="CS91" s="838"/>
      <c r="CT91" s="838"/>
      <c r="CU91" s="838"/>
      <c r="CV91" s="839"/>
      <c r="CW91" s="837"/>
      <c r="CX91" s="838"/>
      <c r="CY91" s="838"/>
      <c r="CZ91" s="838"/>
      <c r="DA91" s="839"/>
      <c r="DB91" s="837"/>
      <c r="DC91" s="838"/>
      <c r="DD91" s="838"/>
      <c r="DE91" s="838"/>
      <c r="DF91" s="839"/>
      <c r="DG91" s="837"/>
      <c r="DH91" s="838"/>
      <c r="DI91" s="838"/>
      <c r="DJ91" s="838"/>
      <c r="DK91" s="839"/>
      <c r="DL91" s="837"/>
      <c r="DM91" s="838"/>
      <c r="DN91" s="838"/>
      <c r="DO91" s="838"/>
      <c r="DP91" s="839"/>
      <c r="DQ91" s="837"/>
      <c r="DR91" s="838"/>
      <c r="DS91" s="838"/>
      <c r="DT91" s="838"/>
      <c r="DU91" s="839"/>
      <c r="DV91" s="834"/>
      <c r="DW91" s="835"/>
      <c r="DX91" s="835"/>
      <c r="DY91" s="835"/>
      <c r="DZ91" s="836"/>
      <c r="EA91" s="89"/>
    </row>
    <row r="92" spans="1:131" ht="26.25" hidden="1" customHeight="1" x14ac:dyDescent="0.15">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834"/>
      <c r="BT92" s="835"/>
      <c r="BU92" s="835"/>
      <c r="BV92" s="835"/>
      <c r="BW92" s="835"/>
      <c r="BX92" s="835"/>
      <c r="BY92" s="835"/>
      <c r="BZ92" s="835"/>
      <c r="CA92" s="835"/>
      <c r="CB92" s="835"/>
      <c r="CC92" s="835"/>
      <c r="CD92" s="835"/>
      <c r="CE92" s="835"/>
      <c r="CF92" s="835"/>
      <c r="CG92" s="840"/>
      <c r="CH92" s="837"/>
      <c r="CI92" s="838"/>
      <c r="CJ92" s="838"/>
      <c r="CK92" s="838"/>
      <c r="CL92" s="839"/>
      <c r="CM92" s="837"/>
      <c r="CN92" s="838"/>
      <c r="CO92" s="838"/>
      <c r="CP92" s="838"/>
      <c r="CQ92" s="839"/>
      <c r="CR92" s="837"/>
      <c r="CS92" s="838"/>
      <c r="CT92" s="838"/>
      <c r="CU92" s="838"/>
      <c r="CV92" s="839"/>
      <c r="CW92" s="837"/>
      <c r="CX92" s="838"/>
      <c r="CY92" s="838"/>
      <c r="CZ92" s="838"/>
      <c r="DA92" s="839"/>
      <c r="DB92" s="837"/>
      <c r="DC92" s="838"/>
      <c r="DD92" s="838"/>
      <c r="DE92" s="838"/>
      <c r="DF92" s="839"/>
      <c r="DG92" s="837"/>
      <c r="DH92" s="838"/>
      <c r="DI92" s="838"/>
      <c r="DJ92" s="838"/>
      <c r="DK92" s="839"/>
      <c r="DL92" s="837"/>
      <c r="DM92" s="838"/>
      <c r="DN92" s="838"/>
      <c r="DO92" s="838"/>
      <c r="DP92" s="839"/>
      <c r="DQ92" s="837"/>
      <c r="DR92" s="838"/>
      <c r="DS92" s="838"/>
      <c r="DT92" s="838"/>
      <c r="DU92" s="839"/>
      <c r="DV92" s="834"/>
      <c r="DW92" s="835"/>
      <c r="DX92" s="835"/>
      <c r="DY92" s="835"/>
      <c r="DZ92" s="836"/>
      <c r="EA92" s="89"/>
    </row>
    <row r="93" spans="1:131" ht="26.25" hidden="1" customHeight="1" x14ac:dyDescent="0.15">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834"/>
      <c r="BT93" s="835"/>
      <c r="BU93" s="835"/>
      <c r="BV93" s="835"/>
      <c r="BW93" s="835"/>
      <c r="BX93" s="835"/>
      <c r="BY93" s="835"/>
      <c r="BZ93" s="835"/>
      <c r="CA93" s="835"/>
      <c r="CB93" s="835"/>
      <c r="CC93" s="835"/>
      <c r="CD93" s="835"/>
      <c r="CE93" s="835"/>
      <c r="CF93" s="835"/>
      <c r="CG93" s="840"/>
      <c r="CH93" s="837"/>
      <c r="CI93" s="838"/>
      <c r="CJ93" s="838"/>
      <c r="CK93" s="838"/>
      <c r="CL93" s="839"/>
      <c r="CM93" s="837"/>
      <c r="CN93" s="838"/>
      <c r="CO93" s="838"/>
      <c r="CP93" s="838"/>
      <c r="CQ93" s="839"/>
      <c r="CR93" s="837"/>
      <c r="CS93" s="838"/>
      <c r="CT93" s="838"/>
      <c r="CU93" s="838"/>
      <c r="CV93" s="839"/>
      <c r="CW93" s="837"/>
      <c r="CX93" s="838"/>
      <c r="CY93" s="838"/>
      <c r="CZ93" s="838"/>
      <c r="DA93" s="839"/>
      <c r="DB93" s="837"/>
      <c r="DC93" s="838"/>
      <c r="DD93" s="838"/>
      <c r="DE93" s="838"/>
      <c r="DF93" s="839"/>
      <c r="DG93" s="837"/>
      <c r="DH93" s="838"/>
      <c r="DI93" s="838"/>
      <c r="DJ93" s="838"/>
      <c r="DK93" s="839"/>
      <c r="DL93" s="837"/>
      <c r="DM93" s="838"/>
      <c r="DN93" s="838"/>
      <c r="DO93" s="838"/>
      <c r="DP93" s="839"/>
      <c r="DQ93" s="837"/>
      <c r="DR93" s="838"/>
      <c r="DS93" s="838"/>
      <c r="DT93" s="838"/>
      <c r="DU93" s="839"/>
      <c r="DV93" s="834"/>
      <c r="DW93" s="835"/>
      <c r="DX93" s="835"/>
      <c r="DY93" s="835"/>
      <c r="DZ93" s="836"/>
      <c r="EA93" s="89"/>
    </row>
    <row r="94" spans="1:131" ht="26.25" hidden="1" customHeight="1" x14ac:dyDescent="0.15">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834"/>
      <c r="BT94" s="835"/>
      <c r="BU94" s="835"/>
      <c r="BV94" s="835"/>
      <c r="BW94" s="835"/>
      <c r="BX94" s="835"/>
      <c r="BY94" s="835"/>
      <c r="BZ94" s="835"/>
      <c r="CA94" s="835"/>
      <c r="CB94" s="835"/>
      <c r="CC94" s="835"/>
      <c r="CD94" s="835"/>
      <c r="CE94" s="835"/>
      <c r="CF94" s="835"/>
      <c r="CG94" s="840"/>
      <c r="CH94" s="837"/>
      <c r="CI94" s="838"/>
      <c r="CJ94" s="838"/>
      <c r="CK94" s="838"/>
      <c r="CL94" s="839"/>
      <c r="CM94" s="837"/>
      <c r="CN94" s="838"/>
      <c r="CO94" s="838"/>
      <c r="CP94" s="838"/>
      <c r="CQ94" s="839"/>
      <c r="CR94" s="837"/>
      <c r="CS94" s="838"/>
      <c r="CT94" s="838"/>
      <c r="CU94" s="838"/>
      <c r="CV94" s="839"/>
      <c r="CW94" s="837"/>
      <c r="CX94" s="838"/>
      <c r="CY94" s="838"/>
      <c r="CZ94" s="838"/>
      <c r="DA94" s="839"/>
      <c r="DB94" s="837"/>
      <c r="DC94" s="838"/>
      <c r="DD94" s="838"/>
      <c r="DE94" s="838"/>
      <c r="DF94" s="839"/>
      <c r="DG94" s="837"/>
      <c r="DH94" s="838"/>
      <c r="DI94" s="838"/>
      <c r="DJ94" s="838"/>
      <c r="DK94" s="839"/>
      <c r="DL94" s="837"/>
      <c r="DM94" s="838"/>
      <c r="DN94" s="838"/>
      <c r="DO94" s="838"/>
      <c r="DP94" s="839"/>
      <c r="DQ94" s="837"/>
      <c r="DR94" s="838"/>
      <c r="DS94" s="838"/>
      <c r="DT94" s="838"/>
      <c r="DU94" s="839"/>
      <c r="DV94" s="834"/>
      <c r="DW94" s="835"/>
      <c r="DX94" s="835"/>
      <c r="DY94" s="835"/>
      <c r="DZ94" s="836"/>
      <c r="EA94" s="89"/>
    </row>
    <row r="95" spans="1:131" ht="26.25" hidden="1" customHeight="1" x14ac:dyDescent="0.15">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834"/>
      <c r="BT95" s="835"/>
      <c r="BU95" s="835"/>
      <c r="BV95" s="835"/>
      <c r="BW95" s="835"/>
      <c r="BX95" s="835"/>
      <c r="BY95" s="835"/>
      <c r="BZ95" s="835"/>
      <c r="CA95" s="835"/>
      <c r="CB95" s="835"/>
      <c r="CC95" s="835"/>
      <c r="CD95" s="835"/>
      <c r="CE95" s="835"/>
      <c r="CF95" s="835"/>
      <c r="CG95" s="840"/>
      <c r="CH95" s="837"/>
      <c r="CI95" s="838"/>
      <c r="CJ95" s="838"/>
      <c r="CK95" s="838"/>
      <c r="CL95" s="839"/>
      <c r="CM95" s="837"/>
      <c r="CN95" s="838"/>
      <c r="CO95" s="838"/>
      <c r="CP95" s="838"/>
      <c r="CQ95" s="839"/>
      <c r="CR95" s="837"/>
      <c r="CS95" s="838"/>
      <c r="CT95" s="838"/>
      <c r="CU95" s="838"/>
      <c r="CV95" s="839"/>
      <c r="CW95" s="837"/>
      <c r="CX95" s="838"/>
      <c r="CY95" s="838"/>
      <c r="CZ95" s="838"/>
      <c r="DA95" s="839"/>
      <c r="DB95" s="837"/>
      <c r="DC95" s="838"/>
      <c r="DD95" s="838"/>
      <c r="DE95" s="838"/>
      <c r="DF95" s="839"/>
      <c r="DG95" s="837"/>
      <c r="DH95" s="838"/>
      <c r="DI95" s="838"/>
      <c r="DJ95" s="838"/>
      <c r="DK95" s="839"/>
      <c r="DL95" s="837"/>
      <c r="DM95" s="838"/>
      <c r="DN95" s="838"/>
      <c r="DO95" s="838"/>
      <c r="DP95" s="839"/>
      <c r="DQ95" s="837"/>
      <c r="DR95" s="838"/>
      <c r="DS95" s="838"/>
      <c r="DT95" s="838"/>
      <c r="DU95" s="839"/>
      <c r="DV95" s="834"/>
      <c r="DW95" s="835"/>
      <c r="DX95" s="835"/>
      <c r="DY95" s="835"/>
      <c r="DZ95" s="836"/>
      <c r="EA95" s="89"/>
    </row>
    <row r="96" spans="1:131" ht="26.25" hidden="1" customHeight="1" x14ac:dyDescent="0.15">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834"/>
      <c r="BT96" s="835"/>
      <c r="BU96" s="835"/>
      <c r="BV96" s="835"/>
      <c r="BW96" s="835"/>
      <c r="BX96" s="835"/>
      <c r="BY96" s="835"/>
      <c r="BZ96" s="835"/>
      <c r="CA96" s="835"/>
      <c r="CB96" s="835"/>
      <c r="CC96" s="835"/>
      <c r="CD96" s="835"/>
      <c r="CE96" s="835"/>
      <c r="CF96" s="835"/>
      <c r="CG96" s="840"/>
      <c r="CH96" s="837"/>
      <c r="CI96" s="838"/>
      <c r="CJ96" s="838"/>
      <c r="CK96" s="838"/>
      <c r="CL96" s="839"/>
      <c r="CM96" s="837"/>
      <c r="CN96" s="838"/>
      <c r="CO96" s="838"/>
      <c r="CP96" s="838"/>
      <c r="CQ96" s="839"/>
      <c r="CR96" s="837"/>
      <c r="CS96" s="838"/>
      <c r="CT96" s="838"/>
      <c r="CU96" s="838"/>
      <c r="CV96" s="839"/>
      <c r="CW96" s="837"/>
      <c r="CX96" s="838"/>
      <c r="CY96" s="838"/>
      <c r="CZ96" s="838"/>
      <c r="DA96" s="839"/>
      <c r="DB96" s="837"/>
      <c r="DC96" s="838"/>
      <c r="DD96" s="838"/>
      <c r="DE96" s="838"/>
      <c r="DF96" s="839"/>
      <c r="DG96" s="837"/>
      <c r="DH96" s="838"/>
      <c r="DI96" s="838"/>
      <c r="DJ96" s="838"/>
      <c r="DK96" s="839"/>
      <c r="DL96" s="837"/>
      <c r="DM96" s="838"/>
      <c r="DN96" s="838"/>
      <c r="DO96" s="838"/>
      <c r="DP96" s="839"/>
      <c r="DQ96" s="837"/>
      <c r="DR96" s="838"/>
      <c r="DS96" s="838"/>
      <c r="DT96" s="838"/>
      <c r="DU96" s="839"/>
      <c r="DV96" s="834"/>
      <c r="DW96" s="835"/>
      <c r="DX96" s="835"/>
      <c r="DY96" s="835"/>
      <c r="DZ96" s="836"/>
      <c r="EA96" s="89"/>
    </row>
    <row r="97" spans="1:131" ht="26.25" hidden="1" customHeight="1" x14ac:dyDescent="0.15">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834"/>
      <c r="BT97" s="835"/>
      <c r="BU97" s="835"/>
      <c r="BV97" s="835"/>
      <c r="BW97" s="835"/>
      <c r="BX97" s="835"/>
      <c r="BY97" s="835"/>
      <c r="BZ97" s="835"/>
      <c r="CA97" s="835"/>
      <c r="CB97" s="835"/>
      <c r="CC97" s="835"/>
      <c r="CD97" s="835"/>
      <c r="CE97" s="835"/>
      <c r="CF97" s="835"/>
      <c r="CG97" s="840"/>
      <c r="CH97" s="837"/>
      <c r="CI97" s="838"/>
      <c r="CJ97" s="838"/>
      <c r="CK97" s="838"/>
      <c r="CL97" s="839"/>
      <c r="CM97" s="837"/>
      <c r="CN97" s="838"/>
      <c r="CO97" s="838"/>
      <c r="CP97" s="838"/>
      <c r="CQ97" s="839"/>
      <c r="CR97" s="837"/>
      <c r="CS97" s="838"/>
      <c r="CT97" s="838"/>
      <c r="CU97" s="838"/>
      <c r="CV97" s="839"/>
      <c r="CW97" s="837"/>
      <c r="CX97" s="838"/>
      <c r="CY97" s="838"/>
      <c r="CZ97" s="838"/>
      <c r="DA97" s="839"/>
      <c r="DB97" s="837"/>
      <c r="DC97" s="838"/>
      <c r="DD97" s="838"/>
      <c r="DE97" s="838"/>
      <c r="DF97" s="839"/>
      <c r="DG97" s="837"/>
      <c r="DH97" s="838"/>
      <c r="DI97" s="838"/>
      <c r="DJ97" s="838"/>
      <c r="DK97" s="839"/>
      <c r="DL97" s="837"/>
      <c r="DM97" s="838"/>
      <c r="DN97" s="838"/>
      <c r="DO97" s="838"/>
      <c r="DP97" s="839"/>
      <c r="DQ97" s="837"/>
      <c r="DR97" s="838"/>
      <c r="DS97" s="838"/>
      <c r="DT97" s="838"/>
      <c r="DU97" s="839"/>
      <c r="DV97" s="834"/>
      <c r="DW97" s="835"/>
      <c r="DX97" s="835"/>
      <c r="DY97" s="835"/>
      <c r="DZ97" s="836"/>
      <c r="EA97" s="89"/>
    </row>
    <row r="98" spans="1:131" ht="26.25" hidden="1" customHeight="1" x14ac:dyDescent="0.15">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834"/>
      <c r="BT98" s="835"/>
      <c r="BU98" s="835"/>
      <c r="BV98" s="835"/>
      <c r="BW98" s="835"/>
      <c r="BX98" s="835"/>
      <c r="BY98" s="835"/>
      <c r="BZ98" s="835"/>
      <c r="CA98" s="835"/>
      <c r="CB98" s="835"/>
      <c r="CC98" s="835"/>
      <c r="CD98" s="835"/>
      <c r="CE98" s="835"/>
      <c r="CF98" s="835"/>
      <c r="CG98" s="840"/>
      <c r="CH98" s="837"/>
      <c r="CI98" s="838"/>
      <c r="CJ98" s="838"/>
      <c r="CK98" s="838"/>
      <c r="CL98" s="839"/>
      <c r="CM98" s="837"/>
      <c r="CN98" s="838"/>
      <c r="CO98" s="838"/>
      <c r="CP98" s="838"/>
      <c r="CQ98" s="839"/>
      <c r="CR98" s="837"/>
      <c r="CS98" s="838"/>
      <c r="CT98" s="838"/>
      <c r="CU98" s="838"/>
      <c r="CV98" s="839"/>
      <c r="CW98" s="837"/>
      <c r="CX98" s="838"/>
      <c r="CY98" s="838"/>
      <c r="CZ98" s="838"/>
      <c r="DA98" s="839"/>
      <c r="DB98" s="837"/>
      <c r="DC98" s="838"/>
      <c r="DD98" s="838"/>
      <c r="DE98" s="838"/>
      <c r="DF98" s="839"/>
      <c r="DG98" s="837"/>
      <c r="DH98" s="838"/>
      <c r="DI98" s="838"/>
      <c r="DJ98" s="838"/>
      <c r="DK98" s="839"/>
      <c r="DL98" s="837"/>
      <c r="DM98" s="838"/>
      <c r="DN98" s="838"/>
      <c r="DO98" s="838"/>
      <c r="DP98" s="839"/>
      <c r="DQ98" s="837"/>
      <c r="DR98" s="838"/>
      <c r="DS98" s="838"/>
      <c r="DT98" s="838"/>
      <c r="DU98" s="839"/>
      <c r="DV98" s="834"/>
      <c r="DW98" s="835"/>
      <c r="DX98" s="835"/>
      <c r="DY98" s="835"/>
      <c r="DZ98" s="836"/>
      <c r="EA98" s="89"/>
    </row>
    <row r="99" spans="1:131" ht="26.25" hidden="1" customHeight="1" x14ac:dyDescent="0.15">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834"/>
      <c r="BT99" s="835"/>
      <c r="BU99" s="835"/>
      <c r="BV99" s="835"/>
      <c r="BW99" s="835"/>
      <c r="BX99" s="835"/>
      <c r="BY99" s="835"/>
      <c r="BZ99" s="835"/>
      <c r="CA99" s="835"/>
      <c r="CB99" s="835"/>
      <c r="CC99" s="835"/>
      <c r="CD99" s="835"/>
      <c r="CE99" s="835"/>
      <c r="CF99" s="835"/>
      <c r="CG99" s="840"/>
      <c r="CH99" s="837"/>
      <c r="CI99" s="838"/>
      <c r="CJ99" s="838"/>
      <c r="CK99" s="838"/>
      <c r="CL99" s="839"/>
      <c r="CM99" s="837"/>
      <c r="CN99" s="838"/>
      <c r="CO99" s="838"/>
      <c r="CP99" s="838"/>
      <c r="CQ99" s="839"/>
      <c r="CR99" s="837"/>
      <c r="CS99" s="838"/>
      <c r="CT99" s="838"/>
      <c r="CU99" s="838"/>
      <c r="CV99" s="839"/>
      <c r="CW99" s="837"/>
      <c r="CX99" s="838"/>
      <c r="CY99" s="838"/>
      <c r="CZ99" s="838"/>
      <c r="DA99" s="839"/>
      <c r="DB99" s="837"/>
      <c r="DC99" s="838"/>
      <c r="DD99" s="838"/>
      <c r="DE99" s="838"/>
      <c r="DF99" s="839"/>
      <c r="DG99" s="837"/>
      <c r="DH99" s="838"/>
      <c r="DI99" s="838"/>
      <c r="DJ99" s="838"/>
      <c r="DK99" s="839"/>
      <c r="DL99" s="837"/>
      <c r="DM99" s="838"/>
      <c r="DN99" s="838"/>
      <c r="DO99" s="838"/>
      <c r="DP99" s="839"/>
      <c r="DQ99" s="837"/>
      <c r="DR99" s="838"/>
      <c r="DS99" s="838"/>
      <c r="DT99" s="838"/>
      <c r="DU99" s="839"/>
      <c r="DV99" s="834"/>
      <c r="DW99" s="835"/>
      <c r="DX99" s="835"/>
      <c r="DY99" s="835"/>
      <c r="DZ99" s="836"/>
      <c r="EA99" s="89"/>
    </row>
    <row r="100" spans="1:131" ht="26.25" hidden="1" customHeight="1" x14ac:dyDescent="0.15">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834"/>
      <c r="BT100" s="835"/>
      <c r="BU100" s="835"/>
      <c r="BV100" s="835"/>
      <c r="BW100" s="835"/>
      <c r="BX100" s="835"/>
      <c r="BY100" s="835"/>
      <c r="BZ100" s="835"/>
      <c r="CA100" s="835"/>
      <c r="CB100" s="835"/>
      <c r="CC100" s="835"/>
      <c r="CD100" s="835"/>
      <c r="CE100" s="835"/>
      <c r="CF100" s="835"/>
      <c r="CG100" s="840"/>
      <c r="CH100" s="837"/>
      <c r="CI100" s="838"/>
      <c r="CJ100" s="838"/>
      <c r="CK100" s="838"/>
      <c r="CL100" s="839"/>
      <c r="CM100" s="837"/>
      <c r="CN100" s="838"/>
      <c r="CO100" s="838"/>
      <c r="CP100" s="838"/>
      <c r="CQ100" s="839"/>
      <c r="CR100" s="837"/>
      <c r="CS100" s="838"/>
      <c r="CT100" s="838"/>
      <c r="CU100" s="838"/>
      <c r="CV100" s="839"/>
      <c r="CW100" s="837"/>
      <c r="CX100" s="838"/>
      <c r="CY100" s="838"/>
      <c r="CZ100" s="838"/>
      <c r="DA100" s="839"/>
      <c r="DB100" s="837"/>
      <c r="DC100" s="838"/>
      <c r="DD100" s="838"/>
      <c r="DE100" s="838"/>
      <c r="DF100" s="839"/>
      <c r="DG100" s="837"/>
      <c r="DH100" s="838"/>
      <c r="DI100" s="838"/>
      <c r="DJ100" s="838"/>
      <c r="DK100" s="839"/>
      <c r="DL100" s="837"/>
      <c r="DM100" s="838"/>
      <c r="DN100" s="838"/>
      <c r="DO100" s="838"/>
      <c r="DP100" s="839"/>
      <c r="DQ100" s="837"/>
      <c r="DR100" s="838"/>
      <c r="DS100" s="838"/>
      <c r="DT100" s="838"/>
      <c r="DU100" s="839"/>
      <c r="DV100" s="834"/>
      <c r="DW100" s="835"/>
      <c r="DX100" s="835"/>
      <c r="DY100" s="835"/>
      <c r="DZ100" s="836"/>
      <c r="EA100" s="89"/>
    </row>
    <row r="101" spans="1:131" ht="26.25" hidden="1" customHeight="1" x14ac:dyDescent="0.15">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834"/>
      <c r="BT101" s="835"/>
      <c r="BU101" s="835"/>
      <c r="BV101" s="835"/>
      <c r="BW101" s="835"/>
      <c r="BX101" s="835"/>
      <c r="BY101" s="835"/>
      <c r="BZ101" s="835"/>
      <c r="CA101" s="835"/>
      <c r="CB101" s="835"/>
      <c r="CC101" s="835"/>
      <c r="CD101" s="835"/>
      <c r="CE101" s="835"/>
      <c r="CF101" s="835"/>
      <c r="CG101" s="840"/>
      <c r="CH101" s="837"/>
      <c r="CI101" s="838"/>
      <c r="CJ101" s="838"/>
      <c r="CK101" s="838"/>
      <c r="CL101" s="839"/>
      <c r="CM101" s="837"/>
      <c r="CN101" s="838"/>
      <c r="CO101" s="838"/>
      <c r="CP101" s="838"/>
      <c r="CQ101" s="839"/>
      <c r="CR101" s="837"/>
      <c r="CS101" s="838"/>
      <c r="CT101" s="838"/>
      <c r="CU101" s="838"/>
      <c r="CV101" s="839"/>
      <c r="CW101" s="837"/>
      <c r="CX101" s="838"/>
      <c r="CY101" s="838"/>
      <c r="CZ101" s="838"/>
      <c r="DA101" s="839"/>
      <c r="DB101" s="837"/>
      <c r="DC101" s="838"/>
      <c r="DD101" s="838"/>
      <c r="DE101" s="838"/>
      <c r="DF101" s="839"/>
      <c r="DG101" s="837"/>
      <c r="DH101" s="838"/>
      <c r="DI101" s="838"/>
      <c r="DJ101" s="838"/>
      <c r="DK101" s="839"/>
      <c r="DL101" s="837"/>
      <c r="DM101" s="838"/>
      <c r="DN101" s="838"/>
      <c r="DO101" s="838"/>
      <c r="DP101" s="839"/>
      <c r="DQ101" s="837"/>
      <c r="DR101" s="838"/>
      <c r="DS101" s="838"/>
      <c r="DT101" s="838"/>
      <c r="DU101" s="839"/>
      <c r="DV101" s="834"/>
      <c r="DW101" s="835"/>
      <c r="DX101" s="835"/>
      <c r="DY101" s="835"/>
      <c r="DZ101" s="836"/>
      <c r="EA101" s="89"/>
    </row>
    <row r="102" spans="1:131" ht="26.25" customHeight="1" thickBot="1" x14ac:dyDescent="0.2">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325</v>
      </c>
      <c r="BR102" s="764" t="s">
        <v>360</v>
      </c>
      <c r="BS102" s="765"/>
      <c r="BT102" s="765"/>
      <c r="BU102" s="765"/>
      <c r="BV102" s="765"/>
      <c r="BW102" s="765"/>
      <c r="BX102" s="765"/>
      <c r="BY102" s="765"/>
      <c r="BZ102" s="765"/>
      <c r="CA102" s="765"/>
      <c r="CB102" s="765"/>
      <c r="CC102" s="765"/>
      <c r="CD102" s="765"/>
      <c r="CE102" s="765"/>
      <c r="CF102" s="765"/>
      <c r="CG102" s="766"/>
      <c r="CH102" s="862"/>
      <c r="CI102" s="863"/>
      <c r="CJ102" s="863"/>
      <c r="CK102" s="863"/>
      <c r="CL102" s="864"/>
      <c r="CM102" s="862"/>
      <c r="CN102" s="863"/>
      <c r="CO102" s="863"/>
      <c r="CP102" s="863"/>
      <c r="CQ102" s="864"/>
      <c r="CR102" s="865">
        <v>37</v>
      </c>
      <c r="CS102" s="827"/>
      <c r="CT102" s="827"/>
      <c r="CU102" s="827"/>
      <c r="CV102" s="866"/>
      <c r="CW102" s="865" t="s">
        <v>319</v>
      </c>
      <c r="CX102" s="827"/>
      <c r="CY102" s="827"/>
      <c r="CZ102" s="827"/>
      <c r="DA102" s="866"/>
      <c r="DB102" s="865" t="s">
        <v>319</v>
      </c>
      <c r="DC102" s="827"/>
      <c r="DD102" s="827"/>
      <c r="DE102" s="827"/>
      <c r="DF102" s="866"/>
      <c r="DG102" s="865" t="s">
        <v>319</v>
      </c>
      <c r="DH102" s="827"/>
      <c r="DI102" s="827"/>
      <c r="DJ102" s="827"/>
      <c r="DK102" s="866"/>
      <c r="DL102" s="865" t="s">
        <v>319</v>
      </c>
      <c r="DM102" s="827"/>
      <c r="DN102" s="827"/>
      <c r="DO102" s="827"/>
      <c r="DP102" s="866"/>
      <c r="DQ102" s="865" t="s">
        <v>319</v>
      </c>
      <c r="DR102" s="827"/>
      <c r="DS102" s="827"/>
      <c r="DT102" s="827"/>
      <c r="DU102" s="866"/>
      <c r="DV102" s="764"/>
      <c r="DW102" s="765"/>
      <c r="DX102" s="765"/>
      <c r="DY102" s="765"/>
      <c r="DZ102" s="889"/>
      <c r="EA102" s="89"/>
    </row>
    <row r="103" spans="1:131" ht="26.25" customHeight="1" x14ac:dyDescent="0.15">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890" t="s">
        <v>361</v>
      </c>
      <c r="BR103" s="890"/>
      <c r="BS103" s="890"/>
      <c r="BT103" s="890"/>
      <c r="BU103" s="890"/>
      <c r="BV103" s="890"/>
      <c r="BW103" s="890"/>
      <c r="BX103" s="890"/>
      <c r="BY103" s="890"/>
      <c r="BZ103" s="890"/>
      <c r="CA103" s="890"/>
      <c r="CB103" s="890"/>
      <c r="CC103" s="890"/>
      <c r="CD103" s="890"/>
      <c r="CE103" s="890"/>
      <c r="CF103" s="890"/>
      <c r="CG103" s="890"/>
      <c r="CH103" s="890"/>
      <c r="CI103" s="890"/>
      <c r="CJ103" s="890"/>
      <c r="CK103" s="890"/>
      <c r="CL103" s="890"/>
      <c r="CM103" s="890"/>
      <c r="CN103" s="890"/>
      <c r="CO103" s="890"/>
      <c r="CP103" s="890"/>
      <c r="CQ103" s="890"/>
      <c r="CR103" s="890"/>
      <c r="CS103" s="890"/>
      <c r="CT103" s="890"/>
      <c r="CU103" s="890"/>
      <c r="CV103" s="890"/>
      <c r="CW103" s="890"/>
      <c r="CX103" s="890"/>
      <c r="CY103" s="890"/>
      <c r="CZ103" s="890"/>
      <c r="DA103" s="890"/>
      <c r="DB103" s="890"/>
      <c r="DC103" s="890"/>
      <c r="DD103" s="890"/>
      <c r="DE103" s="890"/>
      <c r="DF103" s="890"/>
      <c r="DG103" s="890"/>
      <c r="DH103" s="890"/>
      <c r="DI103" s="890"/>
      <c r="DJ103" s="890"/>
      <c r="DK103" s="890"/>
      <c r="DL103" s="890"/>
      <c r="DM103" s="890"/>
      <c r="DN103" s="890"/>
      <c r="DO103" s="890"/>
      <c r="DP103" s="890"/>
      <c r="DQ103" s="890"/>
      <c r="DR103" s="890"/>
      <c r="DS103" s="890"/>
      <c r="DT103" s="890"/>
      <c r="DU103" s="890"/>
      <c r="DV103" s="890"/>
      <c r="DW103" s="890"/>
      <c r="DX103" s="890"/>
      <c r="DY103" s="890"/>
      <c r="DZ103" s="890"/>
      <c r="EA103" s="89"/>
    </row>
    <row r="104" spans="1:131" ht="26.25" customHeight="1" x14ac:dyDescent="0.15">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891" t="s">
        <v>362</v>
      </c>
      <c r="BR104" s="891"/>
      <c r="BS104" s="891"/>
      <c r="BT104" s="891"/>
      <c r="BU104" s="891"/>
      <c r="BV104" s="891"/>
      <c r="BW104" s="891"/>
      <c r="BX104" s="891"/>
      <c r="BY104" s="891"/>
      <c r="BZ104" s="891"/>
      <c r="CA104" s="891"/>
      <c r="CB104" s="891"/>
      <c r="CC104" s="891"/>
      <c r="CD104" s="891"/>
      <c r="CE104" s="891"/>
      <c r="CF104" s="891"/>
      <c r="CG104" s="891"/>
      <c r="CH104" s="891"/>
      <c r="CI104" s="891"/>
      <c r="CJ104" s="891"/>
      <c r="CK104" s="891"/>
      <c r="CL104" s="891"/>
      <c r="CM104" s="891"/>
      <c r="CN104" s="891"/>
      <c r="CO104" s="891"/>
      <c r="CP104" s="891"/>
      <c r="CQ104" s="891"/>
      <c r="CR104" s="891"/>
      <c r="CS104" s="891"/>
      <c r="CT104" s="891"/>
      <c r="CU104" s="891"/>
      <c r="CV104" s="891"/>
      <c r="CW104" s="891"/>
      <c r="CX104" s="891"/>
      <c r="CY104" s="891"/>
      <c r="CZ104" s="891"/>
      <c r="DA104" s="891"/>
      <c r="DB104" s="891"/>
      <c r="DC104" s="891"/>
      <c r="DD104" s="891"/>
      <c r="DE104" s="891"/>
      <c r="DF104" s="891"/>
      <c r="DG104" s="891"/>
      <c r="DH104" s="891"/>
      <c r="DI104" s="891"/>
      <c r="DJ104" s="891"/>
      <c r="DK104" s="891"/>
      <c r="DL104" s="891"/>
      <c r="DM104" s="891"/>
      <c r="DN104" s="891"/>
      <c r="DO104" s="891"/>
      <c r="DP104" s="891"/>
      <c r="DQ104" s="891"/>
      <c r="DR104" s="891"/>
      <c r="DS104" s="891"/>
      <c r="DT104" s="891"/>
      <c r="DU104" s="891"/>
      <c r="DV104" s="891"/>
      <c r="DW104" s="891"/>
      <c r="DX104" s="891"/>
      <c r="DY104" s="891"/>
      <c r="DZ104" s="891"/>
      <c r="EA104" s="89"/>
    </row>
    <row r="105" spans="1:131" ht="11.25" customHeight="1" x14ac:dyDescent="0.15">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89"/>
      <c r="BR105" s="89"/>
      <c r="BS105" s="89"/>
      <c r="BT105" s="89"/>
      <c r="BU105" s="89"/>
      <c r="BV105" s="89"/>
      <c r="BW105" s="89"/>
      <c r="BX105" s="89"/>
      <c r="BY105" s="89"/>
      <c r="BZ105" s="89"/>
      <c r="CA105" s="89"/>
      <c r="CB105" s="89"/>
      <c r="CC105" s="89"/>
      <c r="CD105" s="89"/>
      <c r="CE105" s="89"/>
      <c r="CF105" s="89"/>
      <c r="CG105" s="89"/>
      <c r="CH105" s="89"/>
      <c r="CI105" s="89"/>
      <c r="CJ105" s="89"/>
      <c r="CK105" s="89"/>
      <c r="CL105" s="89"/>
      <c r="CM105" s="89"/>
      <c r="CN105" s="89"/>
      <c r="CO105" s="89"/>
      <c r="CP105" s="89"/>
      <c r="CQ105" s="89"/>
      <c r="CR105" s="89"/>
      <c r="CS105" s="89"/>
      <c r="CT105" s="89"/>
      <c r="CU105" s="89"/>
      <c r="CV105" s="89"/>
      <c r="CW105" s="89"/>
      <c r="CX105" s="89"/>
      <c r="CY105" s="89"/>
      <c r="CZ105" s="89"/>
      <c r="DA105" s="89"/>
      <c r="DB105" s="89"/>
      <c r="DC105" s="89"/>
      <c r="DD105" s="89"/>
      <c r="DE105" s="89"/>
      <c r="DF105" s="89"/>
      <c r="DG105" s="89"/>
      <c r="DH105" s="89"/>
      <c r="DI105" s="89"/>
      <c r="DJ105" s="89"/>
      <c r="DK105" s="89"/>
      <c r="DL105" s="89"/>
      <c r="DM105" s="89"/>
      <c r="DN105" s="89"/>
      <c r="DO105" s="89"/>
      <c r="DP105" s="89"/>
      <c r="DQ105" s="89"/>
      <c r="DR105" s="89"/>
      <c r="DS105" s="89"/>
      <c r="DT105" s="89"/>
      <c r="DU105" s="89"/>
      <c r="DV105" s="89"/>
      <c r="DW105" s="89"/>
      <c r="DX105" s="89"/>
      <c r="DY105" s="89"/>
      <c r="DZ105" s="89"/>
      <c r="EA105" s="89"/>
    </row>
    <row r="106" spans="1:131" ht="11.25" customHeight="1" x14ac:dyDescent="0.15">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89"/>
      <c r="BR106" s="89"/>
      <c r="BS106" s="89"/>
      <c r="BT106" s="89"/>
      <c r="BU106" s="89"/>
      <c r="BV106" s="89"/>
      <c r="BW106" s="89"/>
      <c r="BX106" s="89"/>
      <c r="BY106" s="89"/>
      <c r="BZ106" s="89"/>
      <c r="CA106" s="89"/>
      <c r="CB106" s="89"/>
      <c r="CC106" s="89"/>
      <c r="CD106" s="89"/>
      <c r="CE106" s="89"/>
      <c r="CF106" s="89"/>
      <c r="CG106" s="89"/>
      <c r="CH106" s="89"/>
      <c r="CI106" s="89"/>
      <c r="CJ106" s="89"/>
      <c r="CK106" s="89"/>
      <c r="CL106" s="89"/>
      <c r="CM106" s="89"/>
      <c r="CN106" s="89"/>
      <c r="CO106" s="89"/>
      <c r="CP106" s="89"/>
      <c r="CQ106" s="89"/>
      <c r="CR106" s="89"/>
      <c r="CS106" s="89"/>
      <c r="CT106" s="89"/>
      <c r="CU106" s="89"/>
      <c r="CV106" s="89"/>
      <c r="CW106" s="89"/>
      <c r="CX106" s="89"/>
      <c r="CY106" s="89"/>
      <c r="CZ106" s="89"/>
      <c r="DA106" s="89"/>
      <c r="DB106" s="89"/>
      <c r="DC106" s="89"/>
      <c r="DD106" s="89"/>
      <c r="DE106" s="89"/>
      <c r="DF106" s="89"/>
      <c r="DG106" s="89"/>
      <c r="DH106" s="89"/>
      <c r="DI106" s="89"/>
      <c r="DJ106" s="89"/>
      <c r="DK106" s="89"/>
      <c r="DL106" s="89"/>
      <c r="DM106" s="89"/>
      <c r="DN106" s="89"/>
      <c r="DO106" s="89"/>
      <c r="DP106" s="89"/>
      <c r="DQ106" s="89"/>
      <c r="DR106" s="89"/>
      <c r="DS106" s="89"/>
      <c r="DT106" s="89"/>
      <c r="DU106" s="89"/>
      <c r="DV106" s="89"/>
      <c r="DW106" s="89"/>
      <c r="DX106" s="89"/>
      <c r="DY106" s="89"/>
      <c r="DZ106" s="89"/>
      <c r="EA106" s="89"/>
    </row>
    <row r="107" spans="1:131" s="89" customFormat="1" ht="26.25" customHeight="1" thickBot="1" x14ac:dyDescent="0.2">
      <c r="A107" s="93" t="s">
        <v>363</v>
      </c>
      <c r="B107" s="109"/>
      <c r="C107" s="109"/>
      <c r="D107" s="109"/>
      <c r="E107" s="109"/>
      <c r="F107" s="109"/>
      <c r="G107" s="109"/>
      <c r="H107" s="109"/>
      <c r="I107" s="109"/>
      <c r="J107" s="109"/>
      <c r="K107" s="109"/>
      <c r="L107" s="109"/>
      <c r="M107" s="109"/>
      <c r="N107" s="109"/>
      <c r="O107" s="109"/>
      <c r="P107" s="109"/>
      <c r="Q107" s="109"/>
      <c r="R107" s="109"/>
      <c r="S107" s="109"/>
      <c r="T107" s="109"/>
      <c r="U107" s="109"/>
      <c r="V107" s="109"/>
      <c r="W107" s="109"/>
      <c r="X107" s="109"/>
      <c r="Y107" s="109"/>
      <c r="Z107" s="109"/>
      <c r="AA107" s="109"/>
      <c r="AB107" s="109"/>
      <c r="AC107" s="109"/>
      <c r="AD107" s="109"/>
      <c r="AE107" s="109"/>
      <c r="AF107" s="109"/>
      <c r="AG107" s="109"/>
      <c r="AH107" s="109"/>
      <c r="AI107" s="109"/>
      <c r="AJ107" s="109"/>
      <c r="AK107" s="109"/>
      <c r="AL107" s="109"/>
      <c r="AM107" s="109"/>
      <c r="AN107" s="109"/>
      <c r="AO107" s="109"/>
      <c r="AP107" s="109"/>
      <c r="AQ107" s="109"/>
      <c r="AR107" s="109"/>
      <c r="AS107" s="109"/>
      <c r="AT107" s="109"/>
      <c r="AU107" s="93" t="s">
        <v>364</v>
      </c>
      <c r="AV107" s="109"/>
      <c r="AW107" s="109"/>
      <c r="AX107" s="109"/>
      <c r="AY107" s="109"/>
      <c r="AZ107" s="109"/>
      <c r="BA107" s="109"/>
      <c r="BB107" s="109"/>
      <c r="BC107" s="109"/>
      <c r="BD107" s="109"/>
      <c r="BE107" s="109"/>
      <c r="BF107" s="109"/>
      <c r="BG107" s="109"/>
      <c r="BH107" s="109"/>
      <c r="BI107" s="109"/>
      <c r="BJ107" s="109"/>
      <c r="BK107" s="109"/>
      <c r="BL107" s="109"/>
      <c r="BM107" s="109"/>
      <c r="BN107" s="109"/>
      <c r="BO107" s="109"/>
      <c r="BP107" s="109"/>
      <c r="BQ107" s="109"/>
      <c r="BR107" s="109"/>
      <c r="BS107" s="109"/>
      <c r="BT107" s="109"/>
      <c r="BU107" s="109"/>
      <c r="BV107" s="109"/>
      <c r="BW107" s="109"/>
      <c r="BX107" s="109"/>
      <c r="BY107" s="109"/>
      <c r="BZ107" s="109"/>
      <c r="CA107" s="109"/>
      <c r="CB107" s="109"/>
      <c r="CC107" s="109"/>
      <c r="CD107" s="109"/>
      <c r="CE107" s="109"/>
      <c r="CF107" s="109"/>
      <c r="CG107" s="109"/>
      <c r="CH107" s="109"/>
      <c r="CI107" s="109"/>
      <c r="CJ107" s="109"/>
      <c r="CK107" s="109"/>
      <c r="CL107" s="109"/>
      <c r="CM107" s="109"/>
      <c r="CN107" s="109"/>
      <c r="CO107" s="109"/>
      <c r="CP107" s="109"/>
      <c r="CQ107" s="109"/>
      <c r="CR107" s="109"/>
      <c r="CS107" s="109"/>
      <c r="CT107" s="109"/>
      <c r="CU107" s="109"/>
      <c r="CV107" s="109"/>
      <c r="CW107" s="109"/>
      <c r="CX107" s="109"/>
      <c r="CY107" s="109"/>
      <c r="CZ107" s="109"/>
      <c r="DA107" s="109"/>
      <c r="DB107" s="109"/>
      <c r="DC107" s="109"/>
      <c r="DD107" s="109"/>
      <c r="DE107" s="109"/>
      <c r="DF107" s="109"/>
      <c r="DG107" s="109"/>
      <c r="DH107" s="109"/>
      <c r="DI107" s="109"/>
      <c r="DJ107" s="109"/>
      <c r="DK107" s="109"/>
      <c r="DL107" s="109"/>
      <c r="DM107" s="109"/>
      <c r="DN107" s="109"/>
      <c r="DO107" s="109"/>
      <c r="DP107" s="109"/>
      <c r="DQ107" s="109"/>
      <c r="DR107" s="109"/>
      <c r="DS107" s="109"/>
      <c r="DT107" s="109"/>
      <c r="DU107" s="109"/>
      <c r="DV107" s="109"/>
      <c r="DW107" s="109"/>
      <c r="DX107" s="109"/>
      <c r="DY107" s="109"/>
      <c r="DZ107" s="109"/>
    </row>
    <row r="108" spans="1:131" s="89" customFormat="1" ht="26.25" customHeight="1" x14ac:dyDescent="0.15">
      <c r="A108" s="892" t="s">
        <v>365</v>
      </c>
      <c r="B108" s="893"/>
      <c r="C108" s="893"/>
      <c r="D108" s="893"/>
      <c r="E108" s="893"/>
      <c r="F108" s="893"/>
      <c r="G108" s="893"/>
      <c r="H108" s="893"/>
      <c r="I108" s="893"/>
      <c r="J108" s="893"/>
      <c r="K108" s="893"/>
      <c r="L108" s="893"/>
      <c r="M108" s="893"/>
      <c r="N108" s="893"/>
      <c r="O108" s="893"/>
      <c r="P108" s="893"/>
      <c r="Q108" s="893"/>
      <c r="R108" s="893"/>
      <c r="S108" s="893"/>
      <c r="T108" s="893"/>
      <c r="U108" s="893"/>
      <c r="V108" s="893"/>
      <c r="W108" s="893"/>
      <c r="X108" s="893"/>
      <c r="Y108" s="893"/>
      <c r="Z108" s="893"/>
      <c r="AA108" s="893"/>
      <c r="AB108" s="893"/>
      <c r="AC108" s="893"/>
      <c r="AD108" s="893"/>
      <c r="AE108" s="893"/>
      <c r="AF108" s="893"/>
      <c r="AG108" s="893"/>
      <c r="AH108" s="893"/>
      <c r="AI108" s="893"/>
      <c r="AJ108" s="893"/>
      <c r="AK108" s="893"/>
      <c r="AL108" s="893"/>
      <c r="AM108" s="893"/>
      <c r="AN108" s="893"/>
      <c r="AO108" s="893"/>
      <c r="AP108" s="893"/>
      <c r="AQ108" s="893"/>
      <c r="AR108" s="893"/>
      <c r="AS108" s="893"/>
      <c r="AT108" s="894"/>
      <c r="AU108" s="892" t="s">
        <v>366</v>
      </c>
      <c r="AV108" s="893"/>
      <c r="AW108" s="893"/>
      <c r="AX108" s="893"/>
      <c r="AY108" s="893"/>
      <c r="AZ108" s="893"/>
      <c r="BA108" s="893"/>
      <c r="BB108" s="893"/>
      <c r="BC108" s="893"/>
      <c r="BD108" s="893"/>
      <c r="BE108" s="893"/>
      <c r="BF108" s="893"/>
      <c r="BG108" s="893"/>
      <c r="BH108" s="893"/>
      <c r="BI108" s="893"/>
      <c r="BJ108" s="893"/>
      <c r="BK108" s="893"/>
      <c r="BL108" s="893"/>
      <c r="BM108" s="893"/>
      <c r="BN108" s="893"/>
      <c r="BO108" s="893"/>
      <c r="BP108" s="893"/>
      <c r="BQ108" s="893"/>
      <c r="BR108" s="893"/>
      <c r="BS108" s="893"/>
      <c r="BT108" s="893"/>
      <c r="BU108" s="893"/>
      <c r="BV108" s="893"/>
      <c r="BW108" s="893"/>
      <c r="BX108" s="893"/>
      <c r="BY108" s="893"/>
      <c r="BZ108" s="893"/>
      <c r="CA108" s="893"/>
      <c r="CB108" s="893"/>
      <c r="CC108" s="893"/>
      <c r="CD108" s="893"/>
      <c r="CE108" s="893"/>
      <c r="CF108" s="893"/>
      <c r="CG108" s="893"/>
      <c r="CH108" s="893"/>
      <c r="CI108" s="893"/>
      <c r="CJ108" s="893"/>
      <c r="CK108" s="893"/>
      <c r="CL108" s="893"/>
      <c r="CM108" s="893"/>
      <c r="CN108" s="893"/>
      <c r="CO108" s="893"/>
      <c r="CP108" s="893"/>
      <c r="CQ108" s="893"/>
      <c r="CR108" s="893"/>
      <c r="CS108" s="893"/>
      <c r="CT108" s="893"/>
      <c r="CU108" s="893"/>
      <c r="CV108" s="893"/>
      <c r="CW108" s="893"/>
      <c r="CX108" s="893"/>
      <c r="CY108" s="893"/>
      <c r="CZ108" s="893"/>
      <c r="DA108" s="893"/>
      <c r="DB108" s="893"/>
      <c r="DC108" s="893"/>
      <c r="DD108" s="893"/>
      <c r="DE108" s="893"/>
      <c r="DF108" s="893"/>
      <c r="DG108" s="893"/>
      <c r="DH108" s="893"/>
      <c r="DI108" s="893"/>
      <c r="DJ108" s="893"/>
      <c r="DK108" s="893"/>
      <c r="DL108" s="893"/>
      <c r="DM108" s="893"/>
      <c r="DN108" s="893"/>
      <c r="DO108" s="893"/>
      <c r="DP108" s="893"/>
      <c r="DQ108" s="893"/>
      <c r="DR108" s="893"/>
      <c r="DS108" s="893"/>
      <c r="DT108" s="893"/>
      <c r="DU108" s="893"/>
      <c r="DV108" s="893"/>
      <c r="DW108" s="893"/>
      <c r="DX108" s="893"/>
      <c r="DY108" s="893"/>
      <c r="DZ108" s="894"/>
    </row>
    <row r="109" spans="1:131" s="89" customFormat="1" ht="26.25" customHeight="1" x14ac:dyDescent="0.15">
      <c r="A109" s="887" t="s">
        <v>367</v>
      </c>
      <c r="B109" s="868"/>
      <c r="C109" s="868"/>
      <c r="D109" s="868"/>
      <c r="E109" s="868"/>
      <c r="F109" s="868"/>
      <c r="G109" s="868"/>
      <c r="H109" s="868"/>
      <c r="I109" s="868"/>
      <c r="J109" s="868"/>
      <c r="K109" s="868"/>
      <c r="L109" s="868"/>
      <c r="M109" s="868"/>
      <c r="N109" s="868"/>
      <c r="O109" s="868"/>
      <c r="P109" s="868"/>
      <c r="Q109" s="868"/>
      <c r="R109" s="868"/>
      <c r="S109" s="868"/>
      <c r="T109" s="868"/>
      <c r="U109" s="868"/>
      <c r="V109" s="868"/>
      <c r="W109" s="868"/>
      <c r="X109" s="868"/>
      <c r="Y109" s="868"/>
      <c r="Z109" s="869"/>
      <c r="AA109" s="867" t="s">
        <v>368</v>
      </c>
      <c r="AB109" s="868"/>
      <c r="AC109" s="868"/>
      <c r="AD109" s="868"/>
      <c r="AE109" s="869"/>
      <c r="AF109" s="867" t="s">
        <v>369</v>
      </c>
      <c r="AG109" s="868"/>
      <c r="AH109" s="868"/>
      <c r="AI109" s="868"/>
      <c r="AJ109" s="869"/>
      <c r="AK109" s="867" t="s">
        <v>237</v>
      </c>
      <c r="AL109" s="868"/>
      <c r="AM109" s="868"/>
      <c r="AN109" s="868"/>
      <c r="AO109" s="869"/>
      <c r="AP109" s="867" t="s">
        <v>370</v>
      </c>
      <c r="AQ109" s="868"/>
      <c r="AR109" s="868"/>
      <c r="AS109" s="868"/>
      <c r="AT109" s="870"/>
      <c r="AU109" s="887" t="s">
        <v>367</v>
      </c>
      <c r="AV109" s="868"/>
      <c r="AW109" s="868"/>
      <c r="AX109" s="868"/>
      <c r="AY109" s="868"/>
      <c r="AZ109" s="868"/>
      <c r="BA109" s="868"/>
      <c r="BB109" s="868"/>
      <c r="BC109" s="868"/>
      <c r="BD109" s="868"/>
      <c r="BE109" s="868"/>
      <c r="BF109" s="868"/>
      <c r="BG109" s="868"/>
      <c r="BH109" s="868"/>
      <c r="BI109" s="868"/>
      <c r="BJ109" s="868"/>
      <c r="BK109" s="868"/>
      <c r="BL109" s="868"/>
      <c r="BM109" s="868"/>
      <c r="BN109" s="868"/>
      <c r="BO109" s="868"/>
      <c r="BP109" s="869"/>
      <c r="BQ109" s="867" t="s">
        <v>368</v>
      </c>
      <c r="BR109" s="868"/>
      <c r="BS109" s="868"/>
      <c r="BT109" s="868"/>
      <c r="BU109" s="869"/>
      <c r="BV109" s="867" t="s">
        <v>369</v>
      </c>
      <c r="BW109" s="868"/>
      <c r="BX109" s="868"/>
      <c r="BY109" s="868"/>
      <c r="BZ109" s="869"/>
      <c r="CA109" s="867" t="s">
        <v>237</v>
      </c>
      <c r="CB109" s="868"/>
      <c r="CC109" s="868"/>
      <c r="CD109" s="868"/>
      <c r="CE109" s="869"/>
      <c r="CF109" s="888" t="s">
        <v>370</v>
      </c>
      <c r="CG109" s="888"/>
      <c r="CH109" s="888"/>
      <c r="CI109" s="888"/>
      <c r="CJ109" s="888"/>
      <c r="CK109" s="867" t="s">
        <v>371</v>
      </c>
      <c r="CL109" s="868"/>
      <c r="CM109" s="868"/>
      <c r="CN109" s="868"/>
      <c r="CO109" s="868"/>
      <c r="CP109" s="868"/>
      <c r="CQ109" s="868"/>
      <c r="CR109" s="868"/>
      <c r="CS109" s="868"/>
      <c r="CT109" s="868"/>
      <c r="CU109" s="868"/>
      <c r="CV109" s="868"/>
      <c r="CW109" s="868"/>
      <c r="CX109" s="868"/>
      <c r="CY109" s="868"/>
      <c r="CZ109" s="868"/>
      <c r="DA109" s="868"/>
      <c r="DB109" s="868"/>
      <c r="DC109" s="868"/>
      <c r="DD109" s="868"/>
      <c r="DE109" s="868"/>
      <c r="DF109" s="869"/>
      <c r="DG109" s="867" t="s">
        <v>368</v>
      </c>
      <c r="DH109" s="868"/>
      <c r="DI109" s="868"/>
      <c r="DJ109" s="868"/>
      <c r="DK109" s="869"/>
      <c r="DL109" s="867" t="s">
        <v>369</v>
      </c>
      <c r="DM109" s="868"/>
      <c r="DN109" s="868"/>
      <c r="DO109" s="868"/>
      <c r="DP109" s="869"/>
      <c r="DQ109" s="867" t="s">
        <v>237</v>
      </c>
      <c r="DR109" s="868"/>
      <c r="DS109" s="868"/>
      <c r="DT109" s="868"/>
      <c r="DU109" s="869"/>
      <c r="DV109" s="867" t="s">
        <v>370</v>
      </c>
      <c r="DW109" s="868"/>
      <c r="DX109" s="868"/>
      <c r="DY109" s="868"/>
      <c r="DZ109" s="870"/>
    </row>
    <row r="110" spans="1:131" s="89" customFormat="1" ht="26.25" customHeight="1" x14ac:dyDescent="0.15">
      <c r="A110" s="871" t="s">
        <v>372</v>
      </c>
      <c r="B110" s="872"/>
      <c r="C110" s="872"/>
      <c r="D110" s="872"/>
      <c r="E110" s="872"/>
      <c r="F110" s="872"/>
      <c r="G110" s="872"/>
      <c r="H110" s="872"/>
      <c r="I110" s="872"/>
      <c r="J110" s="872"/>
      <c r="K110" s="872"/>
      <c r="L110" s="872"/>
      <c r="M110" s="872"/>
      <c r="N110" s="872"/>
      <c r="O110" s="872"/>
      <c r="P110" s="872"/>
      <c r="Q110" s="872"/>
      <c r="R110" s="872"/>
      <c r="S110" s="872"/>
      <c r="T110" s="872"/>
      <c r="U110" s="872"/>
      <c r="V110" s="872"/>
      <c r="W110" s="872"/>
      <c r="X110" s="872"/>
      <c r="Y110" s="872"/>
      <c r="Z110" s="873"/>
      <c r="AA110" s="874">
        <v>1028158</v>
      </c>
      <c r="AB110" s="875"/>
      <c r="AC110" s="875"/>
      <c r="AD110" s="875"/>
      <c r="AE110" s="876"/>
      <c r="AF110" s="877">
        <v>1105915</v>
      </c>
      <c r="AG110" s="875"/>
      <c r="AH110" s="875"/>
      <c r="AI110" s="875"/>
      <c r="AJ110" s="876"/>
      <c r="AK110" s="877">
        <v>1125168</v>
      </c>
      <c r="AL110" s="875"/>
      <c r="AM110" s="875"/>
      <c r="AN110" s="875"/>
      <c r="AO110" s="876"/>
      <c r="AP110" s="878">
        <v>21</v>
      </c>
      <c r="AQ110" s="879"/>
      <c r="AR110" s="879"/>
      <c r="AS110" s="879"/>
      <c r="AT110" s="880"/>
      <c r="AU110" s="881" t="s">
        <v>373</v>
      </c>
      <c r="AV110" s="882"/>
      <c r="AW110" s="882"/>
      <c r="AX110" s="882"/>
      <c r="AY110" s="882"/>
      <c r="AZ110" s="904" t="s">
        <v>374</v>
      </c>
      <c r="BA110" s="872"/>
      <c r="BB110" s="872"/>
      <c r="BC110" s="872"/>
      <c r="BD110" s="872"/>
      <c r="BE110" s="872"/>
      <c r="BF110" s="872"/>
      <c r="BG110" s="872"/>
      <c r="BH110" s="872"/>
      <c r="BI110" s="872"/>
      <c r="BJ110" s="872"/>
      <c r="BK110" s="872"/>
      <c r="BL110" s="872"/>
      <c r="BM110" s="872"/>
      <c r="BN110" s="872"/>
      <c r="BO110" s="872"/>
      <c r="BP110" s="873"/>
      <c r="BQ110" s="905">
        <v>12716602</v>
      </c>
      <c r="BR110" s="906"/>
      <c r="BS110" s="906"/>
      <c r="BT110" s="906"/>
      <c r="BU110" s="906"/>
      <c r="BV110" s="906">
        <v>12650468</v>
      </c>
      <c r="BW110" s="906"/>
      <c r="BX110" s="906"/>
      <c r="BY110" s="906"/>
      <c r="BZ110" s="906"/>
      <c r="CA110" s="906">
        <v>12779064</v>
      </c>
      <c r="CB110" s="906"/>
      <c r="CC110" s="906"/>
      <c r="CD110" s="906"/>
      <c r="CE110" s="906"/>
      <c r="CF110" s="919">
        <v>238.7</v>
      </c>
      <c r="CG110" s="920"/>
      <c r="CH110" s="920"/>
      <c r="CI110" s="920"/>
      <c r="CJ110" s="920"/>
      <c r="CK110" s="921" t="s">
        <v>375</v>
      </c>
      <c r="CL110" s="922"/>
      <c r="CM110" s="904" t="s">
        <v>376</v>
      </c>
      <c r="CN110" s="872"/>
      <c r="CO110" s="872"/>
      <c r="CP110" s="872"/>
      <c r="CQ110" s="872"/>
      <c r="CR110" s="872"/>
      <c r="CS110" s="872"/>
      <c r="CT110" s="872"/>
      <c r="CU110" s="872"/>
      <c r="CV110" s="872"/>
      <c r="CW110" s="872"/>
      <c r="CX110" s="872"/>
      <c r="CY110" s="872"/>
      <c r="CZ110" s="872"/>
      <c r="DA110" s="872"/>
      <c r="DB110" s="872"/>
      <c r="DC110" s="872"/>
      <c r="DD110" s="872"/>
      <c r="DE110" s="872"/>
      <c r="DF110" s="873"/>
      <c r="DG110" s="905" t="s">
        <v>62</v>
      </c>
      <c r="DH110" s="906"/>
      <c r="DI110" s="906"/>
      <c r="DJ110" s="906"/>
      <c r="DK110" s="906"/>
      <c r="DL110" s="906" t="s">
        <v>62</v>
      </c>
      <c r="DM110" s="906"/>
      <c r="DN110" s="906"/>
      <c r="DO110" s="906"/>
      <c r="DP110" s="906"/>
      <c r="DQ110" s="906" t="s">
        <v>62</v>
      </c>
      <c r="DR110" s="906"/>
      <c r="DS110" s="906"/>
      <c r="DT110" s="906"/>
      <c r="DU110" s="906"/>
      <c r="DV110" s="907" t="s">
        <v>62</v>
      </c>
      <c r="DW110" s="907"/>
      <c r="DX110" s="907"/>
      <c r="DY110" s="907"/>
      <c r="DZ110" s="908"/>
    </row>
    <row r="111" spans="1:131" s="89" customFormat="1" ht="26.25" customHeight="1" x14ac:dyDescent="0.15">
      <c r="A111" s="909" t="s">
        <v>377</v>
      </c>
      <c r="B111" s="910"/>
      <c r="C111" s="910"/>
      <c r="D111" s="910"/>
      <c r="E111" s="910"/>
      <c r="F111" s="910"/>
      <c r="G111" s="910"/>
      <c r="H111" s="910"/>
      <c r="I111" s="910"/>
      <c r="J111" s="910"/>
      <c r="K111" s="910"/>
      <c r="L111" s="910"/>
      <c r="M111" s="910"/>
      <c r="N111" s="910"/>
      <c r="O111" s="910"/>
      <c r="P111" s="910"/>
      <c r="Q111" s="910"/>
      <c r="R111" s="910"/>
      <c r="S111" s="910"/>
      <c r="T111" s="910"/>
      <c r="U111" s="910"/>
      <c r="V111" s="910"/>
      <c r="W111" s="910"/>
      <c r="X111" s="910"/>
      <c r="Y111" s="910"/>
      <c r="Z111" s="911"/>
      <c r="AA111" s="912" t="s">
        <v>62</v>
      </c>
      <c r="AB111" s="913"/>
      <c r="AC111" s="913"/>
      <c r="AD111" s="913"/>
      <c r="AE111" s="914"/>
      <c r="AF111" s="915" t="s">
        <v>62</v>
      </c>
      <c r="AG111" s="913"/>
      <c r="AH111" s="913"/>
      <c r="AI111" s="913"/>
      <c r="AJ111" s="914"/>
      <c r="AK111" s="915" t="s">
        <v>62</v>
      </c>
      <c r="AL111" s="913"/>
      <c r="AM111" s="913"/>
      <c r="AN111" s="913"/>
      <c r="AO111" s="914"/>
      <c r="AP111" s="916" t="s">
        <v>62</v>
      </c>
      <c r="AQ111" s="917"/>
      <c r="AR111" s="917"/>
      <c r="AS111" s="917"/>
      <c r="AT111" s="918"/>
      <c r="AU111" s="883"/>
      <c r="AV111" s="884"/>
      <c r="AW111" s="884"/>
      <c r="AX111" s="884"/>
      <c r="AY111" s="884"/>
      <c r="AZ111" s="897" t="s">
        <v>378</v>
      </c>
      <c r="BA111" s="898"/>
      <c r="BB111" s="898"/>
      <c r="BC111" s="898"/>
      <c r="BD111" s="898"/>
      <c r="BE111" s="898"/>
      <c r="BF111" s="898"/>
      <c r="BG111" s="898"/>
      <c r="BH111" s="898"/>
      <c r="BI111" s="898"/>
      <c r="BJ111" s="898"/>
      <c r="BK111" s="898"/>
      <c r="BL111" s="898"/>
      <c r="BM111" s="898"/>
      <c r="BN111" s="898"/>
      <c r="BO111" s="898"/>
      <c r="BP111" s="899"/>
      <c r="BQ111" s="900">
        <v>997</v>
      </c>
      <c r="BR111" s="901"/>
      <c r="BS111" s="901"/>
      <c r="BT111" s="901"/>
      <c r="BU111" s="901"/>
      <c r="BV111" s="901">
        <v>1500</v>
      </c>
      <c r="BW111" s="901"/>
      <c r="BX111" s="901"/>
      <c r="BY111" s="901"/>
      <c r="BZ111" s="901"/>
      <c r="CA111" s="901">
        <v>1000</v>
      </c>
      <c r="CB111" s="901"/>
      <c r="CC111" s="901"/>
      <c r="CD111" s="901"/>
      <c r="CE111" s="901"/>
      <c r="CF111" s="895">
        <v>0</v>
      </c>
      <c r="CG111" s="896"/>
      <c r="CH111" s="896"/>
      <c r="CI111" s="896"/>
      <c r="CJ111" s="896"/>
      <c r="CK111" s="923"/>
      <c r="CL111" s="924"/>
      <c r="CM111" s="897" t="s">
        <v>379</v>
      </c>
      <c r="CN111" s="898"/>
      <c r="CO111" s="898"/>
      <c r="CP111" s="898"/>
      <c r="CQ111" s="898"/>
      <c r="CR111" s="898"/>
      <c r="CS111" s="898"/>
      <c r="CT111" s="898"/>
      <c r="CU111" s="898"/>
      <c r="CV111" s="898"/>
      <c r="CW111" s="898"/>
      <c r="CX111" s="898"/>
      <c r="CY111" s="898"/>
      <c r="CZ111" s="898"/>
      <c r="DA111" s="898"/>
      <c r="DB111" s="898"/>
      <c r="DC111" s="898"/>
      <c r="DD111" s="898"/>
      <c r="DE111" s="898"/>
      <c r="DF111" s="899"/>
      <c r="DG111" s="900" t="s">
        <v>62</v>
      </c>
      <c r="DH111" s="901"/>
      <c r="DI111" s="901"/>
      <c r="DJ111" s="901"/>
      <c r="DK111" s="901"/>
      <c r="DL111" s="901" t="s">
        <v>62</v>
      </c>
      <c r="DM111" s="901"/>
      <c r="DN111" s="901"/>
      <c r="DO111" s="901"/>
      <c r="DP111" s="901"/>
      <c r="DQ111" s="901" t="s">
        <v>62</v>
      </c>
      <c r="DR111" s="901"/>
      <c r="DS111" s="901"/>
      <c r="DT111" s="901"/>
      <c r="DU111" s="901"/>
      <c r="DV111" s="902" t="s">
        <v>62</v>
      </c>
      <c r="DW111" s="902"/>
      <c r="DX111" s="902"/>
      <c r="DY111" s="902"/>
      <c r="DZ111" s="903"/>
    </row>
    <row r="112" spans="1:131" s="89" customFormat="1" ht="26.25" customHeight="1" x14ac:dyDescent="0.15">
      <c r="A112" s="927" t="s">
        <v>380</v>
      </c>
      <c r="B112" s="928"/>
      <c r="C112" s="898" t="s">
        <v>381</v>
      </c>
      <c r="D112" s="898"/>
      <c r="E112" s="898"/>
      <c r="F112" s="898"/>
      <c r="G112" s="898"/>
      <c r="H112" s="898"/>
      <c r="I112" s="898"/>
      <c r="J112" s="898"/>
      <c r="K112" s="898"/>
      <c r="L112" s="898"/>
      <c r="M112" s="898"/>
      <c r="N112" s="898"/>
      <c r="O112" s="898"/>
      <c r="P112" s="898"/>
      <c r="Q112" s="898"/>
      <c r="R112" s="898"/>
      <c r="S112" s="898"/>
      <c r="T112" s="898"/>
      <c r="U112" s="898"/>
      <c r="V112" s="898"/>
      <c r="W112" s="898"/>
      <c r="X112" s="898"/>
      <c r="Y112" s="898"/>
      <c r="Z112" s="899"/>
      <c r="AA112" s="933" t="s">
        <v>62</v>
      </c>
      <c r="AB112" s="934"/>
      <c r="AC112" s="934"/>
      <c r="AD112" s="934"/>
      <c r="AE112" s="935"/>
      <c r="AF112" s="936" t="s">
        <v>62</v>
      </c>
      <c r="AG112" s="934"/>
      <c r="AH112" s="934"/>
      <c r="AI112" s="934"/>
      <c r="AJ112" s="935"/>
      <c r="AK112" s="936" t="s">
        <v>62</v>
      </c>
      <c r="AL112" s="934"/>
      <c r="AM112" s="934"/>
      <c r="AN112" s="934"/>
      <c r="AO112" s="935"/>
      <c r="AP112" s="937" t="s">
        <v>62</v>
      </c>
      <c r="AQ112" s="938"/>
      <c r="AR112" s="938"/>
      <c r="AS112" s="938"/>
      <c r="AT112" s="939"/>
      <c r="AU112" s="883"/>
      <c r="AV112" s="884"/>
      <c r="AW112" s="884"/>
      <c r="AX112" s="884"/>
      <c r="AY112" s="884"/>
      <c r="AZ112" s="897" t="s">
        <v>382</v>
      </c>
      <c r="BA112" s="898"/>
      <c r="BB112" s="898"/>
      <c r="BC112" s="898"/>
      <c r="BD112" s="898"/>
      <c r="BE112" s="898"/>
      <c r="BF112" s="898"/>
      <c r="BG112" s="898"/>
      <c r="BH112" s="898"/>
      <c r="BI112" s="898"/>
      <c r="BJ112" s="898"/>
      <c r="BK112" s="898"/>
      <c r="BL112" s="898"/>
      <c r="BM112" s="898"/>
      <c r="BN112" s="898"/>
      <c r="BO112" s="898"/>
      <c r="BP112" s="899"/>
      <c r="BQ112" s="900">
        <v>2790960</v>
      </c>
      <c r="BR112" s="901"/>
      <c r="BS112" s="901"/>
      <c r="BT112" s="901"/>
      <c r="BU112" s="901"/>
      <c r="BV112" s="901">
        <v>2293148</v>
      </c>
      <c r="BW112" s="901"/>
      <c r="BX112" s="901"/>
      <c r="BY112" s="901"/>
      <c r="BZ112" s="901"/>
      <c r="CA112" s="901">
        <v>1856618</v>
      </c>
      <c r="CB112" s="901"/>
      <c r="CC112" s="901"/>
      <c r="CD112" s="901"/>
      <c r="CE112" s="901"/>
      <c r="CF112" s="895">
        <v>34.700000000000003</v>
      </c>
      <c r="CG112" s="896"/>
      <c r="CH112" s="896"/>
      <c r="CI112" s="896"/>
      <c r="CJ112" s="896"/>
      <c r="CK112" s="923"/>
      <c r="CL112" s="924"/>
      <c r="CM112" s="897" t="s">
        <v>383</v>
      </c>
      <c r="CN112" s="898"/>
      <c r="CO112" s="898"/>
      <c r="CP112" s="898"/>
      <c r="CQ112" s="898"/>
      <c r="CR112" s="898"/>
      <c r="CS112" s="898"/>
      <c r="CT112" s="898"/>
      <c r="CU112" s="898"/>
      <c r="CV112" s="898"/>
      <c r="CW112" s="898"/>
      <c r="CX112" s="898"/>
      <c r="CY112" s="898"/>
      <c r="CZ112" s="898"/>
      <c r="DA112" s="898"/>
      <c r="DB112" s="898"/>
      <c r="DC112" s="898"/>
      <c r="DD112" s="898"/>
      <c r="DE112" s="898"/>
      <c r="DF112" s="899"/>
      <c r="DG112" s="900" t="s">
        <v>62</v>
      </c>
      <c r="DH112" s="901"/>
      <c r="DI112" s="901"/>
      <c r="DJ112" s="901"/>
      <c r="DK112" s="901"/>
      <c r="DL112" s="901" t="s">
        <v>62</v>
      </c>
      <c r="DM112" s="901"/>
      <c r="DN112" s="901"/>
      <c r="DO112" s="901"/>
      <c r="DP112" s="901"/>
      <c r="DQ112" s="901" t="s">
        <v>62</v>
      </c>
      <c r="DR112" s="901"/>
      <c r="DS112" s="901"/>
      <c r="DT112" s="901"/>
      <c r="DU112" s="901"/>
      <c r="DV112" s="902" t="s">
        <v>62</v>
      </c>
      <c r="DW112" s="902"/>
      <c r="DX112" s="902"/>
      <c r="DY112" s="902"/>
      <c r="DZ112" s="903"/>
    </row>
    <row r="113" spans="1:130" s="89" customFormat="1" ht="26.25" customHeight="1" x14ac:dyDescent="0.15">
      <c r="A113" s="929"/>
      <c r="B113" s="930"/>
      <c r="C113" s="898" t="s">
        <v>384</v>
      </c>
      <c r="D113" s="898"/>
      <c r="E113" s="898"/>
      <c r="F113" s="898"/>
      <c r="G113" s="898"/>
      <c r="H113" s="898"/>
      <c r="I113" s="898"/>
      <c r="J113" s="898"/>
      <c r="K113" s="898"/>
      <c r="L113" s="898"/>
      <c r="M113" s="898"/>
      <c r="N113" s="898"/>
      <c r="O113" s="898"/>
      <c r="P113" s="898"/>
      <c r="Q113" s="898"/>
      <c r="R113" s="898"/>
      <c r="S113" s="898"/>
      <c r="T113" s="898"/>
      <c r="U113" s="898"/>
      <c r="V113" s="898"/>
      <c r="W113" s="898"/>
      <c r="X113" s="898"/>
      <c r="Y113" s="898"/>
      <c r="Z113" s="899"/>
      <c r="AA113" s="912">
        <v>371172</v>
      </c>
      <c r="AB113" s="913"/>
      <c r="AC113" s="913"/>
      <c r="AD113" s="913"/>
      <c r="AE113" s="914"/>
      <c r="AF113" s="915">
        <v>364934</v>
      </c>
      <c r="AG113" s="913"/>
      <c r="AH113" s="913"/>
      <c r="AI113" s="913"/>
      <c r="AJ113" s="914"/>
      <c r="AK113" s="915">
        <v>356581</v>
      </c>
      <c r="AL113" s="913"/>
      <c r="AM113" s="913"/>
      <c r="AN113" s="913"/>
      <c r="AO113" s="914"/>
      <c r="AP113" s="916">
        <v>6.7</v>
      </c>
      <c r="AQ113" s="917"/>
      <c r="AR113" s="917"/>
      <c r="AS113" s="917"/>
      <c r="AT113" s="918"/>
      <c r="AU113" s="883"/>
      <c r="AV113" s="884"/>
      <c r="AW113" s="884"/>
      <c r="AX113" s="884"/>
      <c r="AY113" s="884"/>
      <c r="AZ113" s="897" t="s">
        <v>385</v>
      </c>
      <c r="BA113" s="898"/>
      <c r="BB113" s="898"/>
      <c r="BC113" s="898"/>
      <c r="BD113" s="898"/>
      <c r="BE113" s="898"/>
      <c r="BF113" s="898"/>
      <c r="BG113" s="898"/>
      <c r="BH113" s="898"/>
      <c r="BI113" s="898"/>
      <c r="BJ113" s="898"/>
      <c r="BK113" s="898"/>
      <c r="BL113" s="898"/>
      <c r="BM113" s="898"/>
      <c r="BN113" s="898"/>
      <c r="BO113" s="898"/>
      <c r="BP113" s="899"/>
      <c r="BQ113" s="900">
        <v>240731</v>
      </c>
      <c r="BR113" s="901"/>
      <c r="BS113" s="901"/>
      <c r="BT113" s="901"/>
      <c r="BU113" s="901"/>
      <c r="BV113" s="901">
        <v>235149</v>
      </c>
      <c r="BW113" s="901"/>
      <c r="BX113" s="901"/>
      <c r="BY113" s="901"/>
      <c r="BZ113" s="901"/>
      <c r="CA113" s="901">
        <v>251330</v>
      </c>
      <c r="CB113" s="901"/>
      <c r="CC113" s="901"/>
      <c r="CD113" s="901"/>
      <c r="CE113" s="901"/>
      <c r="CF113" s="895">
        <v>4.7</v>
      </c>
      <c r="CG113" s="896"/>
      <c r="CH113" s="896"/>
      <c r="CI113" s="896"/>
      <c r="CJ113" s="896"/>
      <c r="CK113" s="923"/>
      <c r="CL113" s="924"/>
      <c r="CM113" s="897" t="s">
        <v>386</v>
      </c>
      <c r="CN113" s="898"/>
      <c r="CO113" s="898"/>
      <c r="CP113" s="898"/>
      <c r="CQ113" s="898"/>
      <c r="CR113" s="898"/>
      <c r="CS113" s="898"/>
      <c r="CT113" s="898"/>
      <c r="CU113" s="898"/>
      <c r="CV113" s="898"/>
      <c r="CW113" s="898"/>
      <c r="CX113" s="898"/>
      <c r="CY113" s="898"/>
      <c r="CZ113" s="898"/>
      <c r="DA113" s="898"/>
      <c r="DB113" s="898"/>
      <c r="DC113" s="898"/>
      <c r="DD113" s="898"/>
      <c r="DE113" s="898"/>
      <c r="DF113" s="899"/>
      <c r="DG113" s="933" t="s">
        <v>62</v>
      </c>
      <c r="DH113" s="934"/>
      <c r="DI113" s="934"/>
      <c r="DJ113" s="934"/>
      <c r="DK113" s="935"/>
      <c r="DL113" s="936" t="s">
        <v>62</v>
      </c>
      <c r="DM113" s="934"/>
      <c r="DN113" s="934"/>
      <c r="DO113" s="934"/>
      <c r="DP113" s="935"/>
      <c r="DQ113" s="936" t="s">
        <v>62</v>
      </c>
      <c r="DR113" s="934"/>
      <c r="DS113" s="934"/>
      <c r="DT113" s="934"/>
      <c r="DU113" s="935"/>
      <c r="DV113" s="937" t="s">
        <v>62</v>
      </c>
      <c r="DW113" s="938"/>
      <c r="DX113" s="938"/>
      <c r="DY113" s="938"/>
      <c r="DZ113" s="939"/>
    </row>
    <row r="114" spans="1:130" s="89" customFormat="1" ht="26.25" customHeight="1" x14ac:dyDescent="0.15">
      <c r="A114" s="929"/>
      <c r="B114" s="930"/>
      <c r="C114" s="898" t="s">
        <v>387</v>
      </c>
      <c r="D114" s="898"/>
      <c r="E114" s="898"/>
      <c r="F114" s="898"/>
      <c r="G114" s="898"/>
      <c r="H114" s="898"/>
      <c r="I114" s="898"/>
      <c r="J114" s="898"/>
      <c r="K114" s="898"/>
      <c r="L114" s="898"/>
      <c r="M114" s="898"/>
      <c r="N114" s="898"/>
      <c r="O114" s="898"/>
      <c r="P114" s="898"/>
      <c r="Q114" s="898"/>
      <c r="R114" s="898"/>
      <c r="S114" s="898"/>
      <c r="T114" s="898"/>
      <c r="U114" s="898"/>
      <c r="V114" s="898"/>
      <c r="W114" s="898"/>
      <c r="X114" s="898"/>
      <c r="Y114" s="898"/>
      <c r="Z114" s="899"/>
      <c r="AA114" s="933">
        <v>39883</v>
      </c>
      <c r="AB114" s="934"/>
      <c r="AC114" s="934"/>
      <c r="AD114" s="934"/>
      <c r="AE114" s="935"/>
      <c r="AF114" s="936">
        <v>48000</v>
      </c>
      <c r="AG114" s="934"/>
      <c r="AH114" s="934"/>
      <c r="AI114" s="934"/>
      <c r="AJ114" s="935"/>
      <c r="AK114" s="936">
        <v>36602</v>
      </c>
      <c r="AL114" s="934"/>
      <c r="AM114" s="934"/>
      <c r="AN114" s="934"/>
      <c r="AO114" s="935"/>
      <c r="AP114" s="937">
        <v>0.7</v>
      </c>
      <c r="AQ114" s="938"/>
      <c r="AR114" s="938"/>
      <c r="AS114" s="938"/>
      <c r="AT114" s="939"/>
      <c r="AU114" s="883"/>
      <c r="AV114" s="884"/>
      <c r="AW114" s="884"/>
      <c r="AX114" s="884"/>
      <c r="AY114" s="884"/>
      <c r="AZ114" s="897" t="s">
        <v>388</v>
      </c>
      <c r="BA114" s="898"/>
      <c r="BB114" s="898"/>
      <c r="BC114" s="898"/>
      <c r="BD114" s="898"/>
      <c r="BE114" s="898"/>
      <c r="BF114" s="898"/>
      <c r="BG114" s="898"/>
      <c r="BH114" s="898"/>
      <c r="BI114" s="898"/>
      <c r="BJ114" s="898"/>
      <c r="BK114" s="898"/>
      <c r="BL114" s="898"/>
      <c r="BM114" s="898"/>
      <c r="BN114" s="898"/>
      <c r="BO114" s="898"/>
      <c r="BP114" s="899"/>
      <c r="BQ114" s="900">
        <v>845285</v>
      </c>
      <c r="BR114" s="901"/>
      <c r="BS114" s="901"/>
      <c r="BT114" s="901"/>
      <c r="BU114" s="901"/>
      <c r="BV114" s="901">
        <v>808080</v>
      </c>
      <c r="BW114" s="901"/>
      <c r="BX114" s="901"/>
      <c r="BY114" s="901"/>
      <c r="BZ114" s="901"/>
      <c r="CA114" s="901">
        <v>801276</v>
      </c>
      <c r="CB114" s="901"/>
      <c r="CC114" s="901"/>
      <c r="CD114" s="901"/>
      <c r="CE114" s="901"/>
      <c r="CF114" s="895">
        <v>15</v>
      </c>
      <c r="CG114" s="896"/>
      <c r="CH114" s="896"/>
      <c r="CI114" s="896"/>
      <c r="CJ114" s="896"/>
      <c r="CK114" s="923"/>
      <c r="CL114" s="924"/>
      <c r="CM114" s="897" t="s">
        <v>389</v>
      </c>
      <c r="CN114" s="898"/>
      <c r="CO114" s="898"/>
      <c r="CP114" s="898"/>
      <c r="CQ114" s="898"/>
      <c r="CR114" s="898"/>
      <c r="CS114" s="898"/>
      <c r="CT114" s="898"/>
      <c r="CU114" s="898"/>
      <c r="CV114" s="898"/>
      <c r="CW114" s="898"/>
      <c r="CX114" s="898"/>
      <c r="CY114" s="898"/>
      <c r="CZ114" s="898"/>
      <c r="DA114" s="898"/>
      <c r="DB114" s="898"/>
      <c r="DC114" s="898"/>
      <c r="DD114" s="898"/>
      <c r="DE114" s="898"/>
      <c r="DF114" s="899"/>
      <c r="DG114" s="933" t="s">
        <v>62</v>
      </c>
      <c r="DH114" s="934"/>
      <c r="DI114" s="934"/>
      <c r="DJ114" s="934"/>
      <c r="DK114" s="935"/>
      <c r="DL114" s="936" t="s">
        <v>62</v>
      </c>
      <c r="DM114" s="934"/>
      <c r="DN114" s="934"/>
      <c r="DO114" s="934"/>
      <c r="DP114" s="935"/>
      <c r="DQ114" s="936" t="s">
        <v>62</v>
      </c>
      <c r="DR114" s="934"/>
      <c r="DS114" s="934"/>
      <c r="DT114" s="934"/>
      <c r="DU114" s="935"/>
      <c r="DV114" s="937" t="s">
        <v>62</v>
      </c>
      <c r="DW114" s="938"/>
      <c r="DX114" s="938"/>
      <c r="DY114" s="938"/>
      <c r="DZ114" s="939"/>
    </row>
    <row r="115" spans="1:130" s="89" customFormat="1" ht="26.25" customHeight="1" x14ac:dyDescent="0.15">
      <c r="A115" s="929"/>
      <c r="B115" s="930"/>
      <c r="C115" s="898" t="s">
        <v>390</v>
      </c>
      <c r="D115" s="898"/>
      <c r="E115" s="898"/>
      <c r="F115" s="898"/>
      <c r="G115" s="898"/>
      <c r="H115" s="898"/>
      <c r="I115" s="898"/>
      <c r="J115" s="898"/>
      <c r="K115" s="898"/>
      <c r="L115" s="898"/>
      <c r="M115" s="898"/>
      <c r="N115" s="898"/>
      <c r="O115" s="898"/>
      <c r="P115" s="898"/>
      <c r="Q115" s="898"/>
      <c r="R115" s="898"/>
      <c r="S115" s="898"/>
      <c r="T115" s="898"/>
      <c r="U115" s="898"/>
      <c r="V115" s="898"/>
      <c r="W115" s="898"/>
      <c r="X115" s="898"/>
      <c r="Y115" s="898"/>
      <c r="Z115" s="899"/>
      <c r="AA115" s="912">
        <v>900</v>
      </c>
      <c r="AB115" s="913"/>
      <c r="AC115" s="913"/>
      <c r="AD115" s="913"/>
      <c r="AE115" s="914"/>
      <c r="AF115" s="915">
        <v>700</v>
      </c>
      <c r="AG115" s="913"/>
      <c r="AH115" s="913"/>
      <c r="AI115" s="913"/>
      <c r="AJ115" s="914"/>
      <c r="AK115" s="915">
        <v>500</v>
      </c>
      <c r="AL115" s="913"/>
      <c r="AM115" s="913"/>
      <c r="AN115" s="913"/>
      <c r="AO115" s="914"/>
      <c r="AP115" s="916">
        <v>0</v>
      </c>
      <c r="AQ115" s="917"/>
      <c r="AR115" s="917"/>
      <c r="AS115" s="917"/>
      <c r="AT115" s="918"/>
      <c r="AU115" s="883"/>
      <c r="AV115" s="884"/>
      <c r="AW115" s="884"/>
      <c r="AX115" s="884"/>
      <c r="AY115" s="884"/>
      <c r="AZ115" s="897" t="s">
        <v>391</v>
      </c>
      <c r="BA115" s="898"/>
      <c r="BB115" s="898"/>
      <c r="BC115" s="898"/>
      <c r="BD115" s="898"/>
      <c r="BE115" s="898"/>
      <c r="BF115" s="898"/>
      <c r="BG115" s="898"/>
      <c r="BH115" s="898"/>
      <c r="BI115" s="898"/>
      <c r="BJ115" s="898"/>
      <c r="BK115" s="898"/>
      <c r="BL115" s="898"/>
      <c r="BM115" s="898"/>
      <c r="BN115" s="898"/>
      <c r="BO115" s="898"/>
      <c r="BP115" s="899"/>
      <c r="BQ115" s="900" t="s">
        <v>62</v>
      </c>
      <c r="BR115" s="901"/>
      <c r="BS115" s="901"/>
      <c r="BT115" s="901"/>
      <c r="BU115" s="901"/>
      <c r="BV115" s="901" t="s">
        <v>62</v>
      </c>
      <c r="BW115" s="901"/>
      <c r="BX115" s="901"/>
      <c r="BY115" s="901"/>
      <c r="BZ115" s="901"/>
      <c r="CA115" s="901" t="s">
        <v>62</v>
      </c>
      <c r="CB115" s="901"/>
      <c r="CC115" s="901"/>
      <c r="CD115" s="901"/>
      <c r="CE115" s="901"/>
      <c r="CF115" s="895" t="s">
        <v>62</v>
      </c>
      <c r="CG115" s="896"/>
      <c r="CH115" s="896"/>
      <c r="CI115" s="896"/>
      <c r="CJ115" s="896"/>
      <c r="CK115" s="923"/>
      <c r="CL115" s="924"/>
      <c r="CM115" s="897" t="s">
        <v>392</v>
      </c>
      <c r="CN115" s="898"/>
      <c r="CO115" s="898"/>
      <c r="CP115" s="898"/>
      <c r="CQ115" s="898"/>
      <c r="CR115" s="898"/>
      <c r="CS115" s="898"/>
      <c r="CT115" s="898"/>
      <c r="CU115" s="898"/>
      <c r="CV115" s="898"/>
      <c r="CW115" s="898"/>
      <c r="CX115" s="898"/>
      <c r="CY115" s="898"/>
      <c r="CZ115" s="898"/>
      <c r="DA115" s="898"/>
      <c r="DB115" s="898"/>
      <c r="DC115" s="898"/>
      <c r="DD115" s="898"/>
      <c r="DE115" s="898"/>
      <c r="DF115" s="899"/>
      <c r="DG115" s="933" t="s">
        <v>62</v>
      </c>
      <c r="DH115" s="934"/>
      <c r="DI115" s="934"/>
      <c r="DJ115" s="934"/>
      <c r="DK115" s="935"/>
      <c r="DL115" s="936" t="s">
        <v>62</v>
      </c>
      <c r="DM115" s="934"/>
      <c r="DN115" s="934"/>
      <c r="DO115" s="934"/>
      <c r="DP115" s="935"/>
      <c r="DQ115" s="936" t="s">
        <v>62</v>
      </c>
      <c r="DR115" s="934"/>
      <c r="DS115" s="934"/>
      <c r="DT115" s="934"/>
      <c r="DU115" s="935"/>
      <c r="DV115" s="937" t="s">
        <v>62</v>
      </c>
      <c r="DW115" s="938"/>
      <c r="DX115" s="938"/>
      <c r="DY115" s="938"/>
      <c r="DZ115" s="939"/>
    </row>
    <row r="116" spans="1:130" s="89" customFormat="1" ht="26.25" customHeight="1" x14ac:dyDescent="0.15">
      <c r="A116" s="931"/>
      <c r="B116" s="932"/>
      <c r="C116" s="940" t="s">
        <v>393</v>
      </c>
      <c r="D116" s="940"/>
      <c r="E116" s="940"/>
      <c r="F116" s="940"/>
      <c r="G116" s="940"/>
      <c r="H116" s="940"/>
      <c r="I116" s="940"/>
      <c r="J116" s="940"/>
      <c r="K116" s="940"/>
      <c r="L116" s="940"/>
      <c r="M116" s="940"/>
      <c r="N116" s="940"/>
      <c r="O116" s="940"/>
      <c r="P116" s="940"/>
      <c r="Q116" s="940"/>
      <c r="R116" s="940"/>
      <c r="S116" s="940"/>
      <c r="T116" s="940"/>
      <c r="U116" s="940"/>
      <c r="V116" s="940"/>
      <c r="W116" s="940"/>
      <c r="X116" s="940"/>
      <c r="Y116" s="940"/>
      <c r="Z116" s="941"/>
      <c r="AA116" s="933" t="s">
        <v>62</v>
      </c>
      <c r="AB116" s="934"/>
      <c r="AC116" s="934"/>
      <c r="AD116" s="934"/>
      <c r="AE116" s="935"/>
      <c r="AF116" s="936" t="s">
        <v>62</v>
      </c>
      <c r="AG116" s="934"/>
      <c r="AH116" s="934"/>
      <c r="AI116" s="934"/>
      <c r="AJ116" s="935"/>
      <c r="AK116" s="936" t="s">
        <v>62</v>
      </c>
      <c r="AL116" s="934"/>
      <c r="AM116" s="934"/>
      <c r="AN116" s="934"/>
      <c r="AO116" s="935"/>
      <c r="AP116" s="937" t="s">
        <v>62</v>
      </c>
      <c r="AQ116" s="938"/>
      <c r="AR116" s="938"/>
      <c r="AS116" s="938"/>
      <c r="AT116" s="939"/>
      <c r="AU116" s="883"/>
      <c r="AV116" s="884"/>
      <c r="AW116" s="884"/>
      <c r="AX116" s="884"/>
      <c r="AY116" s="884"/>
      <c r="AZ116" s="942" t="s">
        <v>394</v>
      </c>
      <c r="BA116" s="943"/>
      <c r="BB116" s="943"/>
      <c r="BC116" s="943"/>
      <c r="BD116" s="943"/>
      <c r="BE116" s="943"/>
      <c r="BF116" s="943"/>
      <c r="BG116" s="943"/>
      <c r="BH116" s="943"/>
      <c r="BI116" s="943"/>
      <c r="BJ116" s="943"/>
      <c r="BK116" s="943"/>
      <c r="BL116" s="943"/>
      <c r="BM116" s="943"/>
      <c r="BN116" s="943"/>
      <c r="BO116" s="943"/>
      <c r="BP116" s="944"/>
      <c r="BQ116" s="900" t="s">
        <v>62</v>
      </c>
      <c r="BR116" s="901"/>
      <c r="BS116" s="901"/>
      <c r="BT116" s="901"/>
      <c r="BU116" s="901"/>
      <c r="BV116" s="901" t="s">
        <v>62</v>
      </c>
      <c r="BW116" s="901"/>
      <c r="BX116" s="901"/>
      <c r="BY116" s="901"/>
      <c r="BZ116" s="901"/>
      <c r="CA116" s="901" t="s">
        <v>62</v>
      </c>
      <c r="CB116" s="901"/>
      <c r="CC116" s="901"/>
      <c r="CD116" s="901"/>
      <c r="CE116" s="901"/>
      <c r="CF116" s="895" t="s">
        <v>62</v>
      </c>
      <c r="CG116" s="896"/>
      <c r="CH116" s="896"/>
      <c r="CI116" s="896"/>
      <c r="CJ116" s="896"/>
      <c r="CK116" s="923"/>
      <c r="CL116" s="924"/>
      <c r="CM116" s="897" t="s">
        <v>395</v>
      </c>
      <c r="CN116" s="898"/>
      <c r="CO116" s="898"/>
      <c r="CP116" s="898"/>
      <c r="CQ116" s="898"/>
      <c r="CR116" s="898"/>
      <c r="CS116" s="898"/>
      <c r="CT116" s="898"/>
      <c r="CU116" s="898"/>
      <c r="CV116" s="898"/>
      <c r="CW116" s="898"/>
      <c r="CX116" s="898"/>
      <c r="CY116" s="898"/>
      <c r="CZ116" s="898"/>
      <c r="DA116" s="898"/>
      <c r="DB116" s="898"/>
      <c r="DC116" s="898"/>
      <c r="DD116" s="898"/>
      <c r="DE116" s="898"/>
      <c r="DF116" s="899"/>
      <c r="DG116" s="933" t="s">
        <v>62</v>
      </c>
      <c r="DH116" s="934"/>
      <c r="DI116" s="934"/>
      <c r="DJ116" s="934"/>
      <c r="DK116" s="935"/>
      <c r="DL116" s="936" t="s">
        <v>62</v>
      </c>
      <c r="DM116" s="934"/>
      <c r="DN116" s="934"/>
      <c r="DO116" s="934"/>
      <c r="DP116" s="935"/>
      <c r="DQ116" s="936" t="s">
        <v>62</v>
      </c>
      <c r="DR116" s="934"/>
      <c r="DS116" s="934"/>
      <c r="DT116" s="934"/>
      <c r="DU116" s="935"/>
      <c r="DV116" s="937" t="s">
        <v>62</v>
      </c>
      <c r="DW116" s="938"/>
      <c r="DX116" s="938"/>
      <c r="DY116" s="938"/>
      <c r="DZ116" s="939"/>
    </row>
    <row r="117" spans="1:130" s="89" customFormat="1" ht="26.25" customHeight="1" x14ac:dyDescent="0.15">
      <c r="A117" s="887" t="s">
        <v>118</v>
      </c>
      <c r="B117" s="868"/>
      <c r="C117" s="868"/>
      <c r="D117" s="868"/>
      <c r="E117" s="868"/>
      <c r="F117" s="868"/>
      <c r="G117" s="868"/>
      <c r="H117" s="868"/>
      <c r="I117" s="868"/>
      <c r="J117" s="868"/>
      <c r="K117" s="868"/>
      <c r="L117" s="868"/>
      <c r="M117" s="868"/>
      <c r="N117" s="868"/>
      <c r="O117" s="868"/>
      <c r="P117" s="868"/>
      <c r="Q117" s="868"/>
      <c r="R117" s="868"/>
      <c r="S117" s="868"/>
      <c r="T117" s="868"/>
      <c r="U117" s="868"/>
      <c r="V117" s="868"/>
      <c r="W117" s="868"/>
      <c r="X117" s="868"/>
      <c r="Y117" s="952" t="s">
        <v>396</v>
      </c>
      <c r="Z117" s="869"/>
      <c r="AA117" s="953">
        <v>1440113</v>
      </c>
      <c r="AB117" s="954"/>
      <c r="AC117" s="954"/>
      <c r="AD117" s="954"/>
      <c r="AE117" s="955"/>
      <c r="AF117" s="956">
        <v>1519549</v>
      </c>
      <c r="AG117" s="954"/>
      <c r="AH117" s="954"/>
      <c r="AI117" s="954"/>
      <c r="AJ117" s="955"/>
      <c r="AK117" s="956">
        <v>1518851</v>
      </c>
      <c r="AL117" s="954"/>
      <c r="AM117" s="954"/>
      <c r="AN117" s="954"/>
      <c r="AO117" s="955"/>
      <c r="AP117" s="957"/>
      <c r="AQ117" s="958"/>
      <c r="AR117" s="958"/>
      <c r="AS117" s="958"/>
      <c r="AT117" s="959"/>
      <c r="AU117" s="883"/>
      <c r="AV117" s="884"/>
      <c r="AW117" s="884"/>
      <c r="AX117" s="884"/>
      <c r="AY117" s="884"/>
      <c r="AZ117" s="949" t="s">
        <v>397</v>
      </c>
      <c r="BA117" s="950"/>
      <c r="BB117" s="950"/>
      <c r="BC117" s="950"/>
      <c r="BD117" s="950"/>
      <c r="BE117" s="950"/>
      <c r="BF117" s="950"/>
      <c r="BG117" s="950"/>
      <c r="BH117" s="950"/>
      <c r="BI117" s="950"/>
      <c r="BJ117" s="950"/>
      <c r="BK117" s="950"/>
      <c r="BL117" s="950"/>
      <c r="BM117" s="950"/>
      <c r="BN117" s="950"/>
      <c r="BO117" s="950"/>
      <c r="BP117" s="951"/>
      <c r="BQ117" s="900" t="s">
        <v>62</v>
      </c>
      <c r="BR117" s="901"/>
      <c r="BS117" s="901"/>
      <c r="BT117" s="901"/>
      <c r="BU117" s="901"/>
      <c r="BV117" s="901" t="s">
        <v>62</v>
      </c>
      <c r="BW117" s="901"/>
      <c r="BX117" s="901"/>
      <c r="BY117" s="901"/>
      <c r="BZ117" s="901"/>
      <c r="CA117" s="901" t="s">
        <v>62</v>
      </c>
      <c r="CB117" s="901"/>
      <c r="CC117" s="901"/>
      <c r="CD117" s="901"/>
      <c r="CE117" s="901"/>
      <c r="CF117" s="895" t="s">
        <v>62</v>
      </c>
      <c r="CG117" s="896"/>
      <c r="CH117" s="896"/>
      <c r="CI117" s="896"/>
      <c r="CJ117" s="896"/>
      <c r="CK117" s="923"/>
      <c r="CL117" s="924"/>
      <c r="CM117" s="897" t="s">
        <v>398</v>
      </c>
      <c r="CN117" s="898"/>
      <c r="CO117" s="898"/>
      <c r="CP117" s="898"/>
      <c r="CQ117" s="898"/>
      <c r="CR117" s="898"/>
      <c r="CS117" s="898"/>
      <c r="CT117" s="898"/>
      <c r="CU117" s="898"/>
      <c r="CV117" s="898"/>
      <c r="CW117" s="898"/>
      <c r="CX117" s="898"/>
      <c r="CY117" s="898"/>
      <c r="CZ117" s="898"/>
      <c r="DA117" s="898"/>
      <c r="DB117" s="898"/>
      <c r="DC117" s="898"/>
      <c r="DD117" s="898"/>
      <c r="DE117" s="898"/>
      <c r="DF117" s="899"/>
      <c r="DG117" s="933" t="s">
        <v>62</v>
      </c>
      <c r="DH117" s="934"/>
      <c r="DI117" s="934"/>
      <c r="DJ117" s="934"/>
      <c r="DK117" s="935"/>
      <c r="DL117" s="936" t="s">
        <v>62</v>
      </c>
      <c r="DM117" s="934"/>
      <c r="DN117" s="934"/>
      <c r="DO117" s="934"/>
      <c r="DP117" s="935"/>
      <c r="DQ117" s="936" t="s">
        <v>62</v>
      </c>
      <c r="DR117" s="934"/>
      <c r="DS117" s="934"/>
      <c r="DT117" s="934"/>
      <c r="DU117" s="935"/>
      <c r="DV117" s="937" t="s">
        <v>62</v>
      </c>
      <c r="DW117" s="938"/>
      <c r="DX117" s="938"/>
      <c r="DY117" s="938"/>
      <c r="DZ117" s="939"/>
    </row>
    <row r="118" spans="1:130" s="89" customFormat="1" ht="26.25" customHeight="1" x14ac:dyDescent="0.15">
      <c r="A118" s="887" t="s">
        <v>371</v>
      </c>
      <c r="B118" s="868"/>
      <c r="C118" s="868"/>
      <c r="D118" s="868"/>
      <c r="E118" s="868"/>
      <c r="F118" s="868"/>
      <c r="G118" s="868"/>
      <c r="H118" s="868"/>
      <c r="I118" s="868"/>
      <c r="J118" s="868"/>
      <c r="K118" s="868"/>
      <c r="L118" s="868"/>
      <c r="M118" s="868"/>
      <c r="N118" s="868"/>
      <c r="O118" s="868"/>
      <c r="P118" s="868"/>
      <c r="Q118" s="868"/>
      <c r="R118" s="868"/>
      <c r="S118" s="868"/>
      <c r="T118" s="868"/>
      <c r="U118" s="868"/>
      <c r="V118" s="868"/>
      <c r="W118" s="868"/>
      <c r="X118" s="868"/>
      <c r="Y118" s="868"/>
      <c r="Z118" s="869"/>
      <c r="AA118" s="867" t="s">
        <v>368</v>
      </c>
      <c r="AB118" s="868"/>
      <c r="AC118" s="868"/>
      <c r="AD118" s="868"/>
      <c r="AE118" s="869"/>
      <c r="AF118" s="867" t="s">
        <v>369</v>
      </c>
      <c r="AG118" s="868"/>
      <c r="AH118" s="868"/>
      <c r="AI118" s="868"/>
      <c r="AJ118" s="869"/>
      <c r="AK118" s="867" t="s">
        <v>237</v>
      </c>
      <c r="AL118" s="868"/>
      <c r="AM118" s="868"/>
      <c r="AN118" s="868"/>
      <c r="AO118" s="869"/>
      <c r="AP118" s="945" t="s">
        <v>370</v>
      </c>
      <c r="AQ118" s="946"/>
      <c r="AR118" s="946"/>
      <c r="AS118" s="946"/>
      <c r="AT118" s="947"/>
      <c r="AU118" s="883"/>
      <c r="AV118" s="884"/>
      <c r="AW118" s="884"/>
      <c r="AX118" s="884"/>
      <c r="AY118" s="884"/>
      <c r="AZ118" s="948" t="s">
        <v>399</v>
      </c>
      <c r="BA118" s="940"/>
      <c r="BB118" s="940"/>
      <c r="BC118" s="940"/>
      <c r="BD118" s="940"/>
      <c r="BE118" s="940"/>
      <c r="BF118" s="940"/>
      <c r="BG118" s="940"/>
      <c r="BH118" s="940"/>
      <c r="BI118" s="940"/>
      <c r="BJ118" s="940"/>
      <c r="BK118" s="940"/>
      <c r="BL118" s="940"/>
      <c r="BM118" s="940"/>
      <c r="BN118" s="940"/>
      <c r="BO118" s="940"/>
      <c r="BP118" s="941"/>
      <c r="BQ118" s="974" t="s">
        <v>62</v>
      </c>
      <c r="BR118" s="975"/>
      <c r="BS118" s="975"/>
      <c r="BT118" s="975"/>
      <c r="BU118" s="975"/>
      <c r="BV118" s="975" t="s">
        <v>62</v>
      </c>
      <c r="BW118" s="975"/>
      <c r="BX118" s="975"/>
      <c r="BY118" s="975"/>
      <c r="BZ118" s="975"/>
      <c r="CA118" s="975" t="s">
        <v>62</v>
      </c>
      <c r="CB118" s="975"/>
      <c r="CC118" s="975"/>
      <c r="CD118" s="975"/>
      <c r="CE118" s="975"/>
      <c r="CF118" s="895" t="s">
        <v>62</v>
      </c>
      <c r="CG118" s="896"/>
      <c r="CH118" s="896"/>
      <c r="CI118" s="896"/>
      <c r="CJ118" s="896"/>
      <c r="CK118" s="923"/>
      <c r="CL118" s="924"/>
      <c r="CM118" s="897" t="s">
        <v>400</v>
      </c>
      <c r="CN118" s="898"/>
      <c r="CO118" s="898"/>
      <c r="CP118" s="898"/>
      <c r="CQ118" s="898"/>
      <c r="CR118" s="898"/>
      <c r="CS118" s="898"/>
      <c r="CT118" s="898"/>
      <c r="CU118" s="898"/>
      <c r="CV118" s="898"/>
      <c r="CW118" s="898"/>
      <c r="CX118" s="898"/>
      <c r="CY118" s="898"/>
      <c r="CZ118" s="898"/>
      <c r="DA118" s="898"/>
      <c r="DB118" s="898"/>
      <c r="DC118" s="898"/>
      <c r="DD118" s="898"/>
      <c r="DE118" s="898"/>
      <c r="DF118" s="899"/>
      <c r="DG118" s="933" t="s">
        <v>62</v>
      </c>
      <c r="DH118" s="934"/>
      <c r="DI118" s="934"/>
      <c r="DJ118" s="934"/>
      <c r="DK118" s="935"/>
      <c r="DL118" s="936" t="s">
        <v>62</v>
      </c>
      <c r="DM118" s="934"/>
      <c r="DN118" s="934"/>
      <c r="DO118" s="934"/>
      <c r="DP118" s="935"/>
      <c r="DQ118" s="936" t="s">
        <v>62</v>
      </c>
      <c r="DR118" s="934"/>
      <c r="DS118" s="934"/>
      <c r="DT118" s="934"/>
      <c r="DU118" s="935"/>
      <c r="DV118" s="937" t="s">
        <v>62</v>
      </c>
      <c r="DW118" s="938"/>
      <c r="DX118" s="938"/>
      <c r="DY118" s="938"/>
      <c r="DZ118" s="939"/>
    </row>
    <row r="119" spans="1:130" s="89" customFormat="1" ht="26.25" customHeight="1" x14ac:dyDescent="0.15">
      <c r="A119" s="1031" t="s">
        <v>375</v>
      </c>
      <c r="B119" s="922"/>
      <c r="C119" s="904" t="s">
        <v>376</v>
      </c>
      <c r="D119" s="872"/>
      <c r="E119" s="872"/>
      <c r="F119" s="872"/>
      <c r="G119" s="872"/>
      <c r="H119" s="872"/>
      <c r="I119" s="872"/>
      <c r="J119" s="872"/>
      <c r="K119" s="872"/>
      <c r="L119" s="872"/>
      <c r="M119" s="872"/>
      <c r="N119" s="872"/>
      <c r="O119" s="872"/>
      <c r="P119" s="872"/>
      <c r="Q119" s="872"/>
      <c r="R119" s="872"/>
      <c r="S119" s="872"/>
      <c r="T119" s="872"/>
      <c r="U119" s="872"/>
      <c r="V119" s="872"/>
      <c r="W119" s="872"/>
      <c r="X119" s="872"/>
      <c r="Y119" s="872"/>
      <c r="Z119" s="873"/>
      <c r="AA119" s="874" t="s">
        <v>62</v>
      </c>
      <c r="AB119" s="875"/>
      <c r="AC119" s="875"/>
      <c r="AD119" s="875"/>
      <c r="AE119" s="876"/>
      <c r="AF119" s="877" t="s">
        <v>62</v>
      </c>
      <c r="AG119" s="875"/>
      <c r="AH119" s="875"/>
      <c r="AI119" s="875"/>
      <c r="AJ119" s="876"/>
      <c r="AK119" s="877" t="s">
        <v>62</v>
      </c>
      <c r="AL119" s="875"/>
      <c r="AM119" s="875"/>
      <c r="AN119" s="875"/>
      <c r="AO119" s="876"/>
      <c r="AP119" s="878" t="s">
        <v>62</v>
      </c>
      <c r="AQ119" s="879"/>
      <c r="AR119" s="879"/>
      <c r="AS119" s="879"/>
      <c r="AT119" s="880"/>
      <c r="AU119" s="885"/>
      <c r="AV119" s="886"/>
      <c r="AW119" s="886"/>
      <c r="AX119" s="886"/>
      <c r="AY119" s="886"/>
      <c r="AZ119" s="112" t="s">
        <v>118</v>
      </c>
      <c r="BA119" s="112"/>
      <c r="BB119" s="112"/>
      <c r="BC119" s="112"/>
      <c r="BD119" s="112"/>
      <c r="BE119" s="112"/>
      <c r="BF119" s="112"/>
      <c r="BG119" s="112"/>
      <c r="BH119" s="112"/>
      <c r="BI119" s="112"/>
      <c r="BJ119" s="112"/>
      <c r="BK119" s="112"/>
      <c r="BL119" s="112"/>
      <c r="BM119" s="112"/>
      <c r="BN119" s="112"/>
      <c r="BO119" s="952" t="s">
        <v>401</v>
      </c>
      <c r="BP119" s="980"/>
      <c r="BQ119" s="974">
        <v>16594575</v>
      </c>
      <c r="BR119" s="975"/>
      <c r="BS119" s="975"/>
      <c r="BT119" s="975"/>
      <c r="BU119" s="975"/>
      <c r="BV119" s="975">
        <v>15988345</v>
      </c>
      <c r="BW119" s="975"/>
      <c r="BX119" s="975"/>
      <c r="BY119" s="975"/>
      <c r="BZ119" s="975"/>
      <c r="CA119" s="975">
        <v>15689288</v>
      </c>
      <c r="CB119" s="975"/>
      <c r="CC119" s="975"/>
      <c r="CD119" s="975"/>
      <c r="CE119" s="975"/>
      <c r="CF119" s="976"/>
      <c r="CG119" s="977"/>
      <c r="CH119" s="977"/>
      <c r="CI119" s="977"/>
      <c r="CJ119" s="978"/>
      <c r="CK119" s="925"/>
      <c r="CL119" s="926"/>
      <c r="CM119" s="948" t="s">
        <v>402</v>
      </c>
      <c r="CN119" s="940"/>
      <c r="CO119" s="940"/>
      <c r="CP119" s="940"/>
      <c r="CQ119" s="940"/>
      <c r="CR119" s="940"/>
      <c r="CS119" s="940"/>
      <c r="CT119" s="940"/>
      <c r="CU119" s="940"/>
      <c r="CV119" s="940"/>
      <c r="CW119" s="940"/>
      <c r="CX119" s="940"/>
      <c r="CY119" s="940"/>
      <c r="CZ119" s="940"/>
      <c r="DA119" s="940"/>
      <c r="DB119" s="940"/>
      <c r="DC119" s="940"/>
      <c r="DD119" s="940"/>
      <c r="DE119" s="940"/>
      <c r="DF119" s="941"/>
      <c r="DG119" s="979">
        <v>997</v>
      </c>
      <c r="DH119" s="961"/>
      <c r="DI119" s="961"/>
      <c r="DJ119" s="961"/>
      <c r="DK119" s="962"/>
      <c r="DL119" s="960">
        <v>1500</v>
      </c>
      <c r="DM119" s="961"/>
      <c r="DN119" s="961"/>
      <c r="DO119" s="961"/>
      <c r="DP119" s="962"/>
      <c r="DQ119" s="960">
        <v>1000</v>
      </c>
      <c r="DR119" s="961"/>
      <c r="DS119" s="961"/>
      <c r="DT119" s="961"/>
      <c r="DU119" s="962"/>
      <c r="DV119" s="963">
        <v>0</v>
      </c>
      <c r="DW119" s="964"/>
      <c r="DX119" s="964"/>
      <c r="DY119" s="964"/>
      <c r="DZ119" s="965"/>
    </row>
    <row r="120" spans="1:130" s="89" customFormat="1" ht="26.25" customHeight="1" x14ac:dyDescent="0.15">
      <c r="A120" s="1032"/>
      <c r="B120" s="924"/>
      <c r="C120" s="897" t="s">
        <v>379</v>
      </c>
      <c r="D120" s="898"/>
      <c r="E120" s="898"/>
      <c r="F120" s="898"/>
      <c r="G120" s="898"/>
      <c r="H120" s="898"/>
      <c r="I120" s="898"/>
      <c r="J120" s="898"/>
      <c r="K120" s="898"/>
      <c r="L120" s="898"/>
      <c r="M120" s="898"/>
      <c r="N120" s="898"/>
      <c r="O120" s="898"/>
      <c r="P120" s="898"/>
      <c r="Q120" s="898"/>
      <c r="R120" s="898"/>
      <c r="S120" s="898"/>
      <c r="T120" s="898"/>
      <c r="U120" s="898"/>
      <c r="V120" s="898"/>
      <c r="W120" s="898"/>
      <c r="X120" s="898"/>
      <c r="Y120" s="898"/>
      <c r="Z120" s="899"/>
      <c r="AA120" s="933" t="s">
        <v>62</v>
      </c>
      <c r="AB120" s="934"/>
      <c r="AC120" s="934"/>
      <c r="AD120" s="934"/>
      <c r="AE120" s="935"/>
      <c r="AF120" s="936" t="s">
        <v>62</v>
      </c>
      <c r="AG120" s="934"/>
      <c r="AH120" s="934"/>
      <c r="AI120" s="934"/>
      <c r="AJ120" s="935"/>
      <c r="AK120" s="936" t="s">
        <v>62</v>
      </c>
      <c r="AL120" s="934"/>
      <c r="AM120" s="934"/>
      <c r="AN120" s="934"/>
      <c r="AO120" s="935"/>
      <c r="AP120" s="937" t="s">
        <v>62</v>
      </c>
      <c r="AQ120" s="938"/>
      <c r="AR120" s="938"/>
      <c r="AS120" s="938"/>
      <c r="AT120" s="939"/>
      <c r="AU120" s="966" t="s">
        <v>403</v>
      </c>
      <c r="AV120" s="967"/>
      <c r="AW120" s="967"/>
      <c r="AX120" s="967"/>
      <c r="AY120" s="968"/>
      <c r="AZ120" s="904" t="s">
        <v>404</v>
      </c>
      <c r="BA120" s="872"/>
      <c r="BB120" s="872"/>
      <c r="BC120" s="872"/>
      <c r="BD120" s="872"/>
      <c r="BE120" s="872"/>
      <c r="BF120" s="872"/>
      <c r="BG120" s="872"/>
      <c r="BH120" s="872"/>
      <c r="BI120" s="872"/>
      <c r="BJ120" s="872"/>
      <c r="BK120" s="872"/>
      <c r="BL120" s="872"/>
      <c r="BM120" s="872"/>
      <c r="BN120" s="872"/>
      <c r="BO120" s="872"/>
      <c r="BP120" s="873"/>
      <c r="BQ120" s="905">
        <v>4298699</v>
      </c>
      <c r="BR120" s="906"/>
      <c r="BS120" s="906"/>
      <c r="BT120" s="906"/>
      <c r="BU120" s="906"/>
      <c r="BV120" s="906">
        <v>4374589</v>
      </c>
      <c r="BW120" s="906"/>
      <c r="BX120" s="906"/>
      <c r="BY120" s="906"/>
      <c r="BZ120" s="906"/>
      <c r="CA120" s="906">
        <v>4242540</v>
      </c>
      <c r="CB120" s="906"/>
      <c r="CC120" s="906"/>
      <c r="CD120" s="906"/>
      <c r="CE120" s="906"/>
      <c r="CF120" s="919">
        <v>79.2</v>
      </c>
      <c r="CG120" s="920"/>
      <c r="CH120" s="920"/>
      <c r="CI120" s="920"/>
      <c r="CJ120" s="920"/>
      <c r="CK120" s="981" t="s">
        <v>405</v>
      </c>
      <c r="CL120" s="982"/>
      <c r="CM120" s="982"/>
      <c r="CN120" s="982"/>
      <c r="CO120" s="983"/>
      <c r="CP120" s="989" t="s">
        <v>343</v>
      </c>
      <c r="CQ120" s="990"/>
      <c r="CR120" s="990"/>
      <c r="CS120" s="990"/>
      <c r="CT120" s="990"/>
      <c r="CU120" s="990"/>
      <c r="CV120" s="990"/>
      <c r="CW120" s="990"/>
      <c r="CX120" s="990"/>
      <c r="CY120" s="990"/>
      <c r="CZ120" s="990"/>
      <c r="DA120" s="990"/>
      <c r="DB120" s="990"/>
      <c r="DC120" s="990"/>
      <c r="DD120" s="990"/>
      <c r="DE120" s="990"/>
      <c r="DF120" s="991"/>
      <c r="DG120" s="905">
        <v>2725722</v>
      </c>
      <c r="DH120" s="906"/>
      <c r="DI120" s="906"/>
      <c r="DJ120" s="906"/>
      <c r="DK120" s="906"/>
      <c r="DL120" s="906">
        <v>2235494</v>
      </c>
      <c r="DM120" s="906"/>
      <c r="DN120" s="906"/>
      <c r="DO120" s="906"/>
      <c r="DP120" s="906"/>
      <c r="DQ120" s="906">
        <v>1807118</v>
      </c>
      <c r="DR120" s="906"/>
      <c r="DS120" s="906"/>
      <c r="DT120" s="906"/>
      <c r="DU120" s="906"/>
      <c r="DV120" s="907">
        <v>33.799999999999997</v>
      </c>
      <c r="DW120" s="907"/>
      <c r="DX120" s="907"/>
      <c r="DY120" s="907"/>
      <c r="DZ120" s="908"/>
    </row>
    <row r="121" spans="1:130" s="89" customFormat="1" ht="26.25" customHeight="1" x14ac:dyDescent="0.15">
      <c r="A121" s="1032"/>
      <c r="B121" s="924"/>
      <c r="C121" s="949" t="s">
        <v>406</v>
      </c>
      <c r="D121" s="950"/>
      <c r="E121" s="950"/>
      <c r="F121" s="950"/>
      <c r="G121" s="950"/>
      <c r="H121" s="950"/>
      <c r="I121" s="950"/>
      <c r="J121" s="950"/>
      <c r="K121" s="950"/>
      <c r="L121" s="950"/>
      <c r="M121" s="950"/>
      <c r="N121" s="950"/>
      <c r="O121" s="950"/>
      <c r="P121" s="950"/>
      <c r="Q121" s="950"/>
      <c r="R121" s="950"/>
      <c r="S121" s="950"/>
      <c r="T121" s="950"/>
      <c r="U121" s="950"/>
      <c r="V121" s="950"/>
      <c r="W121" s="950"/>
      <c r="X121" s="950"/>
      <c r="Y121" s="950"/>
      <c r="Z121" s="951"/>
      <c r="AA121" s="933" t="s">
        <v>62</v>
      </c>
      <c r="AB121" s="934"/>
      <c r="AC121" s="934"/>
      <c r="AD121" s="934"/>
      <c r="AE121" s="935"/>
      <c r="AF121" s="936" t="s">
        <v>62</v>
      </c>
      <c r="AG121" s="934"/>
      <c r="AH121" s="934"/>
      <c r="AI121" s="934"/>
      <c r="AJ121" s="935"/>
      <c r="AK121" s="936" t="s">
        <v>62</v>
      </c>
      <c r="AL121" s="934"/>
      <c r="AM121" s="934"/>
      <c r="AN121" s="934"/>
      <c r="AO121" s="935"/>
      <c r="AP121" s="937" t="s">
        <v>62</v>
      </c>
      <c r="AQ121" s="938"/>
      <c r="AR121" s="938"/>
      <c r="AS121" s="938"/>
      <c r="AT121" s="939"/>
      <c r="AU121" s="969"/>
      <c r="AV121" s="970"/>
      <c r="AW121" s="970"/>
      <c r="AX121" s="970"/>
      <c r="AY121" s="971"/>
      <c r="AZ121" s="897" t="s">
        <v>407</v>
      </c>
      <c r="BA121" s="898"/>
      <c r="BB121" s="898"/>
      <c r="BC121" s="898"/>
      <c r="BD121" s="898"/>
      <c r="BE121" s="898"/>
      <c r="BF121" s="898"/>
      <c r="BG121" s="898"/>
      <c r="BH121" s="898"/>
      <c r="BI121" s="898"/>
      <c r="BJ121" s="898"/>
      <c r="BK121" s="898"/>
      <c r="BL121" s="898"/>
      <c r="BM121" s="898"/>
      <c r="BN121" s="898"/>
      <c r="BO121" s="898"/>
      <c r="BP121" s="899"/>
      <c r="BQ121" s="900">
        <v>97049</v>
      </c>
      <c r="BR121" s="901"/>
      <c r="BS121" s="901"/>
      <c r="BT121" s="901"/>
      <c r="BU121" s="901"/>
      <c r="BV121" s="901">
        <v>84496</v>
      </c>
      <c r="BW121" s="901"/>
      <c r="BX121" s="901"/>
      <c r="BY121" s="901"/>
      <c r="BZ121" s="901"/>
      <c r="CA121" s="901">
        <v>71921</v>
      </c>
      <c r="CB121" s="901"/>
      <c r="CC121" s="901"/>
      <c r="CD121" s="901"/>
      <c r="CE121" s="901"/>
      <c r="CF121" s="895">
        <v>1.3</v>
      </c>
      <c r="CG121" s="896"/>
      <c r="CH121" s="896"/>
      <c r="CI121" s="896"/>
      <c r="CJ121" s="896"/>
      <c r="CK121" s="984"/>
      <c r="CL121" s="985"/>
      <c r="CM121" s="985"/>
      <c r="CN121" s="985"/>
      <c r="CO121" s="986"/>
      <c r="CP121" s="994" t="s">
        <v>342</v>
      </c>
      <c r="CQ121" s="995"/>
      <c r="CR121" s="995"/>
      <c r="CS121" s="995"/>
      <c r="CT121" s="995"/>
      <c r="CU121" s="995"/>
      <c r="CV121" s="995"/>
      <c r="CW121" s="995"/>
      <c r="CX121" s="995"/>
      <c r="CY121" s="995"/>
      <c r="CZ121" s="995"/>
      <c r="DA121" s="995"/>
      <c r="DB121" s="995"/>
      <c r="DC121" s="995"/>
      <c r="DD121" s="995"/>
      <c r="DE121" s="995"/>
      <c r="DF121" s="996"/>
      <c r="DG121" s="900">
        <v>61088</v>
      </c>
      <c r="DH121" s="901"/>
      <c r="DI121" s="901"/>
      <c r="DJ121" s="901"/>
      <c r="DK121" s="901"/>
      <c r="DL121" s="901">
        <v>52478</v>
      </c>
      <c r="DM121" s="901"/>
      <c r="DN121" s="901"/>
      <c r="DO121" s="901"/>
      <c r="DP121" s="901"/>
      <c r="DQ121" s="901">
        <v>43948</v>
      </c>
      <c r="DR121" s="901"/>
      <c r="DS121" s="901"/>
      <c r="DT121" s="901"/>
      <c r="DU121" s="901"/>
      <c r="DV121" s="902">
        <v>0.8</v>
      </c>
      <c r="DW121" s="902"/>
      <c r="DX121" s="902"/>
      <c r="DY121" s="902"/>
      <c r="DZ121" s="903"/>
    </row>
    <row r="122" spans="1:130" s="89" customFormat="1" ht="26.25" customHeight="1" x14ac:dyDescent="0.15">
      <c r="A122" s="1032"/>
      <c r="B122" s="924"/>
      <c r="C122" s="897" t="s">
        <v>389</v>
      </c>
      <c r="D122" s="898"/>
      <c r="E122" s="898"/>
      <c r="F122" s="898"/>
      <c r="G122" s="898"/>
      <c r="H122" s="898"/>
      <c r="I122" s="898"/>
      <c r="J122" s="898"/>
      <c r="K122" s="898"/>
      <c r="L122" s="898"/>
      <c r="M122" s="898"/>
      <c r="N122" s="898"/>
      <c r="O122" s="898"/>
      <c r="P122" s="898"/>
      <c r="Q122" s="898"/>
      <c r="R122" s="898"/>
      <c r="S122" s="898"/>
      <c r="T122" s="898"/>
      <c r="U122" s="898"/>
      <c r="V122" s="898"/>
      <c r="W122" s="898"/>
      <c r="X122" s="898"/>
      <c r="Y122" s="898"/>
      <c r="Z122" s="899"/>
      <c r="AA122" s="933" t="s">
        <v>62</v>
      </c>
      <c r="AB122" s="934"/>
      <c r="AC122" s="934"/>
      <c r="AD122" s="934"/>
      <c r="AE122" s="935"/>
      <c r="AF122" s="936" t="s">
        <v>62</v>
      </c>
      <c r="AG122" s="934"/>
      <c r="AH122" s="934"/>
      <c r="AI122" s="934"/>
      <c r="AJ122" s="935"/>
      <c r="AK122" s="936" t="s">
        <v>62</v>
      </c>
      <c r="AL122" s="934"/>
      <c r="AM122" s="934"/>
      <c r="AN122" s="934"/>
      <c r="AO122" s="935"/>
      <c r="AP122" s="937" t="s">
        <v>62</v>
      </c>
      <c r="AQ122" s="938"/>
      <c r="AR122" s="938"/>
      <c r="AS122" s="938"/>
      <c r="AT122" s="939"/>
      <c r="AU122" s="969"/>
      <c r="AV122" s="970"/>
      <c r="AW122" s="970"/>
      <c r="AX122" s="970"/>
      <c r="AY122" s="971"/>
      <c r="AZ122" s="948" t="s">
        <v>408</v>
      </c>
      <c r="BA122" s="940"/>
      <c r="BB122" s="940"/>
      <c r="BC122" s="940"/>
      <c r="BD122" s="940"/>
      <c r="BE122" s="940"/>
      <c r="BF122" s="940"/>
      <c r="BG122" s="940"/>
      <c r="BH122" s="940"/>
      <c r="BI122" s="940"/>
      <c r="BJ122" s="940"/>
      <c r="BK122" s="940"/>
      <c r="BL122" s="940"/>
      <c r="BM122" s="940"/>
      <c r="BN122" s="940"/>
      <c r="BO122" s="940"/>
      <c r="BP122" s="941"/>
      <c r="BQ122" s="974">
        <v>12034450</v>
      </c>
      <c r="BR122" s="975"/>
      <c r="BS122" s="975"/>
      <c r="BT122" s="975"/>
      <c r="BU122" s="975"/>
      <c r="BV122" s="975">
        <v>11418041</v>
      </c>
      <c r="BW122" s="975"/>
      <c r="BX122" s="975"/>
      <c r="BY122" s="975"/>
      <c r="BZ122" s="975"/>
      <c r="CA122" s="975">
        <v>11357725</v>
      </c>
      <c r="CB122" s="975"/>
      <c r="CC122" s="975"/>
      <c r="CD122" s="975"/>
      <c r="CE122" s="975"/>
      <c r="CF122" s="992">
        <v>212.1</v>
      </c>
      <c r="CG122" s="993"/>
      <c r="CH122" s="993"/>
      <c r="CI122" s="993"/>
      <c r="CJ122" s="993"/>
      <c r="CK122" s="984"/>
      <c r="CL122" s="985"/>
      <c r="CM122" s="985"/>
      <c r="CN122" s="985"/>
      <c r="CO122" s="986"/>
      <c r="CP122" s="994" t="s">
        <v>340</v>
      </c>
      <c r="CQ122" s="995"/>
      <c r="CR122" s="995"/>
      <c r="CS122" s="995"/>
      <c r="CT122" s="995"/>
      <c r="CU122" s="995"/>
      <c r="CV122" s="995"/>
      <c r="CW122" s="995"/>
      <c r="CX122" s="995"/>
      <c r="CY122" s="995"/>
      <c r="CZ122" s="995"/>
      <c r="DA122" s="995"/>
      <c r="DB122" s="995"/>
      <c r="DC122" s="995"/>
      <c r="DD122" s="995"/>
      <c r="DE122" s="995"/>
      <c r="DF122" s="996"/>
      <c r="DG122" s="900">
        <v>4150</v>
      </c>
      <c r="DH122" s="901"/>
      <c r="DI122" s="901"/>
      <c r="DJ122" s="901"/>
      <c r="DK122" s="901"/>
      <c r="DL122" s="901">
        <v>5176</v>
      </c>
      <c r="DM122" s="901"/>
      <c r="DN122" s="901"/>
      <c r="DO122" s="901"/>
      <c r="DP122" s="901"/>
      <c r="DQ122" s="901">
        <v>5552</v>
      </c>
      <c r="DR122" s="901"/>
      <c r="DS122" s="901"/>
      <c r="DT122" s="901"/>
      <c r="DU122" s="901"/>
      <c r="DV122" s="902">
        <v>0.1</v>
      </c>
      <c r="DW122" s="902"/>
      <c r="DX122" s="902"/>
      <c r="DY122" s="902"/>
      <c r="DZ122" s="903"/>
    </row>
    <row r="123" spans="1:130" s="89" customFormat="1" ht="26.25" customHeight="1" x14ac:dyDescent="0.15">
      <c r="A123" s="1032"/>
      <c r="B123" s="924"/>
      <c r="C123" s="897" t="s">
        <v>395</v>
      </c>
      <c r="D123" s="898"/>
      <c r="E123" s="898"/>
      <c r="F123" s="898"/>
      <c r="G123" s="898"/>
      <c r="H123" s="898"/>
      <c r="I123" s="898"/>
      <c r="J123" s="898"/>
      <c r="K123" s="898"/>
      <c r="L123" s="898"/>
      <c r="M123" s="898"/>
      <c r="N123" s="898"/>
      <c r="O123" s="898"/>
      <c r="P123" s="898"/>
      <c r="Q123" s="898"/>
      <c r="R123" s="898"/>
      <c r="S123" s="898"/>
      <c r="T123" s="898"/>
      <c r="U123" s="898"/>
      <c r="V123" s="898"/>
      <c r="W123" s="898"/>
      <c r="X123" s="898"/>
      <c r="Y123" s="898"/>
      <c r="Z123" s="899"/>
      <c r="AA123" s="933" t="s">
        <v>62</v>
      </c>
      <c r="AB123" s="934"/>
      <c r="AC123" s="934"/>
      <c r="AD123" s="934"/>
      <c r="AE123" s="935"/>
      <c r="AF123" s="936" t="s">
        <v>62</v>
      </c>
      <c r="AG123" s="934"/>
      <c r="AH123" s="934"/>
      <c r="AI123" s="934"/>
      <c r="AJ123" s="935"/>
      <c r="AK123" s="936" t="s">
        <v>62</v>
      </c>
      <c r="AL123" s="934"/>
      <c r="AM123" s="934"/>
      <c r="AN123" s="934"/>
      <c r="AO123" s="935"/>
      <c r="AP123" s="937" t="s">
        <v>62</v>
      </c>
      <c r="AQ123" s="938"/>
      <c r="AR123" s="938"/>
      <c r="AS123" s="938"/>
      <c r="AT123" s="939"/>
      <c r="AU123" s="972"/>
      <c r="AV123" s="973"/>
      <c r="AW123" s="973"/>
      <c r="AX123" s="973"/>
      <c r="AY123" s="973"/>
      <c r="AZ123" s="112" t="s">
        <v>118</v>
      </c>
      <c r="BA123" s="112"/>
      <c r="BB123" s="112"/>
      <c r="BC123" s="112"/>
      <c r="BD123" s="112"/>
      <c r="BE123" s="112"/>
      <c r="BF123" s="112"/>
      <c r="BG123" s="112"/>
      <c r="BH123" s="112"/>
      <c r="BI123" s="112"/>
      <c r="BJ123" s="112"/>
      <c r="BK123" s="112"/>
      <c r="BL123" s="112"/>
      <c r="BM123" s="112"/>
      <c r="BN123" s="112"/>
      <c r="BO123" s="952" t="s">
        <v>409</v>
      </c>
      <c r="BP123" s="980"/>
      <c r="BQ123" s="1038">
        <v>16430198</v>
      </c>
      <c r="BR123" s="1039"/>
      <c r="BS123" s="1039"/>
      <c r="BT123" s="1039"/>
      <c r="BU123" s="1039"/>
      <c r="BV123" s="1039">
        <v>15877126</v>
      </c>
      <c r="BW123" s="1039"/>
      <c r="BX123" s="1039"/>
      <c r="BY123" s="1039"/>
      <c r="BZ123" s="1039"/>
      <c r="CA123" s="1039">
        <v>15672186</v>
      </c>
      <c r="CB123" s="1039"/>
      <c r="CC123" s="1039"/>
      <c r="CD123" s="1039"/>
      <c r="CE123" s="1039"/>
      <c r="CF123" s="976"/>
      <c r="CG123" s="977"/>
      <c r="CH123" s="977"/>
      <c r="CI123" s="977"/>
      <c r="CJ123" s="978"/>
      <c r="CK123" s="984"/>
      <c r="CL123" s="985"/>
      <c r="CM123" s="985"/>
      <c r="CN123" s="985"/>
      <c r="CO123" s="986"/>
      <c r="CP123" s="994" t="s">
        <v>344</v>
      </c>
      <c r="CQ123" s="995"/>
      <c r="CR123" s="995"/>
      <c r="CS123" s="995"/>
      <c r="CT123" s="995"/>
      <c r="CU123" s="995"/>
      <c r="CV123" s="995"/>
      <c r="CW123" s="995"/>
      <c r="CX123" s="995"/>
      <c r="CY123" s="995"/>
      <c r="CZ123" s="995"/>
      <c r="DA123" s="995"/>
      <c r="DB123" s="995"/>
      <c r="DC123" s="995"/>
      <c r="DD123" s="995"/>
      <c r="DE123" s="995"/>
      <c r="DF123" s="996"/>
      <c r="DG123" s="933" t="s">
        <v>62</v>
      </c>
      <c r="DH123" s="934"/>
      <c r="DI123" s="934"/>
      <c r="DJ123" s="934"/>
      <c r="DK123" s="935"/>
      <c r="DL123" s="936" t="s">
        <v>62</v>
      </c>
      <c r="DM123" s="934"/>
      <c r="DN123" s="934"/>
      <c r="DO123" s="934"/>
      <c r="DP123" s="935"/>
      <c r="DQ123" s="936" t="s">
        <v>62</v>
      </c>
      <c r="DR123" s="934"/>
      <c r="DS123" s="934"/>
      <c r="DT123" s="934"/>
      <c r="DU123" s="935"/>
      <c r="DV123" s="937" t="s">
        <v>62</v>
      </c>
      <c r="DW123" s="938"/>
      <c r="DX123" s="938"/>
      <c r="DY123" s="938"/>
      <c r="DZ123" s="939"/>
    </row>
    <row r="124" spans="1:130" s="89" customFormat="1" ht="26.25" customHeight="1" thickBot="1" x14ac:dyDescent="0.2">
      <c r="A124" s="1032"/>
      <c r="B124" s="924"/>
      <c r="C124" s="897" t="s">
        <v>398</v>
      </c>
      <c r="D124" s="898"/>
      <c r="E124" s="898"/>
      <c r="F124" s="898"/>
      <c r="G124" s="898"/>
      <c r="H124" s="898"/>
      <c r="I124" s="898"/>
      <c r="J124" s="898"/>
      <c r="K124" s="898"/>
      <c r="L124" s="898"/>
      <c r="M124" s="898"/>
      <c r="N124" s="898"/>
      <c r="O124" s="898"/>
      <c r="P124" s="898"/>
      <c r="Q124" s="898"/>
      <c r="R124" s="898"/>
      <c r="S124" s="898"/>
      <c r="T124" s="898"/>
      <c r="U124" s="898"/>
      <c r="V124" s="898"/>
      <c r="W124" s="898"/>
      <c r="X124" s="898"/>
      <c r="Y124" s="898"/>
      <c r="Z124" s="899"/>
      <c r="AA124" s="933" t="s">
        <v>62</v>
      </c>
      <c r="AB124" s="934"/>
      <c r="AC124" s="934"/>
      <c r="AD124" s="934"/>
      <c r="AE124" s="935"/>
      <c r="AF124" s="936" t="s">
        <v>62</v>
      </c>
      <c r="AG124" s="934"/>
      <c r="AH124" s="934"/>
      <c r="AI124" s="934"/>
      <c r="AJ124" s="935"/>
      <c r="AK124" s="936" t="s">
        <v>62</v>
      </c>
      <c r="AL124" s="934"/>
      <c r="AM124" s="934"/>
      <c r="AN124" s="934"/>
      <c r="AO124" s="935"/>
      <c r="AP124" s="937" t="s">
        <v>62</v>
      </c>
      <c r="AQ124" s="938"/>
      <c r="AR124" s="938"/>
      <c r="AS124" s="938"/>
      <c r="AT124" s="939"/>
      <c r="AU124" s="1034" t="s">
        <v>410</v>
      </c>
      <c r="AV124" s="1035"/>
      <c r="AW124" s="1035"/>
      <c r="AX124" s="1035"/>
      <c r="AY124" s="1035"/>
      <c r="AZ124" s="1035"/>
      <c r="BA124" s="1035"/>
      <c r="BB124" s="1035"/>
      <c r="BC124" s="1035"/>
      <c r="BD124" s="1035"/>
      <c r="BE124" s="1035"/>
      <c r="BF124" s="1035"/>
      <c r="BG124" s="1035"/>
      <c r="BH124" s="1035"/>
      <c r="BI124" s="1035"/>
      <c r="BJ124" s="1035"/>
      <c r="BK124" s="1035"/>
      <c r="BL124" s="1035"/>
      <c r="BM124" s="1035"/>
      <c r="BN124" s="1035"/>
      <c r="BO124" s="1035"/>
      <c r="BP124" s="1036"/>
      <c r="BQ124" s="1037">
        <v>3.2</v>
      </c>
      <c r="BR124" s="1002"/>
      <c r="BS124" s="1002"/>
      <c r="BT124" s="1002"/>
      <c r="BU124" s="1002"/>
      <c r="BV124" s="1002">
        <v>2.1</v>
      </c>
      <c r="BW124" s="1002"/>
      <c r="BX124" s="1002"/>
      <c r="BY124" s="1002"/>
      <c r="BZ124" s="1002"/>
      <c r="CA124" s="1002">
        <v>0.3</v>
      </c>
      <c r="CB124" s="1002"/>
      <c r="CC124" s="1002"/>
      <c r="CD124" s="1002"/>
      <c r="CE124" s="1002"/>
      <c r="CF124" s="1003"/>
      <c r="CG124" s="1004"/>
      <c r="CH124" s="1004"/>
      <c r="CI124" s="1004"/>
      <c r="CJ124" s="1005"/>
      <c r="CK124" s="987"/>
      <c r="CL124" s="987"/>
      <c r="CM124" s="987"/>
      <c r="CN124" s="987"/>
      <c r="CO124" s="988"/>
      <c r="CP124" s="994" t="s">
        <v>411</v>
      </c>
      <c r="CQ124" s="995"/>
      <c r="CR124" s="995"/>
      <c r="CS124" s="995"/>
      <c r="CT124" s="995"/>
      <c r="CU124" s="995"/>
      <c r="CV124" s="995"/>
      <c r="CW124" s="995"/>
      <c r="CX124" s="995"/>
      <c r="CY124" s="995"/>
      <c r="CZ124" s="995"/>
      <c r="DA124" s="995"/>
      <c r="DB124" s="995"/>
      <c r="DC124" s="995"/>
      <c r="DD124" s="995"/>
      <c r="DE124" s="995"/>
      <c r="DF124" s="996"/>
      <c r="DG124" s="979" t="s">
        <v>62</v>
      </c>
      <c r="DH124" s="961"/>
      <c r="DI124" s="961"/>
      <c r="DJ124" s="961"/>
      <c r="DK124" s="962"/>
      <c r="DL124" s="960" t="s">
        <v>62</v>
      </c>
      <c r="DM124" s="961"/>
      <c r="DN124" s="961"/>
      <c r="DO124" s="961"/>
      <c r="DP124" s="962"/>
      <c r="DQ124" s="960" t="s">
        <v>62</v>
      </c>
      <c r="DR124" s="961"/>
      <c r="DS124" s="961"/>
      <c r="DT124" s="961"/>
      <c r="DU124" s="962"/>
      <c r="DV124" s="963" t="s">
        <v>62</v>
      </c>
      <c r="DW124" s="964"/>
      <c r="DX124" s="964"/>
      <c r="DY124" s="964"/>
      <c r="DZ124" s="965"/>
    </row>
    <row r="125" spans="1:130" s="89" customFormat="1" ht="26.25" customHeight="1" x14ac:dyDescent="0.15">
      <c r="A125" s="1032"/>
      <c r="B125" s="924"/>
      <c r="C125" s="897" t="s">
        <v>400</v>
      </c>
      <c r="D125" s="898"/>
      <c r="E125" s="898"/>
      <c r="F125" s="898"/>
      <c r="G125" s="898"/>
      <c r="H125" s="898"/>
      <c r="I125" s="898"/>
      <c r="J125" s="898"/>
      <c r="K125" s="898"/>
      <c r="L125" s="898"/>
      <c r="M125" s="898"/>
      <c r="N125" s="898"/>
      <c r="O125" s="898"/>
      <c r="P125" s="898"/>
      <c r="Q125" s="898"/>
      <c r="R125" s="898"/>
      <c r="S125" s="898"/>
      <c r="T125" s="898"/>
      <c r="U125" s="898"/>
      <c r="V125" s="898"/>
      <c r="W125" s="898"/>
      <c r="X125" s="898"/>
      <c r="Y125" s="898"/>
      <c r="Z125" s="899"/>
      <c r="AA125" s="933" t="s">
        <v>62</v>
      </c>
      <c r="AB125" s="934"/>
      <c r="AC125" s="934"/>
      <c r="AD125" s="934"/>
      <c r="AE125" s="935"/>
      <c r="AF125" s="936" t="s">
        <v>62</v>
      </c>
      <c r="AG125" s="934"/>
      <c r="AH125" s="934"/>
      <c r="AI125" s="934"/>
      <c r="AJ125" s="935"/>
      <c r="AK125" s="936" t="s">
        <v>62</v>
      </c>
      <c r="AL125" s="934"/>
      <c r="AM125" s="934"/>
      <c r="AN125" s="934"/>
      <c r="AO125" s="935"/>
      <c r="AP125" s="937" t="s">
        <v>62</v>
      </c>
      <c r="AQ125" s="938"/>
      <c r="AR125" s="938"/>
      <c r="AS125" s="938"/>
      <c r="AT125" s="939"/>
      <c r="AU125" s="110"/>
      <c r="AV125" s="111"/>
      <c r="AW125" s="111"/>
      <c r="AX125" s="111"/>
      <c r="AY125" s="111"/>
      <c r="AZ125" s="111"/>
      <c r="BA125" s="111"/>
      <c r="BB125" s="111"/>
      <c r="BC125" s="111"/>
      <c r="BD125" s="111"/>
      <c r="BE125" s="111"/>
      <c r="BF125" s="111"/>
      <c r="BG125" s="111"/>
      <c r="BH125" s="111"/>
      <c r="BI125" s="111"/>
      <c r="BJ125" s="111"/>
      <c r="BK125" s="111"/>
      <c r="BL125" s="111"/>
      <c r="BM125" s="111"/>
      <c r="BN125" s="111"/>
      <c r="BO125" s="111"/>
      <c r="BP125" s="111"/>
      <c r="BQ125" s="91"/>
      <c r="BR125" s="91"/>
      <c r="BS125" s="91"/>
      <c r="BT125" s="91"/>
      <c r="BU125" s="91"/>
      <c r="BV125" s="91"/>
      <c r="BW125" s="91"/>
      <c r="BX125" s="91"/>
      <c r="BY125" s="91"/>
      <c r="BZ125" s="91"/>
      <c r="CA125" s="91"/>
      <c r="CB125" s="91"/>
      <c r="CC125" s="91"/>
      <c r="CD125" s="91"/>
      <c r="CE125" s="91"/>
      <c r="CF125" s="91"/>
      <c r="CG125" s="91"/>
      <c r="CH125" s="91"/>
      <c r="CI125" s="91"/>
      <c r="CJ125" s="113"/>
      <c r="CK125" s="997" t="s">
        <v>412</v>
      </c>
      <c r="CL125" s="982"/>
      <c r="CM125" s="982"/>
      <c r="CN125" s="982"/>
      <c r="CO125" s="983"/>
      <c r="CP125" s="904" t="s">
        <v>413</v>
      </c>
      <c r="CQ125" s="872"/>
      <c r="CR125" s="872"/>
      <c r="CS125" s="872"/>
      <c r="CT125" s="872"/>
      <c r="CU125" s="872"/>
      <c r="CV125" s="872"/>
      <c r="CW125" s="872"/>
      <c r="CX125" s="872"/>
      <c r="CY125" s="872"/>
      <c r="CZ125" s="872"/>
      <c r="DA125" s="872"/>
      <c r="DB125" s="872"/>
      <c r="DC125" s="872"/>
      <c r="DD125" s="872"/>
      <c r="DE125" s="872"/>
      <c r="DF125" s="873"/>
      <c r="DG125" s="905" t="s">
        <v>62</v>
      </c>
      <c r="DH125" s="906"/>
      <c r="DI125" s="906"/>
      <c r="DJ125" s="906"/>
      <c r="DK125" s="906"/>
      <c r="DL125" s="906" t="s">
        <v>62</v>
      </c>
      <c r="DM125" s="906"/>
      <c r="DN125" s="906"/>
      <c r="DO125" s="906"/>
      <c r="DP125" s="906"/>
      <c r="DQ125" s="906" t="s">
        <v>62</v>
      </c>
      <c r="DR125" s="906"/>
      <c r="DS125" s="906"/>
      <c r="DT125" s="906"/>
      <c r="DU125" s="906"/>
      <c r="DV125" s="907" t="s">
        <v>62</v>
      </c>
      <c r="DW125" s="907"/>
      <c r="DX125" s="907"/>
      <c r="DY125" s="907"/>
      <c r="DZ125" s="908"/>
    </row>
    <row r="126" spans="1:130" s="89" customFormat="1" ht="26.25" customHeight="1" thickBot="1" x14ac:dyDescent="0.2">
      <c r="A126" s="1032"/>
      <c r="B126" s="924"/>
      <c r="C126" s="897" t="s">
        <v>402</v>
      </c>
      <c r="D126" s="898"/>
      <c r="E126" s="898"/>
      <c r="F126" s="898"/>
      <c r="G126" s="898"/>
      <c r="H126" s="898"/>
      <c r="I126" s="898"/>
      <c r="J126" s="898"/>
      <c r="K126" s="898"/>
      <c r="L126" s="898"/>
      <c r="M126" s="898"/>
      <c r="N126" s="898"/>
      <c r="O126" s="898"/>
      <c r="P126" s="898"/>
      <c r="Q126" s="898"/>
      <c r="R126" s="898"/>
      <c r="S126" s="898"/>
      <c r="T126" s="898"/>
      <c r="U126" s="898"/>
      <c r="V126" s="898"/>
      <c r="W126" s="898"/>
      <c r="X126" s="898"/>
      <c r="Y126" s="898"/>
      <c r="Z126" s="899"/>
      <c r="AA126" s="933" t="s">
        <v>62</v>
      </c>
      <c r="AB126" s="934"/>
      <c r="AC126" s="934"/>
      <c r="AD126" s="934"/>
      <c r="AE126" s="935"/>
      <c r="AF126" s="936" t="s">
        <v>62</v>
      </c>
      <c r="AG126" s="934"/>
      <c r="AH126" s="934"/>
      <c r="AI126" s="934"/>
      <c r="AJ126" s="935"/>
      <c r="AK126" s="936" t="s">
        <v>62</v>
      </c>
      <c r="AL126" s="934"/>
      <c r="AM126" s="934"/>
      <c r="AN126" s="934"/>
      <c r="AO126" s="935"/>
      <c r="AP126" s="937" t="s">
        <v>62</v>
      </c>
      <c r="AQ126" s="938"/>
      <c r="AR126" s="938"/>
      <c r="AS126" s="938"/>
      <c r="AT126" s="939"/>
      <c r="AU126" s="91"/>
      <c r="AV126" s="91"/>
      <c r="AW126" s="91"/>
      <c r="AX126" s="91"/>
      <c r="AY126" s="91"/>
      <c r="AZ126" s="91"/>
      <c r="BA126" s="91"/>
      <c r="BB126" s="91"/>
      <c r="BC126" s="91"/>
      <c r="BD126" s="91"/>
      <c r="BE126" s="91"/>
      <c r="BF126" s="91"/>
      <c r="BG126" s="91"/>
      <c r="BH126" s="91"/>
      <c r="BI126" s="91"/>
      <c r="BJ126" s="91"/>
      <c r="BK126" s="91"/>
      <c r="BL126" s="91"/>
      <c r="BM126" s="91"/>
      <c r="BN126" s="91"/>
      <c r="BO126" s="91"/>
      <c r="BP126" s="91"/>
      <c r="BQ126" s="91"/>
      <c r="BR126" s="91"/>
      <c r="BS126" s="91"/>
      <c r="BT126" s="91"/>
      <c r="BU126" s="91"/>
      <c r="BV126" s="91"/>
      <c r="BW126" s="91"/>
      <c r="BX126" s="91"/>
      <c r="BY126" s="91"/>
      <c r="BZ126" s="91"/>
      <c r="CA126" s="91"/>
      <c r="CB126" s="91"/>
      <c r="CC126" s="91"/>
      <c r="CD126" s="114"/>
      <c r="CE126" s="114"/>
      <c r="CF126" s="114"/>
      <c r="CG126" s="91"/>
      <c r="CH126" s="91"/>
      <c r="CI126" s="91"/>
      <c r="CJ126" s="113"/>
      <c r="CK126" s="998"/>
      <c r="CL126" s="985"/>
      <c r="CM126" s="985"/>
      <c r="CN126" s="985"/>
      <c r="CO126" s="986"/>
      <c r="CP126" s="897" t="s">
        <v>414</v>
      </c>
      <c r="CQ126" s="898"/>
      <c r="CR126" s="898"/>
      <c r="CS126" s="898"/>
      <c r="CT126" s="898"/>
      <c r="CU126" s="898"/>
      <c r="CV126" s="898"/>
      <c r="CW126" s="898"/>
      <c r="CX126" s="898"/>
      <c r="CY126" s="898"/>
      <c r="CZ126" s="898"/>
      <c r="DA126" s="898"/>
      <c r="DB126" s="898"/>
      <c r="DC126" s="898"/>
      <c r="DD126" s="898"/>
      <c r="DE126" s="898"/>
      <c r="DF126" s="899"/>
      <c r="DG126" s="900" t="s">
        <v>62</v>
      </c>
      <c r="DH126" s="901"/>
      <c r="DI126" s="901"/>
      <c r="DJ126" s="901"/>
      <c r="DK126" s="901"/>
      <c r="DL126" s="901" t="s">
        <v>62</v>
      </c>
      <c r="DM126" s="901"/>
      <c r="DN126" s="901"/>
      <c r="DO126" s="901"/>
      <c r="DP126" s="901"/>
      <c r="DQ126" s="901" t="s">
        <v>62</v>
      </c>
      <c r="DR126" s="901"/>
      <c r="DS126" s="901"/>
      <c r="DT126" s="901"/>
      <c r="DU126" s="901"/>
      <c r="DV126" s="902" t="s">
        <v>62</v>
      </c>
      <c r="DW126" s="902"/>
      <c r="DX126" s="902"/>
      <c r="DY126" s="902"/>
      <c r="DZ126" s="903"/>
    </row>
    <row r="127" spans="1:130" s="89" customFormat="1" ht="26.25" customHeight="1" x14ac:dyDescent="0.15">
      <c r="A127" s="1033"/>
      <c r="B127" s="926"/>
      <c r="C127" s="948" t="s">
        <v>415</v>
      </c>
      <c r="D127" s="940"/>
      <c r="E127" s="940"/>
      <c r="F127" s="940"/>
      <c r="G127" s="940"/>
      <c r="H127" s="940"/>
      <c r="I127" s="940"/>
      <c r="J127" s="940"/>
      <c r="K127" s="940"/>
      <c r="L127" s="940"/>
      <c r="M127" s="940"/>
      <c r="N127" s="940"/>
      <c r="O127" s="940"/>
      <c r="P127" s="940"/>
      <c r="Q127" s="940"/>
      <c r="R127" s="940"/>
      <c r="S127" s="940"/>
      <c r="T127" s="940"/>
      <c r="U127" s="940"/>
      <c r="V127" s="940"/>
      <c r="W127" s="940"/>
      <c r="X127" s="940"/>
      <c r="Y127" s="940"/>
      <c r="Z127" s="941"/>
      <c r="AA127" s="933">
        <v>900</v>
      </c>
      <c r="AB127" s="934"/>
      <c r="AC127" s="934"/>
      <c r="AD127" s="934"/>
      <c r="AE127" s="935"/>
      <c r="AF127" s="936">
        <v>700</v>
      </c>
      <c r="AG127" s="934"/>
      <c r="AH127" s="934"/>
      <c r="AI127" s="934"/>
      <c r="AJ127" s="935"/>
      <c r="AK127" s="936">
        <v>500</v>
      </c>
      <c r="AL127" s="934"/>
      <c r="AM127" s="934"/>
      <c r="AN127" s="934"/>
      <c r="AO127" s="935"/>
      <c r="AP127" s="937">
        <v>0</v>
      </c>
      <c r="AQ127" s="938"/>
      <c r="AR127" s="938"/>
      <c r="AS127" s="938"/>
      <c r="AT127" s="939"/>
      <c r="AU127" s="91"/>
      <c r="AV127" s="91"/>
      <c r="AW127" s="91"/>
      <c r="AX127" s="1006" t="s">
        <v>416</v>
      </c>
      <c r="AY127" s="1007"/>
      <c r="AZ127" s="1007"/>
      <c r="BA127" s="1007"/>
      <c r="BB127" s="1007"/>
      <c r="BC127" s="1007"/>
      <c r="BD127" s="1007"/>
      <c r="BE127" s="1008"/>
      <c r="BF127" s="1009" t="s">
        <v>417</v>
      </c>
      <c r="BG127" s="1007"/>
      <c r="BH127" s="1007"/>
      <c r="BI127" s="1007"/>
      <c r="BJ127" s="1007"/>
      <c r="BK127" s="1007"/>
      <c r="BL127" s="1008"/>
      <c r="BM127" s="1009" t="s">
        <v>418</v>
      </c>
      <c r="BN127" s="1007"/>
      <c r="BO127" s="1007"/>
      <c r="BP127" s="1007"/>
      <c r="BQ127" s="1007"/>
      <c r="BR127" s="1007"/>
      <c r="BS127" s="1008"/>
      <c r="BT127" s="1009" t="s">
        <v>419</v>
      </c>
      <c r="BU127" s="1007"/>
      <c r="BV127" s="1007"/>
      <c r="BW127" s="1007"/>
      <c r="BX127" s="1007"/>
      <c r="BY127" s="1007"/>
      <c r="BZ127" s="1030"/>
      <c r="CA127" s="91"/>
      <c r="CB127" s="91"/>
      <c r="CC127" s="91"/>
      <c r="CD127" s="114"/>
      <c r="CE127" s="114"/>
      <c r="CF127" s="114"/>
      <c r="CG127" s="91"/>
      <c r="CH127" s="91"/>
      <c r="CI127" s="91"/>
      <c r="CJ127" s="113"/>
      <c r="CK127" s="998"/>
      <c r="CL127" s="985"/>
      <c r="CM127" s="985"/>
      <c r="CN127" s="985"/>
      <c r="CO127" s="986"/>
      <c r="CP127" s="897" t="s">
        <v>420</v>
      </c>
      <c r="CQ127" s="898"/>
      <c r="CR127" s="898"/>
      <c r="CS127" s="898"/>
      <c r="CT127" s="898"/>
      <c r="CU127" s="898"/>
      <c r="CV127" s="898"/>
      <c r="CW127" s="898"/>
      <c r="CX127" s="898"/>
      <c r="CY127" s="898"/>
      <c r="CZ127" s="898"/>
      <c r="DA127" s="898"/>
      <c r="DB127" s="898"/>
      <c r="DC127" s="898"/>
      <c r="DD127" s="898"/>
      <c r="DE127" s="898"/>
      <c r="DF127" s="899"/>
      <c r="DG127" s="900" t="s">
        <v>62</v>
      </c>
      <c r="DH127" s="901"/>
      <c r="DI127" s="901"/>
      <c r="DJ127" s="901"/>
      <c r="DK127" s="901"/>
      <c r="DL127" s="901" t="s">
        <v>62</v>
      </c>
      <c r="DM127" s="901"/>
      <c r="DN127" s="901"/>
      <c r="DO127" s="901"/>
      <c r="DP127" s="901"/>
      <c r="DQ127" s="901" t="s">
        <v>62</v>
      </c>
      <c r="DR127" s="901"/>
      <c r="DS127" s="901"/>
      <c r="DT127" s="901"/>
      <c r="DU127" s="901"/>
      <c r="DV127" s="902" t="s">
        <v>62</v>
      </c>
      <c r="DW127" s="902"/>
      <c r="DX127" s="902"/>
      <c r="DY127" s="902"/>
      <c r="DZ127" s="903"/>
    </row>
    <row r="128" spans="1:130" s="89" customFormat="1" ht="26.25" customHeight="1" thickBot="1" x14ac:dyDescent="0.2">
      <c r="A128" s="1016" t="s">
        <v>421</v>
      </c>
      <c r="B128" s="1017"/>
      <c r="C128" s="1017"/>
      <c r="D128" s="1017"/>
      <c r="E128" s="1017"/>
      <c r="F128" s="1017"/>
      <c r="G128" s="1017"/>
      <c r="H128" s="1017"/>
      <c r="I128" s="1017"/>
      <c r="J128" s="1017"/>
      <c r="K128" s="1017"/>
      <c r="L128" s="1017"/>
      <c r="M128" s="1017"/>
      <c r="N128" s="1017"/>
      <c r="O128" s="1017"/>
      <c r="P128" s="1017"/>
      <c r="Q128" s="1017"/>
      <c r="R128" s="1017"/>
      <c r="S128" s="1017"/>
      <c r="T128" s="1017"/>
      <c r="U128" s="1017"/>
      <c r="V128" s="1017"/>
      <c r="W128" s="1018" t="s">
        <v>422</v>
      </c>
      <c r="X128" s="1018"/>
      <c r="Y128" s="1018"/>
      <c r="Z128" s="1019"/>
      <c r="AA128" s="1020">
        <v>3177</v>
      </c>
      <c r="AB128" s="1021"/>
      <c r="AC128" s="1021"/>
      <c r="AD128" s="1021"/>
      <c r="AE128" s="1022"/>
      <c r="AF128" s="1023">
        <v>14466</v>
      </c>
      <c r="AG128" s="1021"/>
      <c r="AH128" s="1021"/>
      <c r="AI128" s="1021"/>
      <c r="AJ128" s="1022"/>
      <c r="AK128" s="1023">
        <v>30590</v>
      </c>
      <c r="AL128" s="1021"/>
      <c r="AM128" s="1021"/>
      <c r="AN128" s="1021"/>
      <c r="AO128" s="1022"/>
      <c r="AP128" s="1024"/>
      <c r="AQ128" s="1025"/>
      <c r="AR128" s="1025"/>
      <c r="AS128" s="1025"/>
      <c r="AT128" s="1026"/>
      <c r="AU128" s="91"/>
      <c r="AV128" s="91"/>
      <c r="AW128" s="91"/>
      <c r="AX128" s="871" t="s">
        <v>423</v>
      </c>
      <c r="AY128" s="872"/>
      <c r="AZ128" s="872"/>
      <c r="BA128" s="872"/>
      <c r="BB128" s="872"/>
      <c r="BC128" s="872"/>
      <c r="BD128" s="872"/>
      <c r="BE128" s="873"/>
      <c r="BF128" s="1027" t="s">
        <v>62</v>
      </c>
      <c r="BG128" s="1028"/>
      <c r="BH128" s="1028"/>
      <c r="BI128" s="1028"/>
      <c r="BJ128" s="1028"/>
      <c r="BK128" s="1028"/>
      <c r="BL128" s="1029"/>
      <c r="BM128" s="1027">
        <v>14.23</v>
      </c>
      <c r="BN128" s="1028"/>
      <c r="BO128" s="1028"/>
      <c r="BP128" s="1028"/>
      <c r="BQ128" s="1028"/>
      <c r="BR128" s="1028"/>
      <c r="BS128" s="1029"/>
      <c r="BT128" s="1027">
        <v>20</v>
      </c>
      <c r="BU128" s="1028"/>
      <c r="BV128" s="1028"/>
      <c r="BW128" s="1028"/>
      <c r="BX128" s="1028"/>
      <c r="BY128" s="1028"/>
      <c r="BZ128" s="1051"/>
      <c r="CA128" s="114"/>
      <c r="CB128" s="114"/>
      <c r="CC128" s="114"/>
      <c r="CD128" s="114"/>
      <c r="CE128" s="114"/>
      <c r="CF128" s="114"/>
      <c r="CG128" s="91"/>
      <c r="CH128" s="91"/>
      <c r="CI128" s="91"/>
      <c r="CJ128" s="113"/>
      <c r="CK128" s="999"/>
      <c r="CL128" s="1000"/>
      <c r="CM128" s="1000"/>
      <c r="CN128" s="1000"/>
      <c r="CO128" s="1001"/>
      <c r="CP128" s="1010" t="s">
        <v>424</v>
      </c>
      <c r="CQ128" s="701"/>
      <c r="CR128" s="701"/>
      <c r="CS128" s="701"/>
      <c r="CT128" s="701"/>
      <c r="CU128" s="701"/>
      <c r="CV128" s="701"/>
      <c r="CW128" s="701"/>
      <c r="CX128" s="701"/>
      <c r="CY128" s="701"/>
      <c r="CZ128" s="701"/>
      <c r="DA128" s="701"/>
      <c r="DB128" s="701"/>
      <c r="DC128" s="701"/>
      <c r="DD128" s="701"/>
      <c r="DE128" s="701"/>
      <c r="DF128" s="1011"/>
      <c r="DG128" s="1012" t="s">
        <v>62</v>
      </c>
      <c r="DH128" s="1013"/>
      <c r="DI128" s="1013"/>
      <c r="DJ128" s="1013"/>
      <c r="DK128" s="1013"/>
      <c r="DL128" s="1013" t="s">
        <v>62</v>
      </c>
      <c r="DM128" s="1013"/>
      <c r="DN128" s="1013"/>
      <c r="DO128" s="1013"/>
      <c r="DP128" s="1013"/>
      <c r="DQ128" s="1013" t="s">
        <v>62</v>
      </c>
      <c r="DR128" s="1013"/>
      <c r="DS128" s="1013"/>
      <c r="DT128" s="1013"/>
      <c r="DU128" s="1013"/>
      <c r="DV128" s="1014" t="s">
        <v>62</v>
      </c>
      <c r="DW128" s="1014"/>
      <c r="DX128" s="1014"/>
      <c r="DY128" s="1014"/>
      <c r="DZ128" s="1015"/>
    </row>
    <row r="129" spans="1:131" s="89" customFormat="1" ht="26.25" customHeight="1" x14ac:dyDescent="0.15">
      <c r="A129" s="909" t="s">
        <v>42</v>
      </c>
      <c r="B129" s="910"/>
      <c r="C129" s="910"/>
      <c r="D129" s="910"/>
      <c r="E129" s="910"/>
      <c r="F129" s="910"/>
      <c r="G129" s="910"/>
      <c r="H129" s="910"/>
      <c r="I129" s="910"/>
      <c r="J129" s="910"/>
      <c r="K129" s="910"/>
      <c r="L129" s="910"/>
      <c r="M129" s="910"/>
      <c r="N129" s="910"/>
      <c r="O129" s="910"/>
      <c r="P129" s="910"/>
      <c r="Q129" s="910"/>
      <c r="R129" s="910"/>
      <c r="S129" s="910"/>
      <c r="T129" s="910"/>
      <c r="U129" s="910"/>
      <c r="V129" s="910"/>
      <c r="W129" s="1045" t="s">
        <v>425</v>
      </c>
      <c r="X129" s="1046"/>
      <c r="Y129" s="1046"/>
      <c r="Z129" s="1047"/>
      <c r="AA129" s="933">
        <v>6269358</v>
      </c>
      <c r="AB129" s="934"/>
      <c r="AC129" s="934"/>
      <c r="AD129" s="934"/>
      <c r="AE129" s="935"/>
      <c r="AF129" s="936">
        <v>6383918</v>
      </c>
      <c r="AG129" s="934"/>
      <c r="AH129" s="934"/>
      <c r="AI129" s="934"/>
      <c r="AJ129" s="935"/>
      <c r="AK129" s="936">
        <v>6494331</v>
      </c>
      <c r="AL129" s="934"/>
      <c r="AM129" s="934"/>
      <c r="AN129" s="934"/>
      <c r="AO129" s="935"/>
      <c r="AP129" s="1048"/>
      <c r="AQ129" s="1049"/>
      <c r="AR129" s="1049"/>
      <c r="AS129" s="1049"/>
      <c r="AT129" s="1050"/>
      <c r="AU129" s="92"/>
      <c r="AV129" s="92"/>
      <c r="AW129" s="92"/>
      <c r="AX129" s="1040" t="s">
        <v>426</v>
      </c>
      <c r="AY129" s="898"/>
      <c r="AZ129" s="898"/>
      <c r="BA129" s="898"/>
      <c r="BB129" s="898"/>
      <c r="BC129" s="898"/>
      <c r="BD129" s="898"/>
      <c r="BE129" s="899"/>
      <c r="BF129" s="1041" t="s">
        <v>62</v>
      </c>
      <c r="BG129" s="1042"/>
      <c r="BH129" s="1042"/>
      <c r="BI129" s="1042"/>
      <c r="BJ129" s="1042"/>
      <c r="BK129" s="1042"/>
      <c r="BL129" s="1043"/>
      <c r="BM129" s="1041">
        <v>19.23</v>
      </c>
      <c r="BN129" s="1042"/>
      <c r="BO129" s="1042"/>
      <c r="BP129" s="1042"/>
      <c r="BQ129" s="1042"/>
      <c r="BR129" s="1042"/>
      <c r="BS129" s="1043"/>
      <c r="BT129" s="1041">
        <v>30</v>
      </c>
      <c r="BU129" s="1042"/>
      <c r="BV129" s="1042"/>
      <c r="BW129" s="1042"/>
      <c r="BX129" s="1042"/>
      <c r="BY129" s="1042"/>
      <c r="BZ129" s="1044"/>
      <c r="CA129" s="115"/>
      <c r="CB129" s="115"/>
      <c r="CC129" s="115"/>
      <c r="CD129" s="115"/>
      <c r="CE129" s="115"/>
      <c r="CF129" s="115"/>
      <c r="CG129" s="115"/>
      <c r="CH129" s="115"/>
      <c r="CI129" s="115"/>
      <c r="CJ129" s="115"/>
      <c r="CK129" s="115"/>
      <c r="CL129" s="115"/>
      <c r="CM129" s="115"/>
      <c r="CN129" s="115"/>
      <c r="CO129" s="115"/>
      <c r="CP129" s="115"/>
      <c r="CQ129" s="115"/>
      <c r="CR129" s="115"/>
      <c r="CS129" s="115"/>
      <c r="CT129" s="115"/>
      <c r="CU129" s="115"/>
      <c r="CV129" s="115"/>
      <c r="CW129" s="115"/>
      <c r="CX129" s="115"/>
      <c r="CY129" s="115"/>
      <c r="CZ129" s="115"/>
      <c r="DA129" s="115"/>
      <c r="DB129" s="115"/>
      <c r="DC129" s="115"/>
      <c r="DD129" s="115"/>
      <c r="DE129" s="115"/>
      <c r="DF129" s="115"/>
      <c r="DG129" s="115"/>
      <c r="DH129" s="115"/>
      <c r="DI129" s="115"/>
      <c r="DJ129" s="115"/>
      <c r="DK129" s="115"/>
      <c r="DL129" s="115"/>
      <c r="DM129" s="115"/>
      <c r="DN129" s="115"/>
      <c r="DO129" s="115"/>
      <c r="DP129" s="92"/>
      <c r="DQ129" s="92"/>
      <c r="DR129" s="92"/>
      <c r="DS129" s="92"/>
      <c r="DT129" s="92"/>
      <c r="DU129" s="92"/>
      <c r="DV129" s="92"/>
      <c r="DW129" s="92"/>
      <c r="DX129" s="92"/>
      <c r="DY129" s="92"/>
      <c r="DZ129" s="92"/>
    </row>
    <row r="130" spans="1:131" s="89" customFormat="1" ht="26.25" customHeight="1" x14ac:dyDescent="0.15">
      <c r="A130" s="909" t="s">
        <v>427</v>
      </c>
      <c r="B130" s="910"/>
      <c r="C130" s="910"/>
      <c r="D130" s="910"/>
      <c r="E130" s="910"/>
      <c r="F130" s="910"/>
      <c r="G130" s="910"/>
      <c r="H130" s="910"/>
      <c r="I130" s="910"/>
      <c r="J130" s="910"/>
      <c r="K130" s="910"/>
      <c r="L130" s="910"/>
      <c r="M130" s="910"/>
      <c r="N130" s="910"/>
      <c r="O130" s="910"/>
      <c r="P130" s="910"/>
      <c r="Q130" s="910"/>
      <c r="R130" s="910"/>
      <c r="S130" s="910"/>
      <c r="T130" s="910"/>
      <c r="U130" s="910"/>
      <c r="V130" s="910"/>
      <c r="W130" s="1045" t="s">
        <v>428</v>
      </c>
      <c r="X130" s="1046"/>
      <c r="Y130" s="1046"/>
      <c r="Z130" s="1047"/>
      <c r="AA130" s="933">
        <v>1136753</v>
      </c>
      <c r="AB130" s="934"/>
      <c r="AC130" s="934"/>
      <c r="AD130" s="934"/>
      <c r="AE130" s="935"/>
      <c r="AF130" s="936">
        <v>1161548</v>
      </c>
      <c r="AG130" s="934"/>
      <c r="AH130" s="934"/>
      <c r="AI130" s="934"/>
      <c r="AJ130" s="935"/>
      <c r="AK130" s="936">
        <v>1140079</v>
      </c>
      <c r="AL130" s="934"/>
      <c r="AM130" s="934"/>
      <c r="AN130" s="934"/>
      <c r="AO130" s="935"/>
      <c r="AP130" s="1048"/>
      <c r="AQ130" s="1049"/>
      <c r="AR130" s="1049"/>
      <c r="AS130" s="1049"/>
      <c r="AT130" s="1050"/>
      <c r="AU130" s="92"/>
      <c r="AV130" s="92"/>
      <c r="AW130" s="92"/>
      <c r="AX130" s="1040" t="s">
        <v>429</v>
      </c>
      <c r="AY130" s="898"/>
      <c r="AZ130" s="898"/>
      <c r="BA130" s="898"/>
      <c r="BB130" s="898"/>
      <c r="BC130" s="898"/>
      <c r="BD130" s="898"/>
      <c r="BE130" s="899"/>
      <c r="BF130" s="1076">
        <v>6.3</v>
      </c>
      <c r="BG130" s="1077"/>
      <c r="BH130" s="1077"/>
      <c r="BI130" s="1077"/>
      <c r="BJ130" s="1077"/>
      <c r="BK130" s="1077"/>
      <c r="BL130" s="1078"/>
      <c r="BM130" s="1076">
        <v>25</v>
      </c>
      <c r="BN130" s="1077"/>
      <c r="BO130" s="1077"/>
      <c r="BP130" s="1077"/>
      <c r="BQ130" s="1077"/>
      <c r="BR130" s="1077"/>
      <c r="BS130" s="1078"/>
      <c r="BT130" s="1076">
        <v>35</v>
      </c>
      <c r="BU130" s="1077"/>
      <c r="BV130" s="1077"/>
      <c r="BW130" s="1077"/>
      <c r="BX130" s="1077"/>
      <c r="BY130" s="1077"/>
      <c r="BZ130" s="1079"/>
      <c r="CA130" s="115"/>
      <c r="CB130" s="115"/>
      <c r="CC130" s="115"/>
      <c r="CD130" s="115"/>
      <c r="CE130" s="115"/>
      <c r="CF130" s="115"/>
      <c r="CG130" s="115"/>
      <c r="CH130" s="115"/>
      <c r="CI130" s="115"/>
      <c r="CJ130" s="115"/>
      <c r="CK130" s="115"/>
      <c r="CL130" s="115"/>
      <c r="CM130" s="115"/>
      <c r="CN130" s="115"/>
      <c r="CO130" s="115"/>
      <c r="CP130" s="115"/>
      <c r="CQ130" s="115"/>
      <c r="CR130" s="115"/>
      <c r="CS130" s="115"/>
      <c r="CT130" s="115"/>
      <c r="CU130" s="115"/>
      <c r="CV130" s="115"/>
      <c r="CW130" s="115"/>
      <c r="CX130" s="115"/>
      <c r="CY130" s="115"/>
      <c r="CZ130" s="115"/>
      <c r="DA130" s="115"/>
      <c r="DB130" s="115"/>
      <c r="DC130" s="115"/>
      <c r="DD130" s="115"/>
      <c r="DE130" s="115"/>
      <c r="DF130" s="115"/>
      <c r="DG130" s="115"/>
      <c r="DH130" s="115"/>
      <c r="DI130" s="115"/>
      <c r="DJ130" s="115"/>
      <c r="DK130" s="115"/>
      <c r="DL130" s="115"/>
      <c r="DM130" s="115"/>
      <c r="DN130" s="115"/>
      <c r="DO130" s="115"/>
      <c r="DP130" s="92"/>
      <c r="DQ130" s="92"/>
      <c r="DR130" s="92"/>
      <c r="DS130" s="92"/>
      <c r="DT130" s="92"/>
      <c r="DU130" s="92"/>
      <c r="DV130" s="92"/>
      <c r="DW130" s="92"/>
      <c r="DX130" s="92"/>
      <c r="DY130" s="92"/>
      <c r="DZ130" s="92"/>
    </row>
    <row r="131" spans="1:131" s="89" customFormat="1" ht="26.25" customHeight="1" thickBot="1" x14ac:dyDescent="0.2">
      <c r="A131" s="1080"/>
      <c r="B131" s="1081"/>
      <c r="C131" s="1081"/>
      <c r="D131" s="1081"/>
      <c r="E131" s="1081"/>
      <c r="F131" s="1081"/>
      <c r="G131" s="1081"/>
      <c r="H131" s="1081"/>
      <c r="I131" s="1081"/>
      <c r="J131" s="1081"/>
      <c r="K131" s="1081"/>
      <c r="L131" s="1081"/>
      <c r="M131" s="1081"/>
      <c r="N131" s="1081"/>
      <c r="O131" s="1081"/>
      <c r="P131" s="1081"/>
      <c r="Q131" s="1081"/>
      <c r="R131" s="1081"/>
      <c r="S131" s="1081"/>
      <c r="T131" s="1081"/>
      <c r="U131" s="1081"/>
      <c r="V131" s="1081"/>
      <c r="W131" s="1082" t="s">
        <v>430</v>
      </c>
      <c r="X131" s="1083"/>
      <c r="Y131" s="1083"/>
      <c r="Z131" s="1084"/>
      <c r="AA131" s="979">
        <v>5132605</v>
      </c>
      <c r="AB131" s="961"/>
      <c r="AC131" s="961"/>
      <c r="AD131" s="961"/>
      <c r="AE131" s="962"/>
      <c r="AF131" s="960">
        <v>5222370</v>
      </c>
      <c r="AG131" s="961"/>
      <c r="AH131" s="961"/>
      <c r="AI131" s="961"/>
      <c r="AJ131" s="962"/>
      <c r="AK131" s="960">
        <v>5354252</v>
      </c>
      <c r="AL131" s="961"/>
      <c r="AM131" s="961"/>
      <c r="AN131" s="961"/>
      <c r="AO131" s="962"/>
      <c r="AP131" s="1085"/>
      <c r="AQ131" s="1086"/>
      <c r="AR131" s="1086"/>
      <c r="AS131" s="1086"/>
      <c r="AT131" s="1087"/>
      <c r="AU131" s="92"/>
      <c r="AV131" s="92"/>
      <c r="AW131" s="92"/>
      <c r="AX131" s="1058" t="s">
        <v>431</v>
      </c>
      <c r="AY131" s="701"/>
      <c r="AZ131" s="701"/>
      <c r="BA131" s="701"/>
      <c r="BB131" s="701"/>
      <c r="BC131" s="701"/>
      <c r="BD131" s="701"/>
      <c r="BE131" s="1011"/>
      <c r="BF131" s="1059">
        <v>0.3</v>
      </c>
      <c r="BG131" s="1060"/>
      <c r="BH131" s="1060"/>
      <c r="BI131" s="1060"/>
      <c r="BJ131" s="1060"/>
      <c r="BK131" s="1060"/>
      <c r="BL131" s="1061"/>
      <c r="BM131" s="1059">
        <v>350</v>
      </c>
      <c r="BN131" s="1060"/>
      <c r="BO131" s="1060"/>
      <c r="BP131" s="1060"/>
      <c r="BQ131" s="1060"/>
      <c r="BR131" s="1060"/>
      <c r="BS131" s="1061"/>
      <c r="BT131" s="1062"/>
      <c r="BU131" s="1063"/>
      <c r="BV131" s="1063"/>
      <c r="BW131" s="1063"/>
      <c r="BX131" s="1063"/>
      <c r="BY131" s="1063"/>
      <c r="BZ131" s="1064"/>
      <c r="CA131" s="115"/>
      <c r="CB131" s="115"/>
      <c r="CC131" s="115"/>
      <c r="CD131" s="115"/>
      <c r="CE131" s="115"/>
      <c r="CF131" s="115"/>
      <c r="CG131" s="115"/>
      <c r="CH131" s="115"/>
      <c r="CI131" s="115"/>
      <c r="CJ131" s="115"/>
      <c r="CK131" s="115"/>
      <c r="CL131" s="115"/>
      <c r="CM131" s="115"/>
      <c r="CN131" s="115"/>
      <c r="CO131" s="115"/>
      <c r="CP131" s="115"/>
      <c r="CQ131" s="115"/>
      <c r="CR131" s="115"/>
      <c r="CS131" s="115"/>
      <c r="CT131" s="115"/>
      <c r="CU131" s="115"/>
      <c r="CV131" s="115"/>
      <c r="CW131" s="115"/>
      <c r="CX131" s="115"/>
      <c r="CY131" s="115"/>
      <c r="CZ131" s="115"/>
      <c r="DA131" s="115"/>
      <c r="DB131" s="115"/>
      <c r="DC131" s="115"/>
      <c r="DD131" s="115"/>
      <c r="DE131" s="115"/>
      <c r="DF131" s="115"/>
      <c r="DG131" s="115"/>
      <c r="DH131" s="115"/>
      <c r="DI131" s="115"/>
      <c r="DJ131" s="115"/>
      <c r="DK131" s="115"/>
      <c r="DL131" s="115"/>
      <c r="DM131" s="115"/>
      <c r="DN131" s="115"/>
      <c r="DO131" s="115"/>
      <c r="DP131" s="92"/>
      <c r="DQ131" s="92"/>
      <c r="DR131" s="92"/>
      <c r="DS131" s="92"/>
      <c r="DT131" s="92"/>
      <c r="DU131" s="92"/>
      <c r="DV131" s="92"/>
      <c r="DW131" s="92"/>
      <c r="DX131" s="92"/>
      <c r="DY131" s="92"/>
      <c r="DZ131" s="92"/>
    </row>
    <row r="132" spans="1:131" s="89" customFormat="1" ht="26.25" customHeight="1" x14ac:dyDescent="0.15">
      <c r="A132" s="1065" t="s">
        <v>432</v>
      </c>
      <c r="B132" s="1066"/>
      <c r="C132" s="1066"/>
      <c r="D132" s="1066"/>
      <c r="E132" s="1066"/>
      <c r="F132" s="1066"/>
      <c r="G132" s="1066"/>
      <c r="H132" s="1066"/>
      <c r="I132" s="1066"/>
      <c r="J132" s="1066"/>
      <c r="K132" s="1066"/>
      <c r="L132" s="1066"/>
      <c r="M132" s="1066"/>
      <c r="N132" s="1066"/>
      <c r="O132" s="1066"/>
      <c r="P132" s="1066"/>
      <c r="Q132" s="1066"/>
      <c r="R132" s="1066"/>
      <c r="S132" s="1066"/>
      <c r="T132" s="1066"/>
      <c r="U132" s="1066"/>
      <c r="V132" s="1069" t="s">
        <v>433</v>
      </c>
      <c r="W132" s="1069"/>
      <c r="X132" s="1069"/>
      <c r="Y132" s="1069"/>
      <c r="Z132" s="1070"/>
      <c r="AA132" s="1071">
        <v>5.8485505900000003</v>
      </c>
      <c r="AB132" s="1072"/>
      <c r="AC132" s="1072"/>
      <c r="AD132" s="1072"/>
      <c r="AE132" s="1073"/>
      <c r="AF132" s="1074">
        <v>6.5781436400000004</v>
      </c>
      <c r="AG132" s="1072"/>
      <c r="AH132" s="1072"/>
      <c r="AI132" s="1072"/>
      <c r="AJ132" s="1073"/>
      <c r="AK132" s="1074">
        <v>6.5029064749999996</v>
      </c>
      <c r="AL132" s="1072"/>
      <c r="AM132" s="1072"/>
      <c r="AN132" s="1072"/>
      <c r="AO132" s="1073"/>
      <c r="AP132" s="976"/>
      <c r="AQ132" s="977"/>
      <c r="AR132" s="977"/>
      <c r="AS132" s="977"/>
      <c r="AT132" s="1075"/>
      <c r="AU132" s="116"/>
      <c r="AV132" s="92"/>
      <c r="AW132" s="92"/>
      <c r="AX132" s="92"/>
      <c r="AY132" s="92"/>
      <c r="AZ132" s="92"/>
      <c r="BA132" s="92"/>
      <c r="BB132" s="92"/>
      <c r="BC132" s="92"/>
      <c r="BD132" s="92"/>
      <c r="BE132" s="92"/>
      <c r="BF132" s="92"/>
      <c r="BG132" s="92"/>
      <c r="BH132" s="92"/>
      <c r="BI132" s="92"/>
      <c r="BJ132" s="92"/>
      <c r="BK132" s="92"/>
      <c r="BL132" s="92"/>
      <c r="BM132" s="92"/>
      <c r="BN132" s="92"/>
      <c r="BO132" s="92"/>
      <c r="BP132" s="92"/>
      <c r="BQ132" s="92"/>
      <c r="BR132" s="92"/>
      <c r="BS132" s="94"/>
      <c r="BT132" s="92"/>
      <c r="BU132" s="92"/>
      <c r="BV132" s="92"/>
      <c r="BW132" s="92"/>
      <c r="BX132" s="92"/>
      <c r="BY132" s="92"/>
      <c r="BZ132" s="92"/>
      <c r="CA132" s="115"/>
      <c r="CB132" s="115"/>
      <c r="CC132" s="115"/>
      <c r="CD132" s="115"/>
      <c r="CE132" s="115"/>
      <c r="CF132" s="115"/>
      <c r="CG132" s="115"/>
      <c r="CH132" s="115"/>
      <c r="CI132" s="115"/>
      <c r="CJ132" s="115"/>
      <c r="CK132" s="115"/>
      <c r="CL132" s="115"/>
      <c r="CM132" s="115"/>
      <c r="CN132" s="115"/>
      <c r="CO132" s="115"/>
      <c r="CP132" s="115"/>
      <c r="CQ132" s="115"/>
      <c r="CR132" s="115"/>
      <c r="CS132" s="115"/>
      <c r="CT132" s="115"/>
      <c r="CU132" s="115"/>
      <c r="CV132" s="115"/>
      <c r="CW132" s="115"/>
      <c r="CX132" s="115"/>
      <c r="CY132" s="115"/>
      <c r="CZ132" s="115"/>
      <c r="DA132" s="115"/>
      <c r="DB132" s="115"/>
      <c r="DC132" s="115"/>
      <c r="DD132" s="115"/>
      <c r="DE132" s="115"/>
      <c r="DF132" s="115"/>
      <c r="DG132" s="115"/>
      <c r="DH132" s="115"/>
      <c r="DI132" s="115"/>
      <c r="DJ132" s="115"/>
      <c r="DK132" s="115"/>
      <c r="DL132" s="115"/>
      <c r="DM132" s="115"/>
      <c r="DN132" s="115"/>
      <c r="DO132" s="115"/>
      <c r="DP132" s="92"/>
      <c r="DQ132" s="92"/>
      <c r="DR132" s="92"/>
      <c r="DS132" s="92"/>
      <c r="DT132" s="92"/>
      <c r="DU132" s="92"/>
      <c r="DV132" s="92"/>
      <c r="DW132" s="92"/>
      <c r="DX132" s="92"/>
      <c r="DY132" s="92"/>
      <c r="DZ132" s="92"/>
    </row>
    <row r="133" spans="1:131" s="89" customFormat="1" ht="26.25" customHeight="1" thickBot="1" x14ac:dyDescent="0.2">
      <c r="A133" s="1067"/>
      <c r="B133" s="1068"/>
      <c r="C133" s="1068"/>
      <c r="D133" s="1068"/>
      <c r="E133" s="1068"/>
      <c r="F133" s="1068"/>
      <c r="G133" s="1068"/>
      <c r="H133" s="1068"/>
      <c r="I133" s="1068"/>
      <c r="J133" s="1068"/>
      <c r="K133" s="1068"/>
      <c r="L133" s="1068"/>
      <c r="M133" s="1068"/>
      <c r="N133" s="1068"/>
      <c r="O133" s="1068"/>
      <c r="P133" s="1068"/>
      <c r="Q133" s="1068"/>
      <c r="R133" s="1068"/>
      <c r="S133" s="1068"/>
      <c r="T133" s="1068"/>
      <c r="U133" s="1068"/>
      <c r="V133" s="1052" t="s">
        <v>434</v>
      </c>
      <c r="W133" s="1052"/>
      <c r="X133" s="1052"/>
      <c r="Y133" s="1052"/>
      <c r="Z133" s="1053"/>
      <c r="AA133" s="1054">
        <v>6.3</v>
      </c>
      <c r="AB133" s="1055"/>
      <c r="AC133" s="1055"/>
      <c r="AD133" s="1055"/>
      <c r="AE133" s="1056"/>
      <c r="AF133" s="1054">
        <v>6.5</v>
      </c>
      <c r="AG133" s="1055"/>
      <c r="AH133" s="1055"/>
      <c r="AI133" s="1055"/>
      <c r="AJ133" s="1056"/>
      <c r="AK133" s="1054">
        <v>6.3</v>
      </c>
      <c r="AL133" s="1055"/>
      <c r="AM133" s="1055"/>
      <c r="AN133" s="1055"/>
      <c r="AO133" s="1056"/>
      <c r="AP133" s="1003"/>
      <c r="AQ133" s="1004"/>
      <c r="AR133" s="1004"/>
      <c r="AS133" s="1004"/>
      <c r="AT133" s="1057"/>
      <c r="AU133" s="92"/>
      <c r="AV133" s="92"/>
      <c r="AW133" s="92"/>
      <c r="AX133" s="92"/>
      <c r="AY133" s="92"/>
      <c r="AZ133" s="92"/>
      <c r="BA133" s="92"/>
      <c r="BB133" s="92"/>
      <c r="BC133" s="92"/>
      <c r="BD133" s="92"/>
      <c r="BE133" s="92"/>
      <c r="BF133" s="92"/>
      <c r="BG133" s="92"/>
      <c r="BH133" s="92"/>
      <c r="BI133" s="92"/>
      <c r="BJ133" s="92"/>
      <c r="BK133" s="92"/>
      <c r="BL133" s="92"/>
      <c r="BM133" s="92"/>
      <c r="BN133" s="115"/>
      <c r="BO133" s="115"/>
      <c r="BP133" s="115"/>
      <c r="BQ133" s="115"/>
      <c r="BR133" s="115"/>
      <c r="BS133" s="115"/>
      <c r="BT133" s="115"/>
      <c r="BU133" s="115"/>
      <c r="BV133" s="115"/>
      <c r="BW133" s="115"/>
      <c r="BX133" s="115"/>
      <c r="BY133" s="115"/>
      <c r="BZ133" s="115"/>
      <c r="CA133" s="115"/>
      <c r="CB133" s="115"/>
      <c r="CC133" s="115"/>
      <c r="CD133" s="115"/>
      <c r="CE133" s="115"/>
      <c r="CF133" s="115"/>
      <c r="CG133" s="115"/>
      <c r="CH133" s="115"/>
      <c r="CI133" s="115"/>
      <c r="CJ133" s="115"/>
      <c r="CK133" s="115"/>
      <c r="CL133" s="115"/>
      <c r="CM133" s="115"/>
      <c r="CN133" s="115"/>
      <c r="CO133" s="115"/>
      <c r="CP133" s="115"/>
      <c r="CQ133" s="115"/>
      <c r="CR133" s="115"/>
      <c r="CS133" s="115"/>
      <c r="CT133" s="115"/>
      <c r="CU133" s="115"/>
      <c r="CV133" s="115"/>
      <c r="CW133" s="115"/>
      <c r="CX133" s="115"/>
      <c r="CY133" s="115"/>
      <c r="CZ133" s="115"/>
      <c r="DA133" s="115"/>
      <c r="DB133" s="115"/>
      <c r="DC133" s="115"/>
      <c r="DD133" s="115"/>
      <c r="DE133" s="115"/>
      <c r="DF133" s="115"/>
      <c r="DG133" s="115"/>
      <c r="DH133" s="115"/>
      <c r="DI133" s="115"/>
      <c r="DJ133" s="115"/>
      <c r="DK133" s="115"/>
      <c r="DL133" s="115"/>
      <c r="DM133" s="115"/>
      <c r="DN133" s="115"/>
      <c r="DO133" s="115"/>
      <c r="DP133" s="92"/>
      <c r="DQ133" s="92"/>
      <c r="DR133" s="92"/>
      <c r="DS133" s="92"/>
      <c r="DT133" s="92"/>
      <c r="DU133" s="92"/>
      <c r="DV133" s="92"/>
      <c r="DW133" s="92"/>
      <c r="DX133" s="92"/>
      <c r="DY133" s="92"/>
      <c r="DZ133" s="92"/>
    </row>
    <row r="134" spans="1:131" ht="11.25" customHeight="1" x14ac:dyDescent="0.15">
      <c r="A134" s="117"/>
      <c r="B134" s="117"/>
      <c r="C134" s="117"/>
      <c r="D134" s="117"/>
      <c r="E134" s="117"/>
      <c r="F134" s="117"/>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c r="AL134" s="117"/>
      <c r="AM134" s="117"/>
      <c r="AN134" s="117"/>
      <c r="AO134" s="117"/>
      <c r="AP134" s="117"/>
      <c r="AQ134" s="117"/>
      <c r="AR134" s="117"/>
      <c r="AS134" s="117"/>
      <c r="AT134" s="117"/>
      <c r="AU134" s="92"/>
      <c r="AV134" s="92"/>
      <c r="AW134" s="92"/>
      <c r="AX134" s="92"/>
      <c r="AY134" s="92"/>
      <c r="AZ134" s="92"/>
      <c r="BA134" s="92"/>
      <c r="BB134" s="92"/>
      <c r="BC134" s="92"/>
      <c r="BD134" s="92"/>
      <c r="BE134" s="92"/>
      <c r="BF134" s="92"/>
      <c r="BG134" s="92"/>
      <c r="BH134" s="92"/>
      <c r="BI134" s="92"/>
      <c r="BJ134" s="92"/>
      <c r="BK134" s="92"/>
      <c r="BL134" s="92"/>
      <c r="BM134" s="92"/>
      <c r="BN134" s="115"/>
      <c r="BO134" s="115"/>
      <c r="BP134" s="115"/>
      <c r="BQ134" s="115"/>
      <c r="BR134" s="115"/>
      <c r="BS134" s="115"/>
      <c r="BT134" s="115"/>
      <c r="BU134" s="115"/>
      <c r="BV134" s="115"/>
      <c r="BW134" s="115"/>
      <c r="BX134" s="115"/>
      <c r="BY134" s="115"/>
      <c r="BZ134" s="115"/>
      <c r="CA134" s="115"/>
      <c r="CB134" s="115"/>
      <c r="CC134" s="115"/>
      <c r="CD134" s="115"/>
      <c r="CE134" s="115"/>
      <c r="CF134" s="115"/>
      <c r="CG134" s="115"/>
      <c r="CH134" s="115"/>
      <c r="CI134" s="115"/>
      <c r="CJ134" s="115"/>
      <c r="CK134" s="115"/>
      <c r="CL134" s="115"/>
      <c r="CM134" s="115"/>
      <c r="CN134" s="115"/>
      <c r="CO134" s="115"/>
      <c r="CP134" s="115"/>
      <c r="CQ134" s="115"/>
      <c r="CR134" s="115"/>
      <c r="CS134" s="115"/>
      <c r="CT134" s="115"/>
      <c r="CU134" s="115"/>
      <c r="CV134" s="115"/>
      <c r="CW134" s="115"/>
      <c r="CX134" s="115"/>
      <c r="CY134" s="115"/>
      <c r="CZ134" s="115"/>
      <c r="DA134" s="115"/>
      <c r="DB134" s="115"/>
      <c r="DC134" s="115"/>
      <c r="DD134" s="115"/>
      <c r="DE134" s="115"/>
      <c r="DF134" s="115"/>
      <c r="DG134" s="115"/>
      <c r="DH134" s="115"/>
      <c r="DI134" s="115"/>
      <c r="DJ134" s="115"/>
      <c r="DK134" s="115"/>
      <c r="DL134" s="115"/>
      <c r="DM134" s="115"/>
      <c r="DN134" s="115"/>
      <c r="DO134" s="115"/>
      <c r="DP134" s="92"/>
      <c r="DQ134" s="92"/>
      <c r="DR134" s="92"/>
      <c r="DS134" s="92"/>
      <c r="DT134" s="92"/>
      <c r="DU134" s="92"/>
      <c r="DV134" s="92"/>
      <c r="DW134" s="92"/>
      <c r="DX134" s="92"/>
      <c r="DY134" s="92"/>
      <c r="DZ134" s="92"/>
      <c r="EA134" s="89"/>
    </row>
    <row r="135" spans="1:131" ht="14.25" hidden="1" x14ac:dyDescent="0.15">
      <c r="AU135" s="117"/>
      <c r="AV135" s="117"/>
      <c r="AW135" s="117"/>
      <c r="AX135" s="117"/>
      <c r="AY135" s="117"/>
      <c r="AZ135" s="117"/>
      <c r="BA135" s="117"/>
      <c r="BB135" s="117"/>
      <c r="BC135" s="117"/>
      <c r="BD135" s="117"/>
      <c r="BE135" s="117"/>
      <c r="BF135" s="117"/>
      <c r="BG135" s="117"/>
      <c r="BH135" s="117"/>
      <c r="BI135" s="117"/>
      <c r="BJ135" s="117"/>
      <c r="BK135" s="117"/>
      <c r="BL135" s="117"/>
      <c r="BM135" s="117"/>
      <c r="BN135" s="117"/>
      <c r="BO135" s="117"/>
      <c r="BP135" s="117"/>
      <c r="BQ135" s="117"/>
      <c r="BR135" s="117"/>
      <c r="BS135" s="117"/>
      <c r="BT135" s="117"/>
      <c r="BU135" s="117"/>
      <c r="BV135" s="117"/>
      <c r="BW135" s="117"/>
      <c r="BX135" s="117"/>
      <c r="BY135" s="117"/>
      <c r="BZ135" s="117"/>
      <c r="CA135" s="117"/>
      <c r="CB135" s="117"/>
      <c r="CC135" s="117"/>
      <c r="CD135" s="117"/>
      <c r="CE135" s="117"/>
      <c r="CF135" s="117"/>
      <c r="CG135" s="117"/>
      <c r="CH135" s="117"/>
      <c r="CI135" s="117"/>
      <c r="CJ135" s="117"/>
      <c r="CK135" s="117"/>
      <c r="CL135" s="117"/>
      <c r="CM135" s="117"/>
      <c r="CN135" s="117"/>
      <c r="CO135" s="117"/>
      <c r="CP135" s="117"/>
      <c r="CQ135" s="117"/>
      <c r="CR135" s="117"/>
      <c r="CS135" s="117"/>
      <c r="CT135" s="117"/>
      <c r="CU135" s="117"/>
      <c r="CV135" s="117"/>
      <c r="CW135" s="117"/>
      <c r="CX135" s="117"/>
      <c r="CY135" s="117"/>
      <c r="CZ135" s="117"/>
      <c r="DA135" s="117"/>
      <c r="DB135" s="117"/>
      <c r="DC135" s="117"/>
      <c r="DD135" s="117"/>
      <c r="DE135" s="117"/>
      <c r="DF135" s="117"/>
      <c r="DG135" s="117"/>
      <c r="DH135" s="117"/>
      <c r="DI135" s="117"/>
      <c r="DJ135" s="117"/>
      <c r="DK135" s="117"/>
      <c r="DL135" s="117"/>
      <c r="DM135" s="117"/>
      <c r="DN135" s="117"/>
      <c r="DO135" s="117"/>
      <c r="DP135" s="117"/>
      <c r="DQ135" s="117"/>
      <c r="DR135" s="117"/>
      <c r="DS135" s="117"/>
      <c r="DT135" s="117"/>
      <c r="DU135" s="117"/>
      <c r="DV135" s="117"/>
      <c r="DW135" s="117"/>
      <c r="DX135" s="117"/>
      <c r="DY135" s="117"/>
      <c r="DZ135" s="117"/>
    </row>
  </sheetData>
  <sheetProtection algorithmName="SHA-512" hashValue="vf0IABb+xZfY/GyoT0OPWcXqKZwf7V+uilD0DCpjRFgjgIJI3zmpqC8RmUtdx4HjA93uvN/dvq3GDTzKWGYcDw==" saltValue="CIL0uP6HCQG4CqvWHnDRW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15"/>
  <cols>
    <col min="1" max="120" width="2.75" style="38" customWidth="1"/>
    <col min="121" max="121" width="0" style="5" hidden="1" customWidth="1"/>
    <col min="122" max="16384" width="9" style="5" hidden="1"/>
  </cols>
  <sheetData>
    <row r="1" spans="1:120"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5"/>
    </row>
    <row r="17" spans="119:120" x14ac:dyDescent="0.15">
      <c r="DP17" s="5"/>
    </row>
    <row r="18" spans="119:120" x14ac:dyDescent="0.15"/>
    <row r="19" spans="119:120" x14ac:dyDescent="0.15"/>
    <row r="20" spans="119:120" x14ac:dyDescent="0.15">
      <c r="DO20" s="5"/>
      <c r="DP20" s="5"/>
    </row>
    <row r="21" spans="119:120" x14ac:dyDescent="0.15">
      <c r="DP21" s="5"/>
    </row>
    <row r="22" spans="119:120" x14ac:dyDescent="0.15"/>
    <row r="23" spans="119:120" x14ac:dyDescent="0.15">
      <c r="DO23" s="5"/>
      <c r="DP23" s="5"/>
    </row>
    <row r="24" spans="119:120" x14ac:dyDescent="0.15">
      <c r="DP24" s="5"/>
    </row>
    <row r="25" spans="119:120" x14ac:dyDescent="0.15">
      <c r="DP25" s="5"/>
    </row>
    <row r="26" spans="119:120" x14ac:dyDescent="0.15">
      <c r="DO26" s="5"/>
      <c r="DP26" s="5"/>
    </row>
    <row r="27" spans="119:120" x14ac:dyDescent="0.15"/>
    <row r="28" spans="119:120" x14ac:dyDescent="0.15">
      <c r="DO28" s="5"/>
      <c r="DP28" s="5"/>
    </row>
    <row r="29" spans="119:120" x14ac:dyDescent="0.15">
      <c r="DP29" s="5"/>
    </row>
    <row r="30" spans="119:120" x14ac:dyDescent="0.15"/>
    <row r="31" spans="119:120" x14ac:dyDescent="0.15">
      <c r="DO31" s="5"/>
      <c r="DP31" s="5"/>
    </row>
    <row r="32" spans="119:120" x14ac:dyDescent="0.15"/>
    <row r="33" spans="98:120" x14ac:dyDescent="0.15">
      <c r="DO33" s="5"/>
      <c r="DP33" s="5"/>
    </row>
    <row r="34" spans="98:120" x14ac:dyDescent="0.15">
      <c r="DM34" s="5"/>
    </row>
    <row r="35" spans="98:120" x14ac:dyDescent="0.15">
      <c r="CT35" s="5"/>
      <c r="CU35" s="5"/>
      <c r="CV35" s="5"/>
      <c r="CY35" s="5"/>
      <c r="CZ35" s="5"/>
      <c r="DA35" s="5"/>
      <c r="DD35" s="5"/>
      <c r="DE35" s="5"/>
      <c r="DF35" s="5"/>
      <c r="DI35" s="5"/>
      <c r="DJ35" s="5"/>
      <c r="DK35" s="5"/>
      <c r="DM35" s="5"/>
      <c r="DN35" s="5"/>
      <c r="DO35" s="5"/>
      <c r="DP35" s="5"/>
    </row>
    <row r="36" spans="98:120" x14ac:dyDescent="0.15"/>
    <row r="37" spans="98:120" x14ac:dyDescent="0.15">
      <c r="CW37" s="5"/>
      <c r="DB37" s="5"/>
      <c r="DG37" s="5"/>
      <c r="DL37" s="5"/>
      <c r="DP37" s="5"/>
    </row>
    <row r="38" spans="98:120" x14ac:dyDescent="0.15">
      <c r="CT38" s="5"/>
      <c r="CU38" s="5"/>
      <c r="CV38" s="5"/>
      <c r="CW38" s="5"/>
      <c r="CY38" s="5"/>
      <c r="CZ38" s="5"/>
      <c r="DA38" s="5"/>
      <c r="DB38" s="5"/>
      <c r="DD38" s="5"/>
      <c r="DE38" s="5"/>
      <c r="DF38" s="5"/>
      <c r="DG38" s="5"/>
      <c r="DI38" s="5"/>
      <c r="DJ38" s="5"/>
      <c r="DK38" s="5"/>
      <c r="DL38" s="5"/>
      <c r="DN38" s="5"/>
      <c r="DO38" s="5"/>
      <c r="DP38" s="5"/>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5"/>
      <c r="DO49" s="5"/>
      <c r="DP49" s="5"/>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5"/>
      <c r="CS63" s="5"/>
      <c r="CX63" s="5"/>
      <c r="DC63" s="5"/>
      <c r="DH63" s="5"/>
    </row>
    <row r="64" spans="22:120" x14ac:dyDescent="0.15">
      <c r="V64" s="5"/>
    </row>
    <row r="65" spans="15:120" x14ac:dyDescent="0.15">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x14ac:dyDescent="0.15">
      <c r="Q66" s="5"/>
      <c r="S66" s="5"/>
      <c r="U66" s="5"/>
      <c r="DM66" s="5"/>
    </row>
    <row r="67" spans="15:120" x14ac:dyDescent="0.15">
      <c r="O67" s="5"/>
      <c r="P67" s="5"/>
      <c r="R67" s="5"/>
      <c r="T67" s="5"/>
      <c r="Y67" s="5"/>
      <c r="CT67" s="5"/>
      <c r="CV67" s="5"/>
      <c r="CW67" s="5"/>
      <c r="CY67" s="5"/>
      <c r="DA67" s="5"/>
      <c r="DB67" s="5"/>
      <c r="DD67" s="5"/>
      <c r="DF67" s="5"/>
      <c r="DG67" s="5"/>
      <c r="DI67" s="5"/>
      <c r="DK67" s="5"/>
      <c r="DL67" s="5"/>
      <c r="DN67" s="5"/>
      <c r="DO67" s="5"/>
      <c r="DP67" s="5"/>
    </row>
    <row r="68" spans="15:120" x14ac:dyDescent="0.15"/>
    <row r="69" spans="15:120" x14ac:dyDescent="0.15"/>
    <row r="70" spans="15:120" x14ac:dyDescent="0.15"/>
    <row r="71" spans="15:120" x14ac:dyDescent="0.15"/>
    <row r="72" spans="15:120" x14ac:dyDescent="0.15">
      <c r="DP72" s="5"/>
    </row>
    <row r="73" spans="15:120" x14ac:dyDescent="0.15">
      <c r="DP73" s="5"/>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5"/>
      <c r="CX96" s="5"/>
      <c r="DC96" s="5"/>
      <c r="DH96" s="5"/>
    </row>
    <row r="97" spans="24:120" x14ac:dyDescent="0.15">
      <c r="CS97" s="5"/>
      <c r="CX97" s="5"/>
      <c r="DC97" s="5"/>
      <c r="DH97" s="5"/>
      <c r="DP97" s="38" t="s">
        <v>14</v>
      </c>
    </row>
    <row r="98" spans="24:120" hidden="1" x14ac:dyDescent="0.15">
      <c r="CS98" s="5"/>
      <c r="CX98" s="5"/>
      <c r="DC98" s="5"/>
      <c r="DH98" s="5"/>
    </row>
    <row r="99" spans="24:120" hidden="1" x14ac:dyDescent="0.15">
      <c r="CS99" s="5"/>
      <c r="CX99" s="5"/>
      <c r="DC99" s="5"/>
      <c r="DH99" s="5"/>
    </row>
    <row r="101" spans="24:120" ht="12" hidden="1" customHeight="1" x14ac:dyDescent="0.1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15">
      <c r="CU102" s="5"/>
      <c r="CZ102" s="5"/>
      <c r="DE102" s="5"/>
      <c r="DJ102" s="5"/>
      <c r="DM102" s="5"/>
    </row>
    <row r="103" spans="24:120" hidden="1" x14ac:dyDescent="0.15">
      <c r="CT103" s="5"/>
      <c r="CV103" s="5"/>
      <c r="CW103" s="5"/>
      <c r="CY103" s="5"/>
      <c r="DA103" s="5"/>
      <c r="DB103" s="5"/>
      <c r="DD103" s="5"/>
      <c r="DF103" s="5"/>
      <c r="DG103" s="5"/>
      <c r="DI103" s="5"/>
      <c r="DK103" s="5"/>
      <c r="DL103" s="5"/>
      <c r="DM103" s="5"/>
      <c r="DN103" s="5"/>
      <c r="DO103" s="5"/>
      <c r="DP103" s="5"/>
    </row>
    <row r="104" spans="24:120" hidden="1" x14ac:dyDescent="0.15">
      <c r="CV104" s="5"/>
      <c r="CW104" s="5"/>
      <c r="DA104" s="5"/>
      <c r="DB104" s="5"/>
      <c r="DF104" s="5"/>
      <c r="DG104" s="5"/>
      <c r="DK104" s="5"/>
      <c r="DL104" s="5"/>
      <c r="DN104" s="5"/>
      <c r="DO104" s="5"/>
      <c r="DP104" s="5"/>
    </row>
    <row r="105" spans="24:120" ht="12.75" hidden="1" customHeight="1" x14ac:dyDescent="0.15"/>
  </sheetData>
  <sheetProtection algorithmName="SHA-512" hashValue="dLkSY0VQSyiPKYr2AoyyMrP/rZNJf/fBhKBzvdOKiU/4FzsWsYn6wL/LOtd5utE+rc9zTOda+EB74obMdJz2OA==" saltValue="BYQerBJmXSi5yoO2/TWyFA=="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38" customWidth="1"/>
    <col min="117" max="16384" width="9" style="5" hidden="1"/>
  </cols>
  <sheetData>
    <row r="1" spans="2:116"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x14ac:dyDescent="0.15"/>
    <row r="3" spans="2:116" x14ac:dyDescent="0.15"/>
    <row r="4" spans="2:116" x14ac:dyDescent="0.1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x14ac:dyDescent="0.1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x14ac:dyDescent="0.15"/>
    <row r="20" spans="9:116" x14ac:dyDescent="0.15"/>
    <row r="21" spans="9:116" x14ac:dyDescent="0.15">
      <c r="DL21" s="5"/>
    </row>
    <row r="22" spans="9:116" x14ac:dyDescent="0.15">
      <c r="DI22" s="5"/>
      <c r="DJ22" s="5"/>
      <c r="DK22" s="5"/>
      <c r="DL22" s="5"/>
    </row>
    <row r="23" spans="9:116" x14ac:dyDescent="0.15">
      <c r="CY23" s="5"/>
      <c r="CZ23" s="5"/>
      <c r="DA23" s="5"/>
      <c r="DB23" s="5"/>
      <c r="DC23" s="5"/>
      <c r="DD23" s="5"/>
      <c r="DE23" s="5"/>
      <c r="DF23" s="5"/>
      <c r="DG23" s="5"/>
      <c r="DH23" s="5"/>
      <c r="DI23" s="5"/>
      <c r="DJ23" s="5"/>
      <c r="DK23" s="5"/>
      <c r="DL23" s="5"/>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5"/>
      <c r="DA35" s="5"/>
      <c r="DB35" s="5"/>
      <c r="DC35" s="5"/>
      <c r="DD35" s="5"/>
      <c r="DE35" s="5"/>
      <c r="DF35" s="5"/>
      <c r="DG35" s="5"/>
      <c r="DH35" s="5"/>
      <c r="DI35" s="5"/>
      <c r="DJ35" s="5"/>
      <c r="DK35" s="5"/>
      <c r="DL35" s="5"/>
    </row>
    <row r="36" spans="15:116" x14ac:dyDescent="0.15"/>
    <row r="37" spans="15:116" x14ac:dyDescent="0.15">
      <c r="DL37" s="5"/>
    </row>
    <row r="38" spans="15:116" x14ac:dyDescent="0.15">
      <c r="DI38" s="5"/>
      <c r="DJ38" s="5"/>
      <c r="DK38" s="5"/>
      <c r="DL38" s="5"/>
    </row>
    <row r="39" spans="15:116" x14ac:dyDescent="0.15"/>
    <row r="40" spans="15:116" x14ac:dyDescent="0.15"/>
    <row r="41" spans="15:116" x14ac:dyDescent="0.15"/>
    <row r="42" spans="15:116" x14ac:dyDescent="0.15"/>
    <row r="43" spans="15:116" x14ac:dyDescent="0.1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x14ac:dyDescent="0.15">
      <c r="DL44" s="5"/>
    </row>
    <row r="45" spans="15:116" x14ac:dyDescent="0.15"/>
    <row r="46" spans="15:116" x14ac:dyDescent="0.15">
      <c r="DA46" s="5"/>
      <c r="DB46" s="5"/>
      <c r="DC46" s="5"/>
      <c r="DD46" s="5"/>
      <c r="DE46" s="5"/>
      <c r="DF46" s="5"/>
      <c r="DG46" s="5"/>
      <c r="DH46" s="5"/>
      <c r="DI46" s="5"/>
      <c r="DJ46" s="5"/>
      <c r="DK46" s="5"/>
      <c r="DL46" s="5"/>
    </row>
    <row r="47" spans="15:116" x14ac:dyDescent="0.15"/>
    <row r="48" spans="15:116" x14ac:dyDescent="0.15"/>
    <row r="49" spans="104:116" x14ac:dyDescent="0.15"/>
    <row r="50" spans="104:116" x14ac:dyDescent="0.15">
      <c r="CZ50" s="5"/>
      <c r="DA50" s="5"/>
      <c r="DB50" s="5"/>
      <c r="DC50" s="5"/>
      <c r="DD50" s="5"/>
      <c r="DE50" s="5"/>
      <c r="DF50" s="5"/>
      <c r="DG50" s="5"/>
      <c r="DH50" s="5"/>
      <c r="DI50" s="5"/>
      <c r="DJ50" s="5"/>
      <c r="DK50" s="5"/>
      <c r="DL50" s="5"/>
    </row>
    <row r="51" spans="104:116" x14ac:dyDescent="0.15"/>
    <row r="52" spans="104:116" x14ac:dyDescent="0.15"/>
    <row r="53" spans="104:116" x14ac:dyDescent="0.15">
      <c r="DL53" s="5"/>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5"/>
      <c r="DD67" s="5"/>
      <c r="DE67" s="5"/>
      <c r="DF67" s="5"/>
      <c r="DG67" s="5"/>
      <c r="DH67" s="5"/>
      <c r="DI67" s="5"/>
      <c r="DJ67" s="5"/>
      <c r="DK67" s="5"/>
      <c r="DL67" s="5"/>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phHwIZ42DsK9GGHySznmwdHYHINwXEqgxjZdEfLSF74XpvmJhI32MiwibLcm7/nJzFptFh+gd9XzIxh8cTIL7A==" saltValue="pu0sm+FOxoFbWpjafoYkZQ=="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x14ac:dyDescent="0.15">
      <c r="AS1" s="3"/>
      <c r="AT1" s="3"/>
    </row>
    <row r="2" spans="1:46" x14ac:dyDescent="0.15">
      <c r="AS2" s="3"/>
      <c r="AT2" s="3"/>
    </row>
    <row r="3" spans="1:46" x14ac:dyDescent="0.15">
      <c r="AS3" s="3"/>
      <c r="AT3" s="3"/>
    </row>
    <row r="4" spans="1:46" x14ac:dyDescent="0.15">
      <c r="AS4" s="3"/>
      <c r="AT4" s="3"/>
    </row>
    <row r="5" spans="1:46" ht="17.25" x14ac:dyDescent="0.15">
      <c r="A5" s="16" t="s">
        <v>435</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x14ac:dyDescent="0.15">
      <c r="A6" s="10"/>
      <c r="AK6" s="118" t="s">
        <v>436</v>
      </c>
      <c r="AL6" s="118"/>
      <c r="AM6" s="118"/>
      <c r="AN6" s="118"/>
    </row>
    <row r="7" spans="1:46" ht="13.5" customHeight="1" x14ac:dyDescent="0.15">
      <c r="A7" s="10"/>
      <c r="AK7" s="119"/>
      <c r="AL7" s="120"/>
      <c r="AM7" s="120"/>
      <c r="AN7" s="121"/>
      <c r="AO7" s="1089" t="s">
        <v>437</v>
      </c>
      <c r="AP7" s="122"/>
      <c r="AQ7" s="123" t="s">
        <v>438</v>
      </c>
      <c r="AR7" s="124"/>
    </row>
    <row r="8" spans="1:46" x14ac:dyDescent="0.15">
      <c r="A8" s="10"/>
      <c r="AK8" s="125"/>
      <c r="AL8" s="126"/>
      <c r="AM8" s="126"/>
      <c r="AN8" s="127"/>
      <c r="AO8" s="1090"/>
      <c r="AP8" s="128" t="s">
        <v>439</v>
      </c>
      <c r="AQ8" s="129" t="s">
        <v>440</v>
      </c>
      <c r="AR8" s="130" t="s">
        <v>441</v>
      </c>
    </row>
    <row r="9" spans="1:46" x14ac:dyDescent="0.15">
      <c r="A9" s="10"/>
      <c r="AK9" s="1091" t="s">
        <v>442</v>
      </c>
      <c r="AL9" s="1092"/>
      <c r="AM9" s="1092"/>
      <c r="AN9" s="1093"/>
      <c r="AO9" s="131">
        <v>2047215</v>
      </c>
      <c r="AP9" s="131">
        <v>126223</v>
      </c>
      <c r="AQ9" s="132">
        <v>102505</v>
      </c>
      <c r="AR9" s="133">
        <v>23.1</v>
      </c>
    </row>
    <row r="10" spans="1:46" ht="13.5" customHeight="1" x14ac:dyDescent="0.15">
      <c r="A10" s="10"/>
      <c r="AK10" s="1091" t="s">
        <v>443</v>
      </c>
      <c r="AL10" s="1092"/>
      <c r="AM10" s="1092"/>
      <c r="AN10" s="1093"/>
      <c r="AO10" s="134">
        <v>184946</v>
      </c>
      <c r="AP10" s="134">
        <v>11403</v>
      </c>
      <c r="AQ10" s="135">
        <v>13118</v>
      </c>
      <c r="AR10" s="136">
        <v>-13.1</v>
      </c>
    </row>
    <row r="11" spans="1:46" ht="13.5" customHeight="1" x14ac:dyDescent="0.15">
      <c r="A11" s="10"/>
      <c r="AK11" s="1091" t="s">
        <v>444</v>
      </c>
      <c r="AL11" s="1092"/>
      <c r="AM11" s="1092"/>
      <c r="AN11" s="1093"/>
      <c r="AO11" s="134" t="s">
        <v>445</v>
      </c>
      <c r="AP11" s="134" t="s">
        <v>445</v>
      </c>
      <c r="AQ11" s="135">
        <v>532</v>
      </c>
      <c r="AR11" s="136" t="s">
        <v>445</v>
      </c>
    </row>
    <row r="12" spans="1:46" ht="13.5" customHeight="1" x14ac:dyDescent="0.15">
      <c r="A12" s="10"/>
      <c r="AK12" s="1091" t="s">
        <v>446</v>
      </c>
      <c r="AL12" s="1092"/>
      <c r="AM12" s="1092"/>
      <c r="AN12" s="1093"/>
      <c r="AO12" s="134" t="s">
        <v>445</v>
      </c>
      <c r="AP12" s="134" t="s">
        <v>445</v>
      </c>
      <c r="AQ12" s="135">
        <v>70</v>
      </c>
      <c r="AR12" s="136" t="s">
        <v>445</v>
      </c>
    </row>
    <row r="13" spans="1:46" ht="13.5" customHeight="1" x14ac:dyDescent="0.15">
      <c r="A13" s="10"/>
      <c r="AK13" s="1091" t="s">
        <v>447</v>
      </c>
      <c r="AL13" s="1092"/>
      <c r="AM13" s="1092"/>
      <c r="AN13" s="1093"/>
      <c r="AO13" s="134">
        <v>90218</v>
      </c>
      <c r="AP13" s="134">
        <v>5562</v>
      </c>
      <c r="AQ13" s="135">
        <v>4255</v>
      </c>
      <c r="AR13" s="136">
        <v>30.7</v>
      </c>
    </row>
    <row r="14" spans="1:46" ht="13.5" customHeight="1" x14ac:dyDescent="0.15">
      <c r="A14" s="10"/>
      <c r="AK14" s="1091" t="s">
        <v>448</v>
      </c>
      <c r="AL14" s="1092"/>
      <c r="AM14" s="1092"/>
      <c r="AN14" s="1093"/>
      <c r="AO14" s="134" t="s">
        <v>445</v>
      </c>
      <c r="AP14" s="134" t="s">
        <v>445</v>
      </c>
      <c r="AQ14" s="135">
        <v>1813</v>
      </c>
      <c r="AR14" s="136" t="s">
        <v>445</v>
      </c>
    </row>
    <row r="15" spans="1:46" ht="13.5" customHeight="1" x14ac:dyDescent="0.15">
      <c r="A15" s="10"/>
      <c r="AK15" s="1094" t="s">
        <v>449</v>
      </c>
      <c r="AL15" s="1095"/>
      <c r="AM15" s="1095"/>
      <c r="AN15" s="1096"/>
      <c r="AO15" s="134">
        <v>-107755</v>
      </c>
      <c r="AP15" s="134">
        <v>-6644</v>
      </c>
      <c r="AQ15" s="135">
        <v>-6003</v>
      </c>
      <c r="AR15" s="136">
        <v>10.7</v>
      </c>
    </row>
    <row r="16" spans="1:46" x14ac:dyDescent="0.15">
      <c r="A16" s="10"/>
      <c r="AK16" s="1094" t="s">
        <v>118</v>
      </c>
      <c r="AL16" s="1095"/>
      <c r="AM16" s="1095"/>
      <c r="AN16" s="1096"/>
      <c r="AO16" s="134">
        <v>2214624</v>
      </c>
      <c r="AP16" s="134">
        <v>136545</v>
      </c>
      <c r="AQ16" s="135">
        <v>116291</v>
      </c>
      <c r="AR16" s="136">
        <v>17.399999999999999</v>
      </c>
    </row>
    <row r="17" spans="1:46" x14ac:dyDescent="0.15">
      <c r="A17" s="10"/>
    </row>
    <row r="18" spans="1:46" x14ac:dyDescent="0.15">
      <c r="A18" s="10"/>
      <c r="AQ18" s="137"/>
      <c r="AR18" s="137"/>
    </row>
    <row r="19" spans="1:46" x14ac:dyDescent="0.15">
      <c r="A19" s="10"/>
      <c r="AK19" s="3" t="s">
        <v>450</v>
      </c>
    </row>
    <row r="20" spans="1:46" x14ac:dyDescent="0.15">
      <c r="A20" s="10"/>
      <c r="AK20" s="138"/>
      <c r="AL20" s="139"/>
      <c r="AM20" s="139"/>
      <c r="AN20" s="140"/>
      <c r="AO20" s="141" t="s">
        <v>451</v>
      </c>
      <c r="AP20" s="142" t="s">
        <v>452</v>
      </c>
      <c r="AQ20" s="143" t="s">
        <v>453</v>
      </c>
      <c r="AR20" s="144"/>
    </row>
    <row r="21" spans="1:46" s="118" customFormat="1" x14ac:dyDescent="0.15">
      <c r="A21" s="145"/>
      <c r="AK21" s="1097" t="s">
        <v>454</v>
      </c>
      <c r="AL21" s="1098"/>
      <c r="AM21" s="1098"/>
      <c r="AN21" s="1099"/>
      <c r="AO21" s="146">
        <v>11.04</v>
      </c>
      <c r="AP21" s="147">
        <v>9.5500000000000007</v>
      </c>
      <c r="AQ21" s="148">
        <v>1.49</v>
      </c>
      <c r="AS21" s="149"/>
      <c r="AT21" s="145"/>
    </row>
    <row r="22" spans="1:46" s="118" customFormat="1" x14ac:dyDescent="0.15">
      <c r="A22" s="145"/>
      <c r="AK22" s="1097" t="s">
        <v>455</v>
      </c>
      <c r="AL22" s="1098"/>
      <c r="AM22" s="1098"/>
      <c r="AN22" s="1099"/>
      <c r="AO22" s="150">
        <v>91.8</v>
      </c>
      <c r="AP22" s="151">
        <v>96.7</v>
      </c>
      <c r="AQ22" s="152">
        <v>-4.9000000000000004</v>
      </c>
      <c r="AR22" s="137"/>
      <c r="AS22" s="149"/>
      <c r="AT22" s="145"/>
    </row>
    <row r="23" spans="1:46" s="118" customFormat="1" x14ac:dyDescent="0.15">
      <c r="A23" s="145"/>
      <c r="AP23" s="137"/>
      <c r="AQ23" s="137"/>
      <c r="AR23" s="137"/>
      <c r="AS23" s="149"/>
      <c r="AT23" s="145"/>
    </row>
    <row r="24" spans="1:46" s="118" customFormat="1" x14ac:dyDescent="0.15">
      <c r="A24" s="145"/>
      <c r="AP24" s="137"/>
      <c r="AQ24" s="137"/>
      <c r="AR24" s="137"/>
      <c r="AS24" s="149"/>
      <c r="AT24" s="145"/>
    </row>
    <row r="25" spans="1:46" s="118" customFormat="1" x14ac:dyDescent="0.15">
      <c r="A25" s="153"/>
      <c r="B25" s="154"/>
      <c r="C25" s="154"/>
      <c r="D25" s="154"/>
      <c r="E25" s="154"/>
      <c r="F25" s="154"/>
      <c r="G25" s="154"/>
      <c r="H25" s="154"/>
      <c r="I25" s="154"/>
      <c r="J25" s="154"/>
      <c r="K25" s="154"/>
      <c r="L25" s="154"/>
      <c r="M25" s="154"/>
      <c r="N25" s="154"/>
      <c r="O25" s="154"/>
      <c r="P25" s="154"/>
      <c r="Q25" s="154"/>
      <c r="R25" s="154"/>
      <c r="S25" s="154"/>
      <c r="T25" s="154"/>
      <c r="U25" s="154"/>
      <c r="V25" s="154"/>
      <c r="W25" s="154"/>
      <c r="X25" s="154"/>
      <c r="Y25" s="154"/>
      <c r="Z25" s="154"/>
      <c r="AA25" s="154"/>
      <c r="AB25" s="154"/>
      <c r="AC25" s="154"/>
      <c r="AD25" s="154"/>
      <c r="AE25" s="154"/>
      <c r="AF25" s="154"/>
      <c r="AG25" s="154"/>
      <c r="AH25" s="154"/>
      <c r="AI25" s="154"/>
      <c r="AJ25" s="154"/>
      <c r="AK25" s="154"/>
      <c r="AL25" s="154"/>
      <c r="AM25" s="154"/>
      <c r="AN25" s="154"/>
      <c r="AO25" s="154"/>
      <c r="AP25" s="155"/>
      <c r="AQ25" s="155"/>
      <c r="AR25" s="155"/>
      <c r="AS25" s="156"/>
      <c r="AT25" s="145"/>
    </row>
    <row r="26" spans="1:46" s="118" customFormat="1" x14ac:dyDescent="0.15">
      <c r="A26" s="1088" t="s">
        <v>456</v>
      </c>
      <c r="B26" s="1088"/>
      <c r="C26" s="1088"/>
      <c r="D26" s="1088"/>
      <c r="E26" s="1088"/>
      <c r="F26" s="1088"/>
      <c r="G26" s="1088"/>
      <c r="H26" s="1088"/>
      <c r="I26" s="1088"/>
      <c r="J26" s="1088"/>
      <c r="K26" s="1088"/>
      <c r="L26" s="1088"/>
      <c r="M26" s="1088"/>
      <c r="N26" s="1088"/>
      <c r="O26" s="1088"/>
      <c r="P26" s="1088"/>
      <c r="Q26" s="1088"/>
      <c r="R26" s="1088"/>
      <c r="S26" s="1088"/>
      <c r="T26" s="1088"/>
      <c r="U26" s="1088"/>
      <c r="V26" s="1088"/>
      <c r="W26" s="1088"/>
      <c r="X26" s="1088"/>
      <c r="Y26" s="1088"/>
      <c r="Z26" s="1088"/>
      <c r="AA26" s="1088"/>
      <c r="AB26" s="1088"/>
      <c r="AC26" s="1088"/>
      <c r="AD26" s="1088"/>
      <c r="AE26" s="1088"/>
      <c r="AF26" s="1088"/>
      <c r="AG26" s="1088"/>
      <c r="AH26" s="1088"/>
      <c r="AI26" s="1088"/>
      <c r="AJ26" s="1088"/>
      <c r="AK26" s="1088"/>
      <c r="AL26" s="1088"/>
      <c r="AM26" s="1088"/>
      <c r="AN26" s="1088"/>
      <c r="AO26" s="1088"/>
      <c r="AP26" s="1088"/>
      <c r="AQ26" s="1088"/>
      <c r="AR26" s="1088"/>
      <c r="AS26" s="1088"/>
    </row>
    <row r="27" spans="1:46" x14ac:dyDescent="0.15">
      <c r="A27" s="157"/>
      <c r="AS27" s="3"/>
      <c r="AT27" s="3"/>
    </row>
    <row r="28" spans="1:46" ht="17.25" x14ac:dyDescent="0.15">
      <c r="A28" s="16" t="s">
        <v>457</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8"/>
    </row>
    <row r="29" spans="1:46" x14ac:dyDescent="0.15">
      <c r="A29" s="10"/>
      <c r="AK29" s="118" t="s">
        <v>458</v>
      </c>
      <c r="AL29" s="118"/>
      <c r="AM29" s="118"/>
      <c r="AN29" s="118"/>
      <c r="AS29" s="159"/>
    </row>
    <row r="30" spans="1:46" ht="13.5" customHeight="1" x14ac:dyDescent="0.15">
      <c r="A30" s="10"/>
      <c r="AK30" s="119"/>
      <c r="AL30" s="120"/>
      <c r="AM30" s="120"/>
      <c r="AN30" s="121"/>
      <c r="AO30" s="1089" t="s">
        <v>437</v>
      </c>
      <c r="AP30" s="122"/>
      <c r="AQ30" s="123" t="s">
        <v>438</v>
      </c>
      <c r="AR30" s="124"/>
    </row>
    <row r="31" spans="1:46" x14ac:dyDescent="0.15">
      <c r="A31" s="10"/>
      <c r="AK31" s="125"/>
      <c r="AL31" s="126"/>
      <c r="AM31" s="126"/>
      <c r="AN31" s="127"/>
      <c r="AO31" s="1090"/>
      <c r="AP31" s="128" t="s">
        <v>439</v>
      </c>
      <c r="AQ31" s="129" t="s">
        <v>440</v>
      </c>
      <c r="AR31" s="130" t="s">
        <v>441</v>
      </c>
    </row>
    <row r="32" spans="1:46" ht="27" customHeight="1" x14ac:dyDescent="0.15">
      <c r="A32" s="10"/>
      <c r="AK32" s="1105" t="s">
        <v>459</v>
      </c>
      <c r="AL32" s="1106"/>
      <c r="AM32" s="1106"/>
      <c r="AN32" s="1107"/>
      <c r="AO32" s="160">
        <v>1125168</v>
      </c>
      <c r="AP32" s="160">
        <v>69373</v>
      </c>
      <c r="AQ32" s="161">
        <v>49899</v>
      </c>
      <c r="AR32" s="162">
        <v>39</v>
      </c>
    </row>
    <row r="33" spans="1:46" ht="13.5" customHeight="1" x14ac:dyDescent="0.15">
      <c r="A33" s="10"/>
      <c r="AK33" s="1105" t="s">
        <v>460</v>
      </c>
      <c r="AL33" s="1106"/>
      <c r="AM33" s="1106"/>
      <c r="AN33" s="1107"/>
      <c r="AO33" s="160" t="s">
        <v>445</v>
      </c>
      <c r="AP33" s="160" t="s">
        <v>445</v>
      </c>
      <c r="AQ33" s="161" t="s">
        <v>445</v>
      </c>
      <c r="AR33" s="162" t="s">
        <v>445</v>
      </c>
    </row>
    <row r="34" spans="1:46" ht="27" customHeight="1" x14ac:dyDescent="0.15">
      <c r="A34" s="10"/>
      <c r="AK34" s="1105" t="s">
        <v>461</v>
      </c>
      <c r="AL34" s="1106"/>
      <c r="AM34" s="1106"/>
      <c r="AN34" s="1107"/>
      <c r="AO34" s="160" t="s">
        <v>445</v>
      </c>
      <c r="AP34" s="160" t="s">
        <v>445</v>
      </c>
      <c r="AQ34" s="161">
        <v>2</v>
      </c>
      <c r="AR34" s="162" t="s">
        <v>445</v>
      </c>
    </row>
    <row r="35" spans="1:46" ht="27" customHeight="1" x14ac:dyDescent="0.15">
      <c r="A35" s="10"/>
      <c r="AK35" s="1105" t="s">
        <v>462</v>
      </c>
      <c r="AL35" s="1106"/>
      <c r="AM35" s="1106"/>
      <c r="AN35" s="1107"/>
      <c r="AO35" s="160">
        <v>356581</v>
      </c>
      <c r="AP35" s="160">
        <v>21985</v>
      </c>
      <c r="AQ35" s="161">
        <v>13394</v>
      </c>
      <c r="AR35" s="162">
        <v>64.099999999999994</v>
      </c>
    </row>
    <row r="36" spans="1:46" ht="27" customHeight="1" x14ac:dyDescent="0.15">
      <c r="A36" s="10"/>
      <c r="AK36" s="1105" t="s">
        <v>463</v>
      </c>
      <c r="AL36" s="1106"/>
      <c r="AM36" s="1106"/>
      <c r="AN36" s="1107"/>
      <c r="AO36" s="160">
        <v>36602</v>
      </c>
      <c r="AP36" s="160">
        <v>2257</v>
      </c>
      <c r="AQ36" s="161">
        <v>2489</v>
      </c>
      <c r="AR36" s="162">
        <v>-9.3000000000000007</v>
      </c>
    </row>
    <row r="37" spans="1:46" ht="13.5" customHeight="1" x14ac:dyDescent="0.15">
      <c r="A37" s="10"/>
      <c r="AK37" s="1105" t="s">
        <v>464</v>
      </c>
      <c r="AL37" s="1106"/>
      <c r="AM37" s="1106"/>
      <c r="AN37" s="1107"/>
      <c r="AO37" s="160">
        <v>500</v>
      </c>
      <c r="AP37" s="160">
        <v>31</v>
      </c>
      <c r="AQ37" s="161">
        <v>625</v>
      </c>
      <c r="AR37" s="162">
        <v>-95</v>
      </c>
    </row>
    <row r="38" spans="1:46" ht="27" customHeight="1" x14ac:dyDescent="0.15">
      <c r="A38" s="10"/>
      <c r="AK38" s="1108" t="s">
        <v>465</v>
      </c>
      <c r="AL38" s="1109"/>
      <c r="AM38" s="1109"/>
      <c r="AN38" s="1110"/>
      <c r="AO38" s="163" t="s">
        <v>445</v>
      </c>
      <c r="AP38" s="163" t="s">
        <v>445</v>
      </c>
      <c r="AQ38" s="164">
        <v>5</v>
      </c>
      <c r="AR38" s="152" t="s">
        <v>445</v>
      </c>
      <c r="AS38" s="159"/>
    </row>
    <row r="39" spans="1:46" x14ac:dyDescent="0.15">
      <c r="A39" s="10"/>
      <c r="AK39" s="1108" t="s">
        <v>466</v>
      </c>
      <c r="AL39" s="1109"/>
      <c r="AM39" s="1109"/>
      <c r="AN39" s="1110"/>
      <c r="AO39" s="160">
        <v>-30590</v>
      </c>
      <c r="AP39" s="160">
        <v>-1886</v>
      </c>
      <c r="AQ39" s="161">
        <v>-2982</v>
      </c>
      <c r="AR39" s="162">
        <v>-36.799999999999997</v>
      </c>
      <c r="AS39" s="159"/>
    </row>
    <row r="40" spans="1:46" ht="27" customHeight="1" x14ac:dyDescent="0.15">
      <c r="A40" s="10"/>
      <c r="AK40" s="1105" t="s">
        <v>467</v>
      </c>
      <c r="AL40" s="1106"/>
      <c r="AM40" s="1106"/>
      <c r="AN40" s="1107"/>
      <c r="AO40" s="160">
        <v>-1140079</v>
      </c>
      <c r="AP40" s="160">
        <v>-70293</v>
      </c>
      <c r="AQ40" s="161">
        <v>-43756</v>
      </c>
      <c r="AR40" s="162">
        <v>60.6</v>
      </c>
      <c r="AS40" s="159"/>
    </row>
    <row r="41" spans="1:46" x14ac:dyDescent="0.15">
      <c r="A41" s="10"/>
      <c r="AK41" s="1111" t="s">
        <v>229</v>
      </c>
      <c r="AL41" s="1112"/>
      <c r="AM41" s="1112"/>
      <c r="AN41" s="1113"/>
      <c r="AO41" s="160">
        <v>348182</v>
      </c>
      <c r="AP41" s="160">
        <v>21468</v>
      </c>
      <c r="AQ41" s="161">
        <v>19675</v>
      </c>
      <c r="AR41" s="162">
        <v>9.1</v>
      </c>
      <c r="AS41" s="159"/>
    </row>
    <row r="42" spans="1:46" x14ac:dyDescent="0.15">
      <c r="A42" s="10"/>
      <c r="AK42" s="165"/>
      <c r="AQ42" s="137"/>
      <c r="AR42" s="137"/>
      <c r="AS42" s="159"/>
    </row>
    <row r="43" spans="1:46" x14ac:dyDescent="0.15">
      <c r="A43" s="10"/>
      <c r="AP43" s="166"/>
      <c r="AQ43" s="137"/>
      <c r="AS43" s="159"/>
    </row>
    <row r="44" spans="1:46" x14ac:dyDescent="0.15">
      <c r="A44" s="10"/>
      <c r="AQ44" s="137"/>
    </row>
    <row r="45" spans="1:46" x14ac:dyDescent="0.15">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7"/>
      <c r="AR45" s="7"/>
      <c r="AS45" s="7"/>
      <c r="AT45" s="3"/>
    </row>
    <row r="46" spans="1:46" x14ac:dyDescent="0.15">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15">
      <c r="A47" s="29" t="s">
        <v>468</v>
      </c>
    </row>
    <row r="48" spans="1:46" x14ac:dyDescent="0.15">
      <c r="A48" s="10"/>
      <c r="AK48" s="168" t="s">
        <v>469</v>
      </c>
      <c r="AL48" s="168"/>
      <c r="AM48" s="168"/>
      <c r="AN48" s="168"/>
      <c r="AO48" s="168"/>
      <c r="AP48" s="168"/>
      <c r="AQ48" s="169"/>
      <c r="AR48" s="168"/>
    </row>
    <row r="49" spans="1:44" ht="13.5" customHeight="1" x14ac:dyDescent="0.15">
      <c r="A49" s="10"/>
      <c r="AK49" s="170"/>
      <c r="AL49" s="171"/>
      <c r="AM49" s="1100" t="s">
        <v>437</v>
      </c>
      <c r="AN49" s="1102" t="s">
        <v>470</v>
      </c>
      <c r="AO49" s="1103"/>
      <c r="AP49" s="1103"/>
      <c r="AQ49" s="1103"/>
      <c r="AR49" s="1104"/>
    </row>
    <row r="50" spans="1:44" x14ac:dyDescent="0.15">
      <c r="A50" s="10"/>
      <c r="AK50" s="172"/>
      <c r="AL50" s="173"/>
      <c r="AM50" s="1101"/>
      <c r="AN50" s="174" t="s">
        <v>471</v>
      </c>
      <c r="AO50" s="175" t="s">
        <v>472</v>
      </c>
      <c r="AP50" s="176" t="s">
        <v>473</v>
      </c>
      <c r="AQ50" s="177" t="s">
        <v>474</v>
      </c>
      <c r="AR50" s="178" t="s">
        <v>475</v>
      </c>
    </row>
    <row r="51" spans="1:44" x14ac:dyDescent="0.15">
      <c r="A51" s="10"/>
      <c r="AK51" s="170" t="s">
        <v>476</v>
      </c>
      <c r="AL51" s="171"/>
      <c r="AM51" s="179">
        <v>1888309</v>
      </c>
      <c r="AN51" s="180">
        <v>112795</v>
      </c>
      <c r="AO51" s="181">
        <v>51.6</v>
      </c>
      <c r="AP51" s="182">
        <v>96248</v>
      </c>
      <c r="AQ51" s="183">
        <v>10</v>
      </c>
      <c r="AR51" s="184">
        <v>41.6</v>
      </c>
    </row>
    <row r="52" spans="1:44" x14ac:dyDescent="0.15">
      <c r="A52" s="10"/>
      <c r="AK52" s="185"/>
      <c r="AL52" s="186" t="s">
        <v>477</v>
      </c>
      <c r="AM52" s="187">
        <v>1522264</v>
      </c>
      <c r="AN52" s="188">
        <v>90930</v>
      </c>
      <c r="AO52" s="189">
        <v>106.5</v>
      </c>
      <c r="AP52" s="190">
        <v>55768</v>
      </c>
      <c r="AQ52" s="191">
        <v>17.5</v>
      </c>
      <c r="AR52" s="192">
        <v>89</v>
      </c>
    </row>
    <row r="53" spans="1:44" x14ac:dyDescent="0.15">
      <c r="A53" s="10"/>
      <c r="AK53" s="170" t="s">
        <v>478</v>
      </c>
      <c r="AL53" s="171"/>
      <c r="AM53" s="179">
        <v>1114320</v>
      </c>
      <c r="AN53" s="180">
        <v>66922</v>
      </c>
      <c r="AO53" s="181">
        <v>-40.700000000000003</v>
      </c>
      <c r="AP53" s="182">
        <v>76413</v>
      </c>
      <c r="AQ53" s="183">
        <v>-20.6</v>
      </c>
      <c r="AR53" s="184">
        <v>-20.100000000000001</v>
      </c>
    </row>
    <row r="54" spans="1:44" x14ac:dyDescent="0.15">
      <c r="A54" s="10"/>
      <c r="AK54" s="185"/>
      <c r="AL54" s="186" t="s">
        <v>477</v>
      </c>
      <c r="AM54" s="187">
        <v>799467</v>
      </c>
      <c r="AN54" s="188">
        <v>48013</v>
      </c>
      <c r="AO54" s="189">
        <v>-47.2</v>
      </c>
      <c r="AP54" s="190">
        <v>39658</v>
      </c>
      <c r="AQ54" s="191">
        <v>-28.9</v>
      </c>
      <c r="AR54" s="192">
        <v>-18.3</v>
      </c>
    </row>
    <row r="55" spans="1:44" x14ac:dyDescent="0.15">
      <c r="A55" s="10"/>
      <c r="AK55" s="170" t="s">
        <v>479</v>
      </c>
      <c r="AL55" s="171"/>
      <c r="AM55" s="179">
        <v>1248235</v>
      </c>
      <c r="AN55" s="180">
        <v>75582</v>
      </c>
      <c r="AO55" s="181">
        <v>12.9</v>
      </c>
      <c r="AP55" s="182">
        <v>66481</v>
      </c>
      <c r="AQ55" s="183">
        <v>-13</v>
      </c>
      <c r="AR55" s="184">
        <v>25.9</v>
      </c>
    </row>
    <row r="56" spans="1:44" x14ac:dyDescent="0.15">
      <c r="A56" s="10"/>
      <c r="AK56" s="185"/>
      <c r="AL56" s="186" t="s">
        <v>477</v>
      </c>
      <c r="AM56" s="187">
        <v>576701</v>
      </c>
      <c r="AN56" s="188">
        <v>34920</v>
      </c>
      <c r="AO56" s="189">
        <v>-27.3</v>
      </c>
      <c r="AP56" s="190">
        <v>36120</v>
      </c>
      <c r="AQ56" s="191">
        <v>-8.9</v>
      </c>
      <c r="AR56" s="192">
        <v>-18.399999999999999</v>
      </c>
    </row>
    <row r="57" spans="1:44" x14ac:dyDescent="0.15">
      <c r="A57" s="10"/>
      <c r="AK57" s="170" t="s">
        <v>480</v>
      </c>
      <c r="AL57" s="171"/>
      <c r="AM57" s="179">
        <v>1678934</v>
      </c>
      <c r="AN57" s="180">
        <v>102788</v>
      </c>
      <c r="AO57" s="181">
        <v>36</v>
      </c>
      <c r="AP57" s="182">
        <v>67825</v>
      </c>
      <c r="AQ57" s="183">
        <v>2</v>
      </c>
      <c r="AR57" s="184">
        <v>34</v>
      </c>
    </row>
    <row r="58" spans="1:44" x14ac:dyDescent="0.15">
      <c r="A58" s="10"/>
      <c r="AK58" s="185"/>
      <c r="AL58" s="186" t="s">
        <v>477</v>
      </c>
      <c r="AM58" s="187">
        <v>1096382</v>
      </c>
      <c r="AN58" s="188">
        <v>67123</v>
      </c>
      <c r="AO58" s="189">
        <v>92.2</v>
      </c>
      <c r="AP58" s="190">
        <v>39417</v>
      </c>
      <c r="AQ58" s="191">
        <v>9.1</v>
      </c>
      <c r="AR58" s="192">
        <v>83.1</v>
      </c>
    </row>
    <row r="59" spans="1:44" x14ac:dyDescent="0.15">
      <c r="A59" s="10"/>
      <c r="AK59" s="170" t="s">
        <v>481</v>
      </c>
      <c r="AL59" s="171"/>
      <c r="AM59" s="179">
        <v>1944496</v>
      </c>
      <c r="AN59" s="180">
        <v>119890</v>
      </c>
      <c r="AO59" s="181">
        <v>16.600000000000001</v>
      </c>
      <c r="AP59" s="182">
        <v>81158</v>
      </c>
      <c r="AQ59" s="183">
        <v>19.7</v>
      </c>
      <c r="AR59" s="184">
        <v>-3.1</v>
      </c>
    </row>
    <row r="60" spans="1:44" x14ac:dyDescent="0.15">
      <c r="A60" s="10"/>
      <c r="AK60" s="185"/>
      <c r="AL60" s="186" t="s">
        <v>477</v>
      </c>
      <c r="AM60" s="187">
        <v>1403745</v>
      </c>
      <c r="AN60" s="188">
        <v>86549</v>
      </c>
      <c r="AO60" s="189">
        <v>28.9</v>
      </c>
      <c r="AP60" s="190">
        <v>45320</v>
      </c>
      <c r="AQ60" s="191">
        <v>15</v>
      </c>
      <c r="AR60" s="192">
        <v>13.9</v>
      </c>
    </row>
    <row r="61" spans="1:44" x14ac:dyDescent="0.15">
      <c r="A61" s="10"/>
      <c r="AK61" s="170" t="s">
        <v>482</v>
      </c>
      <c r="AL61" s="193"/>
      <c r="AM61" s="179">
        <v>1574859</v>
      </c>
      <c r="AN61" s="180">
        <v>95595</v>
      </c>
      <c r="AO61" s="181">
        <v>15.3</v>
      </c>
      <c r="AP61" s="182">
        <v>77625</v>
      </c>
      <c r="AQ61" s="194">
        <v>-0.4</v>
      </c>
      <c r="AR61" s="184">
        <v>15.7</v>
      </c>
    </row>
    <row r="62" spans="1:44" x14ac:dyDescent="0.15">
      <c r="A62" s="10"/>
      <c r="AK62" s="185"/>
      <c r="AL62" s="186" t="s">
        <v>477</v>
      </c>
      <c r="AM62" s="187">
        <v>1079712</v>
      </c>
      <c r="AN62" s="188">
        <v>65507</v>
      </c>
      <c r="AO62" s="189">
        <v>30.6</v>
      </c>
      <c r="AP62" s="190">
        <v>43257</v>
      </c>
      <c r="AQ62" s="191">
        <v>0.8</v>
      </c>
      <c r="AR62" s="192">
        <v>29.8</v>
      </c>
    </row>
    <row r="63" spans="1:44" x14ac:dyDescent="0.15">
      <c r="A63" s="10"/>
    </row>
    <row r="64" spans="1:44" x14ac:dyDescent="0.15">
      <c r="A64" s="10"/>
    </row>
    <row r="65" spans="1:46" x14ac:dyDescent="0.15">
      <c r="A65" s="10"/>
    </row>
    <row r="66" spans="1:46" x14ac:dyDescent="0.15">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15">
      <c r="AS67" s="3"/>
      <c r="AT67" s="3"/>
    </row>
    <row r="70" spans="1:46" hidden="1" x14ac:dyDescent="0.15"/>
    <row r="71" spans="1:46" hidden="1" x14ac:dyDescent="0.15"/>
    <row r="72" spans="1:46" hidden="1" x14ac:dyDescent="0.15"/>
    <row r="73" spans="1:46" hidden="1" x14ac:dyDescent="0.15"/>
  </sheetData>
  <sheetProtection algorithmName="SHA-512" hashValue="y+w/JYRTMHdSCxe9Tnl65QloHYXjDPUx6jUnMFz3kJ3NbK6p0obNt0YMDhEmrdpL9zFUZWJR2/7jeIt6CsqWpQ==" saltValue="NOaRSU3ZSrAmYLxg1V6lp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38" customWidth="1"/>
    <col min="126" max="16384" width="9" style="5" hidden="1"/>
  </cols>
  <sheetData>
    <row r="1" spans="2:125"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x14ac:dyDescent="0.15">
      <c r="B2" s="5"/>
      <c r="DG2" s="5"/>
    </row>
    <row r="3" spans="2:125" x14ac:dyDescent="0.1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x14ac:dyDescent="0.15"/>
    <row r="5" spans="2:125" x14ac:dyDescent="0.15"/>
    <row r="6" spans="2:125" x14ac:dyDescent="0.15"/>
    <row r="7" spans="2:125" x14ac:dyDescent="0.15"/>
    <row r="8" spans="2:125" x14ac:dyDescent="0.15"/>
    <row r="9" spans="2:125" x14ac:dyDescent="0.15">
      <c r="DU9" s="5"/>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5"/>
    </row>
    <row r="18" spans="125:125" x14ac:dyDescent="0.15"/>
    <row r="19" spans="125:125" x14ac:dyDescent="0.15"/>
    <row r="20" spans="125:125" x14ac:dyDescent="0.15">
      <c r="DU20" s="5"/>
    </row>
    <row r="21" spans="125:125" x14ac:dyDescent="0.15">
      <c r="DU21" s="5"/>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5"/>
    </row>
    <row r="29" spans="125:125" x14ac:dyDescent="0.15"/>
    <row r="30" spans="125:125" x14ac:dyDescent="0.15"/>
    <row r="31" spans="125:125" x14ac:dyDescent="0.15"/>
    <row r="32" spans="125:125" x14ac:dyDescent="0.15"/>
    <row r="33" spans="2:125" x14ac:dyDescent="0.15">
      <c r="B33" s="5"/>
      <c r="G33" s="5"/>
      <c r="I33" s="5"/>
    </row>
    <row r="34" spans="2:125" x14ac:dyDescent="0.15">
      <c r="C34" s="5"/>
      <c r="P34" s="5"/>
      <c r="DE34" s="5"/>
      <c r="DH34" s="5"/>
    </row>
    <row r="35" spans="2:125" x14ac:dyDescent="0.15">
      <c r="D35" s="5"/>
      <c r="E35" s="5"/>
      <c r="DG35" s="5"/>
      <c r="DJ35" s="5"/>
      <c r="DP35" s="5"/>
      <c r="DQ35" s="5"/>
      <c r="DR35" s="5"/>
      <c r="DS35" s="5"/>
      <c r="DT35" s="5"/>
      <c r="DU35" s="5"/>
    </row>
    <row r="36" spans="2:125" x14ac:dyDescent="0.1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x14ac:dyDescent="0.15">
      <c r="DU37" s="5"/>
    </row>
    <row r="38" spans="2:125" x14ac:dyDescent="0.15">
      <c r="DT38" s="5"/>
      <c r="DU38" s="5"/>
    </row>
    <row r="39" spans="2:125" x14ac:dyDescent="0.15"/>
    <row r="40" spans="2:125" x14ac:dyDescent="0.15">
      <c r="DH40" s="5"/>
    </row>
    <row r="41" spans="2:125" x14ac:dyDescent="0.15">
      <c r="DE41" s="5"/>
    </row>
    <row r="42" spans="2:125" x14ac:dyDescent="0.15">
      <c r="DG42" s="5"/>
      <c r="DJ42" s="5"/>
    </row>
    <row r="43" spans="2:125" x14ac:dyDescent="0.1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x14ac:dyDescent="0.15">
      <c r="DU44" s="5"/>
    </row>
    <row r="45" spans="2:125" x14ac:dyDescent="0.15"/>
    <row r="46" spans="2:125" x14ac:dyDescent="0.15"/>
    <row r="47" spans="2:125" x14ac:dyDescent="0.15"/>
    <row r="48" spans="2:125" x14ac:dyDescent="0.15">
      <c r="DT48" s="5"/>
      <c r="DU48" s="5"/>
    </row>
    <row r="49" spans="120:125" x14ac:dyDescent="0.15">
      <c r="DU49" s="5"/>
    </row>
    <row r="50" spans="120:125" x14ac:dyDescent="0.15">
      <c r="DU50" s="5"/>
    </row>
    <row r="51" spans="120:125" x14ac:dyDescent="0.15">
      <c r="DP51" s="5"/>
      <c r="DQ51" s="5"/>
      <c r="DR51" s="5"/>
      <c r="DS51" s="5"/>
      <c r="DT51" s="5"/>
      <c r="DU51" s="5"/>
    </row>
    <row r="52" spans="120:125" x14ac:dyDescent="0.15"/>
    <row r="53" spans="120:125" x14ac:dyDescent="0.15"/>
    <row r="54" spans="120:125" x14ac:dyDescent="0.15">
      <c r="DU54" s="5"/>
    </row>
    <row r="55" spans="120:125" x14ac:dyDescent="0.15"/>
    <row r="56" spans="120:125" x14ac:dyDescent="0.15"/>
    <row r="57" spans="120:125" x14ac:dyDescent="0.15"/>
    <row r="58" spans="120:125" x14ac:dyDescent="0.15">
      <c r="DU58" s="5"/>
    </row>
    <row r="59" spans="120:125" x14ac:dyDescent="0.15"/>
    <row r="60" spans="120:125" x14ac:dyDescent="0.15"/>
    <row r="61" spans="120:125" x14ac:dyDescent="0.15"/>
    <row r="62" spans="120:125" x14ac:dyDescent="0.15"/>
    <row r="63" spans="120:125" x14ac:dyDescent="0.15">
      <c r="DU63" s="5"/>
    </row>
    <row r="64" spans="120:125" x14ac:dyDescent="0.15">
      <c r="DT64" s="5"/>
      <c r="DU64" s="5"/>
    </row>
    <row r="65" spans="123:125" x14ac:dyDescent="0.15"/>
    <row r="66" spans="123:125" x14ac:dyDescent="0.15"/>
    <row r="67" spans="123:125" x14ac:dyDescent="0.15"/>
    <row r="68" spans="123:125" x14ac:dyDescent="0.15"/>
    <row r="69" spans="123:125" x14ac:dyDescent="0.15">
      <c r="DS69" s="5"/>
      <c r="DT69" s="5"/>
      <c r="DU69" s="5"/>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5"/>
    </row>
    <row r="83" spans="116:125" x14ac:dyDescent="0.15">
      <c r="DM83" s="5"/>
      <c r="DN83" s="5"/>
      <c r="DO83" s="5"/>
      <c r="DP83" s="5"/>
      <c r="DQ83" s="5"/>
      <c r="DR83" s="5"/>
      <c r="DS83" s="5"/>
      <c r="DT83" s="5"/>
      <c r="DU83" s="5"/>
    </row>
    <row r="84" spans="116:125" x14ac:dyDescent="0.15"/>
    <row r="85" spans="116:125" x14ac:dyDescent="0.15"/>
    <row r="86" spans="116:125" x14ac:dyDescent="0.15"/>
    <row r="87" spans="116:125" x14ac:dyDescent="0.15"/>
    <row r="88" spans="116:125" x14ac:dyDescent="0.15">
      <c r="DU88" s="5"/>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5"/>
      <c r="DT94" s="5"/>
      <c r="DU94" s="5"/>
    </row>
    <row r="95" spans="116:125" ht="13.5" customHeight="1" x14ac:dyDescent="0.15">
      <c r="DU95" s="5"/>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5"/>
    </row>
    <row r="102" spans="124:125" ht="13.5" customHeight="1" x14ac:dyDescent="0.15"/>
    <row r="103" spans="124:125" ht="13.5" customHeight="1" x14ac:dyDescent="0.15"/>
    <row r="104" spans="124:125" ht="13.5" customHeight="1" x14ac:dyDescent="0.15">
      <c r="DT104" s="5"/>
      <c r="DU104" s="5"/>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5" t="s">
        <v>14</v>
      </c>
    </row>
    <row r="121" spans="125:125" ht="13.5" hidden="1" customHeight="1" x14ac:dyDescent="0.15">
      <c r="DU121" s="5"/>
    </row>
  </sheetData>
  <sheetProtection algorithmName="SHA-512" hashValue="FGqxXWBgih597vWBftHyjLTuIxKVP6VhQvb0iSWQDm54RwsZHo2bssTYp6Tygrsv7tBSJ12OCDzism7hSk8tjg==" saltValue="K3RZri67y+40kAvjQFX3p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38" customWidth="1"/>
    <col min="126" max="142" width="0" style="5" hidden="1" customWidth="1"/>
    <col min="143" max="16384" width="9" style="5" hidden="1"/>
  </cols>
  <sheetData>
    <row r="1" spans="1:125"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x14ac:dyDescent="0.15">
      <c r="B2" s="5"/>
      <c r="T2" s="5"/>
    </row>
    <row r="3" spans="1:125"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5"/>
      <c r="G33" s="5"/>
      <c r="I33" s="5"/>
    </row>
    <row r="34" spans="2:125" x14ac:dyDescent="0.15">
      <c r="C34" s="5"/>
      <c r="P34" s="5"/>
      <c r="R34" s="5"/>
      <c r="U34" s="5"/>
    </row>
    <row r="35" spans="2:125" x14ac:dyDescent="0.1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x14ac:dyDescent="0.15">
      <c r="F36" s="5"/>
      <c r="H36" s="5"/>
      <c r="J36" s="5"/>
      <c r="K36" s="5"/>
      <c r="L36" s="5"/>
      <c r="M36" s="5"/>
      <c r="N36" s="5"/>
      <c r="O36" s="5"/>
      <c r="Q36" s="5"/>
      <c r="S36" s="5"/>
      <c r="V36" s="5"/>
    </row>
    <row r="37" spans="2:125" x14ac:dyDescent="0.15"/>
    <row r="38" spans="2:125" x14ac:dyDescent="0.15"/>
    <row r="39" spans="2:125" x14ac:dyDescent="0.15"/>
    <row r="40" spans="2:125" x14ac:dyDescent="0.15">
      <c r="U40" s="5"/>
    </row>
    <row r="41" spans="2:125" x14ac:dyDescent="0.15">
      <c r="R41" s="5"/>
    </row>
    <row r="42" spans="2:125" x14ac:dyDescent="0.1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x14ac:dyDescent="0.15">
      <c r="Q43" s="5"/>
      <c r="S43" s="5"/>
      <c r="V43" s="5"/>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38" t="s">
        <v>14</v>
      </c>
    </row>
  </sheetData>
  <sheetProtection algorithmName="SHA-512" hashValue="xIamBUcvTC3QHCkYf7a+XTHn92Pb24Q0Mx3UpF0UZa5TMQr3LO0apPxnoAA2nxeu4xCxTU2LqpE3Gp2s3vdypQ==" saltValue="EaIQHKwZE3Gwgvl1YLb8H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95" customWidth="1"/>
    <col min="2" max="16" width="14.625" style="195" customWidth="1"/>
    <col min="17"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196"/>
      <c r="C45" s="196"/>
      <c r="D45" s="196"/>
      <c r="E45" s="196"/>
      <c r="F45" s="196"/>
      <c r="G45" s="196"/>
      <c r="H45" s="196"/>
      <c r="I45" s="196"/>
      <c r="J45" s="197" t="s">
        <v>483</v>
      </c>
    </row>
    <row r="46" spans="2:10" ht="29.25" customHeight="1" thickBot="1" x14ac:dyDescent="0.25">
      <c r="B46" s="198" t="s">
        <v>22</v>
      </c>
      <c r="C46" s="199"/>
      <c r="D46" s="199"/>
      <c r="E46" s="200" t="s">
        <v>484</v>
      </c>
      <c r="F46" s="201" t="s">
        <v>3</v>
      </c>
      <c r="G46" s="202" t="s">
        <v>4</v>
      </c>
      <c r="H46" s="202" t="s">
        <v>5</v>
      </c>
      <c r="I46" s="202" t="s">
        <v>6</v>
      </c>
      <c r="J46" s="203" t="s">
        <v>7</v>
      </c>
    </row>
    <row r="47" spans="2:10" ht="57.75" customHeight="1" x14ac:dyDescent="0.15">
      <c r="B47" s="204"/>
      <c r="C47" s="1114" t="s">
        <v>485</v>
      </c>
      <c r="D47" s="1114"/>
      <c r="E47" s="1115"/>
      <c r="F47" s="205">
        <v>38.72</v>
      </c>
      <c r="G47" s="206">
        <v>37.49</v>
      </c>
      <c r="H47" s="206">
        <v>38.15</v>
      </c>
      <c r="I47" s="206">
        <v>38.31</v>
      </c>
      <c r="J47" s="207">
        <v>35.85</v>
      </c>
    </row>
    <row r="48" spans="2:10" ht="57.75" customHeight="1" x14ac:dyDescent="0.15">
      <c r="B48" s="208"/>
      <c r="C48" s="1116" t="s">
        <v>486</v>
      </c>
      <c r="D48" s="1116"/>
      <c r="E48" s="1117"/>
      <c r="F48" s="209">
        <v>4.3600000000000003</v>
      </c>
      <c r="G48" s="210">
        <v>4.8099999999999996</v>
      </c>
      <c r="H48" s="210">
        <v>5.15</v>
      </c>
      <c r="I48" s="210">
        <v>3.99</v>
      </c>
      <c r="J48" s="211">
        <v>4.34</v>
      </c>
    </row>
    <row r="49" spans="2:10" ht="57.75" customHeight="1" thickBot="1" x14ac:dyDescent="0.2">
      <c r="B49" s="212"/>
      <c r="C49" s="1118" t="s">
        <v>487</v>
      </c>
      <c r="D49" s="1118"/>
      <c r="E49" s="1119"/>
      <c r="F49" s="213">
        <v>6.5</v>
      </c>
      <c r="G49" s="214">
        <v>4.58</v>
      </c>
      <c r="H49" s="214">
        <v>3.91</v>
      </c>
      <c r="I49" s="214">
        <v>3.17</v>
      </c>
      <c r="J49" s="215">
        <v>1.79</v>
      </c>
    </row>
    <row r="50" spans="2:10" x14ac:dyDescent="0.15"/>
  </sheetData>
  <sheetProtection algorithmName="SHA-512" hashValue="BjkBiFqtKEDNAb64icnBzpvmEjYRlaIhObwFSbSS3rMlMmEL3AgRlHNP+iBQkXmr92atk/5k2TL4c2SSsjbq3w==" saltValue="nIielk7pUzWOH+xbJMnEog=="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17" customWidth="1"/>
    <col min="2" max="2" width="11" style="217" customWidth="1"/>
    <col min="3" max="3" width="17" style="217" customWidth="1"/>
    <col min="4" max="5" width="16.625" style="217" customWidth="1"/>
    <col min="6" max="15" width="15" style="217" customWidth="1"/>
    <col min="16" max="16" width="24" style="217" customWidth="1"/>
    <col min="17" max="16384" width="0" style="217" hidden="1"/>
  </cols>
  <sheetData>
    <row r="1" spans="1:16" ht="16.5" customHeight="1" x14ac:dyDescent="0.15">
      <c r="A1" s="216"/>
      <c r="B1" s="216"/>
      <c r="C1" s="216"/>
      <c r="D1" s="216"/>
      <c r="E1" s="216"/>
      <c r="F1" s="216"/>
      <c r="G1" s="216"/>
      <c r="H1" s="216"/>
      <c r="I1" s="216"/>
      <c r="J1" s="216"/>
      <c r="K1" s="216"/>
      <c r="L1" s="216"/>
      <c r="M1" s="216"/>
      <c r="N1" s="216"/>
      <c r="O1" s="216"/>
      <c r="P1" s="216"/>
    </row>
    <row r="2" spans="1:16" ht="16.5" customHeight="1" x14ac:dyDescent="0.15">
      <c r="A2" s="216"/>
      <c r="B2" s="216"/>
      <c r="C2" s="216"/>
      <c r="D2" s="216"/>
      <c r="E2" s="216"/>
      <c r="F2" s="216"/>
      <c r="G2" s="216"/>
      <c r="H2" s="216"/>
      <c r="I2" s="216"/>
      <c r="J2" s="216"/>
      <c r="K2" s="216"/>
      <c r="L2" s="216"/>
      <c r="M2" s="216"/>
      <c r="N2" s="216"/>
      <c r="O2" s="216"/>
      <c r="P2" s="216"/>
    </row>
    <row r="3" spans="1:16" ht="16.5" customHeight="1" x14ac:dyDescent="0.15">
      <c r="A3" s="216"/>
      <c r="B3" s="216"/>
      <c r="C3" s="216"/>
      <c r="D3" s="216"/>
      <c r="E3" s="216"/>
      <c r="F3" s="216"/>
      <c r="G3" s="216"/>
      <c r="H3" s="216"/>
      <c r="I3" s="216"/>
      <c r="J3" s="216"/>
      <c r="K3" s="216"/>
      <c r="L3" s="216"/>
      <c r="M3" s="216"/>
      <c r="N3" s="216"/>
      <c r="O3" s="216"/>
      <c r="P3" s="216"/>
    </row>
    <row r="4" spans="1:16" ht="16.5" customHeight="1" x14ac:dyDescent="0.15">
      <c r="A4" s="216"/>
      <c r="B4" s="216"/>
      <c r="C4" s="216"/>
      <c r="D4" s="216"/>
      <c r="E4" s="216"/>
      <c r="F4" s="216"/>
      <c r="G4" s="216"/>
      <c r="H4" s="216"/>
      <c r="I4" s="216"/>
      <c r="J4" s="216"/>
      <c r="K4" s="216"/>
      <c r="L4" s="216"/>
      <c r="M4" s="216"/>
      <c r="N4" s="216"/>
      <c r="O4" s="216"/>
      <c r="P4" s="216"/>
    </row>
    <row r="5" spans="1:16" ht="16.5" customHeight="1" x14ac:dyDescent="0.15">
      <c r="A5" s="216"/>
      <c r="B5" s="216"/>
      <c r="C5" s="216"/>
      <c r="D5" s="216"/>
      <c r="E5" s="216"/>
      <c r="F5" s="216"/>
      <c r="G5" s="216"/>
      <c r="H5" s="216"/>
      <c r="I5" s="216"/>
      <c r="J5" s="216"/>
      <c r="K5" s="216"/>
      <c r="L5" s="216"/>
      <c r="M5" s="216"/>
      <c r="N5" s="216"/>
      <c r="O5" s="216"/>
      <c r="P5" s="216"/>
    </row>
    <row r="6" spans="1:16" ht="16.5" customHeight="1" x14ac:dyDescent="0.15">
      <c r="A6" s="216"/>
      <c r="B6" s="216"/>
      <c r="C6" s="216"/>
      <c r="D6" s="216"/>
      <c r="E6" s="216"/>
      <c r="F6" s="216"/>
      <c r="G6" s="216"/>
      <c r="H6" s="216"/>
      <c r="I6" s="216"/>
      <c r="J6" s="216"/>
      <c r="K6" s="216"/>
      <c r="L6" s="216"/>
      <c r="M6" s="216"/>
      <c r="N6" s="216"/>
      <c r="O6" s="216"/>
      <c r="P6" s="216"/>
    </row>
    <row r="7" spans="1:16" ht="16.5" customHeight="1" x14ac:dyDescent="0.15">
      <c r="A7" s="216"/>
      <c r="B7" s="216"/>
      <c r="C7" s="216"/>
      <c r="D7" s="216"/>
      <c r="E7" s="216"/>
      <c r="F7" s="216"/>
      <c r="G7" s="216"/>
      <c r="H7" s="216"/>
      <c r="I7" s="216"/>
      <c r="J7" s="216"/>
      <c r="K7" s="216"/>
      <c r="L7" s="216"/>
      <c r="M7" s="216"/>
      <c r="N7" s="216"/>
      <c r="O7" s="216"/>
      <c r="P7" s="216"/>
    </row>
    <row r="8" spans="1:16" ht="16.5" customHeight="1" x14ac:dyDescent="0.15">
      <c r="A8" s="216"/>
      <c r="B8" s="216"/>
      <c r="C8" s="216"/>
      <c r="D8" s="216"/>
      <c r="E8" s="216"/>
      <c r="F8" s="216"/>
      <c r="G8" s="216"/>
      <c r="H8" s="216"/>
      <c r="I8" s="216"/>
      <c r="J8" s="216"/>
      <c r="K8" s="216"/>
      <c r="L8" s="216"/>
      <c r="M8" s="216"/>
      <c r="N8" s="216"/>
      <c r="O8" s="216"/>
      <c r="P8" s="216"/>
    </row>
    <row r="9" spans="1:16" ht="16.5" customHeight="1" x14ac:dyDescent="0.15">
      <c r="A9" s="216"/>
      <c r="B9" s="216"/>
      <c r="C9" s="216"/>
      <c r="D9" s="216"/>
      <c r="E9" s="216"/>
      <c r="F9" s="216"/>
      <c r="G9" s="216"/>
      <c r="H9" s="216"/>
      <c r="I9" s="216"/>
      <c r="J9" s="216"/>
      <c r="K9" s="216"/>
      <c r="L9" s="216"/>
      <c r="M9" s="216"/>
      <c r="N9" s="216"/>
      <c r="O9" s="216"/>
      <c r="P9" s="216"/>
    </row>
    <row r="10" spans="1:16" ht="16.5" customHeight="1" x14ac:dyDescent="0.15">
      <c r="A10" s="216"/>
      <c r="B10" s="216"/>
      <c r="C10" s="216"/>
      <c r="D10" s="216"/>
      <c r="E10" s="216"/>
      <c r="F10" s="216"/>
      <c r="G10" s="216"/>
      <c r="H10" s="216"/>
      <c r="I10" s="216"/>
      <c r="J10" s="216"/>
      <c r="K10" s="216"/>
      <c r="L10" s="216"/>
      <c r="M10" s="216"/>
      <c r="N10" s="216"/>
      <c r="O10" s="216"/>
      <c r="P10" s="216"/>
    </row>
    <row r="11" spans="1:16" ht="16.5" customHeight="1" x14ac:dyDescent="0.15">
      <c r="A11" s="216"/>
      <c r="B11" s="216"/>
      <c r="C11" s="216"/>
      <c r="D11" s="216"/>
      <c r="E11" s="216"/>
      <c r="F11" s="216"/>
      <c r="G11" s="216"/>
      <c r="H11" s="216"/>
      <c r="I11" s="216"/>
      <c r="J11" s="216"/>
      <c r="K11" s="216"/>
      <c r="L11" s="216"/>
      <c r="M11" s="216"/>
      <c r="N11" s="216"/>
      <c r="O11" s="216"/>
      <c r="P11" s="216"/>
    </row>
    <row r="12" spans="1:16" ht="16.5" customHeight="1" x14ac:dyDescent="0.15">
      <c r="A12" s="216"/>
      <c r="B12" s="216"/>
      <c r="C12" s="216"/>
      <c r="D12" s="216"/>
      <c r="E12" s="216"/>
      <c r="F12" s="216"/>
      <c r="G12" s="216"/>
      <c r="H12" s="216"/>
      <c r="I12" s="216"/>
      <c r="J12" s="216"/>
      <c r="K12" s="216"/>
      <c r="L12" s="216"/>
      <c r="M12" s="216"/>
      <c r="N12" s="216"/>
      <c r="O12" s="216"/>
      <c r="P12" s="216"/>
    </row>
    <row r="13" spans="1:16" ht="16.5" customHeight="1" x14ac:dyDescent="0.15">
      <c r="A13" s="216"/>
      <c r="B13" s="216"/>
      <c r="C13" s="216"/>
      <c r="D13" s="216"/>
      <c r="E13" s="216"/>
      <c r="F13" s="216"/>
      <c r="G13" s="216"/>
      <c r="H13" s="216"/>
      <c r="I13" s="216"/>
      <c r="J13" s="216"/>
      <c r="K13" s="216"/>
      <c r="L13" s="216"/>
      <c r="M13" s="216"/>
      <c r="N13" s="216"/>
      <c r="O13" s="216"/>
      <c r="P13" s="216"/>
    </row>
    <row r="14" spans="1:16" ht="16.5" customHeight="1" x14ac:dyDescent="0.15">
      <c r="A14" s="216"/>
      <c r="B14" s="216"/>
      <c r="C14" s="216"/>
      <c r="D14" s="216"/>
      <c r="E14" s="216"/>
      <c r="F14" s="216"/>
      <c r="G14" s="216"/>
      <c r="H14" s="216"/>
      <c r="I14" s="216"/>
      <c r="J14" s="216"/>
      <c r="K14" s="216"/>
      <c r="L14" s="216"/>
      <c r="M14" s="216"/>
      <c r="N14" s="216"/>
      <c r="O14" s="216"/>
      <c r="P14" s="216"/>
    </row>
    <row r="15" spans="1:16" ht="16.5" customHeight="1" x14ac:dyDescent="0.15">
      <c r="A15" s="216"/>
      <c r="B15" s="216"/>
      <c r="C15" s="216"/>
      <c r="D15" s="216"/>
      <c r="E15" s="216"/>
      <c r="F15" s="216"/>
      <c r="G15" s="216"/>
      <c r="H15" s="216"/>
      <c r="I15" s="216"/>
      <c r="J15" s="216"/>
      <c r="K15" s="216"/>
      <c r="L15" s="216"/>
      <c r="M15" s="216"/>
      <c r="N15" s="216"/>
      <c r="O15" s="216"/>
      <c r="P15" s="216"/>
    </row>
    <row r="16" spans="1:16" ht="16.5" customHeight="1" x14ac:dyDescent="0.15">
      <c r="A16" s="216"/>
      <c r="B16" s="216"/>
      <c r="C16" s="216"/>
      <c r="D16" s="216"/>
      <c r="E16" s="216"/>
      <c r="F16" s="216"/>
      <c r="G16" s="216"/>
      <c r="H16" s="216"/>
      <c r="I16" s="216"/>
      <c r="J16" s="216"/>
      <c r="K16" s="216"/>
      <c r="L16" s="216"/>
      <c r="M16" s="216"/>
      <c r="N16" s="216"/>
      <c r="O16" s="216"/>
      <c r="P16" s="216"/>
    </row>
    <row r="17" spans="1:16" ht="16.5" customHeight="1" x14ac:dyDescent="0.15">
      <c r="A17" s="216"/>
      <c r="B17" s="216"/>
      <c r="C17" s="216"/>
      <c r="D17" s="216"/>
      <c r="E17" s="216"/>
      <c r="F17" s="216"/>
      <c r="G17" s="216"/>
      <c r="H17" s="216"/>
      <c r="I17" s="216"/>
      <c r="J17" s="216"/>
      <c r="K17" s="216"/>
      <c r="L17" s="216"/>
      <c r="M17" s="216"/>
      <c r="N17" s="216"/>
      <c r="O17" s="216"/>
      <c r="P17" s="216"/>
    </row>
    <row r="18" spans="1:16" ht="16.5" customHeight="1" x14ac:dyDescent="0.15">
      <c r="A18" s="216"/>
      <c r="B18" s="216"/>
      <c r="C18" s="216"/>
      <c r="D18" s="216"/>
      <c r="E18" s="216"/>
      <c r="F18" s="216"/>
      <c r="G18" s="216"/>
      <c r="H18" s="216"/>
      <c r="I18" s="216"/>
      <c r="J18" s="216"/>
      <c r="K18" s="216"/>
      <c r="L18" s="216"/>
      <c r="M18" s="216"/>
      <c r="N18" s="216"/>
      <c r="O18" s="216"/>
      <c r="P18" s="216"/>
    </row>
    <row r="19" spans="1:16" ht="16.5" customHeight="1" x14ac:dyDescent="0.15">
      <c r="A19" s="216"/>
      <c r="B19" s="216"/>
      <c r="C19" s="216"/>
      <c r="D19" s="216"/>
      <c r="E19" s="216"/>
      <c r="F19" s="216"/>
      <c r="G19" s="216"/>
      <c r="H19" s="216"/>
      <c r="I19" s="216"/>
      <c r="J19" s="216"/>
      <c r="K19" s="216"/>
      <c r="L19" s="216"/>
      <c r="M19" s="216"/>
      <c r="N19" s="216"/>
      <c r="O19" s="216"/>
      <c r="P19" s="216"/>
    </row>
    <row r="20" spans="1:16" ht="16.5" customHeight="1" x14ac:dyDescent="0.15">
      <c r="A20" s="216"/>
      <c r="B20" s="216"/>
      <c r="C20" s="216"/>
      <c r="D20" s="216"/>
      <c r="E20" s="216"/>
      <c r="F20" s="216"/>
      <c r="G20" s="216"/>
      <c r="H20" s="216"/>
      <c r="I20" s="216"/>
      <c r="J20" s="216"/>
      <c r="K20" s="216"/>
      <c r="L20" s="216"/>
      <c r="M20" s="216"/>
      <c r="N20" s="216"/>
      <c r="O20" s="216"/>
      <c r="P20" s="216"/>
    </row>
    <row r="21" spans="1:16" ht="16.5" customHeight="1" x14ac:dyDescent="0.15">
      <c r="A21" s="216"/>
      <c r="B21" s="216"/>
      <c r="C21" s="216"/>
      <c r="D21" s="216"/>
      <c r="E21" s="216"/>
      <c r="F21" s="216"/>
      <c r="G21" s="216"/>
      <c r="H21" s="216"/>
      <c r="I21" s="216"/>
      <c r="J21" s="216"/>
      <c r="K21" s="216"/>
      <c r="L21" s="216"/>
      <c r="M21" s="216"/>
      <c r="N21" s="216"/>
      <c r="O21" s="216"/>
      <c r="P21" s="216"/>
    </row>
    <row r="22" spans="1:16" ht="16.5" customHeight="1" x14ac:dyDescent="0.15">
      <c r="A22" s="216"/>
      <c r="B22" s="216"/>
      <c r="C22" s="216"/>
      <c r="D22" s="216"/>
      <c r="E22" s="216"/>
      <c r="F22" s="216"/>
      <c r="G22" s="216"/>
      <c r="H22" s="216"/>
      <c r="I22" s="216"/>
      <c r="J22" s="216"/>
      <c r="K22" s="216"/>
      <c r="L22" s="216"/>
      <c r="M22" s="216"/>
      <c r="N22" s="216"/>
      <c r="O22" s="216"/>
      <c r="P22" s="216"/>
    </row>
    <row r="23" spans="1:16" ht="16.5" customHeight="1" x14ac:dyDescent="0.15">
      <c r="A23" s="216"/>
      <c r="B23" s="216"/>
      <c r="C23" s="216"/>
      <c r="D23" s="216"/>
      <c r="E23" s="216"/>
      <c r="F23" s="216"/>
      <c r="G23" s="216"/>
      <c r="H23" s="216"/>
      <c r="I23" s="216"/>
      <c r="J23" s="216"/>
      <c r="K23" s="216"/>
      <c r="L23" s="216"/>
      <c r="M23" s="216"/>
      <c r="N23" s="216"/>
      <c r="O23" s="216"/>
      <c r="P23" s="216"/>
    </row>
    <row r="24" spans="1:16" ht="16.5" customHeight="1" x14ac:dyDescent="0.15">
      <c r="A24" s="216"/>
      <c r="B24" s="216"/>
      <c r="C24" s="216"/>
      <c r="D24" s="216"/>
      <c r="E24" s="216"/>
      <c r="F24" s="216"/>
      <c r="G24" s="216"/>
      <c r="H24" s="216"/>
      <c r="I24" s="216"/>
      <c r="J24" s="216"/>
      <c r="K24" s="216"/>
      <c r="L24" s="216"/>
      <c r="M24" s="216"/>
      <c r="N24" s="216"/>
      <c r="O24" s="216"/>
      <c r="P24" s="216"/>
    </row>
    <row r="25" spans="1:16" ht="16.5" customHeight="1" x14ac:dyDescent="0.15">
      <c r="A25" s="216"/>
      <c r="B25" s="216"/>
      <c r="C25" s="216"/>
      <c r="D25" s="216"/>
      <c r="E25" s="216"/>
      <c r="F25" s="216"/>
      <c r="G25" s="216"/>
      <c r="H25" s="216"/>
      <c r="I25" s="216"/>
      <c r="J25" s="216"/>
      <c r="K25" s="216"/>
      <c r="L25" s="216"/>
      <c r="M25" s="216"/>
      <c r="N25" s="216"/>
      <c r="O25" s="216"/>
      <c r="P25" s="216"/>
    </row>
    <row r="26" spans="1:16" ht="16.5" customHeight="1" x14ac:dyDescent="0.15">
      <c r="A26" s="216"/>
      <c r="B26" s="216"/>
      <c r="C26" s="216"/>
      <c r="D26" s="216"/>
      <c r="E26" s="216"/>
      <c r="F26" s="216"/>
      <c r="G26" s="216"/>
      <c r="H26" s="216"/>
      <c r="I26" s="216"/>
      <c r="J26" s="216"/>
      <c r="K26" s="216"/>
      <c r="L26" s="216"/>
      <c r="M26" s="216"/>
      <c r="N26" s="216"/>
      <c r="O26" s="216"/>
      <c r="P26" s="216"/>
    </row>
    <row r="27" spans="1:16" ht="16.5" customHeight="1" x14ac:dyDescent="0.15">
      <c r="A27" s="216"/>
      <c r="B27" s="216"/>
      <c r="C27" s="216"/>
      <c r="D27" s="216"/>
      <c r="E27" s="216"/>
      <c r="F27" s="216"/>
      <c r="G27" s="216"/>
      <c r="H27" s="216"/>
      <c r="I27" s="216"/>
      <c r="J27" s="216"/>
      <c r="K27" s="216"/>
      <c r="L27" s="216"/>
      <c r="M27" s="216"/>
      <c r="N27" s="216"/>
      <c r="O27" s="216"/>
      <c r="P27" s="216"/>
    </row>
    <row r="28" spans="1:16" ht="16.5" customHeight="1" x14ac:dyDescent="0.15">
      <c r="A28" s="216"/>
      <c r="B28" s="216"/>
      <c r="C28" s="216"/>
      <c r="D28" s="216"/>
      <c r="E28" s="216"/>
      <c r="F28" s="216"/>
      <c r="G28" s="216"/>
      <c r="H28" s="216"/>
      <c r="I28" s="216"/>
      <c r="J28" s="216"/>
      <c r="K28" s="216"/>
      <c r="L28" s="216"/>
      <c r="M28" s="216"/>
      <c r="N28" s="216"/>
      <c r="O28" s="216"/>
      <c r="P28" s="216"/>
    </row>
    <row r="29" spans="1:16" ht="16.5" customHeight="1" x14ac:dyDescent="0.15">
      <c r="A29" s="216"/>
      <c r="B29" s="216"/>
      <c r="C29" s="216"/>
      <c r="D29" s="216"/>
      <c r="E29" s="216"/>
      <c r="F29" s="216"/>
      <c r="G29" s="216"/>
      <c r="H29" s="216"/>
      <c r="I29" s="216"/>
      <c r="J29" s="216"/>
      <c r="K29" s="216"/>
      <c r="L29" s="216"/>
      <c r="M29" s="216"/>
      <c r="N29" s="216"/>
      <c r="O29" s="216"/>
      <c r="P29" s="216"/>
    </row>
    <row r="30" spans="1:16" ht="16.5" customHeight="1" x14ac:dyDescent="0.15">
      <c r="A30" s="216"/>
      <c r="B30" s="216"/>
      <c r="C30" s="216"/>
      <c r="D30" s="216"/>
      <c r="E30" s="216"/>
      <c r="F30" s="216"/>
      <c r="G30" s="216"/>
      <c r="H30" s="216"/>
      <c r="I30" s="216"/>
      <c r="J30" s="216"/>
      <c r="K30" s="216"/>
      <c r="L30" s="216"/>
      <c r="M30" s="216"/>
      <c r="N30" s="216"/>
      <c r="O30" s="216"/>
      <c r="P30" s="216"/>
    </row>
    <row r="31" spans="1:16" ht="16.5" customHeight="1" x14ac:dyDescent="0.15">
      <c r="A31" s="216"/>
      <c r="B31" s="216"/>
      <c r="C31" s="216"/>
      <c r="D31" s="216"/>
      <c r="E31" s="216"/>
      <c r="F31" s="216"/>
      <c r="G31" s="216"/>
      <c r="H31" s="216"/>
      <c r="I31" s="216"/>
      <c r="J31" s="216"/>
      <c r="K31" s="216"/>
      <c r="L31" s="216"/>
      <c r="M31" s="216"/>
      <c r="N31" s="216"/>
      <c r="O31" s="216"/>
      <c r="P31" s="216"/>
    </row>
    <row r="32" spans="1:16" ht="31.5" customHeight="1" thickBot="1" x14ac:dyDescent="0.2">
      <c r="A32" s="216"/>
      <c r="B32" s="216"/>
      <c r="C32" s="216"/>
      <c r="D32" s="216"/>
      <c r="E32" s="216"/>
      <c r="F32" s="216"/>
      <c r="G32" s="216"/>
      <c r="H32" s="216"/>
      <c r="I32" s="216"/>
      <c r="J32" s="218" t="s">
        <v>483</v>
      </c>
      <c r="K32" s="216"/>
      <c r="L32" s="216"/>
      <c r="M32" s="216"/>
      <c r="N32" s="216"/>
      <c r="O32" s="216"/>
      <c r="P32" s="216"/>
    </row>
    <row r="33" spans="1:16" ht="39" customHeight="1" thickBot="1" x14ac:dyDescent="0.25">
      <c r="A33" s="216"/>
      <c r="B33" s="219" t="s">
        <v>488</v>
      </c>
      <c r="C33" s="220"/>
      <c r="D33" s="220"/>
      <c r="E33" s="221" t="s">
        <v>484</v>
      </c>
      <c r="F33" s="222" t="s">
        <v>3</v>
      </c>
      <c r="G33" s="223" t="s">
        <v>4</v>
      </c>
      <c r="H33" s="223" t="s">
        <v>5</v>
      </c>
      <c r="I33" s="223" t="s">
        <v>6</v>
      </c>
      <c r="J33" s="224" t="s">
        <v>7</v>
      </c>
      <c r="K33" s="216"/>
      <c r="L33" s="216"/>
      <c r="M33" s="216"/>
      <c r="N33" s="216"/>
      <c r="O33" s="216"/>
      <c r="P33" s="216"/>
    </row>
    <row r="34" spans="1:16" ht="39" customHeight="1" x14ac:dyDescent="0.15">
      <c r="A34" s="216"/>
      <c r="B34" s="225"/>
      <c r="C34" s="1124" t="s">
        <v>489</v>
      </c>
      <c r="D34" s="1124"/>
      <c r="E34" s="1125"/>
      <c r="F34" s="226">
        <v>7.4</v>
      </c>
      <c r="G34" s="227">
        <v>7.4</v>
      </c>
      <c r="H34" s="227">
        <v>8.0299999999999994</v>
      </c>
      <c r="I34" s="227">
        <v>7.43</v>
      </c>
      <c r="J34" s="228">
        <v>6.57</v>
      </c>
      <c r="K34" s="216"/>
      <c r="L34" s="216"/>
      <c r="M34" s="216"/>
      <c r="N34" s="216"/>
      <c r="O34" s="216"/>
      <c r="P34" s="216"/>
    </row>
    <row r="35" spans="1:16" ht="39" customHeight="1" x14ac:dyDescent="0.15">
      <c r="A35" s="216"/>
      <c r="B35" s="229"/>
      <c r="C35" s="1120" t="s">
        <v>357</v>
      </c>
      <c r="D35" s="1120"/>
      <c r="E35" s="1121"/>
      <c r="F35" s="230">
        <v>4.3600000000000003</v>
      </c>
      <c r="G35" s="231">
        <v>4.8</v>
      </c>
      <c r="H35" s="231">
        <v>5.14</v>
      </c>
      <c r="I35" s="231">
        <v>3.98</v>
      </c>
      <c r="J35" s="232">
        <v>4.34</v>
      </c>
      <c r="K35" s="216"/>
      <c r="L35" s="216"/>
      <c r="M35" s="216"/>
      <c r="N35" s="216"/>
      <c r="O35" s="216"/>
      <c r="P35" s="216"/>
    </row>
    <row r="36" spans="1:16" ht="39" customHeight="1" x14ac:dyDescent="0.15">
      <c r="A36" s="216"/>
      <c r="B36" s="229"/>
      <c r="C36" s="1120" t="s">
        <v>490</v>
      </c>
      <c r="D36" s="1120"/>
      <c r="E36" s="1121"/>
      <c r="F36" s="230">
        <v>0.45</v>
      </c>
      <c r="G36" s="231">
        <v>7.0000000000000007E-2</v>
      </c>
      <c r="H36" s="231">
        <v>0.59</v>
      </c>
      <c r="I36" s="231">
        <v>1.37</v>
      </c>
      <c r="J36" s="232">
        <v>1.77</v>
      </c>
      <c r="K36" s="216"/>
      <c r="L36" s="216"/>
      <c r="M36" s="216"/>
      <c r="N36" s="216"/>
      <c r="O36" s="216"/>
      <c r="P36" s="216"/>
    </row>
    <row r="37" spans="1:16" ht="39" customHeight="1" x14ac:dyDescent="0.15">
      <c r="A37" s="216"/>
      <c r="B37" s="229"/>
      <c r="C37" s="1120" t="s">
        <v>491</v>
      </c>
      <c r="D37" s="1120"/>
      <c r="E37" s="1121"/>
      <c r="F37" s="230" t="s">
        <v>445</v>
      </c>
      <c r="G37" s="231" t="s">
        <v>445</v>
      </c>
      <c r="H37" s="231">
        <v>0.85</v>
      </c>
      <c r="I37" s="231">
        <v>1.08</v>
      </c>
      <c r="J37" s="232">
        <v>1.45</v>
      </c>
      <c r="K37" s="216"/>
      <c r="L37" s="216"/>
      <c r="M37" s="216"/>
      <c r="N37" s="216"/>
      <c r="O37" s="216"/>
      <c r="P37" s="216"/>
    </row>
    <row r="38" spans="1:16" ht="39" customHeight="1" x14ac:dyDescent="0.15">
      <c r="A38" s="216"/>
      <c r="B38" s="229"/>
      <c r="C38" s="1120" t="s">
        <v>492</v>
      </c>
      <c r="D38" s="1120"/>
      <c r="E38" s="1121"/>
      <c r="F38" s="230">
        <v>0.04</v>
      </c>
      <c r="G38" s="231">
        <v>0.36</v>
      </c>
      <c r="H38" s="231">
        <v>0.39</v>
      </c>
      <c r="I38" s="231">
        <v>0.11</v>
      </c>
      <c r="J38" s="232">
        <v>0.22</v>
      </c>
      <c r="K38" s="216"/>
      <c r="L38" s="216"/>
      <c r="M38" s="216"/>
      <c r="N38" s="216"/>
      <c r="O38" s="216"/>
      <c r="P38" s="216"/>
    </row>
    <row r="39" spans="1:16" ht="39" customHeight="1" x14ac:dyDescent="0.15">
      <c r="A39" s="216"/>
      <c r="B39" s="229"/>
      <c r="C39" s="1120" t="s">
        <v>493</v>
      </c>
      <c r="D39" s="1120"/>
      <c r="E39" s="1121"/>
      <c r="F39" s="230">
        <v>0.03</v>
      </c>
      <c r="G39" s="231">
        <v>0.03</v>
      </c>
      <c r="H39" s="231">
        <v>0.03</v>
      </c>
      <c r="I39" s="231">
        <v>0.02</v>
      </c>
      <c r="J39" s="232">
        <v>0.02</v>
      </c>
      <c r="K39" s="216"/>
      <c r="L39" s="216"/>
      <c r="M39" s="216"/>
      <c r="N39" s="216"/>
      <c r="O39" s="216"/>
      <c r="P39" s="216"/>
    </row>
    <row r="40" spans="1:16" ht="39" customHeight="1" x14ac:dyDescent="0.15">
      <c r="A40" s="216"/>
      <c r="B40" s="229"/>
      <c r="C40" s="1120" t="s">
        <v>358</v>
      </c>
      <c r="D40" s="1120"/>
      <c r="E40" s="1121"/>
      <c r="F40" s="230">
        <v>0</v>
      </c>
      <c r="G40" s="231">
        <v>0</v>
      </c>
      <c r="H40" s="231">
        <v>0</v>
      </c>
      <c r="I40" s="231">
        <v>0</v>
      </c>
      <c r="J40" s="232">
        <v>0</v>
      </c>
      <c r="K40" s="216"/>
      <c r="L40" s="216"/>
      <c r="M40" s="216"/>
      <c r="N40" s="216"/>
      <c r="O40" s="216"/>
      <c r="P40" s="216"/>
    </row>
    <row r="41" spans="1:16" ht="39" customHeight="1" x14ac:dyDescent="0.15">
      <c r="A41" s="216"/>
      <c r="B41" s="229"/>
      <c r="C41" s="1120" t="s">
        <v>494</v>
      </c>
      <c r="D41" s="1120"/>
      <c r="E41" s="1121"/>
      <c r="F41" s="230">
        <v>0</v>
      </c>
      <c r="G41" s="231">
        <v>0</v>
      </c>
      <c r="H41" s="231">
        <v>0</v>
      </c>
      <c r="I41" s="231">
        <v>0</v>
      </c>
      <c r="J41" s="232">
        <v>0</v>
      </c>
      <c r="K41" s="216"/>
      <c r="L41" s="216"/>
      <c r="M41" s="216"/>
      <c r="N41" s="216"/>
      <c r="O41" s="216"/>
      <c r="P41" s="216"/>
    </row>
    <row r="42" spans="1:16" ht="39" customHeight="1" x14ac:dyDescent="0.15">
      <c r="A42" s="216"/>
      <c r="B42" s="233"/>
      <c r="C42" s="1120" t="s">
        <v>495</v>
      </c>
      <c r="D42" s="1120"/>
      <c r="E42" s="1121"/>
      <c r="F42" s="230" t="s">
        <v>445</v>
      </c>
      <c r="G42" s="231" t="s">
        <v>445</v>
      </c>
      <c r="H42" s="231" t="s">
        <v>445</v>
      </c>
      <c r="I42" s="231" t="s">
        <v>445</v>
      </c>
      <c r="J42" s="232" t="s">
        <v>445</v>
      </c>
      <c r="K42" s="216"/>
      <c r="L42" s="216"/>
      <c r="M42" s="216"/>
      <c r="N42" s="216"/>
      <c r="O42" s="216"/>
      <c r="P42" s="216"/>
    </row>
    <row r="43" spans="1:16" ht="39" customHeight="1" thickBot="1" x14ac:dyDescent="0.2">
      <c r="A43" s="216"/>
      <c r="B43" s="234"/>
      <c r="C43" s="1122" t="s">
        <v>496</v>
      </c>
      <c r="D43" s="1122"/>
      <c r="E43" s="1123"/>
      <c r="F43" s="235">
        <v>0</v>
      </c>
      <c r="G43" s="236">
        <v>1.89</v>
      </c>
      <c r="H43" s="236">
        <v>0</v>
      </c>
      <c r="I43" s="236">
        <v>0</v>
      </c>
      <c r="J43" s="237">
        <v>0</v>
      </c>
      <c r="K43" s="216"/>
      <c r="L43" s="216"/>
      <c r="M43" s="216"/>
      <c r="N43" s="216"/>
      <c r="O43" s="216"/>
      <c r="P43" s="216"/>
    </row>
    <row r="44" spans="1:16" ht="39" customHeight="1" x14ac:dyDescent="0.15">
      <c r="A44" s="216"/>
      <c r="B44" s="238"/>
      <c r="C44" s="239"/>
      <c r="D44" s="239"/>
      <c r="E44" s="239"/>
      <c r="F44" s="216"/>
      <c r="G44" s="216"/>
      <c r="H44" s="216"/>
      <c r="I44" s="216"/>
      <c r="J44" s="216"/>
      <c r="K44" s="216"/>
      <c r="L44" s="216"/>
      <c r="M44" s="216"/>
      <c r="N44" s="216"/>
      <c r="O44" s="216"/>
      <c r="P44" s="216"/>
    </row>
    <row r="45" spans="1:16" ht="17.25" x14ac:dyDescent="0.15">
      <c r="A45" s="216"/>
      <c r="B45" s="216"/>
      <c r="C45" s="216"/>
      <c r="D45" s="216"/>
      <c r="E45" s="216"/>
      <c r="F45" s="216"/>
      <c r="G45" s="216"/>
      <c r="H45" s="216"/>
      <c r="I45" s="216"/>
      <c r="J45" s="216"/>
      <c r="K45" s="216"/>
      <c r="L45" s="216"/>
      <c r="M45" s="216"/>
      <c r="N45" s="216"/>
      <c r="O45" s="216"/>
      <c r="P45" s="216"/>
    </row>
  </sheetData>
  <sheetProtection algorithmName="SHA-512" hashValue="FLqUstyhjV4zj6El0Jd/tAFH8BapK2hdKpr7Bpxu8S+icDC7zBZiGWIbxGlQenqAoKlCFgq6hH/K/1AdpxSoHg==" saltValue="nU7ZlPJ46COFOdTEtn8++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241" customWidth="1"/>
    <col min="2" max="3" width="10.875" style="241" customWidth="1"/>
    <col min="4" max="4" width="10" style="241" customWidth="1"/>
    <col min="5" max="10" width="11" style="241" customWidth="1"/>
    <col min="11" max="15" width="13.125" style="241" customWidth="1"/>
    <col min="16" max="21" width="11.5" style="241" customWidth="1"/>
    <col min="22" max="16384" width="0" style="241" hidden="1"/>
  </cols>
  <sheetData>
    <row r="1" spans="1:21" ht="13.5" customHeight="1" x14ac:dyDescent="0.15">
      <c r="A1" s="240"/>
      <c r="B1" s="240"/>
      <c r="C1" s="240"/>
      <c r="D1" s="240"/>
      <c r="E1" s="240"/>
      <c r="F1" s="240"/>
      <c r="G1" s="240"/>
      <c r="H1" s="240"/>
      <c r="I1" s="240"/>
      <c r="J1" s="240"/>
      <c r="K1" s="240"/>
      <c r="L1" s="240"/>
      <c r="M1" s="240"/>
      <c r="N1" s="240"/>
      <c r="O1" s="240"/>
      <c r="P1" s="240"/>
      <c r="Q1" s="240"/>
      <c r="R1" s="240"/>
      <c r="S1" s="240"/>
      <c r="T1" s="240"/>
      <c r="U1" s="240"/>
    </row>
    <row r="2" spans="1:21" ht="13.5" customHeight="1" x14ac:dyDescent="0.15">
      <c r="A2" s="240"/>
      <c r="B2" s="240"/>
      <c r="C2" s="240"/>
      <c r="D2" s="240"/>
      <c r="E2" s="240"/>
      <c r="F2" s="240"/>
      <c r="G2" s="240"/>
      <c r="H2" s="240"/>
      <c r="I2" s="240"/>
      <c r="J2" s="240"/>
      <c r="K2" s="240"/>
      <c r="L2" s="240"/>
      <c r="M2" s="240"/>
      <c r="N2" s="240"/>
      <c r="O2" s="240"/>
      <c r="P2" s="240"/>
      <c r="Q2" s="240"/>
      <c r="R2" s="240"/>
      <c r="S2" s="240"/>
      <c r="T2" s="240"/>
      <c r="U2" s="240"/>
    </row>
    <row r="3" spans="1:21" ht="13.5" customHeight="1" x14ac:dyDescent="0.15">
      <c r="A3" s="240"/>
      <c r="B3" s="240"/>
      <c r="C3" s="240"/>
      <c r="D3" s="240"/>
      <c r="E3" s="240"/>
      <c r="F3" s="240"/>
      <c r="G3" s="240"/>
      <c r="H3" s="240"/>
      <c r="I3" s="240"/>
      <c r="J3" s="240"/>
      <c r="K3" s="240"/>
      <c r="L3" s="240"/>
      <c r="M3" s="240"/>
      <c r="N3" s="240"/>
      <c r="O3" s="240"/>
      <c r="P3" s="240"/>
      <c r="Q3" s="240"/>
      <c r="R3" s="240"/>
      <c r="S3" s="240"/>
      <c r="T3" s="240"/>
      <c r="U3" s="240"/>
    </row>
    <row r="4" spans="1:21" ht="13.5" customHeight="1" x14ac:dyDescent="0.15">
      <c r="A4" s="240"/>
      <c r="B4" s="240"/>
      <c r="C4" s="240"/>
      <c r="D4" s="240"/>
      <c r="E4" s="240"/>
      <c r="F4" s="240"/>
      <c r="G4" s="240"/>
      <c r="H4" s="240"/>
      <c r="I4" s="240"/>
      <c r="J4" s="240"/>
      <c r="K4" s="240"/>
      <c r="L4" s="240"/>
      <c r="M4" s="240"/>
      <c r="N4" s="240"/>
      <c r="O4" s="240"/>
      <c r="P4" s="240"/>
      <c r="Q4" s="240"/>
      <c r="R4" s="240"/>
      <c r="S4" s="240"/>
      <c r="T4" s="240"/>
      <c r="U4" s="240"/>
    </row>
    <row r="5" spans="1:21" ht="13.5" customHeight="1" x14ac:dyDescent="0.15">
      <c r="A5" s="240"/>
      <c r="B5" s="240"/>
      <c r="C5" s="240"/>
      <c r="D5" s="240"/>
      <c r="E5" s="240"/>
      <c r="F5" s="240"/>
      <c r="G5" s="240"/>
      <c r="H5" s="240"/>
      <c r="I5" s="240"/>
      <c r="J5" s="240"/>
      <c r="K5" s="240"/>
      <c r="L5" s="240"/>
      <c r="M5" s="240"/>
      <c r="N5" s="240"/>
      <c r="O5" s="240"/>
      <c r="P5" s="240"/>
      <c r="Q5" s="240"/>
      <c r="R5" s="240"/>
      <c r="S5" s="240"/>
      <c r="T5" s="240"/>
      <c r="U5" s="240"/>
    </row>
    <row r="6" spans="1:21" ht="13.5" customHeight="1" x14ac:dyDescent="0.15">
      <c r="A6" s="240"/>
      <c r="B6" s="240"/>
      <c r="C6" s="240"/>
      <c r="D6" s="240"/>
      <c r="E6" s="240"/>
      <c r="F6" s="240"/>
      <c r="G6" s="240"/>
      <c r="H6" s="240"/>
      <c r="I6" s="240"/>
      <c r="J6" s="240"/>
      <c r="K6" s="240"/>
      <c r="L6" s="240"/>
      <c r="M6" s="240"/>
      <c r="N6" s="240"/>
      <c r="O6" s="240"/>
      <c r="P6" s="240"/>
      <c r="Q6" s="240"/>
      <c r="R6" s="240"/>
      <c r="S6" s="240"/>
      <c r="T6" s="240"/>
      <c r="U6" s="240"/>
    </row>
    <row r="7" spans="1:21" ht="13.5" customHeight="1" x14ac:dyDescent="0.15">
      <c r="A7" s="240"/>
      <c r="B7" s="240"/>
      <c r="C7" s="240"/>
      <c r="D7" s="240"/>
      <c r="E7" s="240"/>
      <c r="F7" s="240"/>
      <c r="G7" s="240"/>
      <c r="H7" s="240"/>
      <c r="I7" s="240"/>
      <c r="J7" s="240"/>
      <c r="K7" s="240"/>
      <c r="L7" s="240"/>
      <c r="M7" s="240"/>
      <c r="N7" s="240"/>
      <c r="O7" s="240"/>
      <c r="P7" s="240"/>
      <c r="Q7" s="240"/>
      <c r="R7" s="240"/>
      <c r="S7" s="240"/>
      <c r="T7" s="240"/>
      <c r="U7" s="240"/>
    </row>
    <row r="8" spans="1:21" ht="13.5" customHeight="1" x14ac:dyDescent="0.15">
      <c r="A8" s="240"/>
      <c r="B8" s="240"/>
      <c r="C8" s="240"/>
      <c r="D8" s="240"/>
      <c r="E8" s="240"/>
      <c r="F8" s="240"/>
      <c r="G8" s="240"/>
      <c r="H8" s="240"/>
      <c r="I8" s="240"/>
      <c r="J8" s="240"/>
      <c r="K8" s="240"/>
      <c r="L8" s="240"/>
      <c r="M8" s="240"/>
      <c r="N8" s="240"/>
      <c r="O8" s="240"/>
      <c r="P8" s="240"/>
      <c r="Q8" s="240"/>
      <c r="R8" s="240"/>
      <c r="S8" s="240"/>
      <c r="T8" s="240"/>
      <c r="U8" s="240"/>
    </row>
    <row r="9" spans="1:21" ht="13.5" customHeight="1" x14ac:dyDescent="0.15">
      <c r="A9" s="240"/>
      <c r="B9" s="240"/>
      <c r="C9" s="240"/>
      <c r="D9" s="240"/>
      <c r="E9" s="240"/>
      <c r="F9" s="240"/>
      <c r="G9" s="240"/>
      <c r="H9" s="240"/>
      <c r="I9" s="240"/>
      <c r="J9" s="240"/>
      <c r="K9" s="240"/>
      <c r="L9" s="240"/>
      <c r="M9" s="240"/>
      <c r="N9" s="240"/>
      <c r="O9" s="240"/>
      <c r="P9" s="240"/>
      <c r="Q9" s="240"/>
      <c r="R9" s="240"/>
      <c r="S9" s="240"/>
      <c r="T9" s="240"/>
      <c r="U9" s="240"/>
    </row>
    <row r="10" spans="1:21" ht="13.5" customHeight="1" x14ac:dyDescent="0.15">
      <c r="A10" s="240"/>
      <c r="B10" s="240"/>
      <c r="C10" s="240"/>
      <c r="D10" s="240"/>
      <c r="E10" s="240"/>
      <c r="F10" s="240"/>
      <c r="G10" s="240"/>
      <c r="H10" s="240"/>
      <c r="I10" s="240"/>
      <c r="J10" s="240"/>
      <c r="K10" s="240"/>
      <c r="L10" s="240"/>
      <c r="M10" s="240"/>
      <c r="N10" s="240"/>
      <c r="O10" s="240"/>
      <c r="P10" s="240"/>
      <c r="Q10" s="240"/>
      <c r="R10" s="240"/>
      <c r="S10" s="240"/>
      <c r="T10" s="240"/>
      <c r="U10" s="240"/>
    </row>
    <row r="11" spans="1:21" ht="13.5" customHeight="1" x14ac:dyDescent="0.15">
      <c r="A11" s="240"/>
      <c r="B11" s="240"/>
      <c r="C11" s="240"/>
      <c r="D11" s="240"/>
      <c r="E11" s="240"/>
      <c r="F11" s="240"/>
      <c r="G11" s="240"/>
      <c r="H11" s="240"/>
      <c r="I11" s="240"/>
      <c r="J11" s="240"/>
      <c r="K11" s="240"/>
      <c r="L11" s="240"/>
      <c r="M11" s="240"/>
      <c r="N11" s="240"/>
      <c r="O11" s="240"/>
      <c r="P11" s="240"/>
      <c r="Q11" s="240"/>
      <c r="R11" s="240"/>
      <c r="S11" s="240"/>
      <c r="T11" s="240"/>
      <c r="U11" s="240"/>
    </row>
    <row r="12" spans="1:21" ht="13.5" customHeight="1" x14ac:dyDescent="0.15">
      <c r="A12" s="240"/>
      <c r="B12" s="240"/>
      <c r="C12" s="240"/>
      <c r="D12" s="240"/>
      <c r="E12" s="240"/>
      <c r="F12" s="240"/>
      <c r="G12" s="240"/>
      <c r="H12" s="240"/>
      <c r="I12" s="240"/>
      <c r="J12" s="240"/>
      <c r="K12" s="240"/>
      <c r="L12" s="240"/>
      <c r="M12" s="240"/>
      <c r="N12" s="240"/>
      <c r="O12" s="240"/>
      <c r="P12" s="240"/>
      <c r="Q12" s="240"/>
      <c r="R12" s="240"/>
      <c r="S12" s="240"/>
      <c r="T12" s="240"/>
      <c r="U12" s="240"/>
    </row>
    <row r="13" spans="1:21" ht="13.5" customHeight="1" x14ac:dyDescent="0.15">
      <c r="A13" s="240"/>
      <c r="B13" s="240"/>
      <c r="C13" s="240"/>
      <c r="D13" s="240"/>
      <c r="E13" s="240"/>
      <c r="F13" s="240"/>
      <c r="G13" s="240"/>
      <c r="H13" s="240"/>
      <c r="I13" s="240"/>
      <c r="J13" s="240"/>
      <c r="K13" s="240"/>
      <c r="L13" s="240"/>
      <c r="M13" s="240"/>
      <c r="N13" s="240"/>
      <c r="O13" s="240"/>
      <c r="P13" s="240"/>
      <c r="Q13" s="240"/>
      <c r="R13" s="240"/>
      <c r="S13" s="240"/>
      <c r="T13" s="240"/>
      <c r="U13" s="240"/>
    </row>
    <row r="14" spans="1:21" ht="13.5" customHeight="1" x14ac:dyDescent="0.15">
      <c r="A14" s="240"/>
      <c r="B14" s="240"/>
      <c r="C14" s="240"/>
      <c r="D14" s="240"/>
      <c r="E14" s="240"/>
      <c r="F14" s="240"/>
      <c r="G14" s="240"/>
      <c r="H14" s="240"/>
      <c r="I14" s="240"/>
      <c r="J14" s="240"/>
      <c r="K14" s="240"/>
      <c r="L14" s="240"/>
      <c r="M14" s="240"/>
      <c r="N14" s="240"/>
      <c r="O14" s="240"/>
      <c r="P14" s="240"/>
      <c r="Q14" s="240"/>
      <c r="R14" s="240"/>
      <c r="S14" s="240"/>
      <c r="T14" s="240"/>
      <c r="U14" s="240"/>
    </row>
    <row r="15" spans="1:21" ht="13.5" customHeight="1" x14ac:dyDescent="0.15">
      <c r="A15" s="240"/>
      <c r="B15" s="240"/>
      <c r="C15" s="240"/>
      <c r="D15" s="240"/>
      <c r="E15" s="240"/>
      <c r="F15" s="240"/>
      <c r="G15" s="240"/>
      <c r="H15" s="240"/>
      <c r="I15" s="240"/>
      <c r="J15" s="240"/>
      <c r="K15" s="240"/>
      <c r="L15" s="240"/>
      <c r="M15" s="240"/>
      <c r="N15" s="240"/>
      <c r="O15" s="240"/>
      <c r="P15" s="240"/>
      <c r="Q15" s="240"/>
      <c r="R15" s="240"/>
      <c r="S15" s="240"/>
      <c r="T15" s="240"/>
      <c r="U15" s="240"/>
    </row>
    <row r="16" spans="1:21" ht="13.5" customHeight="1" x14ac:dyDescent="0.15">
      <c r="A16" s="240"/>
      <c r="B16" s="240"/>
      <c r="C16" s="240"/>
      <c r="D16" s="240"/>
      <c r="E16" s="240"/>
      <c r="F16" s="240"/>
      <c r="G16" s="240"/>
      <c r="H16" s="240"/>
      <c r="I16" s="240"/>
      <c r="J16" s="240"/>
      <c r="K16" s="240"/>
      <c r="L16" s="240"/>
      <c r="M16" s="240"/>
      <c r="N16" s="240"/>
      <c r="O16" s="240"/>
      <c r="P16" s="240"/>
      <c r="Q16" s="240"/>
      <c r="R16" s="240"/>
      <c r="S16" s="240"/>
      <c r="T16" s="240"/>
      <c r="U16" s="240"/>
    </row>
    <row r="17" spans="1:21" ht="13.5" customHeight="1" x14ac:dyDescent="0.15">
      <c r="A17" s="240"/>
      <c r="B17" s="240"/>
      <c r="C17" s="240"/>
      <c r="D17" s="240"/>
      <c r="E17" s="240"/>
      <c r="F17" s="240"/>
      <c r="G17" s="240"/>
      <c r="H17" s="240"/>
      <c r="I17" s="240"/>
      <c r="J17" s="240"/>
      <c r="K17" s="240"/>
      <c r="L17" s="240"/>
      <c r="M17" s="240"/>
      <c r="N17" s="240"/>
      <c r="O17" s="240"/>
      <c r="P17" s="240"/>
      <c r="Q17" s="240"/>
      <c r="R17" s="240"/>
      <c r="S17" s="240"/>
      <c r="T17" s="240"/>
      <c r="U17" s="240"/>
    </row>
    <row r="18" spans="1:21" ht="13.5" customHeight="1" x14ac:dyDescent="0.15">
      <c r="A18" s="240"/>
      <c r="B18" s="240"/>
      <c r="C18" s="240"/>
      <c r="D18" s="240"/>
      <c r="E18" s="240"/>
      <c r="F18" s="240"/>
      <c r="G18" s="240"/>
      <c r="H18" s="240"/>
      <c r="I18" s="240"/>
      <c r="J18" s="240"/>
      <c r="K18" s="240"/>
      <c r="L18" s="240"/>
      <c r="M18" s="240"/>
      <c r="N18" s="240"/>
      <c r="O18" s="240"/>
      <c r="P18" s="240"/>
      <c r="Q18" s="240"/>
      <c r="R18" s="240"/>
      <c r="S18" s="240"/>
      <c r="T18" s="240"/>
      <c r="U18" s="240"/>
    </row>
    <row r="19" spans="1:21" ht="13.5" customHeight="1" x14ac:dyDescent="0.15">
      <c r="A19" s="240"/>
      <c r="B19" s="240"/>
      <c r="C19" s="240"/>
      <c r="D19" s="240"/>
      <c r="E19" s="240"/>
      <c r="F19" s="240"/>
      <c r="G19" s="240"/>
      <c r="H19" s="240"/>
      <c r="I19" s="240"/>
      <c r="J19" s="240"/>
      <c r="K19" s="240"/>
      <c r="L19" s="240"/>
      <c r="M19" s="240"/>
      <c r="N19" s="240"/>
      <c r="O19" s="240"/>
      <c r="P19" s="240"/>
      <c r="Q19" s="240"/>
      <c r="R19" s="240"/>
      <c r="S19" s="240"/>
      <c r="T19" s="240"/>
      <c r="U19" s="240"/>
    </row>
    <row r="20" spans="1:21" ht="13.5" customHeight="1" x14ac:dyDescent="0.15">
      <c r="A20" s="240"/>
      <c r="B20" s="240"/>
      <c r="C20" s="240"/>
      <c r="D20" s="240"/>
      <c r="E20" s="240"/>
      <c r="F20" s="240"/>
      <c r="G20" s="240"/>
      <c r="H20" s="240"/>
      <c r="I20" s="240"/>
      <c r="J20" s="240"/>
      <c r="K20" s="240"/>
      <c r="L20" s="240"/>
      <c r="M20" s="240"/>
      <c r="N20" s="240"/>
      <c r="O20" s="240"/>
      <c r="P20" s="240"/>
      <c r="Q20" s="240"/>
      <c r="R20" s="240"/>
      <c r="S20" s="240"/>
      <c r="T20" s="240"/>
      <c r="U20" s="240"/>
    </row>
    <row r="21" spans="1:21" ht="13.5" customHeight="1" x14ac:dyDescent="0.15">
      <c r="A21" s="240"/>
      <c r="B21" s="240"/>
      <c r="C21" s="240"/>
      <c r="D21" s="240"/>
      <c r="E21" s="240"/>
      <c r="F21" s="240"/>
      <c r="G21" s="240"/>
      <c r="H21" s="240"/>
      <c r="I21" s="240"/>
      <c r="J21" s="240"/>
      <c r="K21" s="240"/>
      <c r="L21" s="240"/>
      <c r="M21" s="240"/>
      <c r="N21" s="240"/>
      <c r="O21" s="240"/>
      <c r="P21" s="240"/>
      <c r="Q21" s="240"/>
      <c r="R21" s="240"/>
      <c r="S21" s="240"/>
      <c r="T21" s="240"/>
      <c r="U21" s="240"/>
    </row>
    <row r="22" spans="1:21" ht="13.5" customHeight="1" x14ac:dyDescent="0.15">
      <c r="A22" s="240"/>
      <c r="B22" s="240"/>
      <c r="C22" s="240"/>
      <c r="D22" s="240"/>
      <c r="E22" s="240"/>
      <c r="F22" s="240"/>
      <c r="G22" s="240"/>
      <c r="H22" s="240"/>
      <c r="I22" s="240"/>
      <c r="J22" s="240"/>
      <c r="K22" s="240"/>
      <c r="L22" s="240"/>
      <c r="M22" s="240"/>
      <c r="N22" s="240"/>
      <c r="O22" s="240"/>
      <c r="P22" s="240"/>
      <c r="Q22" s="240"/>
      <c r="R22" s="240"/>
      <c r="S22" s="240"/>
      <c r="T22" s="240"/>
      <c r="U22" s="240"/>
    </row>
    <row r="23" spans="1:21" ht="13.5" customHeight="1" x14ac:dyDescent="0.15">
      <c r="A23" s="240"/>
      <c r="B23" s="240"/>
      <c r="C23" s="240"/>
      <c r="D23" s="240"/>
      <c r="E23" s="240"/>
      <c r="F23" s="240"/>
      <c r="G23" s="240"/>
      <c r="H23" s="240"/>
      <c r="I23" s="240"/>
      <c r="J23" s="240"/>
      <c r="K23" s="240"/>
      <c r="L23" s="240"/>
      <c r="M23" s="240"/>
      <c r="N23" s="240"/>
      <c r="O23" s="240"/>
      <c r="P23" s="240"/>
      <c r="Q23" s="240"/>
      <c r="R23" s="240"/>
      <c r="S23" s="240"/>
      <c r="T23" s="240"/>
      <c r="U23" s="240"/>
    </row>
    <row r="24" spans="1:21" ht="13.5" customHeight="1" x14ac:dyDescent="0.15">
      <c r="A24" s="240"/>
      <c r="B24" s="240"/>
      <c r="C24" s="240"/>
      <c r="D24" s="240"/>
      <c r="E24" s="240"/>
      <c r="F24" s="240"/>
      <c r="G24" s="240"/>
      <c r="H24" s="240"/>
      <c r="I24" s="240"/>
      <c r="J24" s="240"/>
      <c r="K24" s="240"/>
      <c r="L24" s="240"/>
      <c r="M24" s="240"/>
      <c r="N24" s="240"/>
      <c r="O24" s="240"/>
      <c r="P24" s="240"/>
      <c r="Q24" s="240"/>
      <c r="R24" s="240"/>
      <c r="S24" s="240"/>
      <c r="T24" s="240"/>
      <c r="U24" s="240"/>
    </row>
    <row r="25" spans="1:21" ht="13.5" customHeight="1" x14ac:dyDescent="0.15">
      <c r="A25" s="240"/>
      <c r="B25" s="240"/>
      <c r="C25" s="240"/>
      <c r="D25" s="240"/>
      <c r="E25" s="240"/>
      <c r="F25" s="240"/>
      <c r="G25" s="240"/>
      <c r="H25" s="240"/>
      <c r="I25" s="240"/>
      <c r="J25" s="240"/>
      <c r="K25" s="240"/>
      <c r="L25" s="240"/>
      <c r="M25" s="240"/>
      <c r="N25" s="240"/>
      <c r="O25" s="240"/>
      <c r="P25" s="240"/>
      <c r="Q25" s="240"/>
      <c r="R25" s="240"/>
      <c r="S25" s="240"/>
      <c r="T25" s="240"/>
      <c r="U25" s="240"/>
    </row>
    <row r="26" spans="1:21" ht="13.5" customHeight="1" x14ac:dyDescent="0.15">
      <c r="A26" s="240"/>
      <c r="B26" s="240"/>
      <c r="C26" s="240"/>
      <c r="D26" s="240"/>
      <c r="E26" s="240"/>
      <c r="F26" s="240"/>
      <c r="G26" s="240"/>
      <c r="H26" s="240"/>
      <c r="I26" s="240"/>
      <c r="J26" s="240"/>
      <c r="K26" s="240"/>
      <c r="L26" s="240"/>
      <c r="M26" s="240"/>
      <c r="N26" s="240"/>
      <c r="O26" s="240"/>
      <c r="P26" s="240"/>
      <c r="Q26" s="240"/>
      <c r="R26" s="240"/>
      <c r="S26" s="240"/>
      <c r="T26" s="240"/>
      <c r="U26" s="240"/>
    </row>
    <row r="27" spans="1:21" ht="13.5" customHeight="1" x14ac:dyDescent="0.15">
      <c r="A27" s="240"/>
      <c r="B27" s="240"/>
      <c r="C27" s="240"/>
      <c r="D27" s="240"/>
      <c r="E27" s="240"/>
      <c r="F27" s="240"/>
      <c r="G27" s="240"/>
      <c r="H27" s="240"/>
      <c r="I27" s="240"/>
      <c r="J27" s="240"/>
      <c r="K27" s="240"/>
      <c r="L27" s="240"/>
      <c r="M27" s="240"/>
      <c r="N27" s="240"/>
      <c r="O27" s="240"/>
      <c r="P27" s="240"/>
      <c r="Q27" s="240"/>
      <c r="R27" s="240"/>
      <c r="S27" s="240"/>
      <c r="T27" s="240"/>
      <c r="U27" s="240"/>
    </row>
    <row r="28" spans="1:21" ht="13.5" customHeight="1" x14ac:dyDescent="0.15">
      <c r="A28" s="240"/>
      <c r="B28" s="240"/>
      <c r="C28" s="240"/>
      <c r="D28" s="240"/>
      <c r="E28" s="240"/>
      <c r="F28" s="240"/>
      <c r="G28" s="240"/>
      <c r="H28" s="240"/>
      <c r="I28" s="240"/>
      <c r="J28" s="240"/>
      <c r="K28" s="240"/>
      <c r="L28" s="240"/>
      <c r="M28" s="240"/>
      <c r="N28" s="240"/>
      <c r="O28" s="240"/>
      <c r="P28" s="240"/>
      <c r="Q28" s="240"/>
      <c r="R28" s="240"/>
      <c r="S28" s="240"/>
      <c r="T28" s="240"/>
      <c r="U28" s="240"/>
    </row>
    <row r="29" spans="1:21" ht="13.5" customHeight="1" x14ac:dyDescent="0.15">
      <c r="A29" s="240"/>
      <c r="B29" s="240"/>
      <c r="C29" s="240"/>
      <c r="D29" s="240"/>
      <c r="E29" s="240"/>
      <c r="F29" s="240"/>
      <c r="G29" s="240"/>
      <c r="H29" s="240"/>
      <c r="I29" s="240"/>
      <c r="J29" s="240"/>
      <c r="K29" s="240"/>
      <c r="L29" s="240"/>
      <c r="M29" s="240"/>
      <c r="N29" s="240"/>
      <c r="O29" s="240"/>
      <c r="P29" s="240"/>
      <c r="Q29" s="240"/>
      <c r="R29" s="240"/>
      <c r="S29" s="240"/>
      <c r="T29" s="240"/>
      <c r="U29" s="240"/>
    </row>
    <row r="30" spans="1:21" ht="13.5" customHeight="1" x14ac:dyDescent="0.15">
      <c r="A30" s="240"/>
      <c r="B30" s="240"/>
      <c r="C30" s="240"/>
      <c r="D30" s="240"/>
      <c r="E30" s="240"/>
      <c r="F30" s="240"/>
      <c r="G30" s="240"/>
      <c r="H30" s="240"/>
      <c r="I30" s="240"/>
      <c r="J30" s="240"/>
      <c r="K30" s="240"/>
      <c r="L30" s="240"/>
      <c r="M30" s="240"/>
      <c r="N30" s="240"/>
      <c r="O30" s="240"/>
      <c r="P30" s="240"/>
      <c r="Q30" s="240"/>
      <c r="R30" s="240"/>
      <c r="S30" s="240"/>
      <c r="T30" s="240"/>
      <c r="U30" s="240"/>
    </row>
    <row r="31" spans="1:21" ht="13.5" customHeight="1" x14ac:dyDescent="0.15">
      <c r="A31" s="240"/>
      <c r="B31" s="240"/>
      <c r="C31" s="240"/>
      <c r="D31" s="240"/>
      <c r="E31" s="240"/>
      <c r="F31" s="240"/>
      <c r="G31" s="240"/>
      <c r="H31" s="240"/>
      <c r="I31" s="240"/>
      <c r="J31" s="240"/>
      <c r="K31" s="240"/>
      <c r="L31" s="240"/>
      <c r="M31" s="240"/>
      <c r="N31" s="240"/>
      <c r="O31" s="240"/>
      <c r="P31" s="240"/>
      <c r="Q31" s="240"/>
      <c r="R31" s="240"/>
      <c r="S31" s="240"/>
      <c r="T31" s="240"/>
      <c r="U31" s="240"/>
    </row>
    <row r="32" spans="1:21" ht="13.5" customHeight="1" x14ac:dyDescent="0.15">
      <c r="A32" s="240"/>
      <c r="B32" s="240"/>
      <c r="C32" s="240"/>
      <c r="D32" s="240"/>
      <c r="E32" s="240"/>
      <c r="F32" s="240"/>
      <c r="G32" s="240"/>
      <c r="H32" s="240"/>
      <c r="I32" s="240"/>
      <c r="J32" s="240"/>
      <c r="K32" s="240"/>
      <c r="L32" s="240"/>
      <c r="M32" s="240"/>
      <c r="N32" s="240"/>
      <c r="O32" s="240"/>
      <c r="P32" s="240"/>
      <c r="Q32" s="240"/>
      <c r="R32" s="240"/>
      <c r="S32" s="240"/>
      <c r="T32" s="240"/>
      <c r="U32" s="240"/>
    </row>
    <row r="33" spans="1:21" ht="13.5" customHeight="1" x14ac:dyDescent="0.15">
      <c r="A33" s="240"/>
      <c r="B33" s="240"/>
      <c r="C33" s="240"/>
      <c r="D33" s="240"/>
      <c r="E33" s="240"/>
      <c r="F33" s="240"/>
      <c r="G33" s="240"/>
      <c r="H33" s="240"/>
      <c r="I33" s="240"/>
      <c r="J33" s="240"/>
      <c r="K33" s="240"/>
      <c r="L33" s="240"/>
      <c r="M33" s="240"/>
      <c r="N33" s="240"/>
      <c r="O33" s="240"/>
      <c r="P33" s="240"/>
      <c r="Q33" s="240"/>
      <c r="R33" s="240"/>
      <c r="S33" s="240"/>
      <c r="T33" s="240"/>
      <c r="U33" s="240"/>
    </row>
    <row r="34" spans="1:21" ht="13.5" customHeight="1" x14ac:dyDescent="0.15">
      <c r="A34" s="240"/>
      <c r="B34" s="240"/>
      <c r="C34" s="240"/>
      <c r="D34" s="240"/>
      <c r="E34" s="240"/>
      <c r="F34" s="240"/>
      <c r="G34" s="240"/>
      <c r="H34" s="240"/>
      <c r="I34" s="240"/>
      <c r="J34" s="240"/>
      <c r="K34" s="240"/>
      <c r="L34" s="240"/>
      <c r="M34" s="240"/>
      <c r="N34" s="240"/>
      <c r="O34" s="240"/>
      <c r="P34" s="240"/>
      <c r="Q34" s="240"/>
      <c r="R34" s="240"/>
      <c r="S34" s="240"/>
      <c r="T34" s="240"/>
      <c r="U34" s="240"/>
    </row>
    <row r="35" spans="1:21" ht="13.5" customHeight="1" x14ac:dyDescent="0.15">
      <c r="A35" s="240"/>
      <c r="B35" s="240"/>
      <c r="C35" s="240"/>
      <c r="D35" s="240"/>
      <c r="E35" s="240"/>
      <c r="F35" s="240"/>
      <c r="G35" s="240"/>
      <c r="H35" s="240"/>
      <c r="I35" s="240"/>
      <c r="J35" s="240"/>
      <c r="K35" s="240"/>
      <c r="L35" s="240"/>
      <c r="M35" s="240"/>
      <c r="N35" s="240"/>
      <c r="O35" s="240"/>
      <c r="P35" s="240"/>
      <c r="Q35" s="240"/>
      <c r="R35" s="240"/>
      <c r="S35" s="240"/>
      <c r="T35" s="240"/>
      <c r="U35" s="240"/>
    </row>
    <row r="36" spans="1:21" ht="13.5" customHeight="1" x14ac:dyDescent="0.15">
      <c r="A36" s="240"/>
      <c r="B36" s="240"/>
      <c r="C36" s="240"/>
      <c r="D36" s="240"/>
      <c r="E36" s="240"/>
      <c r="F36" s="240"/>
      <c r="G36" s="240"/>
      <c r="H36" s="240"/>
      <c r="I36" s="240"/>
      <c r="J36" s="240"/>
      <c r="K36" s="240"/>
      <c r="L36" s="240"/>
      <c r="M36" s="240"/>
      <c r="N36" s="240"/>
      <c r="O36" s="240"/>
      <c r="P36" s="240"/>
      <c r="Q36" s="240"/>
      <c r="R36" s="240"/>
      <c r="S36" s="240"/>
      <c r="T36" s="240"/>
      <c r="U36" s="240"/>
    </row>
    <row r="37" spans="1:21" ht="13.5" customHeight="1" x14ac:dyDescent="0.15">
      <c r="A37" s="240"/>
      <c r="B37" s="240"/>
      <c r="C37" s="240"/>
      <c r="D37" s="240"/>
      <c r="E37" s="240"/>
      <c r="F37" s="240"/>
      <c r="G37" s="240"/>
      <c r="H37" s="240"/>
      <c r="I37" s="240"/>
      <c r="J37" s="240"/>
      <c r="K37" s="240"/>
      <c r="L37" s="240"/>
      <c r="M37" s="240"/>
      <c r="N37" s="240"/>
      <c r="O37" s="240"/>
      <c r="P37" s="240"/>
      <c r="Q37" s="240"/>
      <c r="R37" s="240"/>
      <c r="S37" s="240"/>
      <c r="T37" s="240"/>
      <c r="U37" s="240"/>
    </row>
    <row r="38" spans="1:21" ht="13.5" customHeight="1" x14ac:dyDescent="0.15">
      <c r="A38" s="240"/>
      <c r="B38" s="240"/>
      <c r="C38" s="240"/>
      <c r="D38" s="240"/>
      <c r="E38" s="240"/>
      <c r="F38" s="240"/>
      <c r="G38" s="240"/>
      <c r="H38" s="240"/>
      <c r="I38" s="240"/>
      <c r="J38" s="240"/>
      <c r="K38" s="240"/>
      <c r="L38" s="240"/>
      <c r="M38" s="240"/>
      <c r="N38" s="240"/>
      <c r="O38" s="240"/>
      <c r="P38" s="240"/>
      <c r="Q38" s="240"/>
      <c r="R38" s="240"/>
      <c r="S38" s="240"/>
      <c r="T38" s="240"/>
      <c r="U38" s="240"/>
    </row>
    <row r="39" spans="1:21" ht="13.5" customHeight="1" x14ac:dyDescent="0.15">
      <c r="A39" s="240"/>
      <c r="B39" s="240"/>
      <c r="C39" s="240"/>
      <c r="D39" s="240"/>
      <c r="E39" s="240"/>
      <c r="F39" s="240"/>
      <c r="G39" s="240"/>
      <c r="H39" s="240"/>
      <c r="I39" s="240"/>
      <c r="J39" s="240"/>
      <c r="K39" s="240"/>
      <c r="L39" s="240"/>
      <c r="M39" s="240"/>
      <c r="N39" s="240"/>
      <c r="O39" s="240"/>
      <c r="P39" s="240"/>
      <c r="Q39" s="240"/>
      <c r="R39" s="240"/>
      <c r="S39" s="240"/>
      <c r="T39" s="240"/>
      <c r="U39" s="240"/>
    </row>
    <row r="40" spans="1:21" ht="13.5" customHeight="1" x14ac:dyDescent="0.15">
      <c r="A40" s="240"/>
      <c r="B40" s="240"/>
      <c r="C40" s="240"/>
      <c r="D40" s="240"/>
      <c r="E40" s="240"/>
      <c r="F40" s="240"/>
      <c r="G40" s="240"/>
      <c r="H40" s="240"/>
      <c r="I40" s="240"/>
      <c r="J40" s="240"/>
      <c r="K40" s="240"/>
      <c r="L40" s="240"/>
      <c r="M40" s="240"/>
      <c r="N40" s="240"/>
      <c r="O40" s="240"/>
      <c r="P40" s="240"/>
      <c r="Q40" s="240"/>
      <c r="R40" s="240"/>
      <c r="S40" s="240"/>
      <c r="T40" s="240"/>
      <c r="U40" s="240"/>
    </row>
    <row r="41" spans="1:21" ht="13.5" customHeight="1" x14ac:dyDescent="0.15">
      <c r="A41" s="240"/>
      <c r="B41" s="240"/>
      <c r="C41" s="240"/>
      <c r="D41" s="240"/>
      <c r="E41" s="240"/>
      <c r="F41" s="240"/>
      <c r="G41" s="240"/>
      <c r="H41" s="240"/>
      <c r="I41" s="240"/>
      <c r="J41" s="240"/>
      <c r="K41" s="240"/>
      <c r="L41" s="240"/>
      <c r="M41" s="240"/>
      <c r="N41" s="240"/>
      <c r="O41" s="240"/>
      <c r="P41" s="240"/>
      <c r="Q41" s="240"/>
      <c r="R41" s="240"/>
      <c r="S41" s="240"/>
      <c r="T41" s="240"/>
      <c r="U41" s="240"/>
    </row>
    <row r="42" spans="1:21" ht="13.5" customHeight="1" x14ac:dyDescent="0.15">
      <c r="A42" s="240"/>
      <c r="B42" s="240"/>
      <c r="C42" s="240"/>
      <c r="D42" s="240"/>
      <c r="E42" s="240"/>
      <c r="F42" s="240"/>
      <c r="G42" s="240"/>
      <c r="H42" s="240"/>
      <c r="I42" s="240"/>
      <c r="J42" s="240"/>
      <c r="K42" s="240"/>
      <c r="L42" s="240"/>
      <c r="M42" s="240"/>
      <c r="N42" s="240"/>
      <c r="O42" s="240"/>
      <c r="P42" s="240"/>
      <c r="Q42" s="240"/>
      <c r="R42" s="240"/>
      <c r="S42" s="240"/>
      <c r="T42" s="240"/>
      <c r="U42" s="240"/>
    </row>
    <row r="43" spans="1:21" ht="30.75" customHeight="1" thickBot="1" x14ac:dyDescent="0.2">
      <c r="A43" s="240"/>
      <c r="B43" s="240"/>
      <c r="C43" s="240"/>
      <c r="D43" s="240"/>
      <c r="E43" s="240"/>
      <c r="F43" s="240"/>
      <c r="G43" s="240"/>
      <c r="H43" s="240"/>
      <c r="I43" s="240"/>
      <c r="J43" s="240"/>
      <c r="K43" s="240"/>
      <c r="L43" s="240"/>
      <c r="M43" s="240"/>
      <c r="N43" s="240"/>
      <c r="O43" s="242" t="s">
        <v>497</v>
      </c>
      <c r="P43" s="240"/>
      <c r="Q43" s="240"/>
      <c r="R43" s="240"/>
      <c r="S43" s="240"/>
      <c r="T43" s="240"/>
      <c r="U43" s="240"/>
    </row>
    <row r="44" spans="1:21" ht="30.75" customHeight="1" thickBot="1" x14ac:dyDescent="0.2">
      <c r="A44" s="240"/>
      <c r="B44" s="243" t="s">
        <v>498</v>
      </c>
      <c r="C44" s="244"/>
      <c r="D44" s="244"/>
      <c r="E44" s="245"/>
      <c r="F44" s="245"/>
      <c r="G44" s="245"/>
      <c r="H44" s="245"/>
      <c r="I44" s="245"/>
      <c r="J44" s="246" t="s">
        <v>484</v>
      </c>
      <c r="K44" s="247" t="s">
        <v>3</v>
      </c>
      <c r="L44" s="248" t="s">
        <v>4</v>
      </c>
      <c r="M44" s="248" t="s">
        <v>5</v>
      </c>
      <c r="N44" s="248" t="s">
        <v>6</v>
      </c>
      <c r="O44" s="249" t="s">
        <v>7</v>
      </c>
      <c r="P44" s="240"/>
      <c r="Q44" s="240"/>
      <c r="R44" s="240"/>
      <c r="S44" s="240"/>
      <c r="T44" s="240"/>
      <c r="U44" s="240"/>
    </row>
    <row r="45" spans="1:21" ht="30.75" customHeight="1" x14ac:dyDescent="0.15">
      <c r="A45" s="240"/>
      <c r="B45" s="1126" t="s">
        <v>499</v>
      </c>
      <c r="C45" s="1127"/>
      <c r="D45" s="250"/>
      <c r="E45" s="1132" t="s">
        <v>500</v>
      </c>
      <c r="F45" s="1132"/>
      <c r="G45" s="1132"/>
      <c r="H45" s="1132"/>
      <c r="I45" s="1132"/>
      <c r="J45" s="1133"/>
      <c r="K45" s="251">
        <v>934</v>
      </c>
      <c r="L45" s="252">
        <v>918</v>
      </c>
      <c r="M45" s="252">
        <v>1028</v>
      </c>
      <c r="N45" s="252">
        <v>1106</v>
      </c>
      <c r="O45" s="253">
        <v>1125</v>
      </c>
      <c r="P45" s="240"/>
      <c r="Q45" s="240"/>
      <c r="R45" s="240"/>
      <c r="S45" s="240"/>
      <c r="T45" s="240"/>
      <c r="U45" s="240"/>
    </row>
    <row r="46" spans="1:21" ht="30.75" customHeight="1" x14ac:dyDescent="0.15">
      <c r="A46" s="240"/>
      <c r="B46" s="1128"/>
      <c r="C46" s="1129"/>
      <c r="D46" s="254"/>
      <c r="E46" s="1134" t="s">
        <v>501</v>
      </c>
      <c r="F46" s="1134"/>
      <c r="G46" s="1134"/>
      <c r="H46" s="1134"/>
      <c r="I46" s="1134"/>
      <c r="J46" s="1135"/>
      <c r="K46" s="255" t="s">
        <v>445</v>
      </c>
      <c r="L46" s="256" t="s">
        <v>445</v>
      </c>
      <c r="M46" s="256" t="s">
        <v>445</v>
      </c>
      <c r="N46" s="256" t="s">
        <v>445</v>
      </c>
      <c r="O46" s="257" t="s">
        <v>445</v>
      </c>
      <c r="P46" s="240"/>
      <c r="Q46" s="240"/>
      <c r="R46" s="240"/>
      <c r="S46" s="240"/>
      <c r="T46" s="240"/>
      <c r="U46" s="240"/>
    </row>
    <row r="47" spans="1:21" ht="30.75" customHeight="1" x14ac:dyDescent="0.15">
      <c r="A47" s="240"/>
      <c r="B47" s="1128"/>
      <c r="C47" s="1129"/>
      <c r="D47" s="254"/>
      <c r="E47" s="1134" t="s">
        <v>502</v>
      </c>
      <c r="F47" s="1134"/>
      <c r="G47" s="1134"/>
      <c r="H47" s="1134"/>
      <c r="I47" s="1134"/>
      <c r="J47" s="1135"/>
      <c r="K47" s="255" t="s">
        <v>445</v>
      </c>
      <c r="L47" s="256" t="s">
        <v>445</v>
      </c>
      <c r="M47" s="256" t="s">
        <v>445</v>
      </c>
      <c r="N47" s="256" t="s">
        <v>445</v>
      </c>
      <c r="O47" s="257" t="s">
        <v>445</v>
      </c>
      <c r="P47" s="240"/>
      <c r="Q47" s="240"/>
      <c r="R47" s="240"/>
      <c r="S47" s="240"/>
      <c r="T47" s="240"/>
      <c r="U47" s="240"/>
    </row>
    <row r="48" spans="1:21" ht="30.75" customHeight="1" x14ac:dyDescent="0.15">
      <c r="A48" s="240"/>
      <c r="B48" s="1128"/>
      <c r="C48" s="1129"/>
      <c r="D48" s="254"/>
      <c r="E48" s="1134" t="s">
        <v>503</v>
      </c>
      <c r="F48" s="1134"/>
      <c r="G48" s="1134"/>
      <c r="H48" s="1134"/>
      <c r="I48" s="1134"/>
      <c r="J48" s="1135"/>
      <c r="K48" s="255">
        <v>517</v>
      </c>
      <c r="L48" s="256">
        <v>527</v>
      </c>
      <c r="M48" s="256">
        <v>371</v>
      </c>
      <c r="N48" s="256">
        <v>365</v>
      </c>
      <c r="O48" s="257">
        <v>357</v>
      </c>
      <c r="P48" s="240"/>
      <c r="Q48" s="240"/>
      <c r="R48" s="240"/>
      <c r="S48" s="240"/>
      <c r="T48" s="240"/>
      <c r="U48" s="240"/>
    </row>
    <row r="49" spans="1:21" ht="30.75" customHeight="1" x14ac:dyDescent="0.15">
      <c r="A49" s="240"/>
      <c r="B49" s="1128"/>
      <c r="C49" s="1129"/>
      <c r="D49" s="254"/>
      <c r="E49" s="1134" t="s">
        <v>504</v>
      </c>
      <c r="F49" s="1134"/>
      <c r="G49" s="1134"/>
      <c r="H49" s="1134"/>
      <c r="I49" s="1134"/>
      <c r="J49" s="1135"/>
      <c r="K49" s="255">
        <v>30</v>
      </c>
      <c r="L49" s="256">
        <v>33</v>
      </c>
      <c r="M49" s="256">
        <v>40</v>
      </c>
      <c r="N49" s="256">
        <v>48</v>
      </c>
      <c r="O49" s="257">
        <v>37</v>
      </c>
      <c r="P49" s="240"/>
      <c r="Q49" s="240"/>
      <c r="R49" s="240"/>
      <c r="S49" s="240"/>
      <c r="T49" s="240"/>
      <c r="U49" s="240"/>
    </row>
    <row r="50" spans="1:21" ht="30.75" customHeight="1" x14ac:dyDescent="0.15">
      <c r="A50" s="240"/>
      <c r="B50" s="1128"/>
      <c r="C50" s="1129"/>
      <c r="D50" s="254"/>
      <c r="E50" s="1134" t="s">
        <v>505</v>
      </c>
      <c r="F50" s="1134"/>
      <c r="G50" s="1134"/>
      <c r="H50" s="1134"/>
      <c r="I50" s="1134"/>
      <c r="J50" s="1135"/>
      <c r="K50" s="255">
        <v>1</v>
      </c>
      <c r="L50" s="256">
        <v>1</v>
      </c>
      <c r="M50" s="256">
        <v>1</v>
      </c>
      <c r="N50" s="256">
        <v>1</v>
      </c>
      <c r="O50" s="257">
        <v>1</v>
      </c>
      <c r="P50" s="240"/>
      <c r="Q50" s="240"/>
      <c r="R50" s="240"/>
      <c r="S50" s="240"/>
      <c r="T50" s="240"/>
      <c r="U50" s="240"/>
    </row>
    <row r="51" spans="1:21" ht="30.75" customHeight="1" x14ac:dyDescent="0.15">
      <c r="A51" s="240"/>
      <c r="B51" s="1130"/>
      <c r="C51" s="1131"/>
      <c r="D51" s="258"/>
      <c r="E51" s="1134" t="s">
        <v>506</v>
      </c>
      <c r="F51" s="1134"/>
      <c r="G51" s="1134"/>
      <c r="H51" s="1134"/>
      <c r="I51" s="1134"/>
      <c r="J51" s="1135"/>
      <c r="K51" s="255" t="s">
        <v>445</v>
      </c>
      <c r="L51" s="256" t="s">
        <v>445</v>
      </c>
      <c r="M51" s="256" t="s">
        <v>445</v>
      </c>
      <c r="N51" s="256" t="s">
        <v>445</v>
      </c>
      <c r="O51" s="257" t="s">
        <v>445</v>
      </c>
      <c r="P51" s="240"/>
      <c r="Q51" s="240"/>
      <c r="R51" s="240"/>
      <c r="S51" s="240"/>
      <c r="T51" s="240"/>
      <c r="U51" s="240"/>
    </row>
    <row r="52" spans="1:21" ht="30.75" customHeight="1" x14ac:dyDescent="0.15">
      <c r="A52" s="240"/>
      <c r="B52" s="1136" t="s">
        <v>507</v>
      </c>
      <c r="C52" s="1137"/>
      <c r="D52" s="258"/>
      <c r="E52" s="1134" t="s">
        <v>508</v>
      </c>
      <c r="F52" s="1134"/>
      <c r="G52" s="1134"/>
      <c r="H52" s="1134"/>
      <c r="I52" s="1134"/>
      <c r="J52" s="1135"/>
      <c r="K52" s="255">
        <v>1178</v>
      </c>
      <c r="L52" s="256">
        <v>1097</v>
      </c>
      <c r="M52" s="256">
        <v>1140</v>
      </c>
      <c r="N52" s="256">
        <v>1176</v>
      </c>
      <c r="O52" s="257">
        <v>1171</v>
      </c>
      <c r="P52" s="240"/>
      <c r="Q52" s="240"/>
      <c r="R52" s="240"/>
      <c r="S52" s="240"/>
      <c r="T52" s="240"/>
      <c r="U52" s="240"/>
    </row>
    <row r="53" spans="1:21" ht="30.75" customHeight="1" thickBot="1" x14ac:dyDescent="0.2">
      <c r="A53" s="240"/>
      <c r="B53" s="1138" t="s">
        <v>509</v>
      </c>
      <c r="C53" s="1139"/>
      <c r="D53" s="259"/>
      <c r="E53" s="1140" t="s">
        <v>510</v>
      </c>
      <c r="F53" s="1140"/>
      <c r="G53" s="1140"/>
      <c r="H53" s="1140"/>
      <c r="I53" s="1140"/>
      <c r="J53" s="1141"/>
      <c r="K53" s="260">
        <v>304</v>
      </c>
      <c r="L53" s="261">
        <v>382</v>
      </c>
      <c r="M53" s="261">
        <v>300</v>
      </c>
      <c r="N53" s="261">
        <v>344</v>
      </c>
      <c r="O53" s="262">
        <v>349</v>
      </c>
      <c r="P53" s="240"/>
      <c r="Q53" s="240"/>
      <c r="R53" s="240"/>
      <c r="S53" s="240"/>
      <c r="T53" s="240"/>
      <c r="U53" s="240"/>
    </row>
    <row r="54" spans="1:21" ht="24" customHeight="1" x14ac:dyDescent="0.15">
      <c r="A54" s="240"/>
      <c r="B54" s="263" t="s">
        <v>511</v>
      </c>
      <c r="C54" s="240"/>
      <c r="D54" s="240"/>
      <c r="E54" s="240"/>
      <c r="F54" s="240"/>
      <c r="G54" s="240"/>
      <c r="H54" s="240"/>
      <c r="I54" s="240"/>
      <c r="J54" s="240"/>
      <c r="K54" s="240"/>
      <c r="L54" s="240"/>
      <c r="M54" s="240"/>
      <c r="N54" s="240"/>
      <c r="O54" s="240"/>
      <c r="P54" s="240"/>
      <c r="Q54" s="240"/>
      <c r="R54" s="240"/>
      <c r="S54" s="240"/>
      <c r="T54" s="240"/>
      <c r="U54" s="240"/>
    </row>
    <row r="55" spans="1:21" ht="24" customHeight="1" x14ac:dyDescent="0.15">
      <c r="A55" s="240"/>
      <c r="B55" s="263"/>
      <c r="C55" s="240"/>
      <c r="D55" s="240"/>
      <c r="E55" s="240"/>
      <c r="F55" s="240"/>
      <c r="G55" s="240"/>
      <c r="H55" s="240"/>
      <c r="I55" s="240"/>
      <c r="J55" s="240"/>
      <c r="K55" s="240"/>
      <c r="L55" s="240"/>
      <c r="M55" s="240"/>
      <c r="N55" s="240"/>
      <c r="O55" s="240"/>
      <c r="P55" s="240"/>
      <c r="Q55" s="240"/>
      <c r="R55" s="240"/>
      <c r="S55" s="240"/>
      <c r="T55" s="240"/>
      <c r="U55" s="240"/>
    </row>
    <row r="56" spans="1:21" ht="24" customHeight="1" thickBot="1" x14ac:dyDescent="0.2">
      <c r="A56" s="240"/>
      <c r="B56" s="264" t="s">
        <v>512</v>
      </c>
      <c r="C56" s="265"/>
      <c r="D56" s="265"/>
      <c r="E56" s="265"/>
      <c r="F56" s="265"/>
      <c r="G56" s="265"/>
      <c r="H56" s="265"/>
      <c r="I56" s="265"/>
      <c r="J56" s="265"/>
      <c r="K56" s="266"/>
      <c r="L56" s="266"/>
      <c r="M56" s="266"/>
      <c r="N56" s="266"/>
      <c r="O56" s="267" t="s">
        <v>513</v>
      </c>
      <c r="P56" s="240"/>
      <c r="Q56" s="240"/>
      <c r="R56" s="240"/>
      <c r="S56" s="240"/>
      <c r="T56" s="240"/>
      <c r="U56" s="240"/>
    </row>
    <row r="57" spans="1:21" ht="31.5" customHeight="1" thickBot="1" x14ac:dyDescent="0.2">
      <c r="A57" s="240"/>
      <c r="B57" s="268"/>
      <c r="C57" s="269"/>
      <c r="D57" s="269"/>
      <c r="E57" s="270"/>
      <c r="F57" s="270"/>
      <c r="G57" s="270"/>
      <c r="H57" s="270"/>
      <c r="I57" s="270"/>
      <c r="J57" s="271" t="s">
        <v>484</v>
      </c>
      <c r="K57" s="272" t="s">
        <v>514</v>
      </c>
      <c r="L57" s="273" t="s">
        <v>515</v>
      </c>
      <c r="M57" s="273" t="s">
        <v>516</v>
      </c>
      <c r="N57" s="273" t="s">
        <v>517</v>
      </c>
      <c r="O57" s="274" t="s">
        <v>518</v>
      </c>
      <c r="P57" s="240"/>
      <c r="Q57" s="240"/>
      <c r="R57" s="240"/>
      <c r="S57" s="240"/>
      <c r="T57" s="240"/>
      <c r="U57" s="240"/>
    </row>
    <row r="58" spans="1:21" ht="31.5" customHeight="1" x14ac:dyDescent="0.15">
      <c r="B58" s="1142" t="s">
        <v>519</v>
      </c>
      <c r="C58" s="1143"/>
      <c r="D58" s="1148" t="s">
        <v>520</v>
      </c>
      <c r="E58" s="1149"/>
      <c r="F58" s="1149"/>
      <c r="G58" s="1149"/>
      <c r="H58" s="1149"/>
      <c r="I58" s="1149"/>
      <c r="J58" s="1150"/>
      <c r="K58" s="275"/>
      <c r="L58" s="276"/>
      <c r="M58" s="276"/>
      <c r="N58" s="276"/>
      <c r="O58" s="277"/>
    </row>
    <row r="59" spans="1:21" ht="31.5" customHeight="1" x14ac:dyDescent="0.15">
      <c r="B59" s="1144"/>
      <c r="C59" s="1145"/>
      <c r="D59" s="1151" t="s">
        <v>521</v>
      </c>
      <c r="E59" s="1152"/>
      <c r="F59" s="1152"/>
      <c r="G59" s="1152"/>
      <c r="H59" s="1152"/>
      <c r="I59" s="1152"/>
      <c r="J59" s="1153"/>
      <c r="K59" s="278"/>
      <c r="L59" s="279"/>
      <c r="M59" s="279"/>
      <c r="N59" s="279"/>
      <c r="O59" s="280"/>
    </row>
    <row r="60" spans="1:21" ht="31.5" customHeight="1" thickBot="1" x14ac:dyDescent="0.2">
      <c r="B60" s="1146"/>
      <c r="C60" s="1147"/>
      <c r="D60" s="1154" t="s">
        <v>522</v>
      </c>
      <c r="E60" s="1155"/>
      <c r="F60" s="1155"/>
      <c r="G60" s="1155"/>
      <c r="H60" s="1155"/>
      <c r="I60" s="1155"/>
      <c r="J60" s="1156"/>
      <c r="K60" s="281"/>
      <c r="L60" s="282"/>
      <c r="M60" s="282"/>
      <c r="N60" s="282"/>
      <c r="O60" s="283"/>
    </row>
    <row r="61" spans="1:21" ht="24" customHeight="1" x14ac:dyDescent="0.15">
      <c r="B61" s="284"/>
      <c r="C61" s="284"/>
      <c r="D61" s="285" t="s">
        <v>523</v>
      </c>
      <c r="E61" s="286"/>
      <c r="F61" s="286"/>
      <c r="G61" s="286"/>
      <c r="H61" s="286"/>
      <c r="I61" s="286"/>
      <c r="J61" s="286"/>
      <c r="K61" s="286"/>
      <c r="L61" s="286"/>
      <c r="M61" s="286"/>
      <c r="N61" s="286"/>
      <c r="O61" s="286"/>
    </row>
    <row r="62" spans="1:21" ht="24" customHeight="1" x14ac:dyDescent="0.15">
      <c r="B62" s="287"/>
      <c r="C62" s="287"/>
      <c r="D62" s="285" t="s">
        <v>524</v>
      </c>
      <c r="E62" s="286"/>
      <c r="F62" s="286"/>
      <c r="G62" s="286"/>
      <c r="H62" s="286"/>
      <c r="I62" s="286"/>
      <c r="J62" s="286"/>
      <c r="K62" s="286"/>
      <c r="L62" s="286"/>
      <c r="M62" s="286"/>
      <c r="N62" s="286"/>
      <c r="O62" s="286"/>
    </row>
    <row r="63" spans="1:21" ht="24" customHeight="1" x14ac:dyDescent="0.15">
      <c r="A63" s="240"/>
      <c r="B63" s="263"/>
      <c r="C63" s="240"/>
      <c r="D63" s="240"/>
      <c r="E63" s="240"/>
      <c r="F63" s="240"/>
      <c r="G63" s="240"/>
      <c r="H63" s="240"/>
      <c r="I63" s="240"/>
      <c r="J63" s="240"/>
      <c r="K63" s="240"/>
      <c r="L63" s="240"/>
      <c r="M63" s="240"/>
      <c r="N63" s="240"/>
      <c r="O63" s="240"/>
      <c r="P63" s="240"/>
      <c r="Q63" s="240"/>
      <c r="R63" s="240"/>
      <c r="S63" s="240"/>
      <c r="T63" s="240"/>
      <c r="U63" s="240"/>
    </row>
    <row r="64" spans="1:21" ht="24" customHeight="1" x14ac:dyDescent="0.15">
      <c r="A64" s="240"/>
      <c r="B64" s="263"/>
      <c r="C64" s="240"/>
      <c r="D64" s="240"/>
      <c r="E64" s="240"/>
      <c r="F64" s="240"/>
      <c r="G64" s="240"/>
      <c r="H64" s="240"/>
      <c r="I64" s="240"/>
      <c r="J64" s="240"/>
      <c r="K64" s="240"/>
      <c r="L64" s="240"/>
      <c r="M64" s="240"/>
      <c r="N64" s="240"/>
      <c r="O64" s="240"/>
      <c r="P64" s="240"/>
      <c r="Q64" s="240"/>
      <c r="R64" s="240"/>
      <c r="S64" s="240"/>
      <c r="T64" s="240"/>
      <c r="U64" s="240"/>
    </row>
  </sheetData>
  <sheetProtection algorithmName="SHA-512" hashValue="/YIvdXihYqiIw6d0XI82AHuemfJ6sse0qhcH4ZJg1w7EVv+2vDmJ5j1fMQt54X18NV3VVRiBKSBBwsPrSf86rg==" saltValue="Jz39zgjNAVSoilZ/MwHSd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288" customWidth="1"/>
    <col min="2" max="3" width="12.625" style="288" customWidth="1"/>
    <col min="4" max="4" width="11.625" style="288" customWidth="1"/>
    <col min="5" max="8" width="10.375" style="288" customWidth="1"/>
    <col min="9" max="13" width="16.375" style="288" customWidth="1"/>
    <col min="14" max="19" width="12.625" style="288" customWidth="1"/>
    <col min="20" max="16384" width="0" style="288"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289" t="s">
        <v>497</v>
      </c>
    </row>
    <row r="40" spans="2:13" ht="27.75" customHeight="1" thickBot="1" x14ac:dyDescent="0.2">
      <c r="B40" s="290" t="s">
        <v>498</v>
      </c>
      <c r="C40" s="291"/>
      <c r="D40" s="291"/>
      <c r="E40" s="292"/>
      <c r="F40" s="292"/>
      <c r="G40" s="292"/>
      <c r="H40" s="293" t="s">
        <v>484</v>
      </c>
      <c r="I40" s="294" t="s">
        <v>3</v>
      </c>
      <c r="J40" s="295" t="s">
        <v>4</v>
      </c>
      <c r="K40" s="295" t="s">
        <v>5</v>
      </c>
      <c r="L40" s="295" t="s">
        <v>6</v>
      </c>
      <c r="M40" s="296" t="s">
        <v>7</v>
      </c>
    </row>
    <row r="41" spans="2:13" ht="27.75" customHeight="1" x14ac:dyDescent="0.15">
      <c r="B41" s="1157" t="s">
        <v>525</v>
      </c>
      <c r="C41" s="1158"/>
      <c r="D41" s="297"/>
      <c r="E41" s="1163" t="s">
        <v>526</v>
      </c>
      <c r="F41" s="1163"/>
      <c r="G41" s="1163"/>
      <c r="H41" s="1164"/>
      <c r="I41" s="298">
        <v>12960</v>
      </c>
      <c r="J41" s="299">
        <v>13127</v>
      </c>
      <c r="K41" s="299">
        <v>12717</v>
      </c>
      <c r="L41" s="299">
        <v>12650</v>
      </c>
      <c r="M41" s="300">
        <v>12779</v>
      </c>
    </row>
    <row r="42" spans="2:13" ht="27.75" customHeight="1" x14ac:dyDescent="0.15">
      <c r="B42" s="1159"/>
      <c r="C42" s="1160"/>
      <c r="D42" s="301"/>
      <c r="E42" s="1165" t="s">
        <v>527</v>
      </c>
      <c r="F42" s="1165"/>
      <c r="G42" s="1165"/>
      <c r="H42" s="1166"/>
      <c r="I42" s="302">
        <v>4</v>
      </c>
      <c r="J42" s="303">
        <v>3</v>
      </c>
      <c r="K42" s="303">
        <v>1</v>
      </c>
      <c r="L42" s="303">
        <v>2</v>
      </c>
      <c r="M42" s="304">
        <v>1</v>
      </c>
    </row>
    <row r="43" spans="2:13" ht="27.75" customHeight="1" x14ac:dyDescent="0.15">
      <c r="B43" s="1159"/>
      <c r="C43" s="1160"/>
      <c r="D43" s="301"/>
      <c r="E43" s="1165" t="s">
        <v>528</v>
      </c>
      <c r="F43" s="1165"/>
      <c r="G43" s="1165"/>
      <c r="H43" s="1166"/>
      <c r="I43" s="302">
        <v>3618</v>
      </c>
      <c r="J43" s="303">
        <v>3362</v>
      </c>
      <c r="K43" s="303">
        <v>2791</v>
      </c>
      <c r="L43" s="303">
        <v>2293</v>
      </c>
      <c r="M43" s="304">
        <v>1857</v>
      </c>
    </row>
    <row r="44" spans="2:13" ht="27.75" customHeight="1" x14ac:dyDescent="0.15">
      <c r="B44" s="1159"/>
      <c r="C44" s="1160"/>
      <c r="D44" s="301"/>
      <c r="E44" s="1165" t="s">
        <v>529</v>
      </c>
      <c r="F44" s="1165"/>
      <c r="G44" s="1165"/>
      <c r="H44" s="1166"/>
      <c r="I44" s="302">
        <v>303</v>
      </c>
      <c r="J44" s="303">
        <v>265</v>
      </c>
      <c r="K44" s="303">
        <v>241</v>
      </c>
      <c r="L44" s="303">
        <v>235</v>
      </c>
      <c r="M44" s="304">
        <v>251</v>
      </c>
    </row>
    <row r="45" spans="2:13" ht="27.75" customHeight="1" x14ac:dyDescent="0.15">
      <c r="B45" s="1159"/>
      <c r="C45" s="1160"/>
      <c r="D45" s="301"/>
      <c r="E45" s="1165" t="s">
        <v>530</v>
      </c>
      <c r="F45" s="1165"/>
      <c r="G45" s="1165"/>
      <c r="H45" s="1166"/>
      <c r="I45" s="302">
        <v>894</v>
      </c>
      <c r="J45" s="303">
        <v>878</v>
      </c>
      <c r="K45" s="303">
        <v>845</v>
      </c>
      <c r="L45" s="303">
        <v>808</v>
      </c>
      <c r="M45" s="304">
        <v>801</v>
      </c>
    </row>
    <row r="46" spans="2:13" ht="27.75" customHeight="1" x14ac:dyDescent="0.15">
      <c r="B46" s="1159"/>
      <c r="C46" s="1160"/>
      <c r="D46" s="305"/>
      <c r="E46" s="1165" t="s">
        <v>531</v>
      </c>
      <c r="F46" s="1165"/>
      <c r="G46" s="1165"/>
      <c r="H46" s="1166"/>
      <c r="I46" s="302" t="s">
        <v>445</v>
      </c>
      <c r="J46" s="303" t="s">
        <v>445</v>
      </c>
      <c r="K46" s="303" t="s">
        <v>445</v>
      </c>
      <c r="L46" s="303" t="s">
        <v>445</v>
      </c>
      <c r="M46" s="304" t="s">
        <v>445</v>
      </c>
    </row>
    <row r="47" spans="2:13" ht="27.75" customHeight="1" x14ac:dyDescent="0.15">
      <c r="B47" s="1159"/>
      <c r="C47" s="1160"/>
      <c r="D47" s="306"/>
      <c r="E47" s="1167" t="s">
        <v>532</v>
      </c>
      <c r="F47" s="1168"/>
      <c r="G47" s="1168"/>
      <c r="H47" s="1169"/>
      <c r="I47" s="302" t="s">
        <v>445</v>
      </c>
      <c r="J47" s="303" t="s">
        <v>445</v>
      </c>
      <c r="K47" s="303" t="s">
        <v>445</v>
      </c>
      <c r="L47" s="303" t="s">
        <v>445</v>
      </c>
      <c r="M47" s="304" t="s">
        <v>445</v>
      </c>
    </row>
    <row r="48" spans="2:13" ht="27.75" customHeight="1" x14ac:dyDescent="0.15">
      <c r="B48" s="1159"/>
      <c r="C48" s="1160"/>
      <c r="D48" s="301"/>
      <c r="E48" s="1165" t="s">
        <v>533</v>
      </c>
      <c r="F48" s="1165"/>
      <c r="G48" s="1165"/>
      <c r="H48" s="1166"/>
      <c r="I48" s="302" t="s">
        <v>445</v>
      </c>
      <c r="J48" s="303" t="s">
        <v>445</v>
      </c>
      <c r="K48" s="303" t="s">
        <v>445</v>
      </c>
      <c r="L48" s="303" t="s">
        <v>445</v>
      </c>
      <c r="M48" s="304" t="s">
        <v>445</v>
      </c>
    </row>
    <row r="49" spans="2:13" ht="27.75" customHeight="1" x14ac:dyDescent="0.15">
      <c r="B49" s="1161"/>
      <c r="C49" s="1162"/>
      <c r="D49" s="301"/>
      <c r="E49" s="1165" t="s">
        <v>534</v>
      </c>
      <c r="F49" s="1165"/>
      <c r="G49" s="1165"/>
      <c r="H49" s="1166"/>
      <c r="I49" s="302" t="s">
        <v>445</v>
      </c>
      <c r="J49" s="303" t="s">
        <v>445</v>
      </c>
      <c r="K49" s="303" t="s">
        <v>445</v>
      </c>
      <c r="L49" s="303" t="s">
        <v>445</v>
      </c>
      <c r="M49" s="304" t="s">
        <v>445</v>
      </c>
    </row>
    <row r="50" spans="2:13" ht="27.75" customHeight="1" x14ac:dyDescent="0.15">
      <c r="B50" s="1170" t="s">
        <v>535</v>
      </c>
      <c r="C50" s="1171"/>
      <c r="D50" s="307"/>
      <c r="E50" s="1165" t="s">
        <v>536</v>
      </c>
      <c r="F50" s="1165"/>
      <c r="G50" s="1165"/>
      <c r="H50" s="1166"/>
      <c r="I50" s="302">
        <v>4105</v>
      </c>
      <c r="J50" s="303">
        <v>4309</v>
      </c>
      <c r="K50" s="303">
        <v>4299</v>
      </c>
      <c r="L50" s="303">
        <v>4375</v>
      </c>
      <c r="M50" s="304">
        <v>4243</v>
      </c>
    </row>
    <row r="51" spans="2:13" ht="27.75" customHeight="1" x14ac:dyDescent="0.15">
      <c r="B51" s="1159"/>
      <c r="C51" s="1160"/>
      <c r="D51" s="301"/>
      <c r="E51" s="1165" t="s">
        <v>537</v>
      </c>
      <c r="F51" s="1165"/>
      <c r="G51" s="1165"/>
      <c r="H51" s="1166"/>
      <c r="I51" s="302">
        <v>75</v>
      </c>
      <c r="J51" s="303">
        <v>75</v>
      </c>
      <c r="K51" s="303">
        <v>97</v>
      </c>
      <c r="L51" s="303">
        <v>84</v>
      </c>
      <c r="M51" s="304">
        <v>72</v>
      </c>
    </row>
    <row r="52" spans="2:13" ht="27.75" customHeight="1" x14ac:dyDescent="0.15">
      <c r="B52" s="1161"/>
      <c r="C52" s="1162"/>
      <c r="D52" s="301"/>
      <c r="E52" s="1165" t="s">
        <v>538</v>
      </c>
      <c r="F52" s="1165"/>
      <c r="G52" s="1165"/>
      <c r="H52" s="1166"/>
      <c r="I52" s="302">
        <v>12753</v>
      </c>
      <c r="J52" s="303">
        <v>12710</v>
      </c>
      <c r="K52" s="303">
        <v>12034</v>
      </c>
      <c r="L52" s="303">
        <v>11418</v>
      </c>
      <c r="M52" s="304">
        <v>11358</v>
      </c>
    </row>
    <row r="53" spans="2:13" ht="27.75" customHeight="1" thickBot="1" x14ac:dyDescent="0.2">
      <c r="B53" s="1172" t="s">
        <v>509</v>
      </c>
      <c r="C53" s="1173"/>
      <c r="D53" s="308"/>
      <c r="E53" s="1174" t="s">
        <v>539</v>
      </c>
      <c r="F53" s="1174"/>
      <c r="G53" s="1174"/>
      <c r="H53" s="1175"/>
      <c r="I53" s="309">
        <v>847</v>
      </c>
      <c r="J53" s="310">
        <v>540</v>
      </c>
      <c r="K53" s="310">
        <v>164</v>
      </c>
      <c r="L53" s="310">
        <v>111</v>
      </c>
      <c r="M53" s="311">
        <v>17</v>
      </c>
    </row>
    <row r="54" spans="2:13" ht="27.75" customHeight="1" x14ac:dyDescent="0.15">
      <c r="B54" s="312"/>
      <c r="C54" s="313"/>
      <c r="D54" s="313"/>
      <c r="E54" s="314"/>
      <c r="F54" s="314"/>
      <c r="G54" s="314"/>
      <c r="H54" s="314"/>
      <c r="I54" s="315"/>
      <c r="J54" s="315"/>
      <c r="K54" s="315"/>
      <c r="L54" s="315"/>
      <c r="M54" s="315"/>
    </row>
    <row r="55" spans="2:13" x14ac:dyDescent="0.15"/>
  </sheetData>
  <sheetProtection algorithmName="SHA-512" hashValue="0wnz1IJZoLQOuFpHrTJ0boegTz3q+riy1+g1zInMgjPV6z+IG0Z3jDaPUeFMt84NRJ4WbhEWgASaEavNcKDTdA==" saltValue="Jeiwm+5yZ9vLt904Ycc/0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48" zoomScaleNormal="48" zoomScaleSheetLayoutView="100" workbookViewId="0"/>
  </sheetViews>
  <sheetFormatPr defaultColWidth="0" defaultRowHeight="13.5" customHeight="1" zeroHeight="1" x14ac:dyDescent="0.15"/>
  <cols>
    <col min="1" max="1" width="8.25" style="195" customWidth="1"/>
    <col min="2" max="2" width="16.375" style="195" customWidth="1"/>
    <col min="3" max="5" width="26.25" style="195" customWidth="1"/>
    <col min="6" max="8" width="24.25" style="195" customWidth="1"/>
    <col min="9" max="14" width="26" style="195" customWidth="1"/>
    <col min="15" max="15" width="6.125" style="195" customWidth="1"/>
    <col min="16" max="16" width="9" style="195" hidden="1" customWidth="1"/>
    <col min="17" max="20" width="0" style="195" hidden="1" customWidth="1"/>
    <col min="21" max="21" width="9" style="195" hidden="1" customWidth="1"/>
    <col min="22" max="22" width="0" style="195" hidden="1" customWidth="1"/>
    <col min="23" max="23" width="9" style="195" hidden="1" customWidth="1"/>
    <col min="24" max="16384" width="0" style="195"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196"/>
      <c r="C53" s="196"/>
      <c r="D53" s="196"/>
      <c r="E53" s="196"/>
      <c r="F53" s="196"/>
      <c r="G53" s="196"/>
      <c r="H53" s="316" t="s">
        <v>540</v>
      </c>
    </row>
    <row r="54" spans="2:8" ht="29.25" customHeight="1" thickBot="1" x14ac:dyDescent="0.25">
      <c r="B54" s="317" t="s">
        <v>22</v>
      </c>
      <c r="C54" s="318"/>
      <c r="D54" s="318"/>
      <c r="E54" s="319" t="s">
        <v>484</v>
      </c>
      <c r="F54" s="320" t="s">
        <v>5</v>
      </c>
      <c r="G54" s="320" t="s">
        <v>6</v>
      </c>
      <c r="H54" s="321" t="s">
        <v>7</v>
      </c>
    </row>
    <row r="55" spans="2:8" ht="52.5" customHeight="1" x14ac:dyDescent="0.15">
      <c r="B55" s="322"/>
      <c r="C55" s="1184" t="s">
        <v>116</v>
      </c>
      <c r="D55" s="1184"/>
      <c r="E55" s="1185"/>
      <c r="F55" s="323">
        <v>2392</v>
      </c>
      <c r="G55" s="323">
        <v>2446</v>
      </c>
      <c r="H55" s="324">
        <v>2328</v>
      </c>
    </row>
    <row r="56" spans="2:8" ht="52.5" customHeight="1" x14ac:dyDescent="0.15">
      <c r="B56" s="325"/>
      <c r="C56" s="1186" t="s">
        <v>541</v>
      </c>
      <c r="D56" s="1186"/>
      <c r="E56" s="1187"/>
      <c r="F56" s="326">
        <v>1212</v>
      </c>
      <c r="G56" s="326">
        <v>1238</v>
      </c>
      <c r="H56" s="327">
        <v>1159</v>
      </c>
    </row>
    <row r="57" spans="2:8" ht="53.25" customHeight="1" x14ac:dyDescent="0.15">
      <c r="B57" s="325"/>
      <c r="C57" s="1188" t="s">
        <v>121</v>
      </c>
      <c r="D57" s="1188"/>
      <c r="E57" s="1189"/>
      <c r="F57" s="328">
        <v>2230</v>
      </c>
      <c r="G57" s="328">
        <v>2208</v>
      </c>
      <c r="H57" s="329">
        <v>2263</v>
      </c>
    </row>
    <row r="58" spans="2:8" ht="45.75" customHeight="1" x14ac:dyDescent="0.15">
      <c r="B58" s="330"/>
      <c r="C58" s="1176" t="s">
        <v>542</v>
      </c>
      <c r="D58" s="1177"/>
      <c r="E58" s="1178"/>
      <c r="F58" s="331">
        <v>1620</v>
      </c>
      <c r="G58" s="331">
        <v>1620</v>
      </c>
      <c r="H58" s="332">
        <v>1620</v>
      </c>
    </row>
    <row r="59" spans="2:8" ht="45.75" customHeight="1" x14ac:dyDescent="0.15">
      <c r="B59" s="330"/>
      <c r="C59" s="1176" t="s">
        <v>543</v>
      </c>
      <c r="D59" s="1177"/>
      <c r="E59" s="1178"/>
      <c r="F59" s="331">
        <v>189</v>
      </c>
      <c r="G59" s="331">
        <v>207</v>
      </c>
      <c r="H59" s="332">
        <v>230</v>
      </c>
    </row>
    <row r="60" spans="2:8" ht="45.75" customHeight="1" x14ac:dyDescent="0.15">
      <c r="B60" s="330"/>
      <c r="C60" s="1176" t="s">
        <v>544</v>
      </c>
      <c r="D60" s="1177"/>
      <c r="E60" s="1178"/>
      <c r="F60" s="331">
        <v>159</v>
      </c>
      <c r="G60" s="331">
        <v>140</v>
      </c>
      <c r="H60" s="332">
        <v>210</v>
      </c>
    </row>
    <row r="61" spans="2:8" ht="45.75" customHeight="1" x14ac:dyDescent="0.15">
      <c r="B61" s="330"/>
      <c r="C61" s="1176" t="s">
        <v>545</v>
      </c>
      <c r="D61" s="1177"/>
      <c r="E61" s="1178"/>
      <c r="F61" s="331">
        <v>99</v>
      </c>
      <c r="G61" s="331">
        <v>99</v>
      </c>
      <c r="H61" s="332">
        <v>99</v>
      </c>
    </row>
    <row r="62" spans="2:8" ht="45.75" customHeight="1" thickBot="1" x14ac:dyDescent="0.2">
      <c r="B62" s="333"/>
      <c r="C62" s="1179" t="s">
        <v>546</v>
      </c>
      <c r="D62" s="1180"/>
      <c r="E62" s="1181"/>
      <c r="F62" s="334">
        <v>45</v>
      </c>
      <c r="G62" s="334">
        <v>40</v>
      </c>
      <c r="H62" s="335">
        <v>32</v>
      </c>
    </row>
    <row r="63" spans="2:8" ht="52.5" customHeight="1" thickBot="1" x14ac:dyDescent="0.2">
      <c r="B63" s="336"/>
      <c r="C63" s="1182" t="s">
        <v>547</v>
      </c>
      <c r="D63" s="1182"/>
      <c r="E63" s="1183"/>
      <c r="F63" s="337">
        <v>5834</v>
      </c>
      <c r="G63" s="337">
        <v>5892</v>
      </c>
      <c r="H63" s="338">
        <v>5751</v>
      </c>
    </row>
    <row r="64" spans="2:8" x14ac:dyDescent="0.15"/>
  </sheetData>
  <sheetProtection algorithmName="SHA-512" hashValue="eeFx0c1wgsHTRxI/DP6cmgcg9Z8QbcvOMwawT0h31f+JAD+163wSyruCWSB4lAz0XsfYMLghBNlXejQJCVYXxw==" saltValue="UlHcc8ZUFxSDEcWjTMAy5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x14ac:dyDescent="0.15">
      <c r="A1" s="1"/>
      <c r="B1" s="2"/>
      <c r="DD1" s="3"/>
      <c r="DE1" s="3"/>
    </row>
    <row r="2" spans="1:109" ht="25.5" customHeight="1" x14ac:dyDescent="0.15">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15">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x14ac:dyDescent="0.1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x14ac:dyDescent="0.1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x14ac:dyDescent="0.1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x14ac:dyDescent="0.1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x14ac:dyDescent="0.1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x14ac:dyDescent="0.15">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x14ac:dyDescent="0.15">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x14ac:dyDescent="0.15">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x14ac:dyDescent="0.1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x14ac:dyDescent="0.15">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x14ac:dyDescent="0.15">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x14ac:dyDescent="0.15">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x14ac:dyDescent="0.15">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x14ac:dyDescent="0.15">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x14ac:dyDescent="0.15">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x14ac:dyDescent="0.15">
      <c r="DD19" s="3"/>
      <c r="DE19" s="3"/>
    </row>
    <row r="20" spans="1:109" x14ac:dyDescent="0.15">
      <c r="DD20" s="3"/>
      <c r="DE20" s="3"/>
    </row>
    <row r="21" spans="1:109" ht="17.25" customHeight="1" x14ac:dyDescent="0.15">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15">
      <c r="B22" s="10"/>
    </row>
    <row r="23" spans="1:109" x14ac:dyDescent="0.15">
      <c r="B23" s="10"/>
    </row>
    <row r="24" spans="1:109" x14ac:dyDescent="0.15">
      <c r="B24" s="10"/>
    </row>
    <row r="25" spans="1:109" x14ac:dyDescent="0.15">
      <c r="B25" s="10"/>
    </row>
    <row r="26" spans="1:109" x14ac:dyDescent="0.15">
      <c r="B26" s="10"/>
    </row>
    <row r="27" spans="1:109" x14ac:dyDescent="0.15">
      <c r="B27" s="10"/>
    </row>
    <row r="28" spans="1:109" x14ac:dyDescent="0.15">
      <c r="B28" s="10"/>
    </row>
    <row r="29" spans="1:109" x14ac:dyDescent="0.15">
      <c r="B29" s="10"/>
    </row>
    <row r="30" spans="1:109" x14ac:dyDescent="0.15">
      <c r="B30" s="10"/>
    </row>
    <row r="31" spans="1:109" x14ac:dyDescent="0.15">
      <c r="B31" s="10"/>
    </row>
    <row r="32" spans="1:109" x14ac:dyDescent="0.15">
      <c r="B32" s="10"/>
    </row>
    <row r="33" spans="2:109" x14ac:dyDescent="0.15">
      <c r="B33" s="10"/>
    </row>
    <row r="34" spans="2:109" x14ac:dyDescent="0.15">
      <c r="B34" s="10"/>
    </row>
    <row r="35" spans="2:109" x14ac:dyDescent="0.15">
      <c r="B35" s="10"/>
    </row>
    <row r="36" spans="2:109" x14ac:dyDescent="0.15">
      <c r="B36" s="10"/>
    </row>
    <row r="37" spans="2:109" x14ac:dyDescent="0.15">
      <c r="B37" s="10"/>
    </row>
    <row r="38" spans="2:109" x14ac:dyDescent="0.15">
      <c r="B38" s="10"/>
    </row>
    <row r="39" spans="2:109" x14ac:dyDescent="0.15">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x14ac:dyDescent="0.15">
      <c r="B40" s="15"/>
      <c r="DD40" s="15"/>
      <c r="DE40" s="3"/>
    </row>
    <row r="41" spans="2:109" ht="17.25" x14ac:dyDescent="0.1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x14ac:dyDescent="0.15">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15">
      <c r="B43" s="10"/>
      <c r="AN43" s="1198" t="s">
        <v>548</v>
      </c>
      <c r="AO43" s="1199"/>
      <c r="AP43" s="1199"/>
      <c r="AQ43" s="1199"/>
      <c r="AR43" s="1199"/>
      <c r="AS43" s="1199"/>
      <c r="AT43" s="1199"/>
      <c r="AU43" s="1199"/>
      <c r="AV43" s="1199"/>
      <c r="AW43" s="1199"/>
      <c r="AX43" s="1199"/>
      <c r="AY43" s="1199"/>
      <c r="AZ43" s="1199"/>
      <c r="BA43" s="1199"/>
      <c r="BB43" s="1199"/>
      <c r="BC43" s="1199"/>
      <c r="BD43" s="1199"/>
      <c r="BE43" s="1199"/>
      <c r="BF43" s="1199"/>
      <c r="BG43" s="1199"/>
      <c r="BH43" s="1199"/>
      <c r="BI43" s="1199"/>
      <c r="BJ43" s="1199"/>
      <c r="BK43" s="1199"/>
      <c r="BL43" s="1199"/>
      <c r="BM43" s="1199"/>
      <c r="BN43" s="1199"/>
      <c r="BO43" s="1199"/>
      <c r="BP43" s="1199"/>
      <c r="BQ43" s="1199"/>
      <c r="BR43" s="1199"/>
      <c r="BS43" s="1199"/>
      <c r="BT43" s="1199"/>
      <c r="BU43" s="1199"/>
      <c r="BV43" s="1199"/>
      <c r="BW43" s="1199"/>
      <c r="BX43" s="1199"/>
      <c r="BY43" s="1199"/>
      <c r="BZ43" s="1199"/>
      <c r="CA43" s="1199"/>
      <c r="CB43" s="1199"/>
      <c r="CC43" s="1199"/>
      <c r="CD43" s="1199"/>
      <c r="CE43" s="1199"/>
      <c r="CF43" s="1199"/>
      <c r="CG43" s="1199"/>
      <c r="CH43" s="1199"/>
      <c r="CI43" s="1199"/>
      <c r="CJ43" s="1199"/>
      <c r="CK43" s="1199"/>
      <c r="CL43" s="1199"/>
      <c r="CM43" s="1199"/>
      <c r="CN43" s="1199"/>
      <c r="CO43" s="1199"/>
      <c r="CP43" s="1199"/>
      <c r="CQ43" s="1199"/>
      <c r="CR43" s="1199"/>
      <c r="CS43" s="1199"/>
      <c r="CT43" s="1199"/>
      <c r="CU43" s="1199"/>
      <c r="CV43" s="1199"/>
      <c r="CW43" s="1199"/>
      <c r="CX43" s="1199"/>
      <c r="CY43" s="1199"/>
      <c r="CZ43" s="1199"/>
      <c r="DA43" s="1199"/>
      <c r="DB43" s="1199"/>
      <c r="DC43" s="1200"/>
    </row>
    <row r="44" spans="2:109" x14ac:dyDescent="0.15">
      <c r="B44" s="10"/>
      <c r="AN44" s="1201"/>
      <c r="AO44" s="1202"/>
      <c r="AP44" s="1202"/>
      <c r="AQ44" s="1202"/>
      <c r="AR44" s="1202"/>
      <c r="AS44" s="1202"/>
      <c r="AT44" s="1202"/>
      <c r="AU44" s="1202"/>
      <c r="AV44" s="1202"/>
      <c r="AW44" s="1202"/>
      <c r="AX44" s="1202"/>
      <c r="AY44" s="1202"/>
      <c r="AZ44" s="1202"/>
      <c r="BA44" s="1202"/>
      <c r="BB44" s="1202"/>
      <c r="BC44" s="1202"/>
      <c r="BD44" s="1202"/>
      <c r="BE44" s="1202"/>
      <c r="BF44" s="1202"/>
      <c r="BG44" s="1202"/>
      <c r="BH44" s="1202"/>
      <c r="BI44" s="1202"/>
      <c r="BJ44" s="1202"/>
      <c r="BK44" s="1202"/>
      <c r="BL44" s="1202"/>
      <c r="BM44" s="1202"/>
      <c r="BN44" s="1202"/>
      <c r="BO44" s="1202"/>
      <c r="BP44" s="1202"/>
      <c r="BQ44" s="1202"/>
      <c r="BR44" s="1202"/>
      <c r="BS44" s="1202"/>
      <c r="BT44" s="1202"/>
      <c r="BU44" s="1202"/>
      <c r="BV44" s="1202"/>
      <c r="BW44" s="1202"/>
      <c r="BX44" s="1202"/>
      <c r="BY44" s="1202"/>
      <c r="BZ44" s="1202"/>
      <c r="CA44" s="1202"/>
      <c r="CB44" s="1202"/>
      <c r="CC44" s="1202"/>
      <c r="CD44" s="1202"/>
      <c r="CE44" s="1202"/>
      <c r="CF44" s="1202"/>
      <c r="CG44" s="1202"/>
      <c r="CH44" s="1202"/>
      <c r="CI44" s="1202"/>
      <c r="CJ44" s="1202"/>
      <c r="CK44" s="1202"/>
      <c r="CL44" s="1202"/>
      <c r="CM44" s="1202"/>
      <c r="CN44" s="1202"/>
      <c r="CO44" s="1202"/>
      <c r="CP44" s="1202"/>
      <c r="CQ44" s="1202"/>
      <c r="CR44" s="1202"/>
      <c r="CS44" s="1202"/>
      <c r="CT44" s="1202"/>
      <c r="CU44" s="1202"/>
      <c r="CV44" s="1202"/>
      <c r="CW44" s="1202"/>
      <c r="CX44" s="1202"/>
      <c r="CY44" s="1202"/>
      <c r="CZ44" s="1202"/>
      <c r="DA44" s="1202"/>
      <c r="DB44" s="1202"/>
      <c r="DC44" s="1203"/>
    </row>
    <row r="45" spans="2:109" x14ac:dyDescent="0.15">
      <c r="B45" s="10"/>
      <c r="AN45" s="1201"/>
      <c r="AO45" s="1202"/>
      <c r="AP45" s="1202"/>
      <c r="AQ45" s="1202"/>
      <c r="AR45" s="1202"/>
      <c r="AS45" s="1202"/>
      <c r="AT45" s="1202"/>
      <c r="AU45" s="1202"/>
      <c r="AV45" s="1202"/>
      <c r="AW45" s="1202"/>
      <c r="AX45" s="1202"/>
      <c r="AY45" s="1202"/>
      <c r="AZ45" s="1202"/>
      <c r="BA45" s="1202"/>
      <c r="BB45" s="1202"/>
      <c r="BC45" s="1202"/>
      <c r="BD45" s="1202"/>
      <c r="BE45" s="1202"/>
      <c r="BF45" s="1202"/>
      <c r="BG45" s="1202"/>
      <c r="BH45" s="1202"/>
      <c r="BI45" s="1202"/>
      <c r="BJ45" s="1202"/>
      <c r="BK45" s="1202"/>
      <c r="BL45" s="1202"/>
      <c r="BM45" s="1202"/>
      <c r="BN45" s="1202"/>
      <c r="BO45" s="1202"/>
      <c r="BP45" s="1202"/>
      <c r="BQ45" s="1202"/>
      <c r="BR45" s="1202"/>
      <c r="BS45" s="1202"/>
      <c r="BT45" s="1202"/>
      <c r="BU45" s="1202"/>
      <c r="BV45" s="1202"/>
      <c r="BW45" s="1202"/>
      <c r="BX45" s="1202"/>
      <c r="BY45" s="1202"/>
      <c r="BZ45" s="1202"/>
      <c r="CA45" s="1202"/>
      <c r="CB45" s="1202"/>
      <c r="CC45" s="1202"/>
      <c r="CD45" s="1202"/>
      <c r="CE45" s="1202"/>
      <c r="CF45" s="1202"/>
      <c r="CG45" s="1202"/>
      <c r="CH45" s="1202"/>
      <c r="CI45" s="1202"/>
      <c r="CJ45" s="1202"/>
      <c r="CK45" s="1202"/>
      <c r="CL45" s="1202"/>
      <c r="CM45" s="1202"/>
      <c r="CN45" s="1202"/>
      <c r="CO45" s="1202"/>
      <c r="CP45" s="1202"/>
      <c r="CQ45" s="1202"/>
      <c r="CR45" s="1202"/>
      <c r="CS45" s="1202"/>
      <c r="CT45" s="1202"/>
      <c r="CU45" s="1202"/>
      <c r="CV45" s="1202"/>
      <c r="CW45" s="1202"/>
      <c r="CX45" s="1202"/>
      <c r="CY45" s="1202"/>
      <c r="CZ45" s="1202"/>
      <c r="DA45" s="1202"/>
      <c r="DB45" s="1202"/>
      <c r="DC45" s="1203"/>
    </row>
    <row r="46" spans="2:109" x14ac:dyDescent="0.15">
      <c r="B46" s="10"/>
      <c r="AN46" s="1201"/>
      <c r="AO46" s="1202"/>
      <c r="AP46" s="1202"/>
      <c r="AQ46" s="1202"/>
      <c r="AR46" s="1202"/>
      <c r="AS46" s="1202"/>
      <c r="AT46" s="1202"/>
      <c r="AU46" s="1202"/>
      <c r="AV46" s="1202"/>
      <c r="AW46" s="1202"/>
      <c r="AX46" s="1202"/>
      <c r="AY46" s="1202"/>
      <c r="AZ46" s="1202"/>
      <c r="BA46" s="1202"/>
      <c r="BB46" s="1202"/>
      <c r="BC46" s="1202"/>
      <c r="BD46" s="1202"/>
      <c r="BE46" s="1202"/>
      <c r="BF46" s="1202"/>
      <c r="BG46" s="1202"/>
      <c r="BH46" s="1202"/>
      <c r="BI46" s="1202"/>
      <c r="BJ46" s="1202"/>
      <c r="BK46" s="1202"/>
      <c r="BL46" s="1202"/>
      <c r="BM46" s="1202"/>
      <c r="BN46" s="1202"/>
      <c r="BO46" s="1202"/>
      <c r="BP46" s="1202"/>
      <c r="BQ46" s="1202"/>
      <c r="BR46" s="1202"/>
      <c r="BS46" s="1202"/>
      <c r="BT46" s="1202"/>
      <c r="BU46" s="1202"/>
      <c r="BV46" s="1202"/>
      <c r="BW46" s="1202"/>
      <c r="BX46" s="1202"/>
      <c r="BY46" s="1202"/>
      <c r="BZ46" s="1202"/>
      <c r="CA46" s="1202"/>
      <c r="CB46" s="1202"/>
      <c r="CC46" s="1202"/>
      <c r="CD46" s="1202"/>
      <c r="CE46" s="1202"/>
      <c r="CF46" s="1202"/>
      <c r="CG46" s="1202"/>
      <c r="CH46" s="1202"/>
      <c r="CI46" s="1202"/>
      <c r="CJ46" s="1202"/>
      <c r="CK46" s="1202"/>
      <c r="CL46" s="1202"/>
      <c r="CM46" s="1202"/>
      <c r="CN46" s="1202"/>
      <c r="CO46" s="1202"/>
      <c r="CP46" s="1202"/>
      <c r="CQ46" s="1202"/>
      <c r="CR46" s="1202"/>
      <c r="CS46" s="1202"/>
      <c r="CT46" s="1202"/>
      <c r="CU46" s="1202"/>
      <c r="CV46" s="1202"/>
      <c r="CW46" s="1202"/>
      <c r="CX46" s="1202"/>
      <c r="CY46" s="1202"/>
      <c r="CZ46" s="1202"/>
      <c r="DA46" s="1202"/>
      <c r="DB46" s="1202"/>
      <c r="DC46" s="1203"/>
    </row>
    <row r="47" spans="2:109" x14ac:dyDescent="0.15">
      <c r="B47" s="10"/>
      <c r="AN47" s="1204"/>
      <c r="AO47" s="1205"/>
      <c r="AP47" s="1205"/>
      <c r="AQ47" s="1205"/>
      <c r="AR47" s="1205"/>
      <c r="AS47" s="1205"/>
      <c r="AT47" s="1205"/>
      <c r="AU47" s="1205"/>
      <c r="AV47" s="1205"/>
      <c r="AW47" s="1205"/>
      <c r="AX47" s="1205"/>
      <c r="AY47" s="1205"/>
      <c r="AZ47" s="1205"/>
      <c r="BA47" s="1205"/>
      <c r="BB47" s="1205"/>
      <c r="BC47" s="1205"/>
      <c r="BD47" s="1205"/>
      <c r="BE47" s="1205"/>
      <c r="BF47" s="1205"/>
      <c r="BG47" s="1205"/>
      <c r="BH47" s="1205"/>
      <c r="BI47" s="1205"/>
      <c r="BJ47" s="1205"/>
      <c r="BK47" s="1205"/>
      <c r="BL47" s="1205"/>
      <c r="BM47" s="1205"/>
      <c r="BN47" s="1205"/>
      <c r="BO47" s="1205"/>
      <c r="BP47" s="1205"/>
      <c r="BQ47" s="1205"/>
      <c r="BR47" s="1205"/>
      <c r="BS47" s="1205"/>
      <c r="BT47" s="1205"/>
      <c r="BU47" s="1205"/>
      <c r="BV47" s="1205"/>
      <c r="BW47" s="1205"/>
      <c r="BX47" s="1205"/>
      <c r="BY47" s="1205"/>
      <c r="BZ47" s="1205"/>
      <c r="CA47" s="1205"/>
      <c r="CB47" s="1205"/>
      <c r="CC47" s="1205"/>
      <c r="CD47" s="1205"/>
      <c r="CE47" s="1205"/>
      <c r="CF47" s="1205"/>
      <c r="CG47" s="1205"/>
      <c r="CH47" s="1205"/>
      <c r="CI47" s="1205"/>
      <c r="CJ47" s="1205"/>
      <c r="CK47" s="1205"/>
      <c r="CL47" s="1205"/>
      <c r="CM47" s="1205"/>
      <c r="CN47" s="1205"/>
      <c r="CO47" s="1205"/>
      <c r="CP47" s="1205"/>
      <c r="CQ47" s="1205"/>
      <c r="CR47" s="1205"/>
      <c r="CS47" s="1205"/>
      <c r="CT47" s="1205"/>
      <c r="CU47" s="1205"/>
      <c r="CV47" s="1205"/>
      <c r="CW47" s="1205"/>
      <c r="CX47" s="1205"/>
      <c r="CY47" s="1205"/>
      <c r="CZ47" s="1205"/>
      <c r="DA47" s="1205"/>
      <c r="DB47" s="1205"/>
      <c r="DC47" s="1206"/>
    </row>
    <row r="48" spans="2:109" x14ac:dyDescent="0.15">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x14ac:dyDescent="0.15">
      <c r="B49" s="10"/>
      <c r="AN49" s="3" t="s">
        <v>2</v>
      </c>
    </row>
    <row r="50" spans="1:109" x14ac:dyDescent="0.15">
      <c r="B50" s="10"/>
      <c r="G50" s="1190"/>
      <c r="H50" s="1190"/>
      <c r="I50" s="1190"/>
      <c r="J50" s="1190"/>
      <c r="K50" s="20"/>
      <c r="L50" s="20"/>
      <c r="M50" s="21"/>
      <c r="N50" s="21"/>
      <c r="AN50" s="1208"/>
      <c r="AO50" s="1209"/>
      <c r="AP50" s="1209"/>
      <c r="AQ50" s="1209"/>
      <c r="AR50" s="1209"/>
      <c r="AS50" s="1209"/>
      <c r="AT50" s="1209"/>
      <c r="AU50" s="1209"/>
      <c r="AV50" s="1209"/>
      <c r="AW50" s="1209"/>
      <c r="AX50" s="1209"/>
      <c r="AY50" s="1209"/>
      <c r="AZ50" s="1209"/>
      <c r="BA50" s="1209"/>
      <c r="BB50" s="1209"/>
      <c r="BC50" s="1209"/>
      <c r="BD50" s="1209"/>
      <c r="BE50" s="1209"/>
      <c r="BF50" s="1209"/>
      <c r="BG50" s="1209"/>
      <c r="BH50" s="1209"/>
      <c r="BI50" s="1209"/>
      <c r="BJ50" s="1209"/>
      <c r="BK50" s="1209"/>
      <c r="BL50" s="1209"/>
      <c r="BM50" s="1209"/>
      <c r="BN50" s="1209"/>
      <c r="BO50" s="1210"/>
      <c r="BP50" s="1196" t="s">
        <v>3</v>
      </c>
      <c r="BQ50" s="1196"/>
      <c r="BR50" s="1196"/>
      <c r="BS50" s="1196"/>
      <c r="BT50" s="1196"/>
      <c r="BU50" s="1196"/>
      <c r="BV50" s="1196"/>
      <c r="BW50" s="1196"/>
      <c r="BX50" s="1196" t="s">
        <v>4</v>
      </c>
      <c r="BY50" s="1196"/>
      <c r="BZ50" s="1196"/>
      <c r="CA50" s="1196"/>
      <c r="CB50" s="1196"/>
      <c r="CC50" s="1196"/>
      <c r="CD50" s="1196"/>
      <c r="CE50" s="1196"/>
      <c r="CF50" s="1196" t="s">
        <v>5</v>
      </c>
      <c r="CG50" s="1196"/>
      <c r="CH50" s="1196"/>
      <c r="CI50" s="1196"/>
      <c r="CJ50" s="1196"/>
      <c r="CK50" s="1196"/>
      <c r="CL50" s="1196"/>
      <c r="CM50" s="1196"/>
      <c r="CN50" s="1196" t="s">
        <v>6</v>
      </c>
      <c r="CO50" s="1196"/>
      <c r="CP50" s="1196"/>
      <c r="CQ50" s="1196"/>
      <c r="CR50" s="1196"/>
      <c r="CS50" s="1196"/>
      <c r="CT50" s="1196"/>
      <c r="CU50" s="1196"/>
      <c r="CV50" s="1196" t="s">
        <v>7</v>
      </c>
      <c r="CW50" s="1196"/>
      <c r="CX50" s="1196"/>
      <c r="CY50" s="1196"/>
      <c r="CZ50" s="1196"/>
      <c r="DA50" s="1196"/>
      <c r="DB50" s="1196"/>
      <c r="DC50" s="1196"/>
    </row>
    <row r="51" spans="1:109" ht="13.5" customHeight="1" x14ac:dyDescent="0.15">
      <c r="B51" s="10"/>
      <c r="G51" s="1207"/>
      <c r="H51" s="1207"/>
      <c r="I51" s="1211"/>
      <c r="J51" s="1211"/>
      <c r="K51" s="1197"/>
      <c r="L51" s="1197"/>
      <c r="M51" s="1197"/>
      <c r="N51" s="1197"/>
      <c r="AM51" s="19"/>
      <c r="AN51" s="1195" t="s">
        <v>8</v>
      </c>
      <c r="AO51" s="1195"/>
      <c r="AP51" s="1195"/>
      <c r="AQ51" s="1195"/>
      <c r="AR51" s="1195"/>
      <c r="AS51" s="1195"/>
      <c r="AT51" s="1195"/>
      <c r="AU51" s="1195"/>
      <c r="AV51" s="1195"/>
      <c r="AW51" s="1195"/>
      <c r="AX51" s="1195"/>
      <c r="AY51" s="1195"/>
      <c r="AZ51" s="1195"/>
      <c r="BA51" s="1195"/>
      <c r="BB51" s="1195" t="s">
        <v>9</v>
      </c>
      <c r="BC51" s="1195"/>
      <c r="BD51" s="1195"/>
      <c r="BE51" s="1195"/>
      <c r="BF51" s="1195"/>
      <c r="BG51" s="1195"/>
      <c r="BH51" s="1195"/>
      <c r="BI51" s="1195"/>
      <c r="BJ51" s="1195"/>
      <c r="BK51" s="1195"/>
      <c r="BL51" s="1195"/>
      <c r="BM51" s="1195"/>
      <c r="BN51" s="1195"/>
      <c r="BO51" s="1195"/>
      <c r="BP51" s="1192">
        <v>16.899999999999999</v>
      </c>
      <c r="BQ51" s="1192"/>
      <c r="BR51" s="1192"/>
      <c r="BS51" s="1192"/>
      <c r="BT51" s="1192"/>
      <c r="BU51" s="1192"/>
      <c r="BV51" s="1192"/>
      <c r="BW51" s="1192"/>
      <c r="BX51" s="1192">
        <v>10.199999999999999</v>
      </c>
      <c r="BY51" s="1192"/>
      <c r="BZ51" s="1192"/>
      <c r="CA51" s="1192"/>
      <c r="CB51" s="1192"/>
      <c r="CC51" s="1192"/>
      <c r="CD51" s="1192"/>
      <c r="CE51" s="1192"/>
      <c r="CF51" s="1192">
        <v>3.2</v>
      </c>
      <c r="CG51" s="1192"/>
      <c r="CH51" s="1192"/>
      <c r="CI51" s="1192"/>
      <c r="CJ51" s="1192"/>
      <c r="CK51" s="1192"/>
      <c r="CL51" s="1192"/>
      <c r="CM51" s="1192"/>
      <c r="CN51" s="1192">
        <v>2.1</v>
      </c>
      <c r="CO51" s="1192"/>
      <c r="CP51" s="1192"/>
      <c r="CQ51" s="1192"/>
      <c r="CR51" s="1192"/>
      <c r="CS51" s="1192"/>
      <c r="CT51" s="1192"/>
      <c r="CU51" s="1192"/>
      <c r="CV51" s="1192">
        <v>0.3</v>
      </c>
      <c r="CW51" s="1192"/>
      <c r="CX51" s="1192"/>
      <c r="CY51" s="1192"/>
      <c r="CZ51" s="1192"/>
      <c r="DA51" s="1192"/>
      <c r="DB51" s="1192"/>
      <c r="DC51" s="1192"/>
    </row>
    <row r="52" spans="1:109" x14ac:dyDescent="0.15">
      <c r="B52" s="10"/>
      <c r="G52" s="1207"/>
      <c r="H52" s="1207"/>
      <c r="I52" s="1211"/>
      <c r="J52" s="1211"/>
      <c r="K52" s="1197"/>
      <c r="L52" s="1197"/>
      <c r="M52" s="1197"/>
      <c r="N52" s="1197"/>
      <c r="AM52" s="19"/>
      <c r="AN52" s="1195"/>
      <c r="AO52" s="1195"/>
      <c r="AP52" s="1195"/>
      <c r="AQ52" s="1195"/>
      <c r="AR52" s="1195"/>
      <c r="AS52" s="1195"/>
      <c r="AT52" s="1195"/>
      <c r="AU52" s="1195"/>
      <c r="AV52" s="1195"/>
      <c r="AW52" s="1195"/>
      <c r="AX52" s="1195"/>
      <c r="AY52" s="1195"/>
      <c r="AZ52" s="1195"/>
      <c r="BA52" s="1195"/>
      <c r="BB52" s="1195"/>
      <c r="BC52" s="1195"/>
      <c r="BD52" s="1195"/>
      <c r="BE52" s="1195"/>
      <c r="BF52" s="1195"/>
      <c r="BG52" s="1195"/>
      <c r="BH52" s="1195"/>
      <c r="BI52" s="1195"/>
      <c r="BJ52" s="1195"/>
      <c r="BK52" s="1195"/>
      <c r="BL52" s="1195"/>
      <c r="BM52" s="1195"/>
      <c r="BN52" s="1195"/>
      <c r="BO52" s="1195"/>
      <c r="BP52" s="1192"/>
      <c r="BQ52" s="1192"/>
      <c r="BR52" s="1192"/>
      <c r="BS52" s="1192"/>
      <c r="BT52" s="1192"/>
      <c r="BU52" s="1192"/>
      <c r="BV52" s="1192"/>
      <c r="BW52" s="1192"/>
      <c r="BX52" s="1192"/>
      <c r="BY52" s="1192"/>
      <c r="BZ52" s="1192"/>
      <c r="CA52" s="1192"/>
      <c r="CB52" s="1192"/>
      <c r="CC52" s="1192"/>
      <c r="CD52" s="1192"/>
      <c r="CE52" s="1192"/>
      <c r="CF52" s="1192"/>
      <c r="CG52" s="1192"/>
      <c r="CH52" s="1192"/>
      <c r="CI52" s="1192"/>
      <c r="CJ52" s="1192"/>
      <c r="CK52" s="1192"/>
      <c r="CL52" s="1192"/>
      <c r="CM52" s="1192"/>
      <c r="CN52" s="1192"/>
      <c r="CO52" s="1192"/>
      <c r="CP52" s="1192"/>
      <c r="CQ52" s="1192"/>
      <c r="CR52" s="1192"/>
      <c r="CS52" s="1192"/>
      <c r="CT52" s="1192"/>
      <c r="CU52" s="1192"/>
      <c r="CV52" s="1192"/>
      <c r="CW52" s="1192"/>
      <c r="CX52" s="1192"/>
      <c r="CY52" s="1192"/>
      <c r="CZ52" s="1192"/>
      <c r="DA52" s="1192"/>
      <c r="DB52" s="1192"/>
      <c r="DC52" s="1192"/>
    </row>
    <row r="53" spans="1:109" x14ac:dyDescent="0.15">
      <c r="A53" s="18"/>
      <c r="B53" s="10"/>
      <c r="G53" s="1207"/>
      <c r="H53" s="1207"/>
      <c r="I53" s="1190"/>
      <c r="J53" s="1190"/>
      <c r="K53" s="1197"/>
      <c r="L53" s="1197"/>
      <c r="M53" s="1197"/>
      <c r="N53" s="1197"/>
      <c r="AM53" s="19"/>
      <c r="AN53" s="1195"/>
      <c r="AO53" s="1195"/>
      <c r="AP53" s="1195"/>
      <c r="AQ53" s="1195"/>
      <c r="AR53" s="1195"/>
      <c r="AS53" s="1195"/>
      <c r="AT53" s="1195"/>
      <c r="AU53" s="1195"/>
      <c r="AV53" s="1195"/>
      <c r="AW53" s="1195"/>
      <c r="AX53" s="1195"/>
      <c r="AY53" s="1195"/>
      <c r="AZ53" s="1195"/>
      <c r="BA53" s="1195"/>
      <c r="BB53" s="1195" t="s">
        <v>10</v>
      </c>
      <c r="BC53" s="1195"/>
      <c r="BD53" s="1195"/>
      <c r="BE53" s="1195"/>
      <c r="BF53" s="1195"/>
      <c r="BG53" s="1195"/>
      <c r="BH53" s="1195"/>
      <c r="BI53" s="1195"/>
      <c r="BJ53" s="1195"/>
      <c r="BK53" s="1195"/>
      <c r="BL53" s="1195"/>
      <c r="BM53" s="1195"/>
      <c r="BN53" s="1195"/>
      <c r="BO53" s="1195"/>
      <c r="BP53" s="1192">
        <v>60</v>
      </c>
      <c r="BQ53" s="1192"/>
      <c r="BR53" s="1192"/>
      <c r="BS53" s="1192"/>
      <c r="BT53" s="1192"/>
      <c r="BU53" s="1192"/>
      <c r="BV53" s="1192"/>
      <c r="BW53" s="1192"/>
      <c r="BX53" s="1192">
        <v>60.9</v>
      </c>
      <c r="BY53" s="1192"/>
      <c r="BZ53" s="1192"/>
      <c r="CA53" s="1192"/>
      <c r="CB53" s="1192"/>
      <c r="CC53" s="1192"/>
      <c r="CD53" s="1192"/>
      <c r="CE53" s="1192"/>
      <c r="CF53" s="1192">
        <v>62.6</v>
      </c>
      <c r="CG53" s="1192"/>
      <c r="CH53" s="1192"/>
      <c r="CI53" s="1192"/>
      <c r="CJ53" s="1192"/>
      <c r="CK53" s="1192"/>
      <c r="CL53" s="1192"/>
      <c r="CM53" s="1192"/>
      <c r="CN53" s="1192">
        <v>63</v>
      </c>
      <c r="CO53" s="1192"/>
      <c r="CP53" s="1192"/>
      <c r="CQ53" s="1192"/>
      <c r="CR53" s="1192"/>
      <c r="CS53" s="1192"/>
      <c r="CT53" s="1192"/>
      <c r="CU53" s="1192"/>
      <c r="CV53" s="1192">
        <v>63</v>
      </c>
      <c r="CW53" s="1192"/>
      <c r="CX53" s="1192"/>
      <c r="CY53" s="1192"/>
      <c r="CZ53" s="1192"/>
      <c r="DA53" s="1192"/>
      <c r="DB53" s="1192"/>
      <c r="DC53" s="1192"/>
    </row>
    <row r="54" spans="1:109" x14ac:dyDescent="0.15">
      <c r="A54" s="18"/>
      <c r="B54" s="10"/>
      <c r="G54" s="1207"/>
      <c r="H54" s="1207"/>
      <c r="I54" s="1190"/>
      <c r="J54" s="1190"/>
      <c r="K54" s="1197"/>
      <c r="L54" s="1197"/>
      <c r="M54" s="1197"/>
      <c r="N54" s="1197"/>
      <c r="AM54" s="19"/>
      <c r="AN54" s="1195"/>
      <c r="AO54" s="1195"/>
      <c r="AP54" s="1195"/>
      <c r="AQ54" s="1195"/>
      <c r="AR54" s="1195"/>
      <c r="AS54" s="1195"/>
      <c r="AT54" s="1195"/>
      <c r="AU54" s="1195"/>
      <c r="AV54" s="1195"/>
      <c r="AW54" s="1195"/>
      <c r="AX54" s="1195"/>
      <c r="AY54" s="1195"/>
      <c r="AZ54" s="1195"/>
      <c r="BA54" s="1195"/>
      <c r="BB54" s="1195"/>
      <c r="BC54" s="1195"/>
      <c r="BD54" s="1195"/>
      <c r="BE54" s="1195"/>
      <c r="BF54" s="1195"/>
      <c r="BG54" s="1195"/>
      <c r="BH54" s="1195"/>
      <c r="BI54" s="1195"/>
      <c r="BJ54" s="1195"/>
      <c r="BK54" s="1195"/>
      <c r="BL54" s="1195"/>
      <c r="BM54" s="1195"/>
      <c r="BN54" s="1195"/>
      <c r="BO54" s="1195"/>
      <c r="BP54" s="1192"/>
      <c r="BQ54" s="1192"/>
      <c r="BR54" s="1192"/>
      <c r="BS54" s="1192"/>
      <c r="BT54" s="1192"/>
      <c r="BU54" s="1192"/>
      <c r="BV54" s="1192"/>
      <c r="BW54" s="1192"/>
      <c r="BX54" s="1192"/>
      <c r="BY54" s="1192"/>
      <c r="BZ54" s="1192"/>
      <c r="CA54" s="1192"/>
      <c r="CB54" s="1192"/>
      <c r="CC54" s="1192"/>
      <c r="CD54" s="1192"/>
      <c r="CE54" s="1192"/>
      <c r="CF54" s="1192"/>
      <c r="CG54" s="1192"/>
      <c r="CH54" s="1192"/>
      <c r="CI54" s="1192"/>
      <c r="CJ54" s="1192"/>
      <c r="CK54" s="1192"/>
      <c r="CL54" s="1192"/>
      <c r="CM54" s="1192"/>
      <c r="CN54" s="1192"/>
      <c r="CO54" s="1192"/>
      <c r="CP54" s="1192"/>
      <c r="CQ54" s="1192"/>
      <c r="CR54" s="1192"/>
      <c r="CS54" s="1192"/>
      <c r="CT54" s="1192"/>
      <c r="CU54" s="1192"/>
      <c r="CV54" s="1192"/>
      <c r="CW54" s="1192"/>
      <c r="CX54" s="1192"/>
      <c r="CY54" s="1192"/>
      <c r="CZ54" s="1192"/>
      <c r="DA54" s="1192"/>
      <c r="DB54" s="1192"/>
      <c r="DC54" s="1192"/>
    </row>
    <row r="55" spans="1:109" x14ac:dyDescent="0.15">
      <c r="A55" s="18"/>
      <c r="B55" s="10"/>
      <c r="G55" s="1190"/>
      <c r="H55" s="1190"/>
      <c r="I55" s="1190"/>
      <c r="J55" s="1190"/>
      <c r="K55" s="1197"/>
      <c r="L55" s="1197"/>
      <c r="M55" s="1197"/>
      <c r="N55" s="1197"/>
      <c r="AN55" s="1196" t="s">
        <v>11</v>
      </c>
      <c r="AO55" s="1196"/>
      <c r="AP55" s="1196"/>
      <c r="AQ55" s="1196"/>
      <c r="AR55" s="1196"/>
      <c r="AS55" s="1196"/>
      <c r="AT55" s="1196"/>
      <c r="AU55" s="1196"/>
      <c r="AV55" s="1196"/>
      <c r="AW55" s="1196"/>
      <c r="AX55" s="1196"/>
      <c r="AY55" s="1196"/>
      <c r="AZ55" s="1196"/>
      <c r="BA55" s="1196"/>
      <c r="BB55" s="1195" t="s">
        <v>9</v>
      </c>
      <c r="BC55" s="1195"/>
      <c r="BD55" s="1195"/>
      <c r="BE55" s="1195"/>
      <c r="BF55" s="1195"/>
      <c r="BG55" s="1195"/>
      <c r="BH55" s="1195"/>
      <c r="BI55" s="1195"/>
      <c r="BJ55" s="1195"/>
      <c r="BK55" s="1195"/>
      <c r="BL55" s="1195"/>
      <c r="BM55" s="1195"/>
      <c r="BN55" s="1195"/>
      <c r="BO55" s="1195"/>
      <c r="BP55" s="1192">
        <v>12.8</v>
      </c>
      <c r="BQ55" s="1192"/>
      <c r="BR55" s="1192"/>
      <c r="BS55" s="1192"/>
      <c r="BT55" s="1192"/>
      <c r="BU55" s="1192"/>
      <c r="BV55" s="1192"/>
      <c r="BW55" s="1192"/>
      <c r="BX55" s="1192">
        <v>0</v>
      </c>
      <c r="BY55" s="1192"/>
      <c r="BZ55" s="1192"/>
      <c r="CA55" s="1192"/>
      <c r="CB55" s="1192"/>
      <c r="CC55" s="1192"/>
      <c r="CD55" s="1192"/>
      <c r="CE55" s="1192"/>
      <c r="CF55" s="1192">
        <v>0</v>
      </c>
      <c r="CG55" s="1192"/>
      <c r="CH55" s="1192"/>
      <c r="CI55" s="1192"/>
      <c r="CJ55" s="1192"/>
      <c r="CK55" s="1192"/>
      <c r="CL55" s="1192"/>
      <c r="CM55" s="1192"/>
      <c r="CN55" s="1192">
        <v>0</v>
      </c>
      <c r="CO55" s="1192"/>
      <c r="CP55" s="1192"/>
      <c r="CQ55" s="1192"/>
      <c r="CR55" s="1192"/>
      <c r="CS55" s="1192"/>
      <c r="CT55" s="1192"/>
      <c r="CU55" s="1192"/>
      <c r="CV55" s="1192">
        <v>0</v>
      </c>
      <c r="CW55" s="1192"/>
      <c r="CX55" s="1192"/>
      <c r="CY55" s="1192"/>
      <c r="CZ55" s="1192"/>
      <c r="DA55" s="1192"/>
      <c r="DB55" s="1192"/>
      <c r="DC55" s="1192"/>
    </row>
    <row r="56" spans="1:109" x14ac:dyDescent="0.15">
      <c r="A56" s="18"/>
      <c r="B56" s="10"/>
      <c r="G56" s="1190"/>
      <c r="H56" s="1190"/>
      <c r="I56" s="1190"/>
      <c r="J56" s="1190"/>
      <c r="K56" s="1197"/>
      <c r="L56" s="1197"/>
      <c r="M56" s="1197"/>
      <c r="N56" s="1197"/>
      <c r="AN56" s="1196"/>
      <c r="AO56" s="1196"/>
      <c r="AP56" s="1196"/>
      <c r="AQ56" s="1196"/>
      <c r="AR56" s="1196"/>
      <c r="AS56" s="1196"/>
      <c r="AT56" s="1196"/>
      <c r="AU56" s="1196"/>
      <c r="AV56" s="1196"/>
      <c r="AW56" s="1196"/>
      <c r="AX56" s="1196"/>
      <c r="AY56" s="1196"/>
      <c r="AZ56" s="1196"/>
      <c r="BA56" s="1196"/>
      <c r="BB56" s="1195"/>
      <c r="BC56" s="1195"/>
      <c r="BD56" s="1195"/>
      <c r="BE56" s="1195"/>
      <c r="BF56" s="1195"/>
      <c r="BG56" s="1195"/>
      <c r="BH56" s="1195"/>
      <c r="BI56" s="1195"/>
      <c r="BJ56" s="1195"/>
      <c r="BK56" s="1195"/>
      <c r="BL56" s="1195"/>
      <c r="BM56" s="1195"/>
      <c r="BN56" s="1195"/>
      <c r="BO56" s="1195"/>
      <c r="BP56" s="1192"/>
      <c r="BQ56" s="1192"/>
      <c r="BR56" s="1192"/>
      <c r="BS56" s="1192"/>
      <c r="BT56" s="1192"/>
      <c r="BU56" s="1192"/>
      <c r="BV56" s="1192"/>
      <c r="BW56" s="1192"/>
      <c r="BX56" s="1192"/>
      <c r="BY56" s="1192"/>
      <c r="BZ56" s="1192"/>
      <c r="CA56" s="1192"/>
      <c r="CB56" s="1192"/>
      <c r="CC56" s="1192"/>
      <c r="CD56" s="1192"/>
      <c r="CE56" s="1192"/>
      <c r="CF56" s="1192"/>
      <c r="CG56" s="1192"/>
      <c r="CH56" s="1192"/>
      <c r="CI56" s="1192"/>
      <c r="CJ56" s="1192"/>
      <c r="CK56" s="1192"/>
      <c r="CL56" s="1192"/>
      <c r="CM56" s="1192"/>
      <c r="CN56" s="1192"/>
      <c r="CO56" s="1192"/>
      <c r="CP56" s="1192"/>
      <c r="CQ56" s="1192"/>
      <c r="CR56" s="1192"/>
      <c r="CS56" s="1192"/>
      <c r="CT56" s="1192"/>
      <c r="CU56" s="1192"/>
      <c r="CV56" s="1192"/>
      <c r="CW56" s="1192"/>
      <c r="CX56" s="1192"/>
      <c r="CY56" s="1192"/>
      <c r="CZ56" s="1192"/>
      <c r="DA56" s="1192"/>
      <c r="DB56" s="1192"/>
      <c r="DC56" s="1192"/>
    </row>
    <row r="57" spans="1:109" s="18" customFormat="1" x14ac:dyDescent="0.15">
      <c r="B57" s="22"/>
      <c r="G57" s="1190"/>
      <c r="H57" s="1190"/>
      <c r="I57" s="1193"/>
      <c r="J57" s="1193"/>
      <c r="K57" s="1197"/>
      <c r="L57" s="1197"/>
      <c r="M57" s="1197"/>
      <c r="N57" s="1197"/>
      <c r="AM57" s="3"/>
      <c r="AN57" s="1196"/>
      <c r="AO57" s="1196"/>
      <c r="AP57" s="1196"/>
      <c r="AQ57" s="1196"/>
      <c r="AR57" s="1196"/>
      <c r="AS57" s="1196"/>
      <c r="AT57" s="1196"/>
      <c r="AU57" s="1196"/>
      <c r="AV57" s="1196"/>
      <c r="AW57" s="1196"/>
      <c r="AX57" s="1196"/>
      <c r="AY57" s="1196"/>
      <c r="AZ57" s="1196"/>
      <c r="BA57" s="1196"/>
      <c r="BB57" s="1195" t="s">
        <v>10</v>
      </c>
      <c r="BC57" s="1195"/>
      <c r="BD57" s="1195"/>
      <c r="BE57" s="1195"/>
      <c r="BF57" s="1195"/>
      <c r="BG57" s="1195"/>
      <c r="BH57" s="1195"/>
      <c r="BI57" s="1195"/>
      <c r="BJ57" s="1195"/>
      <c r="BK57" s="1195"/>
      <c r="BL57" s="1195"/>
      <c r="BM57" s="1195"/>
      <c r="BN57" s="1195"/>
      <c r="BO57" s="1195"/>
      <c r="BP57" s="1192">
        <v>61.2</v>
      </c>
      <c r="BQ57" s="1192"/>
      <c r="BR57" s="1192"/>
      <c r="BS57" s="1192"/>
      <c r="BT57" s="1192"/>
      <c r="BU57" s="1192"/>
      <c r="BV57" s="1192"/>
      <c r="BW57" s="1192"/>
      <c r="BX57" s="1192">
        <v>63.1</v>
      </c>
      <c r="BY57" s="1192"/>
      <c r="BZ57" s="1192"/>
      <c r="CA57" s="1192"/>
      <c r="CB57" s="1192"/>
      <c r="CC57" s="1192"/>
      <c r="CD57" s="1192"/>
      <c r="CE57" s="1192"/>
      <c r="CF57" s="1192">
        <v>64.2</v>
      </c>
      <c r="CG57" s="1192"/>
      <c r="CH57" s="1192"/>
      <c r="CI57" s="1192"/>
      <c r="CJ57" s="1192"/>
      <c r="CK57" s="1192"/>
      <c r="CL57" s="1192"/>
      <c r="CM57" s="1192"/>
      <c r="CN57" s="1192">
        <v>64.2</v>
      </c>
      <c r="CO57" s="1192"/>
      <c r="CP57" s="1192"/>
      <c r="CQ57" s="1192"/>
      <c r="CR57" s="1192"/>
      <c r="CS57" s="1192"/>
      <c r="CT57" s="1192"/>
      <c r="CU57" s="1192"/>
      <c r="CV57" s="1192">
        <v>65</v>
      </c>
      <c r="CW57" s="1192"/>
      <c r="CX57" s="1192"/>
      <c r="CY57" s="1192"/>
      <c r="CZ57" s="1192"/>
      <c r="DA57" s="1192"/>
      <c r="DB57" s="1192"/>
      <c r="DC57" s="1192"/>
      <c r="DD57" s="23"/>
      <c r="DE57" s="22"/>
    </row>
    <row r="58" spans="1:109" s="18" customFormat="1" x14ac:dyDescent="0.15">
      <c r="A58" s="3"/>
      <c r="B58" s="22"/>
      <c r="G58" s="1190"/>
      <c r="H58" s="1190"/>
      <c r="I58" s="1193"/>
      <c r="J58" s="1193"/>
      <c r="K58" s="1197"/>
      <c r="L58" s="1197"/>
      <c r="M58" s="1197"/>
      <c r="N58" s="1197"/>
      <c r="AM58" s="3"/>
      <c r="AN58" s="1196"/>
      <c r="AO58" s="1196"/>
      <c r="AP58" s="1196"/>
      <c r="AQ58" s="1196"/>
      <c r="AR58" s="1196"/>
      <c r="AS58" s="1196"/>
      <c r="AT58" s="1196"/>
      <c r="AU58" s="1196"/>
      <c r="AV58" s="1196"/>
      <c r="AW58" s="1196"/>
      <c r="AX58" s="1196"/>
      <c r="AY58" s="1196"/>
      <c r="AZ58" s="1196"/>
      <c r="BA58" s="1196"/>
      <c r="BB58" s="1195"/>
      <c r="BC58" s="1195"/>
      <c r="BD58" s="1195"/>
      <c r="BE58" s="1195"/>
      <c r="BF58" s="1195"/>
      <c r="BG58" s="1195"/>
      <c r="BH58" s="1195"/>
      <c r="BI58" s="1195"/>
      <c r="BJ58" s="1195"/>
      <c r="BK58" s="1195"/>
      <c r="BL58" s="1195"/>
      <c r="BM58" s="1195"/>
      <c r="BN58" s="1195"/>
      <c r="BO58" s="1195"/>
      <c r="BP58" s="1192"/>
      <c r="BQ58" s="1192"/>
      <c r="BR58" s="1192"/>
      <c r="BS58" s="1192"/>
      <c r="BT58" s="1192"/>
      <c r="BU58" s="1192"/>
      <c r="BV58" s="1192"/>
      <c r="BW58" s="1192"/>
      <c r="BX58" s="1192"/>
      <c r="BY58" s="1192"/>
      <c r="BZ58" s="1192"/>
      <c r="CA58" s="1192"/>
      <c r="CB58" s="1192"/>
      <c r="CC58" s="1192"/>
      <c r="CD58" s="1192"/>
      <c r="CE58" s="1192"/>
      <c r="CF58" s="1192"/>
      <c r="CG58" s="1192"/>
      <c r="CH58" s="1192"/>
      <c r="CI58" s="1192"/>
      <c r="CJ58" s="1192"/>
      <c r="CK58" s="1192"/>
      <c r="CL58" s="1192"/>
      <c r="CM58" s="1192"/>
      <c r="CN58" s="1192"/>
      <c r="CO58" s="1192"/>
      <c r="CP58" s="1192"/>
      <c r="CQ58" s="1192"/>
      <c r="CR58" s="1192"/>
      <c r="CS58" s="1192"/>
      <c r="CT58" s="1192"/>
      <c r="CU58" s="1192"/>
      <c r="CV58" s="1192"/>
      <c r="CW58" s="1192"/>
      <c r="CX58" s="1192"/>
      <c r="CY58" s="1192"/>
      <c r="CZ58" s="1192"/>
      <c r="DA58" s="1192"/>
      <c r="DB58" s="1192"/>
      <c r="DC58" s="1192"/>
      <c r="DD58" s="23"/>
      <c r="DE58" s="22"/>
    </row>
    <row r="59" spans="1:109" s="18" customFormat="1" x14ac:dyDescent="0.15">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x14ac:dyDescent="0.15">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x14ac:dyDescent="0.15">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x14ac:dyDescent="0.15">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x14ac:dyDescent="0.15">
      <c r="B63" s="29" t="s">
        <v>12</v>
      </c>
    </row>
    <row r="64" spans="1:109" x14ac:dyDescent="0.15">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x14ac:dyDescent="0.15">
      <c r="B65" s="10"/>
      <c r="AN65" s="1198" t="s">
        <v>549</v>
      </c>
      <c r="AO65" s="1199"/>
      <c r="AP65" s="1199"/>
      <c r="AQ65" s="1199"/>
      <c r="AR65" s="1199"/>
      <c r="AS65" s="1199"/>
      <c r="AT65" s="1199"/>
      <c r="AU65" s="1199"/>
      <c r="AV65" s="1199"/>
      <c r="AW65" s="1199"/>
      <c r="AX65" s="1199"/>
      <c r="AY65" s="1199"/>
      <c r="AZ65" s="1199"/>
      <c r="BA65" s="1199"/>
      <c r="BB65" s="1199"/>
      <c r="BC65" s="1199"/>
      <c r="BD65" s="1199"/>
      <c r="BE65" s="1199"/>
      <c r="BF65" s="1199"/>
      <c r="BG65" s="1199"/>
      <c r="BH65" s="1199"/>
      <c r="BI65" s="1199"/>
      <c r="BJ65" s="1199"/>
      <c r="BK65" s="1199"/>
      <c r="BL65" s="1199"/>
      <c r="BM65" s="1199"/>
      <c r="BN65" s="1199"/>
      <c r="BO65" s="1199"/>
      <c r="BP65" s="1199"/>
      <c r="BQ65" s="1199"/>
      <c r="BR65" s="1199"/>
      <c r="BS65" s="1199"/>
      <c r="BT65" s="1199"/>
      <c r="BU65" s="1199"/>
      <c r="BV65" s="1199"/>
      <c r="BW65" s="1199"/>
      <c r="BX65" s="1199"/>
      <c r="BY65" s="1199"/>
      <c r="BZ65" s="1199"/>
      <c r="CA65" s="1199"/>
      <c r="CB65" s="1199"/>
      <c r="CC65" s="1199"/>
      <c r="CD65" s="1199"/>
      <c r="CE65" s="1199"/>
      <c r="CF65" s="1199"/>
      <c r="CG65" s="1199"/>
      <c r="CH65" s="1199"/>
      <c r="CI65" s="1199"/>
      <c r="CJ65" s="1199"/>
      <c r="CK65" s="1199"/>
      <c r="CL65" s="1199"/>
      <c r="CM65" s="1199"/>
      <c r="CN65" s="1199"/>
      <c r="CO65" s="1199"/>
      <c r="CP65" s="1199"/>
      <c r="CQ65" s="1199"/>
      <c r="CR65" s="1199"/>
      <c r="CS65" s="1199"/>
      <c r="CT65" s="1199"/>
      <c r="CU65" s="1199"/>
      <c r="CV65" s="1199"/>
      <c r="CW65" s="1199"/>
      <c r="CX65" s="1199"/>
      <c r="CY65" s="1199"/>
      <c r="CZ65" s="1199"/>
      <c r="DA65" s="1199"/>
      <c r="DB65" s="1199"/>
      <c r="DC65" s="1200"/>
    </row>
    <row r="66" spans="2:107" x14ac:dyDescent="0.15">
      <c r="B66" s="10"/>
      <c r="AN66" s="1201"/>
      <c r="AO66" s="1202"/>
      <c r="AP66" s="1202"/>
      <c r="AQ66" s="1202"/>
      <c r="AR66" s="1202"/>
      <c r="AS66" s="1202"/>
      <c r="AT66" s="1202"/>
      <c r="AU66" s="1202"/>
      <c r="AV66" s="1202"/>
      <c r="AW66" s="1202"/>
      <c r="AX66" s="1202"/>
      <c r="AY66" s="1202"/>
      <c r="AZ66" s="1202"/>
      <c r="BA66" s="1202"/>
      <c r="BB66" s="1202"/>
      <c r="BC66" s="1202"/>
      <c r="BD66" s="1202"/>
      <c r="BE66" s="1202"/>
      <c r="BF66" s="1202"/>
      <c r="BG66" s="1202"/>
      <c r="BH66" s="1202"/>
      <c r="BI66" s="1202"/>
      <c r="BJ66" s="1202"/>
      <c r="BK66" s="1202"/>
      <c r="BL66" s="1202"/>
      <c r="BM66" s="1202"/>
      <c r="BN66" s="1202"/>
      <c r="BO66" s="1202"/>
      <c r="BP66" s="1202"/>
      <c r="BQ66" s="1202"/>
      <c r="BR66" s="1202"/>
      <c r="BS66" s="1202"/>
      <c r="BT66" s="1202"/>
      <c r="BU66" s="1202"/>
      <c r="BV66" s="1202"/>
      <c r="BW66" s="1202"/>
      <c r="BX66" s="1202"/>
      <c r="BY66" s="1202"/>
      <c r="BZ66" s="1202"/>
      <c r="CA66" s="1202"/>
      <c r="CB66" s="1202"/>
      <c r="CC66" s="1202"/>
      <c r="CD66" s="1202"/>
      <c r="CE66" s="1202"/>
      <c r="CF66" s="1202"/>
      <c r="CG66" s="1202"/>
      <c r="CH66" s="1202"/>
      <c r="CI66" s="1202"/>
      <c r="CJ66" s="1202"/>
      <c r="CK66" s="1202"/>
      <c r="CL66" s="1202"/>
      <c r="CM66" s="1202"/>
      <c r="CN66" s="1202"/>
      <c r="CO66" s="1202"/>
      <c r="CP66" s="1202"/>
      <c r="CQ66" s="1202"/>
      <c r="CR66" s="1202"/>
      <c r="CS66" s="1202"/>
      <c r="CT66" s="1202"/>
      <c r="CU66" s="1202"/>
      <c r="CV66" s="1202"/>
      <c r="CW66" s="1202"/>
      <c r="CX66" s="1202"/>
      <c r="CY66" s="1202"/>
      <c r="CZ66" s="1202"/>
      <c r="DA66" s="1202"/>
      <c r="DB66" s="1202"/>
      <c r="DC66" s="1203"/>
    </row>
    <row r="67" spans="2:107" x14ac:dyDescent="0.15">
      <c r="B67" s="10"/>
      <c r="AN67" s="1201"/>
      <c r="AO67" s="1202"/>
      <c r="AP67" s="1202"/>
      <c r="AQ67" s="1202"/>
      <c r="AR67" s="1202"/>
      <c r="AS67" s="1202"/>
      <c r="AT67" s="1202"/>
      <c r="AU67" s="1202"/>
      <c r="AV67" s="1202"/>
      <c r="AW67" s="1202"/>
      <c r="AX67" s="1202"/>
      <c r="AY67" s="1202"/>
      <c r="AZ67" s="1202"/>
      <c r="BA67" s="1202"/>
      <c r="BB67" s="1202"/>
      <c r="BC67" s="1202"/>
      <c r="BD67" s="1202"/>
      <c r="BE67" s="1202"/>
      <c r="BF67" s="1202"/>
      <c r="BG67" s="1202"/>
      <c r="BH67" s="1202"/>
      <c r="BI67" s="1202"/>
      <c r="BJ67" s="1202"/>
      <c r="BK67" s="1202"/>
      <c r="BL67" s="1202"/>
      <c r="BM67" s="1202"/>
      <c r="BN67" s="1202"/>
      <c r="BO67" s="1202"/>
      <c r="BP67" s="1202"/>
      <c r="BQ67" s="1202"/>
      <c r="BR67" s="1202"/>
      <c r="BS67" s="1202"/>
      <c r="BT67" s="1202"/>
      <c r="BU67" s="1202"/>
      <c r="BV67" s="1202"/>
      <c r="BW67" s="1202"/>
      <c r="BX67" s="1202"/>
      <c r="BY67" s="1202"/>
      <c r="BZ67" s="1202"/>
      <c r="CA67" s="1202"/>
      <c r="CB67" s="1202"/>
      <c r="CC67" s="1202"/>
      <c r="CD67" s="1202"/>
      <c r="CE67" s="1202"/>
      <c r="CF67" s="1202"/>
      <c r="CG67" s="1202"/>
      <c r="CH67" s="1202"/>
      <c r="CI67" s="1202"/>
      <c r="CJ67" s="1202"/>
      <c r="CK67" s="1202"/>
      <c r="CL67" s="1202"/>
      <c r="CM67" s="1202"/>
      <c r="CN67" s="1202"/>
      <c r="CO67" s="1202"/>
      <c r="CP67" s="1202"/>
      <c r="CQ67" s="1202"/>
      <c r="CR67" s="1202"/>
      <c r="CS67" s="1202"/>
      <c r="CT67" s="1202"/>
      <c r="CU67" s="1202"/>
      <c r="CV67" s="1202"/>
      <c r="CW67" s="1202"/>
      <c r="CX67" s="1202"/>
      <c r="CY67" s="1202"/>
      <c r="CZ67" s="1202"/>
      <c r="DA67" s="1202"/>
      <c r="DB67" s="1202"/>
      <c r="DC67" s="1203"/>
    </row>
    <row r="68" spans="2:107" x14ac:dyDescent="0.15">
      <c r="B68" s="10"/>
      <c r="AN68" s="1201"/>
      <c r="AO68" s="1202"/>
      <c r="AP68" s="1202"/>
      <c r="AQ68" s="1202"/>
      <c r="AR68" s="1202"/>
      <c r="AS68" s="1202"/>
      <c r="AT68" s="1202"/>
      <c r="AU68" s="1202"/>
      <c r="AV68" s="1202"/>
      <c r="AW68" s="1202"/>
      <c r="AX68" s="1202"/>
      <c r="AY68" s="1202"/>
      <c r="AZ68" s="1202"/>
      <c r="BA68" s="1202"/>
      <c r="BB68" s="1202"/>
      <c r="BC68" s="1202"/>
      <c r="BD68" s="1202"/>
      <c r="BE68" s="1202"/>
      <c r="BF68" s="1202"/>
      <c r="BG68" s="1202"/>
      <c r="BH68" s="1202"/>
      <c r="BI68" s="1202"/>
      <c r="BJ68" s="1202"/>
      <c r="BK68" s="1202"/>
      <c r="BL68" s="1202"/>
      <c r="BM68" s="1202"/>
      <c r="BN68" s="1202"/>
      <c r="BO68" s="1202"/>
      <c r="BP68" s="1202"/>
      <c r="BQ68" s="1202"/>
      <c r="BR68" s="1202"/>
      <c r="BS68" s="1202"/>
      <c r="BT68" s="1202"/>
      <c r="BU68" s="1202"/>
      <c r="BV68" s="1202"/>
      <c r="BW68" s="1202"/>
      <c r="BX68" s="1202"/>
      <c r="BY68" s="1202"/>
      <c r="BZ68" s="1202"/>
      <c r="CA68" s="1202"/>
      <c r="CB68" s="1202"/>
      <c r="CC68" s="1202"/>
      <c r="CD68" s="1202"/>
      <c r="CE68" s="1202"/>
      <c r="CF68" s="1202"/>
      <c r="CG68" s="1202"/>
      <c r="CH68" s="1202"/>
      <c r="CI68" s="1202"/>
      <c r="CJ68" s="1202"/>
      <c r="CK68" s="1202"/>
      <c r="CL68" s="1202"/>
      <c r="CM68" s="1202"/>
      <c r="CN68" s="1202"/>
      <c r="CO68" s="1202"/>
      <c r="CP68" s="1202"/>
      <c r="CQ68" s="1202"/>
      <c r="CR68" s="1202"/>
      <c r="CS68" s="1202"/>
      <c r="CT68" s="1202"/>
      <c r="CU68" s="1202"/>
      <c r="CV68" s="1202"/>
      <c r="CW68" s="1202"/>
      <c r="CX68" s="1202"/>
      <c r="CY68" s="1202"/>
      <c r="CZ68" s="1202"/>
      <c r="DA68" s="1202"/>
      <c r="DB68" s="1202"/>
      <c r="DC68" s="1203"/>
    </row>
    <row r="69" spans="2:107" x14ac:dyDescent="0.15">
      <c r="B69" s="10"/>
      <c r="AN69" s="1204"/>
      <c r="AO69" s="1205"/>
      <c r="AP69" s="1205"/>
      <c r="AQ69" s="1205"/>
      <c r="AR69" s="1205"/>
      <c r="AS69" s="1205"/>
      <c r="AT69" s="1205"/>
      <c r="AU69" s="1205"/>
      <c r="AV69" s="1205"/>
      <c r="AW69" s="1205"/>
      <c r="AX69" s="1205"/>
      <c r="AY69" s="1205"/>
      <c r="AZ69" s="1205"/>
      <c r="BA69" s="1205"/>
      <c r="BB69" s="1205"/>
      <c r="BC69" s="1205"/>
      <c r="BD69" s="1205"/>
      <c r="BE69" s="1205"/>
      <c r="BF69" s="1205"/>
      <c r="BG69" s="1205"/>
      <c r="BH69" s="1205"/>
      <c r="BI69" s="1205"/>
      <c r="BJ69" s="1205"/>
      <c r="BK69" s="1205"/>
      <c r="BL69" s="1205"/>
      <c r="BM69" s="1205"/>
      <c r="BN69" s="1205"/>
      <c r="BO69" s="1205"/>
      <c r="BP69" s="1205"/>
      <c r="BQ69" s="1205"/>
      <c r="BR69" s="1205"/>
      <c r="BS69" s="1205"/>
      <c r="BT69" s="1205"/>
      <c r="BU69" s="1205"/>
      <c r="BV69" s="1205"/>
      <c r="BW69" s="1205"/>
      <c r="BX69" s="1205"/>
      <c r="BY69" s="1205"/>
      <c r="BZ69" s="1205"/>
      <c r="CA69" s="1205"/>
      <c r="CB69" s="1205"/>
      <c r="CC69" s="1205"/>
      <c r="CD69" s="1205"/>
      <c r="CE69" s="1205"/>
      <c r="CF69" s="1205"/>
      <c r="CG69" s="1205"/>
      <c r="CH69" s="1205"/>
      <c r="CI69" s="1205"/>
      <c r="CJ69" s="1205"/>
      <c r="CK69" s="1205"/>
      <c r="CL69" s="1205"/>
      <c r="CM69" s="1205"/>
      <c r="CN69" s="1205"/>
      <c r="CO69" s="1205"/>
      <c r="CP69" s="1205"/>
      <c r="CQ69" s="1205"/>
      <c r="CR69" s="1205"/>
      <c r="CS69" s="1205"/>
      <c r="CT69" s="1205"/>
      <c r="CU69" s="1205"/>
      <c r="CV69" s="1205"/>
      <c r="CW69" s="1205"/>
      <c r="CX69" s="1205"/>
      <c r="CY69" s="1205"/>
      <c r="CZ69" s="1205"/>
      <c r="DA69" s="1205"/>
      <c r="DB69" s="1205"/>
      <c r="DC69" s="1206"/>
    </row>
    <row r="70" spans="2:107" x14ac:dyDescent="0.15">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x14ac:dyDescent="0.15">
      <c r="B71" s="10"/>
      <c r="G71" s="35"/>
      <c r="I71" s="36"/>
      <c r="J71" s="33"/>
      <c r="K71" s="33"/>
      <c r="L71" s="34"/>
      <c r="M71" s="33"/>
      <c r="N71" s="34"/>
      <c r="AM71" s="35"/>
      <c r="AN71" s="3" t="s">
        <v>2</v>
      </c>
    </row>
    <row r="72" spans="2:107" x14ac:dyDescent="0.15">
      <c r="B72" s="10"/>
      <c r="G72" s="1190"/>
      <c r="H72" s="1190"/>
      <c r="I72" s="1190"/>
      <c r="J72" s="1190"/>
      <c r="K72" s="20"/>
      <c r="L72" s="20"/>
      <c r="M72" s="21"/>
      <c r="N72" s="21"/>
      <c r="AN72" s="1208"/>
      <c r="AO72" s="1209"/>
      <c r="AP72" s="1209"/>
      <c r="AQ72" s="1209"/>
      <c r="AR72" s="1209"/>
      <c r="AS72" s="1209"/>
      <c r="AT72" s="1209"/>
      <c r="AU72" s="1209"/>
      <c r="AV72" s="1209"/>
      <c r="AW72" s="1209"/>
      <c r="AX72" s="1209"/>
      <c r="AY72" s="1209"/>
      <c r="AZ72" s="1209"/>
      <c r="BA72" s="1209"/>
      <c r="BB72" s="1209"/>
      <c r="BC72" s="1209"/>
      <c r="BD72" s="1209"/>
      <c r="BE72" s="1209"/>
      <c r="BF72" s="1209"/>
      <c r="BG72" s="1209"/>
      <c r="BH72" s="1209"/>
      <c r="BI72" s="1209"/>
      <c r="BJ72" s="1209"/>
      <c r="BK72" s="1209"/>
      <c r="BL72" s="1209"/>
      <c r="BM72" s="1209"/>
      <c r="BN72" s="1209"/>
      <c r="BO72" s="1210"/>
      <c r="BP72" s="1196" t="s">
        <v>3</v>
      </c>
      <c r="BQ72" s="1196"/>
      <c r="BR72" s="1196"/>
      <c r="BS72" s="1196"/>
      <c r="BT72" s="1196"/>
      <c r="BU72" s="1196"/>
      <c r="BV72" s="1196"/>
      <c r="BW72" s="1196"/>
      <c r="BX72" s="1196" t="s">
        <v>4</v>
      </c>
      <c r="BY72" s="1196"/>
      <c r="BZ72" s="1196"/>
      <c r="CA72" s="1196"/>
      <c r="CB72" s="1196"/>
      <c r="CC72" s="1196"/>
      <c r="CD72" s="1196"/>
      <c r="CE72" s="1196"/>
      <c r="CF72" s="1196" t="s">
        <v>5</v>
      </c>
      <c r="CG72" s="1196"/>
      <c r="CH72" s="1196"/>
      <c r="CI72" s="1196"/>
      <c r="CJ72" s="1196"/>
      <c r="CK72" s="1196"/>
      <c r="CL72" s="1196"/>
      <c r="CM72" s="1196"/>
      <c r="CN72" s="1196" t="s">
        <v>6</v>
      </c>
      <c r="CO72" s="1196"/>
      <c r="CP72" s="1196"/>
      <c r="CQ72" s="1196"/>
      <c r="CR72" s="1196"/>
      <c r="CS72" s="1196"/>
      <c r="CT72" s="1196"/>
      <c r="CU72" s="1196"/>
      <c r="CV72" s="1196" t="s">
        <v>7</v>
      </c>
      <c r="CW72" s="1196"/>
      <c r="CX72" s="1196"/>
      <c r="CY72" s="1196"/>
      <c r="CZ72" s="1196"/>
      <c r="DA72" s="1196"/>
      <c r="DB72" s="1196"/>
      <c r="DC72" s="1196"/>
    </row>
    <row r="73" spans="2:107" x14ac:dyDescent="0.15">
      <c r="B73" s="10"/>
      <c r="G73" s="1207"/>
      <c r="H73" s="1207"/>
      <c r="I73" s="1207"/>
      <c r="J73" s="1207"/>
      <c r="K73" s="1191"/>
      <c r="L73" s="1191"/>
      <c r="M73" s="1191"/>
      <c r="N73" s="1191"/>
      <c r="AM73" s="19"/>
      <c r="AN73" s="1195" t="s">
        <v>8</v>
      </c>
      <c r="AO73" s="1195"/>
      <c r="AP73" s="1195"/>
      <c r="AQ73" s="1195"/>
      <c r="AR73" s="1195"/>
      <c r="AS73" s="1195"/>
      <c r="AT73" s="1195"/>
      <c r="AU73" s="1195"/>
      <c r="AV73" s="1195"/>
      <c r="AW73" s="1195"/>
      <c r="AX73" s="1195"/>
      <c r="AY73" s="1195"/>
      <c r="AZ73" s="1195"/>
      <c r="BA73" s="1195"/>
      <c r="BB73" s="1195" t="s">
        <v>9</v>
      </c>
      <c r="BC73" s="1195"/>
      <c r="BD73" s="1195"/>
      <c r="BE73" s="1195"/>
      <c r="BF73" s="1195"/>
      <c r="BG73" s="1195"/>
      <c r="BH73" s="1195"/>
      <c r="BI73" s="1195"/>
      <c r="BJ73" s="1195"/>
      <c r="BK73" s="1195"/>
      <c r="BL73" s="1195"/>
      <c r="BM73" s="1195"/>
      <c r="BN73" s="1195"/>
      <c r="BO73" s="1195"/>
      <c r="BP73" s="1192">
        <v>16.899999999999999</v>
      </c>
      <c r="BQ73" s="1192"/>
      <c r="BR73" s="1192"/>
      <c r="BS73" s="1192"/>
      <c r="BT73" s="1192"/>
      <c r="BU73" s="1192"/>
      <c r="BV73" s="1192"/>
      <c r="BW73" s="1192"/>
      <c r="BX73" s="1192">
        <v>10.199999999999999</v>
      </c>
      <c r="BY73" s="1192"/>
      <c r="BZ73" s="1192"/>
      <c r="CA73" s="1192"/>
      <c r="CB73" s="1192"/>
      <c r="CC73" s="1192"/>
      <c r="CD73" s="1192"/>
      <c r="CE73" s="1192"/>
      <c r="CF73" s="1192">
        <v>3.2</v>
      </c>
      <c r="CG73" s="1192"/>
      <c r="CH73" s="1192"/>
      <c r="CI73" s="1192"/>
      <c r="CJ73" s="1192"/>
      <c r="CK73" s="1192"/>
      <c r="CL73" s="1192"/>
      <c r="CM73" s="1192"/>
      <c r="CN73" s="1192">
        <v>2.1</v>
      </c>
      <c r="CO73" s="1192"/>
      <c r="CP73" s="1192"/>
      <c r="CQ73" s="1192"/>
      <c r="CR73" s="1192"/>
      <c r="CS73" s="1192"/>
      <c r="CT73" s="1192"/>
      <c r="CU73" s="1192"/>
      <c r="CV73" s="1192">
        <v>0.3</v>
      </c>
      <c r="CW73" s="1192"/>
      <c r="CX73" s="1192"/>
      <c r="CY73" s="1192"/>
      <c r="CZ73" s="1192"/>
      <c r="DA73" s="1192"/>
      <c r="DB73" s="1192"/>
      <c r="DC73" s="1192"/>
    </row>
    <row r="74" spans="2:107" x14ac:dyDescent="0.15">
      <c r="B74" s="10"/>
      <c r="G74" s="1207"/>
      <c r="H74" s="1207"/>
      <c r="I74" s="1207"/>
      <c r="J74" s="1207"/>
      <c r="K74" s="1191"/>
      <c r="L74" s="1191"/>
      <c r="M74" s="1191"/>
      <c r="N74" s="1191"/>
      <c r="AM74" s="19"/>
      <c r="AN74" s="1195"/>
      <c r="AO74" s="1195"/>
      <c r="AP74" s="1195"/>
      <c r="AQ74" s="1195"/>
      <c r="AR74" s="1195"/>
      <c r="AS74" s="1195"/>
      <c r="AT74" s="1195"/>
      <c r="AU74" s="1195"/>
      <c r="AV74" s="1195"/>
      <c r="AW74" s="1195"/>
      <c r="AX74" s="1195"/>
      <c r="AY74" s="1195"/>
      <c r="AZ74" s="1195"/>
      <c r="BA74" s="1195"/>
      <c r="BB74" s="1195"/>
      <c r="BC74" s="1195"/>
      <c r="BD74" s="1195"/>
      <c r="BE74" s="1195"/>
      <c r="BF74" s="1195"/>
      <c r="BG74" s="1195"/>
      <c r="BH74" s="1195"/>
      <c r="BI74" s="1195"/>
      <c r="BJ74" s="1195"/>
      <c r="BK74" s="1195"/>
      <c r="BL74" s="1195"/>
      <c r="BM74" s="1195"/>
      <c r="BN74" s="1195"/>
      <c r="BO74" s="1195"/>
      <c r="BP74" s="1192"/>
      <c r="BQ74" s="1192"/>
      <c r="BR74" s="1192"/>
      <c r="BS74" s="1192"/>
      <c r="BT74" s="1192"/>
      <c r="BU74" s="1192"/>
      <c r="BV74" s="1192"/>
      <c r="BW74" s="1192"/>
      <c r="BX74" s="1192"/>
      <c r="BY74" s="1192"/>
      <c r="BZ74" s="1192"/>
      <c r="CA74" s="1192"/>
      <c r="CB74" s="1192"/>
      <c r="CC74" s="1192"/>
      <c r="CD74" s="1192"/>
      <c r="CE74" s="1192"/>
      <c r="CF74" s="1192"/>
      <c r="CG74" s="1192"/>
      <c r="CH74" s="1192"/>
      <c r="CI74" s="1192"/>
      <c r="CJ74" s="1192"/>
      <c r="CK74" s="1192"/>
      <c r="CL74" s="1192"/>
      <c r="CM74" s="1192"/>
      <c r="CN74" s="1192"/>
      <c r="CO74" s="1192"/>
      <c r="CP74" s="1192"/>
      <c r="CQ74" s="1192"/>
      <c r="CR74" s="1192"/>
      <c r="CS74" s="1192"/>
      <c r="CT74" s="1192"/>
      <c r="CU74" s="1192"/>
      <c r="CV74" s="1192"/>
      <c r="CW74" s="1192"/>
      <c r="CX74" s="1192"/>
      <c r="CY74" s="1192"/>
      <c r="CZ74" s="1192"/>
      <c r="DA74" s="1192"/>
      <c r="DB74" s="1192"/>
      <c r="DC74" s="1192"/>
    </row>
    <row r="75" spans="2:107" x14ac:dyDescent="0.15">
      <c r="B75" s="10"/>
      <c r="G75" s="1207"/>
      <c r="H75" s="1207"/>
      <c r="I75" s="1190"/>
      <c r="J75" s="1190"/>
      <c r="K75" s="1197"/>
      <c r="L75" s="1197"/>
      <c r="M75" s="1197"/>
      <c r="N75" s="1197"/>
      <c r="AM75" s="19"/>
      <c r="AN75" s="1195"/>
      <c r="AO75" s="1195"/>
      <c r="AP75" s="1195"/>
      <c r="AQ75" s="1195"/>
      <c r="AR75" s="1195"/>
      <c r="AS75" s="1195"/>
      <c r="AT75" s="1195"/>
      <c r="AU75" s="1195"/>
      <c r="AV75" s="1195"/>
      <c r="AW75" s="1195"/>
      <c r="AX75" s="1195"/>
      <c r="AY75" s="1195"/>
      <c r="AZ75" s="1195"/>
      <c r="BA75" s="1195"/>
      <c r="BB75" s="1195" t="s">
        <v>13</v>
      </c>
      <c r="BC75" s="1195"/>
      <c r="BD75" s="1195"/>
      <c r="BE75" s="1195"/>
      <c r="BF75" s="1195"/>
      <c r="BG75" s="1195"/>
      <c r="BH75" s="1195"/>
      <c r="BI75" s="1195"/>
      <c r="BJ75" s="1195"/>
      <c r="BK75" s="1195"/>
      <c r="BL75" s="1195"/>
      <c r="BM75" s="1195"/>
      <c r="BN75" s="1195"/>
      <c r="BO75" s="1195"/>
      <c r="BP75" s="1192">
        <v>9</v>
      </c>
      <c r="BQ75" s="1192"/>
      <c r="BR75" s="1192"/>
      <c r="BS75" s="1192"/>
      <c r="BT75" s="1192"/>
      <c r="BU75" s="1192"/>
      <c r="BV75" s="1192"/>
      <c r="BW75" s="1192"/>
      <c r="BX75" s="1192">
        <v>7.6</v>
      </c>
      <c r="BY75" s="1192"/>
      <c r="BZ75" s="1192"/>
      <c r="CA75" s="1192"/>
      <c r="CB75" s="1192"/>
      <c r="CC75" s="1192"/>
      <c r="CD75" s="1192"/>
      <c r="CE75" s="1192"/>
      <c r="CF75" s="1192">
        <v>6.3</v>
      </c>
      <c r="CG75" s="1192"/>
      <c r="CH75" s="1192"/>
      <c r="CI75" s="1192"/>
      <c r="CJ75" s="1192"/>
      <c r="CK75" s="1192"/>
      <c r="CL75" s="1192"/>
      <c r="CM75" s="1192"/>
      <c r="CN75" s="1192">
        <v>6.5</v>
      </c>
      <c r="CO75" s="1192"/>
      <c r="CP75" s="1192"/>
      <c r="CQ75" s="1192"/>
      <c r="CR75" s="1192"/>
      <c r="CS75" s="1192"/>
      <c r="CT75" s="1192"/>
      <c r="CU75" s="1192"/>
      <c r="CV75" s="1192">
        <v>6.3</v>
      </c>
      <c r="CW75" s="1192"/>
      <c r="CX75" s="1192"/>
      <c r="CY75" s="1192"/>
      <c r="CZ75" s="1192"/>
      <c r="DA75" s="1192"/>
      <c r="DB75" s="1192"/>
      <c r="DC75" s="1192"/>
    </row>
    <row r="76" spans="2:107" x14ac:dyDescent="0.15">
      <c r="B76" s="10"/>
      <c r="G76" s="1207"/>
      <c r="H76" s="1207"/>
      <c r="I76" s="1190"/>
      <c r="J76" s="1190"/>
      <c r="K76" s="1197"/>
      <c r="L76" s="1197"/>
      <c r="M76" s="1197"/>
      <c r="N76" s="1197"/>
      <c r="AM76" s="19"/>
      <c r="AN76" s="1195"/>
      <c r="AO76" s="1195"/>
      <c r="AP76" s="1195"/>
      <c r="AQ76" s="1195"/>
      <c r="AR76" s="1195"/>
      <c r="AS76" s="1195"/>
      <c r="AT76" s="1195"/>
      <c r="AU76" s="1195"/>
      <c r="AV76" s="1195"/>
      <c r="AW76" s="1195"/>
      <c r="AX76" s="1195"/>
      <c r="AY76" s="1195"/>
      <c r="AZ76" s="1195"/>
      <c r="BA76" s="1195"/>
      <c r="BB76" s="1195"/>
      <c r="BC76" s="1195"/>
      <c r="BD76" s="1195"/>
      <c r="BE76" s="1195"/>
      <c r="BF76" s="1195"/>
      <c r="BG76" s="1195"/>
      <c r="BH76" s="1195"/>
      <c r="BI76" s="1195"/>
      <c r="BJ76" s="1195"/>
      <c r="BK76" s="1195"/>
      <c r="BL76" s="1195"/>
      <c r="BM76" s="1195"/>
      <c r="BN76" s="1195"/>
      <c r="BO76" s="1195"/>
      <c r="BP76" s="1192"/>
      <c r="BQ76" s="1192"/>
      <c r="BR76" s="1192"/>
      <c r="BS76" s="1192"/>
      <c r="BT76" s="1192"/>
      <c r="BU76" s="1192"/>
      <c r="BV76" s="1192"/>
      <c r="BW76" s="1192"/>
      <c r="BX76" s="1192"/>
      <c r="BY76" s="1192"/>
      <c r="BZ76" s="1192"/>
      <c r="CA76" s="1192"/>
      <c r="CB76" s="1192"/>
      <c r="CC76" s="1192"/>
      <c r="CD76" s="1192"/>
      <c r="CE76" s="1192"/>
      <c r="CF76" s="1192"/>
      <c r="CG76" s="1192"/>
      <c r="CH76" s="1192"/>
      <c r="CI76" s="1192"/>
      <c r="CJ76" s="1192"/>
      <c r="CK76" s="1192"/>
      <c r="CL76" s="1192"/>
      <c r="CM76" s="1192"/>
      <c r="CN76" s="1192"/>
      <c r="CO76" s="1192"/>
      <c r="CP76" s="1192"/>
      <c r="CQ76" s="1192"/>
      <c r="CR76" s="1192"/>
      <c r="CS76" s="1192"/>
      <c r="CT76" s="1192"/>
      <c r="CU76" s="1192"/>
      <c r="CV76" s="1192"/>
      <c r="CW76" s="1192"/>
      <c r="CX76" s="1192"/>
      <c r="CY76" s="1192"/>
      <c r="CZ76" s="1192"/>
      <c r="DA76" s="1192"/>
      <c r="DB76" s="1192"/>
      <c r="DC76" s="1192"/>
    </row>
    <row r="77" spans="2:107" x14ac:dyDescent="0.15">
      <c r="B77" s="10"/>
      <c r="G77" s="1190"/>
      <c r="H77" s="1190"/>
      <c r="I77" s="1190"/>
      <c r="J77" s="1190"/>
      <c r="K77" s="1191"/>
      <c r="L77" s="1191"/>
      <c r="M77" s="1191"/>
      <c r="N77" s="1191"/>
      <c r="AN77" s="1196" t="s">
        <v>11</v>
      </c>
      <c r="AO77" s="1196"/>
      <c r="AP77" s="1196"/>
      <c r="AQ77" s="1196"/>
      <c r="AR77" s="1196"/>
      <c r="AS77" s="1196"/>
      <c r="AT77" s="1196"/>
      <c r="AU77" s="1196"/>
      <c r="AV77" s="1196"/>
      <c r="AW77" s="1196"/>
      <c r="AX77" s="1196"/>
      <c r="AY77" s="1196"/>
      <c r="AZ77" s="1196"/>
      <c r="BA77" s="1196"/>
      <c r="BB77" s="1195" t="s">
        <v>9</v>
      </c>
      <c r="BC77" s="1195"/>
      <c r="BD77" s="1195"/>
      <c r="BE77" s="1195"/>
      <c r="BF77" s="1195"/>
      <c r="BG77" s="1195"/>
      <c r="BH77" s="1195"/>
      <c r="BI77" s="1195"/>
      <c r="BJ77" s="1195"/>
      <c r="BK77" s="1195"/>
      <c r="BL77" s="1195"/>
      <c r="BM77" s="1195"/>
      <c r="BN77" s="1195"/>
      <c r="BO77" s="1195"/>
      <c r="BP77" s="1192">
        <v>12.8</v>
      </c>
      <c r="BQ77" s="1192"/>
      <c r="BR77" s="1192"/>
      <c r="BS77" s="1192"/>
      <c r="BT77" s="1192"/>
      <c r="BU77" s="1192"/>
      <c r="BV77" s="1192"/>
      <c r="BW77" s="1192"/>
      <c r="BX77" s="1192">
        <v>0</v>
      </c>
      <c r="BY77" s="1192"/>
      <c r="BZ77" s="1192"/>
      <c r="CA77" s="1192"/>
      <c r="CB77" s="1192"/>
      <c r="CC77" s="1192"/>
      <c r="CD77" s="1192"/>
      <c r="CE77" s="1192"/>
      <c r="CF77" s="1192">
        <v>0</v>
      </c>
      <c r="CG77" s="1192"/>
      <c r="CH77" s="1192"/>
      <c r="CI77" s="1192"/>
      <c r="CJ77" s="1192"/>
      <c r="CK77" s="1192"/>
      <c r="CL77" s="1192"/>
      <c r="CM77" s="1192"/>
      <c r="CN77" s="1192">
        <v>0</v>
      </c>
      <c r="CO77" s="1192"/>
      <c r="CP77" s="1192"/>
      <c r="CQ77" s="1192"/>
      <c r="CR77" s="1192"/>
      <c r="CS77" s="1192"/>
      <c r="CT77" s="1192"/>
      <c r="CU77" s="1192"/>
      <c r="CV77" s="1192">
        <v>0</v>
      </c>
      <c r="CW77" s="1192"/>
      <c r="CX77" s="1192"/>
      <c r="CY77" s="1192"/>
      <c r="CZ77" s="1192"/>
      <c r="DA77" s="1192"/>
      <c r="DB77" s="1192"/>
      <c r="DC77" s="1192"/>
    </row>
    <row r="78" spans="2:107" x14ac:dyDescent="0.15">
      <c r="B78" s="10"/>
      <c r="G78" s="1190"/>
      <c r="H78" s="1190"/>
      <c r="I78" s="1190"/>
      <c r="J78" s="1190"/>
      <c r="K78" s="1191"/>
      <c r="L78" s="1191"/>
      <c r="M78" s="1191"/>
      <c r="N78" s="1191"/>
      <c r="AN78" s="1196"/>
      <c r="AO78" s="1196"/>
      <c r="AP78" s="1196"/>
      <c r="AQ78" s="1196"/>
      <c r="AR78" s="1196"/>
      <c r="AS78" s="1196"/>
      <c r="AT78" s="1196"/>
      <c r="AU78" s="1196"/>
      <c r="AV78" s="1196"/>
      <c r="AW78" s="1196"/>
      <c r="AX78" s="1196"/>
      <c r="AY78" s="1196"/>
      <c r="AZ78" s="1196"/>
      <c r="BA78" s="1196"/>
      <c r="BB78" s="1195"/>
      <c r="BC78" s="1195"/>
      <c r="BD78" s="1195"/>
      <c r="BE78" s="1195"/>
      <c r="BF78" s="1195"/>
      <c r="BG78" s="1195"/>
      <c r="BH78" s="1195"/>
      <c r="BI78" s="1195"/>
      <c r="BJ78" s="1195"/>
      <c r="BK78" s="1195"/>
      <c r="BL78" s="1195"/>
      <c r="BM78" s="1195"/>
      <c r="BN78" s="1195"/>
      <c r="BO78" s="1195"/>
      <c r="BP78" s="1192"/>
      <c r="BQ78" s="1192"/>
      <c r="BR78" s="1192"/>
      <c r="BS78" s="1192"/>
      <c r="BT78" s="1192"/>
      <c r="BU78" s="1192"/>
      <c r="BV78" s="1192"/>
      <c r="BW78" s="1192"/>
      <c r="BX78" s="1192"/>
      <c r="BY78" s="1192"/>
      <c r="BZ78" s="1192"/>
      <c r="CA78" s="1192"/>
      <c r="CB78" s="1192"/>
      <c r="CC78" s="1192"/>
      <c r="CD78" s="1192"/>
      <c r="CE78" s="1192"/>
      <c r="CF78" s="1192"/>
      <c r="CG78" s="1192"/>
      <c r="CH78" s="1192"/>
      <c r="CI78" s="1192"/>
      <c r="CJ78" s="1192"/>
      <c r="CK78" s="1192"/>
      <c r="CL78" s="1192"/>
      <c r="CM78" s="1192"/>
      <c r="CN78" s="1192"/>
      <c r="CO78" s="1192"/>
      <c r="CP78" s="1192"/>
      <c r="CQ78" s="1192"/>
      <c r="CR78" s="1192"/>
      <c r="CS78" s="1192"/>
      <c r="CT78" s="1192"/>
      <c r="CU78" s="1192"/>
      <c r="CV78" s="1192"/>
      <c r="CW78" s="1192"/>
      <c r="CX78" s="1192"/>
      <c r="CY78" s="1192"/>
      <c r="CZ78" s="1192"/>
      <c r="DA78" s="1192"/>
      <c r="DB78" s="1192"/>
      <c r="DC78" s="1192"/>
    </row>
    <row r="79" spans="2:107" x14ac:dyDescent="0.15">
      <c r="B79" s="10"/>
      <c r="G79" s="1190"/>
      <c r="H79" s="1190"/>
      <c r="I79" s="1193"/>
      <c r="J79" s="1193"/>
      <c r="K79" s="1194"/>
      <c r="L79" s="1194"/>
      <c r="M79" s="1194"/>
      <c r="N79" s="1194"/>
      <c r="AN79" s="1196"/>
      <c r="AO79" s="1196"/>
      <c r="AP79" s="1196"/>
      <c r="AQ79" s="1196"/>
      <c r="AR79" s="1196"/>
      <c r="AS79" s="1196"/>
      <c r="AT79" s="1196"/>
      <c r="AU79" s="1196"/>
      <c r="AV79" s="1196"/>
      <c r="AW79" s="1196"/>
      <c r="AX79" s="1196"/>
      <c r="AY79" s="1196"/>
      <c r="AZ79" s="1196"/>
      <c r="BA79" s="1196"/>
      <c r="BB79" s="1195" t="s">
        <v>13</v>
      </c>
      <c r="BC79" s="1195"/>
      <c r="BD79" s="1195"/>
      <c r="BE79" s="1195"/>
      <c r="BF79" s="1195"/>
      <c r="BG79" s="1195"/>
      <c r="BH79" s="1195"/>
      <c r="BI79" s="1195"/>
      <c r="BJ79" s="1195"/>
      <c r="BK79" s="1195"/>
      <c r="BL79" s="1195"/>
      <c r="BM79" s="1195"/>
      <c r="BN79" s="1195"/>
      <c r="BO79" s="1195"/>
      <c r="BP79" s="1192">
        <v>7.3</v>
      </c>
      <c r="BQ79" s="1192"/>
      <c r="BR79" s="1192"/>
      <c r="BS79" s="1192"/>
      <c r="BT79" s="1192"/>
      <c r="BU79" s="1192"/>
      <c r="BV79" s="1192"/>
      <c r="BW79" s="1192"/>
      <c r="BX79" s="1192">
        <v>7.2</v>
      </c>
      <c r="BY79" s="1192"/>
      <c r="BZ79" s="1192"/>
      <c r="CA79" s="1192"/>
      <c r="CB79" s="1192"/>
      <c r="CC79" s="1192"/>
      <c r="CD79" s="1192"/>
      <c r="CE79" s="1192"/>
      <c r="CF79" s="1192">
        <v>7.2</v>
      </c>
      <c r="CG79" s="1192"/>
      <c r="CH79" s="1192"/>
      <c r="CI79" s="1192"/>
      <c r="CJ79" s="1192"/>
      <c r="CK79" s="1192"/>
      <c r="CL79" s="1192"/>
      <c r="CM79" s="1192"/>
      <c r="CN79" s="1192">
        <v>7</v>
      </c>
      <c r="CO79" s="1192"/>
      <c r="CP79" s="1192"/>
      <c r="CQ79" s="1192"/>
      <c r="CR79" s="1192"/>
      <c r="CS79" s="1192"/>
      <c r="CT79" s="1192"/>
      <c r="CU79" s="1192"/>
      <c r="CV79" s="1192">
        <v>7</v>
      </c>
      <c r="CW79" s="1192"/>
      <c r="CX79" s="1192"/>
      <c r="CY79" s="1192"/>
      <c r="CZ79" s="1192"/>
      <c r="DA79" s="1192"/>
      <c r="DB79" s="1192"/>
      <c r="DC79" s="1192"/>
    </row>
    <row r="80" spans="2:107" x14ac:dyDescent="0.15">
      <c r="B80" s="10"/>
      <c r="G80" s="1190"/>
      <c r="H80" s="1190"/>
      <c r="I80" s="1193"/>
      <c r="J80" s="1193"/>
      <c r="K80" s="1194"/>
      <c r="L80" s="1194"/>
      <c r="M80" s="1194"/>
      <c r="N80" s="1194"/>
      <c r="AN80" s="1196"/>
      <c r="AO80" s="1196"/>
      <c r="AP80" s="1196"/>
      <c r="AQ80" s="1196"/>
      <c r="AR80" s="1196"/>
      <c r="AS80" s="1196"/>
      <c r="AT80" s="1196"/>
      <c r="AU80" s="1196"/>
      <c r="AV80" s="1196"/>
      <c r="AW80" s="1196"/>
      <c r="AX80" s="1196"/>
      <c r="AY80" s="1196"/>
      <c r="AZ80" s="1196"/>
      <c r="BA80" s="1196"/>
      <c r="BB80" s="1195"/>
      <c r="BC80" s="1195"/>
      <c r="BD80" s="1195"/>
      <c r="BE80" s="1195"/>
      <c r="BF80" s="1195"/>
      <c r="BG80" s="1195"/>
      <c r="BH80" s="1195"/>
      <c r="BI80" s="1195"/>
      <c r="BJ80" s="1195"/>
      <c r="BK80" s="1195"/>
      <c r="BL80" s="1195"/>
      <c r="BM80" s="1195"/>
      <c r="BN80" s="1195"/>
      <c r="BO80" s="1195"/>
      <c r="BP80" s="1192"/>
      <c r="BQ80" s="1192"/>
      <c r="BR80" s="1192"/>
      <c r="BS80" s="1192"/>
      <c r="BT80" s="1192"/>
      <c r="BU80" s="1192"/>
      <c r="BV80" s="1192"/>
      <c r="BW80" s="1192"/>
      <c r="BX80" s="1192"/>
      <c r="BY80" s="1192"/>
      <c r="BZ80" s="1192"/>
      <c r="CA80" s="1192"/>
      <c r="CB80" s="1192"/>
      <c r="CC80" s="1192"/>
      <c r="CD80" s="1192"/>
      <c r="CE80" s="1192"/>
      <c r="CF80" s="1192"/>
      <c r="CG80" s="1192"/>
      <c r="CH80" s="1192"/>
      <c r="CI80" s="1192"/>
      <c r="CJ80" s="1192"/>
      <c r="CK80" s="1192"/>
      <c r="CL80" s="1192"/>
      <c r="CM80" s="1192"/>
      <c r="CN80" s="1192"/>
      <c r="CO80" s="1192"/>
      <c r="CP80" s="1192"/>
      <c r="CQ80" s="1192"/>
      <c r="CR80" s="1192"/>
      <c r="CS80" s="1192"/>
      <c r="CT80" s="1192"/>
      <c r="CU80" s="1192"/>
      <c r="CV80" s="1192"/>
      <c r="CW80" s="1192"/>
      <c r="CX80" s="1192"/>
      <c r="CY80" s="1192"/>
      <c r="CZ80" s="1192"/>
      <c r="DA80" s="1192"/>
      <c r="DB80" s="1192"/>
      <c r="DC80" s="1192"/>
    </row>
    <row r="81" spans="2:109" x14ac:dyDescent="0.15">
      <c r="B81" s="10"/>
    </row>
    <row r="82" spans="2:109" ht="17.25" x14ac:dyDescent="0.1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x14ac:dyDescent="0.15">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x14ac:dyDescent="0.15">
      <c r="DD84" s="3"/>
      <c r="DE84" s="3"/>
    </row>
    <row r="85" spans="2:109" x14ac:dyDescent="0.15">
      <c r="DD85" s="3"/>
      <c r="DE85" s="3"/>
    </row>
  </sheetData>
  <sheetProtection algorithmName="SHA-512" hashValue="bvNsewHmntMimRPMIcKrlSosvyxN1lpNIPMrbhYrtubAUuOk/MDQ3QLnrC6axsvGmUpCtgPYnJCsMxS+PqCR0g==" saltValue="LEJZY/zROr1OKSXdY8drp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1:34" ht="13.5" customHeight="1" x14ac:dyDescent="0.15">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x14ac:dyDescent="0.15">
      <c r="S2" s="5"/>
      <c r="AH2" s="5"/>
    </row>
    <row r="3" spans="1: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x14ac:dyDescent="0.15"/>
    <row r="5" spans="1:34" x14ac:dyDescent="0.15"/>
    <row r="6" spans="1:34" x14ac:dyDescent="0.15"/>
    <row r="7" spans="1:34" x14ac:dyDescent="0.15"/>
    <row r="8" spans="1:34" x14ac:dyDescent="0.15"/>
    <row r="9" spans="1:34" x14ac:dyDescent="0.15">
      <c r="AH9" s="5"/>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JS527C4vK2pOdc7lacVvy1z20X13Lc1wLXC2DeyULRwyRj1ITwEgzfNzpC/HkNABYNPO0J1J4ZGRtXGBY2FXSg==" saltValue="WMljuhGbcq4+a8/oxrstK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38" customWidth="1"/>
    <col min="35" max="122" width="2.5" style="5" customWidth="1"/>
    <col min="123" max="16384" width="2.5" style="5" hidden="1"/>
  </cols>
  <sheetData>
    <row r="1" spans="2:34" ht="13.5" customHeight="1" x14ac:dyDescent="0.1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x14ac:dyDescent="0.15">
      <c r="S2" s="5"/>
      <c r="AH2" s="5"/>
    </row>
    <row r="3" spans="2:34" x14ac:dyDescent="0.1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x14ac:dyDescent="0.15"/>
    <row r="5" spans="2:34" x14ac:dyDescent="0.15"/>
    <row r="6" spans="2:34" x14ac:dyDescent="0.15"/>
    <row r="7" spans="2:34" x14ac:dyDescent="0.15"/>
    <row r="8" spans="2:34" x14ac:dyDescent="0.15"/>
    <row r="9" spans="2:34" x14ac:dyDescent="0.15">
      <c r="AH9" s="5"/>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5"/>
    </row>
    <row r="18" spans="12:34" x14ac:dyDescent="0.15"/>
    <row r="19" spans="12:34" x14ac:dyDescent="0.15"/>
    <row r="20" spans="12:34" x14ac:dyDescent="0.15">
      <c r="AH20" s="5"/>
    </row>
    <row r="21" spans="12:34" x14ac:dyDescent="0.15">
      <c r="AH21" s="5"/>
    </row>
    <row r="22" spans="12:34" x14ac:dyDescent="0.15"/>
    <row r="23" spans="12:34" x14ac:dyDescent="0.15"/>
    <row r="24" spans="12:34" x14ac:dyDescent="0.15">
      <c r="Q24" s="5"/>
    </row>
    <row r="25" spans="12:34" x14ac:dyDescent="0.15"/>
    <row r="26" spans="12:34" x14ac:dyDescent="0.15"/>
    <row r="27" spans="12:34" x14ac:dyDescent="0.15"/>
    <row r="28" spans="12:34" x14ac:dyDescent="0.15">
      <c r="O28" s="5"/>
      <c r="T28" s="5"/>
      <c r="AH28" s="5"/>
    </row>
    <row r="29" spans="12:34" x14ac:dyDescent="0.15"/>
    <row r="30" spans="12:34" x14ac:dyDescent="0.15"/>
    <row r="31" spans="12:34" x14ac:dyDescent="0.15">
      <c r="Q31" s="5"/>
    </row>
    <row r="32" spans="12:34" x14ac:dyDescent="0.15">
      <c r="L32" s="5"/>
    </row>
    <row r="33" spans="2:34" x14ac:dyDescent="0.15">
      <c r="C33" s="5"/>
      <c r="E33" s="5"/>
      <c r="G33" s="5"/>
      <c r="I33" s="5"/>
      <c r="X33" s="5"/>
    </row>
    <row r="34" spans="2:34" x14ac:dyDescent="0.15">
      <c r="B34" s="5"/>
      <c r="P34" s="5"/>
      <c r="R34" s="5"/>
      <c r="T34" s="5"/>
    </row>
    <row r="35" spans="2:34" x14ac:dyDescent="0.15">
      <c r="D35" s="5"/>
      <c r="W35" s="5"/>
      <c r="AC35" s="5"/>
      <c r="AD35" s="5"/>
      <c r="AE35" s="5"/>
      <c r="AF35" s="5"/>
      <c r="AG35" s="5"/>
      <c r="AH35" s="5"/>
    </row>
    <row r="36" spans="2:34" x14ac:dyDescent="0.15">
      <c r="H36" s="5"/>
      <c r="J36" s="5"/>
      <c r="K36" s="5"/>
      <c r="M36" s="5"/>
      <c r="Y36" s="5"/>
      <c r="Z36" s="5"/>
      <c r="AA36" s="5"/>
      <c r="AB36" s="5"/>
      <c r="AC36" s="5"/>
      <c r="AD36" s="5"/>
      <c r="AE36" s="5"/>
      <c r="AF36" s="5"/>
      <c r="AG36" s="5"/>
      <c r="AH36" s="5"/>
    </row>
    <row r="37" spans="2:34" x14ac:dyDescent="0.15">
      <c r="AH37" s="5"/>
    </row>
    <row r="38" spans="2:34" x14ac:dyDescent="0.15">
      <c r="AG38" s="5"/>
      <c r="AH38" s="5"/>
    </row>
    <row r="39" spans="2:34" x14ac:dyDescent="0.15"/>
    <row r="40" spans="2:34" x14ac:dyDescent="0.15">
      <c r="X40" s="5"/>
    </row>
    <row r="41" spans="2:34" x14ac:dyDescent="0.15">
      <c r="R41" s="5"/>
    </row>
    <row r="42" spans="2:34" x14ac:dyDescent="0.15">
      <c r="W42" s="5"/>
    </row>
    <row r="43" spans="2:34" x14ac:dyDescent="0.15">
      <c r="Y43" s="5"/>
      <c r="Z43" s="5"/>
      <c r="AA43" s="5"/>
      <c r="AB43" s="5"/>
      <c r="AC43" s="5"/>
      <c r="AD43" s="5"/>
      <c r="AE43" s="5"/>
      <c r="AF43" s="5"/>
      <c r="AG43" s="5"/>
      <c r="AH43" s="5"/>
    </row>
    <row r="44" spans="2:34" x14ac:dyDescent="0.15">
      <c r="AH44" s="5"/>
    </row>
    <row r="45" spans="2:34" x14ac:dyDescent="0.15">
      <c r="X45" s="5"/>
    </row>
    <row r="46" spans="2:34" x14ac:dyDescent="0.15"/>
    <row r="47" spans="2:34" x14ac:dyDescent="0.15"/>
    <row r="48" spans="2:34" x14ac:dyDescent="0.15">
      <c r="W48" s="5"/>
      <c r="Y48" s="5"/>
      <c r="Z48" s="5"/>
      <c r="AA48" s="5"/>
      <c r="AB48" s="5"/>
      <c r="AC48" s="5"/>
      <c r="AD48" s="5"/>
      <c r="AE48" s="5"/>
      <c r="AF48" s="5"/>
      <c r="AG48" s="5"/>
      <c r="AH48" s="5"/>
    </row>
    <row r="49" spans="28:34" x14ac:dyDescent="0.15"/>
    <row r="50" spans="28:34" x14ac:dyDescent="0.15">
      <c r="AE50" s="5"/>
      <c r="AF50" s="5"/>
      <c r="AG50" s="5"/>
      <c r="AH50" s="5"/>
    </row>
    <row r="51" spans="28:34" x14ac:dyDescent="0.15">
      <c r="AC51" s="5"/>
      <c r="AD51" s="5"/>
      <c r="AE51" s="5"/>
      <c r="AF51" s="5"/>
      <c r="AG51" s="5"/>
      <c r="AH51" s="5"/>
    </row>
    <row r="52" spans="28:34" x14ac:dyDescent="0.15"/>
    <row r="53" spans="28:34" x14ac:dyDescent="0.15">
      <c r="AF53" s="5"/>
      <c r="AG53" s="5"/>
      <c r="AH53" s="5"/>
    </row>
    <row r="54" spans="28:34" x14ac:dyDescent="0.15">
      <c r="AH54" s="5"/>
    </row>
    <row r="55" spans="28:34" x14ac:dyDescent="0.15"/>
    <row r="56" spans="28:34" x14ac:dyDescent="0.15">
      <c r="AB56" s="5"/>
      <c r="AC56" s="5"/>
      <c r="AD56" s="5"/>
      <c r="AE56" s="5"/>
      <c r="AF56" s="5"/>
      <c r="AG56" s="5"/>
      <c r="AH56" s="5"/>
    </row>
    <row r="57" spans="28:34" x14ac:dyDescent="0.15">
      <c r="AH57" s="5"/>
    </row>
    <row r="58" spans="28:34" x14ac:dyDescent="0.15">
      <c r="AH58" s="5"/>
    </row>
    <row r="59" spans="28:34" x14ac:dyDescent="0.15">
      <c r="AG59" s="5"/>
      <c r="AH59" s="5"/>
    </row>
    <row r="60" spans="28:34" x14ac:dyDescent="0.15"/>
    <row r="61" spans="28:34" x14ac:dyDescent="0.15"/>
    <row r="62" spans="28:34" x14ac:dyDescent="0.15"/>
    <row r="63" spans="28:34" x14ac:dyDescent="0.15">
      <c r="AH63" s="5"/>
    </row>
    <row r="64" spans="28:34" x14ac:dyDescent="0.15">
      <c r="AG64" s="5"/>
      <c r="AH64" s="5"/>
    </row>
    <row r="65" spans="28:34" x14ac:dyDescent="0.15"/>
    <row r="66" spans="28:34" x14ac:dyDescent="0.15"/>
    <row r="67" spans="28:34" x14ac:dyDescent="0.15"/>
    <row r="68" spans="28:34" x14ac:dyDescent="0.15">
      <c r="AB68" s="5"/>
      <c r="AC68" s="5"/>
      <c r="AD68" s="5"/>
      <c r="AE68" s="5"/>
      <c r="AF68" s="5"/>
      <c r="AG68" s="5"/>
      <c r="AH68" s="5"/>
    </row>
    <row r="69" spans="28:34" x14ac:dyDescent="0.15">
      <c r="AF69" s="5"/>
      <c r="AG69" s="5"/>
      <c r="AH69" s="5"/>
    </row>
    <row r="70" spans="28:34" x14ac:dyDescent="0.15"/>
    <row r="71" spans="28:34" x14ac:dyDescent="0.15"/>
    <row r="72" spans="28:34" x14ac:dyDescent="0.15"/>
    <row r="73" spans="28:34" x14ac:dyDescent="0.15"/>
    <row r="74" spans="28:34" x14ac:dyDescent="0.15"/>
    <row r="75" spans="28:34" x14ac:dyDescent="0.15">
      <c r="AH75" s="5"/>
    </row>
    <row r="76" spans="28:34" x14ac:dyDescent="0.15">
      <c r="AF76" s="5"/>
      <c r="AG76" s="5"/>
      <c r="AH76" s="5"/>
    </row>
    <row r="77" spans="28:34" x14ac:dyDescent="0.15">
      <c r="AG77" s="5"/>
      <c r="AH77" s="5"/>
    </row>
    <row r="78" spans="28:34" x14ac:dyDescent="0.15"/>
    <row r="79" spans="28:34" x14ac:dyDescent="0.15"/>
    <row r="80" spans="28:34" x14ac:dyDescent="0.15"/>
    <row r="81" spans="25:34" x14ac:dyDescent="0.15"/>
    <row r="82" spans="25:34" x14ac:dyDescent="0.15">
      <c r="Y82" s="5"/>
    </row>
    <row r="83" spans="25:34" x14ac:dyDescent="0.15">
      <c r="Y83" s="5"/>
      <c r="Z83" s="5"/>
      <c r="AA83" s="5"/>
      <c r="AB83" s="5"/>
      <c r="AC83" s="5"/>
      <c r="AD83" s="5"/>
      <c r="AE83" s="5"/>
      <c r="AF83" s="5"/>
      <c r="AG83" s="5"/>
      <c r="AH83" s="5"/>
    </row>
    <row r="84" spans="25:34" x14ac:dyDescent="0.15"/>
    <row r="85" spans="25:34" x14ac:dyDescent="0.15"/>
    <row r="86" spans="25:34" x14ac:dyDescent="0.15"/>
    <row r="87" spans="25:34" x14ac:dyDescent="0.15"/>
    <row r="88" spans="25:34" x14ac:dyDescent="0.15">
      <c r="AH88" s="5"/>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5"/>
      <c r="AG94" s="5"/>
      <c r="AH94" s="5"/>
    </row>
    <row r="95" spans="25:34" ht="13.5" customHeight="1" x14ac:dyDescent="0.15">
      <c r="AH95" s="5"/>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5"/>
    </row>
    <row r="102" spans="33:34" ht="13.5" customHeight="1" x14ac:dyDescent="0.15"/>
    <row r="103" spans="33:34" ht="13.5" customHeight="1" x14ac:dyDescent="0.15"/>
    <row r="104" spans="33:34" ht="13.5" customHeight="1" x14ac:dyDescent="0.15">
      <c r="AG104" s="5"/>
      <c r="AH104" s="5"/>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5"/>
    </row>
    <row r="117" spans="34:122" ht="13.5" customHeight="1" x14ac:dyDescent="0.15"/>
    <row r="118" spans="34:122" ht="13.5" customHeight="1" x14ac:dyDescent="0.15"/>
    <row r="119" spans="34:122" ht="13.5" customHeight="1" x14ac:dyDescent="0.15"/>
    <row r="120" spans="34:122" ht="13.5" customHeight="1" x14ac:dyDescent="0.15">
      <c r="AH120" s="5"/>
    </row>
    <row r="121" spans="34:122" ht="13.5" customHeight="1" x14ac:dyDescent="0.15">
      <c r="AH121" s="5"/>
    </row>
    <row r="122" spans="34:122" ht="13.5" customHeight="1" x14ac:dyDescent="0.15"/>
    <row r="123" spans="34:122" ht="13.5" customHeight="1" x14ac:dyDescent="0.15"/>
    <row r="124" spans="34:122" ht="13.5" customHeight="1" x14ac:dyDescent="0.15"/>
    <row r="125" spans="34:122" ht="13.5" customHeight="1" x14ac:dyDescent="0.15">
      <c r="DR125" s="5" t="s">
        <v>14</v>
      </c>
    </row>
  </sheetData>
  <sheetProtection algorithmName="SHA-512" hashValue="FC78IcnOni1TGMsdjiFTCP2iE8fkYV0isNSFmEqEd4wI78W2csdR3Ruvkg3sTQSYgcmGweCwPQLvmLt/XI1krg==" saltValue="Tu+ClBpinEd2L/DyLPu0J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鳥取県</cp:lastModifiedBy>
  <cp:lastPrinted>2026-08-26T09:25:09Z</cp:lastPrinted>
  <dcterms:created xsi:type="dcterms:W3CDTF">2026-07-24T00:57:48Z</dcterms:created>
  <dcterms:modified xsi:type="dcterms:W3CDTF">2026-09-18T02:06:56Z</dcterms:modified>
  <cp:category/>
</cp:coreProperties>
</file>