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20" yWindow="-120" windowWidth="29040" windowHeight="1572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W42" i="7"/>
  <c r="BE42" i="7"/>
  <c r="AM42" i="7"/>
  <c r="U42" i="7"/>
  <c r="E42" i="7"/>
  <c r="C42" i="7" s="1"/>
  <c r="DG41" i="7"/>
  <c r="CQ41" i="7"/>
  <c r="CO41" i="7" s="1"/>
  <c r="BY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s="1"/>
  <c r="BY38" i="7"/>
  <c r="BE38" i="7"/>
  <c r="AM38" i="7"/>
  <c r="U38" i="7"/>
  <c r="E38" i="7"/>
  <c r="DG37" i="7"/>
  <c r="CQ37" i="7"/>
  <c r="CO37" i="7" s="1"/>
  <c r="BY37" i="7"/>
  <c r="BE37" i="7"/>
  <c r="AM37" i="7"/>
  <c r="U37" i="7"/>
  <c r="E37" i="7"/>
  <c r="DG36" i="7"/>
  <c r="CQ36" i="7"/>
  <c r="CO36" i="7" s="1"/>
  <c r="BY36" i="7"/>
  <c r="BE36" i="7"/>
  <c r="AO36" i="7"/>
  <c r="U36" i="7"/>
  <c r="E36" i="7"/>
  <c r="DG35" i="7"/>
  <c r="CQ35" i="7"/>
  <c r="BY35" i="7"/>
  <c r="BE35" i="7"/>
  <c r="AO35" i="7"/>
  <c r="W35" i="7"/>
  <c r="E35" i="7"/>
  <c r="DG34" i="7"/>
  <c r="CQ34" i="7"/>
  <c r="BY34" i="7"/>
  <c r="BG34" i="7"/>
  <c r="BE34" i="7" s="1"/>
  <c r="AO34" i="7"/>
  <c r="W34" i="7"/>
  <c r="E34" i="7"/>
  <c r="C34" i="7" s="1"/>
  <c r="C35" i="7" s="1"/>
  <c r="C36" i="7" s="1"/>
  <c r="C37" i="7" l="1"/>
  <c r="AM34" i="7" l="1"/>
  <c r="AM35" i="7" s="1"/>
  <c r="C38" i="7"/>
  <c r="U34" i="7" s="1"/>
  <c r="U35" i="7" s="1"/>
  <c r="AM36" i="7" l="1"/>
  <c r="CO34" i="7" s="1"/>
  <c r="CO35" i="7" s="1"/>
  <c r="BW34" i="7"/>
  <c r="BW35" i="7" s="1"/>
  <c r="BW36" i="7" s="1"/>
  <c r="BW37" i="7" s="1"/>
  <c r="BW38" i="7" s="1"/>
  <c r="BW39" i="7" s="1"/>
  <c r="BW40" i="7" s="1"/>
  <c r="BW41" i="7" s="1"/>
</calcChain>
</file>

<file path=xl/sharedStrings.xml><?xml version="1.0" encoding="utf-8"?>
<sst xmlns="http://schemas.openxmlformats.org/spreadsheetml/2006/main" count="1099" uniqueCount="564">
  <si>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</si>
  <si>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</si>
  <si>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</si>
  <si>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</si>
  <si>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</si>
  <si>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</si>
  <si>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</si>
  <si>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</si>
  <si>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</si>
  <si>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</si>
  <si>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</si>
  <si>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</si>
  <si>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</si>
  <si>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</si>
  <si>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</si>
  <si>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</si>
  <si>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</si>
  <si>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</si>
  <si>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</si>
  <si>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</si>
  <si>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Ⅲ－２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</si>
  <si>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</si>
  <si>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</si>
  <si>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</si>
  <si>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</si>
  <si>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</si>
  <si>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</si>
  <si>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</si>
  <si>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</si>
  <si>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</si>
  <si>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</si>
  <si>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</si>
  <si>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</si>
  <si>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</si>
  <si>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伯耆町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</si>
  <si>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</si>
  <si>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</si>
  <si>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</si>
  <si>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</si>
  <si>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</si>
  <si>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</si>
  <si>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</si>
  <si>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</si>
  <si>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</si>
  <si>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</si>
  <si>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</si>
  <si>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</si>
  <si>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</si>
  <si>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</si>
  <si>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</si>
  <si>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</si>
  <si>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</si>
  <si>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</si>
  <si>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</si>
  <si>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</si>
  <si>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</si>
  <si>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</si>
  <si>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</si>
  <si>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</si>
  <si>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</si>
  <si>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</si>
  <si>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</si>
  <si>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</si>
  <si>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</si>
  <si>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</si>
  <si>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</si>
  <si>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</si>
  <si>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</si>
  <si>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</si>
  <si>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</si>
  <si>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</si>
  <si>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</si>
  <si>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</si>
  <si>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</si>
  <si>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</si>
  <si>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</si>
  <si>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</si>
  <si>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</si>
  <si>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</si>
  <si>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</si>
  <si>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</si>
  <si>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</si>
  <si>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4"/>
  </si>
  <si>
    <t>うち日本人(％)</t>
    <phoneticPr fontId="5"/>
  </si>
  <si>
    <t>-1.6</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</si>
  <si>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</si>
  <si>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</si>
  <si>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</si>
  <si>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</si>
  <si>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</si>
  <si>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</si>
  <si>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</si>
  <si>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</si>
  <si>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</si>
  <si>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</si>
  <si>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</si>
  <si>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</si>
  <si>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</si>
  <si>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</si>
  <si>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</si>
  <si>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</si>
  <si>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</si>
  <si>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</si>
  <si>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</si>
  <si>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</si>
  <si>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</si>
  <si>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</si>
  <si>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</si>
  <si>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</si>
  <si>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</si>
  <si>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</si>
  <si>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</si>
  <si>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</si>
  <si>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</si>
  <si>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</si>
  <si>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</si>
  <si>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</si>
  <si>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</si>
  <si>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</si>
  <si>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</si>
  <si>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</si>
  <si>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</si>
  <si>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</si>
  <si>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</si>
  <si>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</si>
  <si>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</si>
  <si>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</si>
  <si>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</si>
  <si>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</si>
  <si>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</si>
  <si>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</si>
  <si>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</si>
  <si>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</si>
  <si>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</si>
  <si>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</si>
  <si>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</si>
  <si>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</si>
  <si>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</si>
  <si>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</si>
  <si>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</si>
  <si>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</si>
  <si>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</si>
  <si>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</si>
  <si>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</si>
  <si>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</si>
  <si>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</si>
  <si>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鳥取県伯耆町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</si>
  <si>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</si>
  <si>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</si>
  <si>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</si>
  <si>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</si>
  <si>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</si>
  <si>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</si>
  <si>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</si>
  <si>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</si>
  <si>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</si>
  <si>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</si>
  <si>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</si>
  <si>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</si>
  <si>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</si>
  <si>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</si>
  <si>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</si>
  <si>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</si>
  <si>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</si>
  <si>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</si>
  <si>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</si>
  <si>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</si>
  <si>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</si>
  <si>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</si>
  <si>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</si>
  <si>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</si>
  <si>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</si>
  <si>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</si>
  <si>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</si>
  <si>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</si>
  <si>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</si>
  <si>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</si>
  <si>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</si>
  <si>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</si>
  <si>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</si>
  <si>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</si>
  <si>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</si>
  <si>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</si>
  <si>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</si>
  <si>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</si>
  <si>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</si>
  <si>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</si>
  <si>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</si>
  <si>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</si>
  <si>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</si>
  <si>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</si>
  <si>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</si>
  <si>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</si>
  <si>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</si>
  <si>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</si>
  <si>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</si>
  <si>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</si>
  <si>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</si>
  <si>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</si>
  <si>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</si>
  <si>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</si>
  <si>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</si>
  <si>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</si>
  <si>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</si>
  <si>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</si>
  <si>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</si>
  <si>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</si>
  <si>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</si>
  <si>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</si>
  <si>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</si>
  <si>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</si>
  <si>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</si>
  <si>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</si>
  <si>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</si>
  <si>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</si>
  <si>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</si>
  <si>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</si>
  <si>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</si>
  <si>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</si>
  <si>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</si>
  <si>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</si>
  <si>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</si>
  <si>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</si>
  <si>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</si>
  <si>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</si>
  <si>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</si>
  <si>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</si>
  <si>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</si>
  <si>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</si>
  <si>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</si>
  <si>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</si>
  <si>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</si>
  <si>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</si>
  <si>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</si>
  <si>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</si>
  <si>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</si>
  <si>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</si>
  <si>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</si>
  <si>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</si>
  <si>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</si>
  <si>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</si>
  <si>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</si>
  <si>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</si>
  <si>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</si>
  <si>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</si>
  <si>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</si>
  <si>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</si>
  <si>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</si>
  <si>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</si>
  <si>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</si>
  <si>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</si>
  <si>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</si>
  <si>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</si>
  <si>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</si>
  <si>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</si>
  <si>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</si>
  <si>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</si>
  <si>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</si>
  <si>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</si>
  <si>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</si>
  <si>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</si>
  <si>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</si>
  <si>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</si>
  <si>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</si>
  <si>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</si>
  <si>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</si>
  <si>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</si>
  <si>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</si>
  <si>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</si>
  <si>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</si>
  <si>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</si>
  <si>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観光施設</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</si>
  <si>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</si>
  <si>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</si>
  <si>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</si>
  <si>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</si>
  <si>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</si>
  <si>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</si>
  <si>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</si>
  <si>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</si>
  <si>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</si>
  <si>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</si>
  <si>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</si>
  <si>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</si>
  <si>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</si>
  <si>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</si>
  <si>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</si>
  <si>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</si>
  <si>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</si>
  <si>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</si>
  <si>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</si>
  <si>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</si>
  <si>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</si>
  <si>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</si>
  <si>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</si>
  <si>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</si>
  <si>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</si>
  <si>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</si>
  <si>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鳥取県伯耆町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</si>
  <si>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</si>
  <si>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</si>
  <si>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</si>
  <si>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</si>
  <si>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</si>
  <si>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</si>
  <si>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</si>
  <si>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</si>
  <si>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</si>
  <si>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</si>
  <si>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</si>
  <si>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</si>
  <si>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</si>
  <si>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</si>
  <si>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</si>
  <si>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</si>
  <si>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</si>
  <si>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</si>
  <si>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</si>
  <si>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</si>
  <si>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</si>
  <si>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植田正治写真美術財団</t>
  </si>
  <si>
    <t>-</t>
    <phoneticPr fontId="25"/>
  </si>
  <si>
    <t>町営公園墓地事業特別会計</t>
    <phoneticPr fontId="5"/>
  </si>
  <si>
    <t>伯耆町地域振興</t>
  </si>
  <si>
    <t>住宅新築資金等貸付事業特別会計</t>
    <phoneticPr fontId="5"/>
  </si>
  <si>
    <t>地域交通特別会計</t>
    <phoneticPr fontId="5"/>
  </si>
  <si>
    <t>丸山地区専用水道事業特別会計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</si>
  <si>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</si>
  <si>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</si>
  <si>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</si>
  <si>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</si>
  <si>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</si>
  <si>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</si>
  <si>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</si>
  <si>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</si>
  <si>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</si>
  <si>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</si>
  <si>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</si>
  <si>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</si>
  <si>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</si>
  <si>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</si>
  <si>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</si>
  <si>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</si>
  <si>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</si>
  <si>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</si>
  <si>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索道事業特別会計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</si>
  <si>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</si>
  <si>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</si>
  <si>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</si>
  <si>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</si>
  <si>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</si>
  <si>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</si>
  <si>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rPh sb="0" eb="3">
      <t>トットリケン</t>
    </rPh>
    <rPh sb="3" eb="5">
      <t>チョウソン</t>
    </rPh>
    <rPh sb="5" eb="7">
      <t>ソウゴウ</t>
    </rPh>
    <rPh sb="7" eb="9">
      <t>ジム</t>
    </rPh>
    <rPh sb="9" eb="11">
      <t>クミアイ</t>
    </rPh>
    <phoneticPr fontId="2"/>
  </si>
  <si>
    <t>南部町・伯耆町清掃施設管理組合</t>
    <rPh sb="0" eb="3">
      <t>ナンブチョウ</t>
    </rPh>
    <rPh sb="4" eb="7">
      <t>ホウキチョウ</t>
    </rPh>
    <rPh sb="7" eb="9">
      <t>セイソウ</t>
    </rPh>
    <rPh sb="9" eb="11">
      <t>シセツ</t>
    </rPh>
    <rPh sb="11" eb="13">
      <t>カンリ</t>
    </rPh>
    <rPh sb="13" eb="15">
      <t>クミアイ</t>
    </rPh>
    <phoneticPr fontId="2"/>
  </si>
  <si>
    <t>鳥取県西部広域行政管理組合</t>
    <rPh sb="0" eb="3">
      <t>トットリケン</t>
    </rPh>
    <rPh sb="3" eb="5">
      <t>セイブ</t>
    </rPh>
    <rPh sb="5" eb="7">
      <t>コウイキ</t>
    </rPh>
    <rPh sb="7" eb="9">
      <t>ギョウセイ</t>
    </rPh>
    <rPh sb="9" eb="11">
      <t>カンリ</t>
    </rPh>
    <rPh sb="11" eb="13">
      <t>クミアイ</t>
    </rPh>
    <phoneticPr fontId="2"/>
  </si>
  <si>
    <t>南部箕蚊屋広域連合</t>
    <rPh sb="0" eb="2">
      <t>ナンブ</t>
    </rPh>
    <rPh sb="2" eb="5">
      <t>ミノカヤ</t>
    </rPh>
    <rPh sb="5" eb="7">
      <t>コウイキ</t>
    </rPh>
    <rPh sb="7" eb="9">
      <t>レンゴウ</t>
    </rPh>
    <phoneticPr fontId="2"/>
  </si>
  <si>
    <t>一般会計</t>
    <rPh sb="0" eb="2">
      <t>イッパン</t>
    </rPh>
    <rPh sb="2" eb="4">
      <t>カイケイ</t>
    </rPh>
    <phoneticPr fontId="2"/>
  </si>
  <si>
    <t>特別会計</t>
    <rPh sb="0" eb="2">
      <t>トクベツ</t>
    </rPh>
    <rPh sb="2" eb="4">
      <t>カイケイ</t>
    </rPh>
    <phoneticPr fontId="2"/>
  </si>
  <si>
    <t>鳥取県後期高齢者医療広域連合</t>
    <rPh sb="0" eb="3">
      <t>トットリケン</t>
    </rPh>
    <rPh sb="3" eb="5">
      <t>コウキ</t>
    </rPh>
    <rPh sb="5" eb="8">
      <t>コウレイシャ</t>
    </rPh>
    <rPh sb="8" eb="10">
      <t>イリョウ</t>
    </rPh>
    <rPh sb="10" eb="12">
      <t>コウイキ</t>
    </rPh>
    <rPh sb="12" eb="14">
      <t>レンゴウ</t>
    </rPh>
    <phoneticPr fontId="2"/>
  </si>
  <si>
    <t>日野病院組合</t>
    <rPh sb="0" eb="2">
      <t>ヒノ</t>
    </rPh>
    <rPh sb="2" eb="4">
      <t>ビョウイン</t>
    </rPh>
    <rPh sb="4" eb="6">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</si>
  <si>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</si>
  <si>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</si>
  <si>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</si>
  <si>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</si>
  <si>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</si>
  <si>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</si>
  <si>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</si>
  <si>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</si>
  <si>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</si>
  <si>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</si>
  <si>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</si>
  <si>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</si>
  <si>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</si>
  <si>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</si>
  <si>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</si>
  <si>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</si>
  <si>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</si>
  <si>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</si>
  <si>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</si>
  <si>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</si>
  <si>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</si>
  <si>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</si>
  <si>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</si>
  <si>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</si>
  <si>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</si>
  <si>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</si>
  <si>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</si>
  <si>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</si>
  <si>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</si>
  <si>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</si>
  <si>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</si>
  <si>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</si>
  <si>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</si>
  <si>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</si>
  <si>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</si>
  <si>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</si>
  <si>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</si>
  <si>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</si>
  <si>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</si>
  <si>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</si>
  <si>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</si>
  <si>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</si>
  <si>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</si>
  <si>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</si>
  <si>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</si>
  <si>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</si>
  <si>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</si>
  <si>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伯耆町下水道事業会計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</si>
  <si>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</si>
  <si>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</si>
  <si>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伯耆町水道事業会計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</si>
  <si>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</si>
  <si>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伯耆町索道事業特別会計</t>
    <phoneticPr fontId="5"/>
  </si>
  <si>
    <t>(Ｆ)</t>
    <phoneticPr fontId="5"/>
  </si>
  <si>
    <t>伯耆町後期高齢者医療特別会計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</si>
  <si>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</si>
  <si>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</si>
  <si>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</si>
  <si>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</si>
  <si>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</si>
  <si>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</si>
  <si>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</si>
  <si>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</si>
  <si>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</si>
  <si>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</si>
  <si>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</si>
  <si>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</si>
  <si>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</si>
  <si>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</si>
  <si>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</si>
  <si>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</si>
  <si>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</si>
  <si>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</si>
  <si>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</si>
  <si>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</si>
  <si>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</si>
  <si>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</si>
  <si>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</si>
  <si>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</si>
  <si>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</si>
  <si>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</si>
  <si>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</si>
  <si>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</si>
  <si>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</si>
  <si>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</si>
  <si>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</si>
  <si>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</si>
  <si>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</si>
  <si>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</si>
  <si>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</si>
  <si>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</si>
  <si>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</si>
  <si>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</si>
  <si>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</si>
  <si>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</si>
  <si>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</si>
  <si>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</si>
  <si>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</si>
  <si>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</si>
  <si>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</si>
  <si>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</si>
  <si>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</si>
  <si>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</si>
  <si>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</si>
  <si>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</si>
  <si>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</si>
  <si>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</si>
  <si>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</si>
  <si>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</si>
  <si>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</si>
  <si>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</si>
  <si>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</si>
  <si>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</si>
  <si>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</si>
  <si>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</si>
  <si>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</si>
  <si>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</si>
  <si>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</si>
  <si>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</si>
  <si>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</si>
  <si>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</si>
  <si>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</si>
  <si>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</si>
  <si>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</si>
  <si>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</si>
  <si>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</si>
  <si>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</si>
  <si>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</si>
  <si>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</si>
  <si>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</si>
  <si>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</si>
  <si>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</si>
  <si>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</si>
  <si>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1.62</t>
  </si>
  <si>
    <t>▲ 1.34</t>
  </si>
  <si>
    <t>▲ 0.69</t>
  </si>
  <si>
    <t>会計</t>
    <rPh sb="0" eb="2">
      <t>カイケイ</t>
    </rPh>
    <phoneticPr fontId="5"/>
  </si>
  <si>
    <t>住宅新築資金等貸付事業特別会計</t>
  </si>
  <si>
    <t>▲ 0.45</t>
  </si>
  <si>
    <t>▲ 0.42</t>
  </si>
  <si>
    <t>▲ 0.43</t>
  </si>
  <si>
    <t>▲ 0.41</t>
  </si>
  <si>
    <t>一般会計</t>
  </si>
  <si>
    <t>水道事業会計</t>
  </si>
  <si>
    <t>国民健康保険特別会計</t>
  </si>
  <si>
    <t>下水道事業会計</t>
  </si>
  <si>
    <t>浄化槽整備事業特別会計</t>
  </si>
  <si>
    <t>町営公園墓地事業特別会計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</si>
  <si>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</si>
  <si>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</si>
  <si>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</si>
  <si>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</si>
  <si>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</si>
  <si>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</si>
  <si>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</si>
  <si>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</si>
  <si>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</si>
  <si>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</si>
  <si>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</si>
  <si>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</si>
  <si>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</si>
  <si>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</si>
  <si>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</si>
  <si>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</si>
  <si>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</si>
  <si>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</si>
  <si>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</si>
  <si>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</si>
  <si>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</si>
  <si>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</si>
  <si>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</si>
  <si>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</si>
  <si>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</si>
  <si>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</si>
  <si>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</si>
  <si>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</si>
  <si>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</si>
  <si>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</si>
  <si>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</si>
  <si>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</si>
  <si>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</si>
  <si>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</si>
  <si>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</si>
  <si>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</si>
  <si>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</si>
  <si>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</si>
  <si>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</si>
  <si>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</si>
  <si>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</si>
  <si>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</si>
  <si>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</si>
  <si>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</si>
  <si>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</si>
  <si>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</si>
  <si>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</si>
  <si>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</si>
  <si>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phoneticPr fontId="5"/>
  </si>
  <si>
    <t>地域振興基金</t>
    <phoneticPr fontId="25"/>
  </si>
  <si>
    <t>農業集落排水事業推進基金</t>
    <phoneticPr fontId="25"/>
  </si>
  <si>
    <t>丸山地区専用水道事業基金</t>
    <phoneticPr fontId="25"/>
  </si>
  <si>
    <t>伯耆町豊かなふるさと創造基金</t>
    <phoneticPr fontId="25"/>
  </si>
  <si>
    <t>基金残高合計</t>
    <rPh sb="0" eb="2">
      <t>キキン</t>
    </rPh>
    <rPh sb="2" eb="4">
      <t>ザンダカ</t>
    </rPh>
    <rPh sb="4" eb="6">
      <t>ゴウケイ</t>
    </rPh>
    <phoneticPr fontId="5"/>
  </si>
  <si>
    <t>　公共施設の長寿命化対策改修を計画的に実施したことにより、有形固定資産減価償却率の上昇は最小限に抑えることができた。
また、財源となる地方債は、財政措置のある有利な地方債を発行することや、低利率で借入することを目的に償還期間の短縮を行うなど、将来負担比率が上昇しないよう対策を行った。</t>
    <phoneticPr fontId="5"/>
  </si>
  <si>
    <r>
      <t>　</t>
    </r>
    <r>
      <rPr>
        <sz val="11"/>
        <rFont val="ＭＳ Ｐゴシック"/>
        <family val="3"/>
        <charset val="128"/>
      </rPr>
      <t>実質公債費比率が前年度より0.2％上昇した。これは、低い利率で借入することを目的に、新たな借入の償還期間を短縮したため、単年度あたりの償還額が増額となったことが要因となっている。実質公債費比率は上昇したものの、将来負担軽減につなげることができた。
　また、公共施設の長寿命化工事をはじめとする普通建設事業がピークを過ぎ、その財源である地方債借入金・現在高が減少したことや、平成20年頃に多く借入をした臨時財政対策債の償還が完了したことも、将来負担額が減少した要因となっている。
　今後も交付税措置のある有利な地方債の活用等により、適正な公債費管理を行う。</t>
    </r>
    <rPh sb="192" eb="193">
      <t>コロ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</si>
</sst>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9"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 fillId="0" borderId="1" xfId="2" applyFont="1" applyBorder="1" applyAlignment="1" applyProtection="1">
      <alignment horizontal="left" vertical="top" wrapText="1"/>
      <protection locked="0"/>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EF7A-4424-884C-18CA2062285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79740</c:v>
                </c:pt>
                <c:pt idx="1">
                  <c:v>77562</c:v>
                </c:pt>
                <c:pt idx="2">
                  <c:v>74896</c:v>
                </c:pt>
                <c:pt idx="3">
                  <c:v>56084</c:v>
                </c:pt>
                <c:pt idx="4">
                  <c:v>55981</c:v>
                </c:pt>
              </c:numCache>
            </c:numRef>
          </c:val>
          <c:smooth val="0"/>
          <c:extLst>
            <c:ext xmlns:c16="http://schemas.microsoft.com/office/drawing/2014/chart" uri="{C3380CC4-5D6E-409C-BE32-E72D297353CC}">
              <c16:uniqueId val="{00000001-EF7A-4424-884C-18CA2062285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8.0299999999999994</c:v>
                </c:pt>
                <c:pt idx="1">
                  <c:v>5.89</c:v>
                </c:pt>
                <c:pt idx="2">
                  <c:v>9.16</c:v>
                </c:pt>
                <c:pt idx="3">
                  <c:v>7.98</c:v>
                </c:pt>
                <c:pt idx="4">
                  <c:v>7.12</c:v>
                </c:pt>
              </c:numCache>
            </c:numRef>
          </c:val>
          <c:extLst>
            <c:ext xmlns:c16="http://schemas.microsoft.com/office/drawing/2014/chart" uri="{C3380CC4-5D6E-409C-BE32-E72D297353CC}">
              <c16:uniqueId val="{00000000-40A7-4B54-9DD8-9CCDB31EAD5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19.53</c:v>
                </c:pt>
                <c:pt idx="1">
                  <c:v>18.28</c:v>
                </c:pt>
                <c:pt idx="2">
                  <c:v>18.61</c:v>
                </c:pt>
                <c:pt idx="3">
                  <c:v>18.95</c:v>
                </c:pt>
                <c:pt idx="4">
                  <c:v>18.59</c:v>
                </c:pt>
              </c:numCache>
            </c:numRef>
          </c:val>
          <c:extLst>
            <c:ext xmlns:c16="http://schemas.microsoft.com/office/drawing/2014/chart" uri="{C3380CC4-5D6E-409C-BE32-E72D297353CC}">
              <c16:uniqueId val="{00000001-40A7-4B54-9DD8-9CCDB31EAD5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3.11</c:v>
                </c:pt>
                <c:pt idx="1">
                  <c:v>-1.62</c:v>
                </c:pt>
                <c:pt idx="2">
                  <c:v>3.17</c:v>
                </c:pt>
                <c:pt idx="3">
                  <c:v>-1.34</c:v>
                </c:pt>
                <c:pt idx="4">
                  <c:v>-0.69</c:v>
                </c:pt>
              </c:numCache>
            </c:numRef>
          </c:val>
          <c:smooth val="0"/>
          <c:extLst>
            <c:ext xmlns:c16="http://schemas.microsoft.com/office/drawing/2014/chart" uri="{C3380CC4-5D6E-409C-BE32-E72D297353CC}">
              <c16:uniqueId val="{00000002-40A7-4B54-9DD8-9CCDB31EAD5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0.34</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0-7173-478B-ADD4-4378E25C07E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173-478B-ADD4-4378E25C07E6}"/>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0.01</c:v>
                </c:pt>
                <c:pt idx="4">
                  <c:v>#N/A</c:v>
                </c:pt>
                <c:pt idx="5">
                  <c:v>0.01</c:v>
                </c:pt>
                <c:pt idx="6">
                  <c:v>#N/A</c:v>
                </c:pt>
                <c:pt idx="7">
                  <c:v>0</c:v>
                </c:pt>
                <c:pt idx="8">
                  <c:v>#N/A</c:v>
                </c:pt>
                <c:pt idx="9">
                  <c:v>0.01</c:v>
                </c:pt>
              </c:numCache>
            </c:numRef>
          </c:val>
          <c:extLst>
            <c:ext xmlns:c16="http://schemas.microsoft.com/office/drawing/2014/chart" uri="{C3380CC4-5D6E-409C-BE32-E72D297353CC}">
              <c16:uniqueId val="{00000002-7173-478B-ADD4-4378E25C07E6}"/>
            </c:ext>
          </c:extLst>
        </c:ser>
        <c:ser>
          <c:idx val="3"/>
          <c:order val="3"/>
          <c:tx>
            <c:strRef>
              <c:f>[1]データシート!$A$30</c:f>
              <c:strCache>
                <c:ptCount val="1"/>
                <c:pt idx="0">
                  <c:v>町営公園墓地事業特別会計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0.14000000000000001</c:v>
                </c:pt>
                <c:pt idx="2">
                  <c:v>#N/A</c:v>
                </c:pt>
                <c:pt idx="3">
                  <c:v>0.16</c:v>
                </c:pt>
                <c:pt idx="4">
                  <c:v>#N/A</c:v>
                </c:pt>
                <c:pt idx="5">
                  <c:v>0.16</c:v>
                </c:pt>
                <c:pt idx="6">
                  <c:v>#N/A</c:v>
                </c:pt>
                <c:pt idx="7">
                  <c:v>0.15</c:v>
                </c:pt>
                <c:pt idx="8">
                  <c:v>#N/A</c:v>
                </c:pt>
                <c:pt idx="9">
                  <c:v>0.1</c:v>
                </c:pt>
              </c:numCache>
            </c:numRef>
          </c:val>
          <c:extLst>
            <c:ext xmlns:c16="http://schemas.microsoft.com/office/drawing/2014/chart" uri="{C3380CC4-5D6E-409C-BE32-E72D297353CC}">
              <c16:uniqueId val="{00000003-7173-478B-ADD4-4378E25C07E6}"/>
            </c:ext>
          </c:extLst>
        </c:ser>
        <c:ser>
          <c:idx val="4"/>
          <c:order val="4"/>
          <c:tx>
            <c:strRef>
              <c:f>[1]データシート!$A$31</c:f>
              <c:strCache>
                <c:ptCount val="1"/>
                <c:pt idx="0">
                  <c:v>浄化槽整備事業特別会計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0.16</c:v>
                </c:pt>
                <c:pt idx="8">
                  <c:v>#N/A</c:v>
                </c:pt>
                <c:pt idx="9">
                  <c:v>0.17</c:v>
                </c:pt>
              </c:numCache>
            </c:numRef>
          </c:val>
          <c:extLst>
            <c:ext xmlns:c16="http://schemas.microsoft.com/office/drawing/2014/chart" uri="{C3380CC4-5D6E-409C-BE32-E72D297353CC}">
              <c16:uniqueId val="{00000004-7173-478B-ADD4-4378E25C07E6}"/>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#N/A</c:v>
                </c:pt>
                <c:pt idx="3">
                  <c:v>0.15</c:v>
                </c:pt>
                <c:pt idx="4">
                  <c:v>#N/A</c:v>
                </c:pt>
                <c:pt idx="5">
                  <c:v>0.22</c:v>
                </c:pt>
                <c:pt idx="6">
                  <c:v>#N/A</c:v>
                </c:pt>
                <c:pt idx="7">
                  <c:v>0.71</c:v>
                </c:pt>
                <c:pt idx="8">
                  <c:v>#N/A</c:v>
                </c:pt>
                <c:pt idx="9">
                  <c:v>0.9</c:v>
                </c:pt>
              </c:numCache>
            </c:numRef>
          </c:val>
          <c:extLst>
            <c:ext xmlns:c16="http://schemas.microsoft.com/office/drawing/2014/chart" uri="{C3380CC4-5D6E-409C-BE32-E72D297353CC}">
              <c16:uniqueId val="{00000005-7173-478B-ADD4-4378E25C07E6}"/>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0.75</c:v>
                </c:pt>
                <c:pt idx="2">
                  <c:v>#N/A</c:v>
                </c:pt>
                <c:pt idx="3">
                  <c:v>0.98</c:v>
                </c:pt>
                <c:pt idx="4">
                  <c:v>#N/A</c:v>
                </c:pt>
                <c:pt idx="5">
                  <c:v>1.26</c:v>
                </c:pt>
                <c:pt idx="6">
                  <c:v>#N/A</c:v>
                </c:pt>
                <c:pt idx="7">
                  <c:v>0.46</c:v>
                </c:pt>
                <c:pt idx="8">
                  <c:v>#N/A</c:v>
                </c:pt>
                <c:pt idx="9">
                  <c:v>1.01</c:v>
                </c:pt>
              </c:numCache>
            </c:numRef>
          </c:val>
          <c:extLst>
            <c:ext xmlns:c16="http://schemas.microsoft.com/office/drawing/2014/chart" uri="{C3380CC4-5D6E-409C-BE32-E72D297353CC}">
              <c16:uniqueId val="{00000006-7173-478B-ADD4-4378E25C07E6}"/>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1.32</c:v>
                </c:pt>
                <c:pt idx="2">
                  <c:v>#N/A</c:v>
                </c:pt>
                <c:pt idx="3">
                  <c:v>1.65</c:v>
                </c:pt>
                <c:pt idx="4">
                  <c:v>#N/A</c:v>
                </c:pt>
                <c:pt idx="5">
                  <c:v>2.37</c:v>
                </c:pt>
                <c:pt idx="6">
                  <c:v>#N/A</c:v>
                </c:pt>
                <c:pt idx="7">
                  <c:v>3.53</c:v>
                </c:pt>
                <c:pt idx="8">
                  <c:v>#N/A</c:v>
                </c:pt>
                <c:pt idx="9">
                  <c:v>3.38</c:v>
                </c:pt>
              </c:numCache>
            </c:numRef>
          </c:val>
          <c:extLst>
            <c:ext xmlns:c16="http://schemas.microsoft.com/office/drawing/2014/chart" uri="{C3380CC4-5D6E-409C-BE32-E72D297353CC}">
              <c16:uniqueId val="{00000007-7173-478B-ADD4-4378E25C07E6}"/>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8.06</c:v>
                </c:pt>
                <c:pt idx="2">
                  <c:v>#N/A</c:v>
                </c:pt>
                <c:pt idx="3">
                  <c:v>6.13</c:v>
                </c:pt>
                <c:pt idx="4">
                  <c:v>#N/A</c:v>
                </c:pt>
                <c:pt idx="5">
                  <c:v>9.4</c:v>
                </c:pt>
                <c:pt idx="6">
                  <c:v>#N/A</c:v>
                </c:pt>
                <c:pt idx="7">
                  <c:v>8.25</c:v>
                </c:pt>
                <c:pt idx="8">
                  <c:v>#N/A</c:v>
                </c:pt>
                <c:pt idx="9">
                  <c:v>7.43</c:v>
                </c:pt>
              </c:numCache>
            </c:numRef>
          </c:val>
          <c:extLst>
            <c:ext xmlns:c16="http://schemas.microsoft.com/office/drawing/2014/chart" uri="{C3380CC4-5D6E-409C-BE32-E72D297353CC}">
              <c16:uniqueId val="{00000008-7173-478B-ADD4-4378E25C07E6}"/>
            </c:ext>
          </c:extLst>
        </c:ser>
        <c:ser>
          <c:idx val="9"/>
          <c:order val="9"/>
          <c:tx>
            <c:strRef>
              <c:f>[1]データシート!$A$36</c:f>
              <c:strCache>
                <c:ptCount val="1"/>
                <c:pt idx="0">
                  <c:v>住宅新築資金等貸付事業特別会計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0.45</c:v>
                </c:pt>
                <c:pt idx="1">
                  <c:v>#N/A</c:v>
                </c:pt>
                <c:pt idx="2">
                  <c:v>0.42</c:v>
                </c:pt>
                <c:pt idx="3">
                  <c:v>#N/A</c:v>
                </c:pt>
                <c:pt idx="4">
                  <c:v>0.43</c:v>
                </c:pt>
                <c:pt idx="5">
                  <c:v>#N/A</c:v>
                </c:pt>
                <c:pt idx="6">
                  <c:v>0.43</c:v>
                </c:pt>
                <c:pt idx="7">
                  <c:v>#N/A</c:v>
                </c:pt>
                <c:pt idx="8">
                  <c:v>0.41</c:v>
                </c:pt>
                <c:pt idx="9">
                  <c:v>#N/A</c:v>
                </c:pt>
              </c:numCache>
            </c:numRef>
          </c:val>
          <c:extLst>
            <c:ext xmlns:c16="http://schemas.microsoft.com/office/drawing/2014/chart" uri="{C3380CC4-5D6E-409C-BE32-E72D297353CC}">
              <c16:uniqueId val="{00000009-7173-478B-ADD4-4378E25C07E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1036</c:v>
                </c:pt>
                <c:pt idx="5">
                  <c:v>1061</c:v>
                </c:pt>
                <c:pt idx="8">
                  <c:v>1127</c:v>
                </c:pt>
                <c:pt idx="11">
                  <c:v>1032</c:v>
                </c:pt>
                <c:pt idx="14">
                  <c:v>1018</c:v>
                </c:pt>
              </c:numCache>
            </c:numRef>
          </c:val>
          <c:extLst>
            <c:ext xmlns:c16="http://schemas.microsoft.com/office/drawing/2014/chart" uri="{C3380CC4-5D6E-409C-BE32-E72D297353CC}">
              <c16:uniqueId val="{00000000-0B6D-4DB5-8290-89E09D8E3CCD}"/>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B6D-4DB5-8290-89E09D8E3CCD}"/>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7</c:v>
                </c:pt>
                <c:pt idx="3">
                  <c:v>0</c:v>
                </c:pt>
                <c:pt idx="6">
                  <c:v>0</c:v>
                </c:pt>
                <c:pt idx="9">
                  <c:v>0</c:v>
                </c:pt>
                <c:pt idx="12">
                  <c:v>0</c:v>
                </c:pt>
              </c:numCache>
            </c:numRef>
          </c:val>
          <c:extLst>
            <c:ext xmlns:c16="http://schemas.microsoft.com/office/drawing/2014/chart" uri="{C3380CC4-5D6E-409C-BE32-E72D297353CC}">
              <c16:uniqueId val="{00000002-0B6D-4DB5-8290-89E09D8E3CCD}"/>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26</c:v>
                </c:pt>
                <c:pt idx="3">
                  <c:v>26</c:v>
                </c:pt>
                <c:pt idx="6">
                  <c:v>23</c:v>
                </c:pt>
                <c:pt idx="9">
                  <c:v>25</c:v>
                </c:pt>
                <c:pt idx="12">
                  <c:v>19</c:v>
                </c:pt>
              </c:numCache>
            </c:numRef>
          </c:val>
          <c:extLst>
            <c:ext xmlns:c16="http://schemas.microsoft.com/office/drawing/2014/chart" uri="{C3380CC4-5D6E-409C-BE32-E72D297353CC}">
              <c16:uniqueId val="{00000003-0B6D-4DB5-8290-89E09D8E3CCD}"/>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298</c:v>
                </c:pt>
                <c:pt idx="3">
                  <c:v>303</c:v>
                </c:pt>
                <c:pt idx="6">
                  <c:v>363</c:v>
                </c:pt>
                <c:pt idx="9">
                  <c:v>397</c:v>
                </c:pt>
                <c:pt idx="12">
                  <c:v>327</c:v>
                </c:pt>
              </c:numCache>
            </c:numRef>
          </c:val>
          <c:extLst>
            <c:ext xmlns:c16="http://schemas.microsoft.com/office/drawing/2014/chart" uri="{C3380CC4-5D6E-409C-BE32-E72D297353CC}">
              <c16:uniqueId val="{00000004-0B6D-4DB5-8290-89E09D8E3CCD}"/>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B6D-4DB5-8290-89E09D8E3CCD}"/>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B6D-4DB5-8290-89E09D8E3CCD}"/>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966</c:v>
                </c:pt>
                <c:pt idx="3">
                  <c:v>991</c:v>
                </c:pt>
                <c:pt idx="6">
                  <c:v>1096</c:v>
                </c:pt>
                <c:pt idx="9">
                  <c:v>1006</c:v>
                </c:pt>
                <c:pt idx="12">
                  <c:v>966</c:v>
                </c:pt>
              </c:numCache>
            </c:numRef>
          </c:val>
          <c:extLst>
            <c:ext xmlns:c16="http://schemas.microsoft.com/office/drawing/2014/chart" uri="{C3380CC4-5D6E-409C-BE32-E72D297353CC}">
              <c16:uniqueId val="{00000007-0B6D-4DB5-8290-89E09D8E3CC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261</c:v>
                </c:pt>
                <c:pt idx="2">
                  <c:v>#N/A</c:v>
                </c:pt>
                <c:pt idx="3">
                  <c:v>#N/A</c:v>
                </c:pt>
                <c:pt idx="4">
                  <c:v>259</c:v>
                </c:pt>
                <c:pt idx="5">
                  <c:v>#N/A</c:v>
                </c:pt>
                <c:pt idx="6">
                  <c:v>#N/A</c:v>
                </c:pt>
                <c:pt idx="7">
                  <c:v>355</c:v>
                </c:pt>
                <c:pt idx="8">
                  <c:v>#N/A</c:v>
                </c:pt>
                <c:pt idx="9">
                  <c:v>#N/A</c:v>
                </c:pt>
                <c:pt idx="10">
                  <c:v>396</c:v>
                </c:pt>
                <c:pt idx="11">
                  <c:v>#N/A</c:v>
                </c:pt>
                <c:pt idx="12">
                  <c:v>#N/A</c:v>
                </c:pt>
                <c:pt idx="13">
                  <c:v>294</c:v>
                </c:pt>
                <c:pt idx="14">
                  <c:v>#N/A</c:v>
                </c:pt>
              </c:numCache>
            </c:numRef>
          </c:val>
          <c:smooth val="0"/>
          <c:extLst>
            <c:ext xmlns:c16="http://schemas.microsoft.com/office/drawing/2014/chart" uri="{C3380CC4-5D6E-409C-BE32-E72D297353CC}">
              <c16:uniqueId val="{00000008-0B6D-4DB5-8290-89E09D8E3CC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8417</c:v>
                </c:pt>
                <c:pt idx="5">
                  <c:v>7948</c:v>
                </c:pt>
                <c:pt idx="8">
                  <c:v>7251</c:v>
                </c:pt>
                <c:pt idx="11">
                  <c:v>6474</c:v>
                </c:pt>
                <c:pt idx="14">
                  <c:v>5595</c:v>
                </c:pt>
              </c:numCache>
            </c:numRef>
          </c:val>
          <c:extLst>
            <c:ext xmlns:c16="http://schemas.microsoft.com/office/drawing/2014/chart" uri="{C3380CC4-5D6E-409C-BE32-E72D297353CC}">
              <c16:uniqueId val="{00000000-E1FD-4BED-95FC-D4030EE0C51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63</c:v>
                </c:pt>
                <c:pt idx="5">
                  <c:v>59</c:v>
                </c:pt>
                <c:pt idx="8">
                  <c:v>55</c:v>
                </c:pt>
                <c:pt idx="11">
                  <c:v>47</c:v>
                </c:pt>
                <c:pt idx="14">
                  <c:v>39</c:v>
                </c:pt>
              </c:numCache>
            </c:numRef>
          </c:val>
          <c:extLst>
            <c:ext xmlns:c16="http://schemas.microsoft.com/office/drawing/2014/chart" uri="{C3380CC4-5D6E-409C-BE32-E72D297353CC}">
              <c16:uniqueId val="{00000001-E1FD-4BED-95FC-D4030EE0C51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2927</c:v>
                </c:pt>
                <c:pt idx="5">
                  <c:v>3290</c:v>
                </c:pt>
                <c:pt idx="8">
                  <c:v>3400</c:v>
                </c:pt>
                <c:pt idx="11">
                  <c:v>3625</c:v>
                </c:pt>
                <c:pt idx="14">
                  <c:v>3685</c:v>
                </c:pt>
              </c:numCache>
            </c:numRef>
          </c:val>
          <c:extLst>
            <c:ext xmlns:c16="http://schemas.microsoft.com/office/drawing/2014/chart" uri="{C3380CC4-5D6E-409C-BE32-E72D297353CC}">
              <c16:uniqueId val="{00000002-E1FD-4BED-95FC-D4030EE0C51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FD-4BED-95FC-D4030EE0C51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1FD-4BED-95FC-D4030EE0C51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FD-4BED-95FC-D4030EE0C51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599</c:v>
                </c:pt>
                <c:pt idx="3">
                  <c:v>596</c:v>
                </c:pt>
                <c:pt idx="6">
                  <c:v>595</c:v>
                </c:pt>
                <c:pt idx="9">
                  <c:v>601</c:v>
                </c:pt>
                <c:pt idx="12">
                  <c:v>588</c:v>
                </c:pt>
              </c:numCache>
            </c:numRef>
          </c:val>
          <c:extLst>
            <c:ext xmlns:c16="http://schemas.microsoft.com/office/drawing/2014/chart" uri="{C3380CC4-5D6E-409C-BE32-E72D297353CC}">
              <c16:uniqueId val="{00000006-E1FD-4BED-95FC-D4030EE0C51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103</c:v>
                </c:pt>
                <c:pt idx="3">
                  <c:v>81</c:v>
                </c:pt>
                <c:pt idx="6">
                  <c:v>73</c:v>
                </c:pt>
                <c:pt idx="9">
                  <c:v>70</c:v>
                </c:pt>
                <c:pt idx="12">
                  <c:v>60</c:v>
                </c:pt>
              </c:numCache>
            </c:numRef>
          </c:val>
          <c:extLst>
            <c:ext xmlns:c16="http://schemas.microsoft.com/office/drawing/2014/chart" uri="{C3380CC4-5D6E-409C-BE32-E72D297353CC}">
              <c16:uniqueId val="{00000007-E1FD-4BED-95FC-D4030EE0C51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2832</c:v>
                </c:pt>
                <c:pt idx="3">
                  <c:v>2443</c:v>
                </c:pt>
                <c:pt idx="6">
                  <c:v>2348</c:v>
                </c:pt>
                <c:pt idx="9">
                  <c:v>2440</c:v>
                </c:pt>
                <c:pt idx="12">
                  <c:v>2226</c:v>
                </c:pt>
              </c:numCache>
            </c:numRef>
          </c:val>
          <c:extLst>
            <c:ext xmlns:c16="http://schemas.microsoft.com/office/drawing/2014/chart" uri="{C3380CC4-5D6E-409C-BE32-E72D297353CC}">
              <c16:uniqueId val="{00000008-E1FD-4BED-95FC-D4030EE0C51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1FD-4BED-95FC-D4030EE0C51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5839</c:v>
                </c:pt>
                <c:pt idx="3">
                  <c:v>5377</c:v>
                </c:pt>
                <c:pt idx="6">
                  <c:v>4765</c:v>
                </c:pt>
                <c:pt idx="9">
                  <c:v>4059</c:v>
                </c:pt>
                <c:pt idx="12">
                  <c:v>3383</c:v>
                </c:pt>
              </c:numCache>
            </c:numRef>
          </c:val>
          <c:extLst>
            <c:ext xmlns:c16="http://schemas.microsoft.com/office/drawing/2014/chart" uri="{C3380CC4-5D6E-409C-BE32-E72D297353CC}">
              <c16:uniqueId val="{0000000A-E1FD-4BED-95FC-D4030EE0C51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1FD-4BED-95FC-D4030EE0C51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998</c:v>
                </c:pt>
                <c:pt idx="1">
                  <c:v>998</c:v>
                </c:pt>
                <c:pt idx="2">
                  <c:v>999</c:v>
                </c:pt>
              </c:numCache>
            </c:numRef>
          </c:val>
          <c:extLst>
            <c:ext xmlns:c16="http://schemas.microsoft.com/office/drawing/2014/chart" uri="{C3380CC4-5D6E-409C-BE32-E72D297353CC}">
              <c16:uniqueId val="{00000000-84C5-4DAA-9832-29EB8578C2B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783</c:v>
                </c:pt>
                <c:pt idx="1">
                  <c:v>817</c:v>
                </c:pt>
                <c:pt idx="2">
                  <c:v>849</c:v>
                </c:pt>
              </c:numCache>
            </c:numRef>
          </c:val>
          <c:extLst>
            <c:ext xmlns:c16="http://schemas.microsoft.com/office/drawing/2014/chart" uri="{C3380CC4-5D6E-409C-BE32-E72D297353CC}">
              <c16:uniqueId val="{00000001-84C5-4DAA-9832-29EB8578C2B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2610</c:v>
                </c:pt>
                <c:pt idx="1">
                  <c:v>2782</c:v>
                </c:pt>
                <c:pt idx="2">
                  <c:v>2848</c:v>
                </c:pt>
              </c:numCache>
            </c:numRef>
          </c:val>
          <c:extLst>
            <c:ext xmlns:c16="http://schemas.microsoft.com/office/drawing/2014/chart" uri="{C3380CC4-5D6E-409C-BE32-E72D297353CC}">
              <c16:uniqueId val="{00000002-84C5-4DAA-9832-29EB8578C2B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{BA07ECC3-A973-47CE-9872-5A21AC6E7945}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891-44A0-B5C0-4B6CF28E58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{41FA63A5-4222-4B61-87FC-F01A1249D603}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91-44A0-B5C0-4B6CF28E58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{4A9F1985-6A25-4ED0-9C7E-B93C64FBF8F5}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91-44A0-B5C0-4B6CF28E58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{2A18D5BB-7EAD-4FE6-A732-36450E7A4456}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91-44A0-B5C0-4B6CF28E58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{860CF1CB-FCAA-4998-9876-A22725E9B472}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91-44A0-B5C0-4B6CF28E580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{FEE7F1EC-6DF1-429B-AD4C-D306AC589E1F}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891-44A0-B5C0-4B6CF28E580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{8FACCDF7-25D4-41C8-B58B-3208FB3057E0}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891-44A0-B5C0-4B6CF28E580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{D613D0AF-8DCA-4B75-92BF-872EC539C178}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891-44A0-B5C0-4B6CF28E580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{AF5A12B1-0DD9-448B-84CE-F32695C1CD0C}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891-44A0-B5C0-4B6CF28E58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52.2</c:v>
                </c:pt>
                <c:pt idx="8">
                  <c:v>53.9</c:v>
                </c:pt>
                <c:pt idx="16">
                  <c:v>57.3</c:v>
                </c:pt>
                <c:pt idx="24">
                  <c:v>58.2</c:v>
                </c:pt>
                <c:pt idx="32">
                  <c:v>59.9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891-44A0-B5C0-4B6CF28E580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{48AAF781-3DAE-48F5-A034-6EBD0E3F0754}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891-44A0-B5C0-4B6CF28E580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{56C8B0C5-F2C7-4DDC-BA1C-7F5CC7D0935E}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91-44A0-B5C0-4B6CF28E58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{47828ACC-A21F-4B23-BFAA-126F51953ADE}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91-44A0-B5C0-4B6CF28E58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{86D9EB15-760A-435A-86FF-B0BC6944C2CF}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91-44A0-B5C0-4B6CF28E58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{A61941B6-0583-407E-A89A-9037B8F5F04D}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91-44A0-B5C0-4B6CF28E5803}"/>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{B0E2F0B0-D0D4-4363-8EDE-E69315895AA8}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891-44A0-B5C0-4B6CF28E5803}"/>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{36DC50D4-9EE1-4CCB-925E-6C238039E10B}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891-44A0-B5C0-4B6CF28E5803}"/>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{AEC356BD-0466-4954-9BD3-B40B070337D9}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891-44A0-B5C0-4B6CF28E5803}"/>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{E09C9765-822C-46A3-966E-C2ECC3207361}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891-44A0-B5C0-4B6CF28E58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5891-44A0-B5C0-4B6CF28E5803}"/>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{89C97D4F-91EB-44CB-A828-78E739429E21}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F2D-45DD-BD18-B685D69112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{F57AE9F7-3FB7-4DF4-9317-674FDC43EE9F}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2D-45DD-BD18-B685D69112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{C2DE1A30-51D1-4D9B-965D-4A1BF66DB334}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2D-45DD-BD18-B685D69112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{50542016-A188-44A9-8E6A-72E1159E513B}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2D-45DD-BD18-B685D69112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{C707C9C5-7F34-4614-BEF1-900FE7679698}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2D-45DD-BD18-B685D691129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{EF70E087-B7F9-4CDD-8FE6-D8D5CB2B117C}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F2D-45DD-BD18-B685D691129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{F7EE033D-EDB5-41CC-ACCF-8F11B03CE883}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F2D-45DD-BD18-B685D691129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{18DBE150-5C7F-4D00-958C-EE80174A508C}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F2D-45DD-BD18-B685D691129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{15F95668-0E7E-4348-9268-BBA8F6D82584}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F2D-45DD-BD18-B685D69112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6.7</c:v>
                </c:pt>
                <c:pt idx="16">
                  <c:v>6.8</c:v>
                </c:pt>
                <c:pt idx="24">
                  <c:v>7.9</c:v>
                </c:pt>
                <c:pt idx="32">
                  <c:v>8.1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F2D-45DD-BD18-B685D691129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{CEFA3AE7-120B-41AA-9664-9FAAA15B23F9}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F2D-45DD-BD18-B685D69112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{9FF0DBC2-0CDD-4E94-9CE9-4888D4345D4C}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2D-45DD-BD18-B685D69112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{6CA73A8D-4D1E-4023-A3FF-BE5EF1238C2A}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2D-45DD-BD18-B685D69112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{CE6C463E-5EE2-467C-9456-617648961B35}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2D-45DD-BD18-B685D69112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{2FA303E0-D612-4AC1-9E64-D563FA686AF3}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2D-45DD-BD18-B685D6911294}"/>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{00D54AC3-E340-4833-B942-2958FDA554E2}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F2D-45DD-BD18-B685D6911294}"/>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{B77869B7-0E8E-470E-B155-61EE280DF8AA}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F2D-45DD-BD18-B685D6911294}"/>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{05B83B27-3F98-4F75-9005-57A1DB42629D}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F2D-45DD-BD18-B685D6911294}"/>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{B6A97371-1744-4015-AA5E-546A9A0F2E88}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F2D-45DD-BD18-B685D69112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EF2D-45DD-BD18-B685D6911294}"/>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鳥取県伯耆町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10,145
10,089
139.44
8,233,486
7,824,887
382,501
5,370,799
3,382,936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ysClr val="windowText" lastClr="000000"/>
              </a:solidFill>
              <a:effectLst/>
              <a:latin typeface="+mn-lt"/>
              <a:ea typeface="+mn-ea"/>
              <a:cs typeface="+mn-cs"/>
            </a:rPr>
            <a:t>　財政力指数は</a:t>
          </a:r>
          <a:r>
            <a:rPr lang="en-US" altLang="ja-JP" sz="1100" b="0" i="0" baseline="0">
              <a:solidFill>
                <a:sysClr val="windowText" lastClr="000000"/>
              </a:solidFill>
              <a:effectLst/>
              <a:latin typeface="+mn-lt"/>
              <a:ea typeface="+mn-ea"/>
              <a:cs typeface="+mn-cs"/>
            </a:rPr>
            <a:t>0.28</a:t>
          </a:r>
          <a:r>
            <a:rPr lang="ja-JP" altLang="ja-JP" sz="1100" b="0" i="0" baseline="0">
              <a:solidFill>
                <a:sysClr val="windowText" lastClr="000000"/>
              </a:solidFill>
              <a:effectLst/>
              <a:latin typeface="+mn-lt"/>
              <a:ea typeface="+mn-ea"/>
              <a:cs typeface="+mn-cs"/>
            </a:rPr>
            <a:t>となり、類似団体平均を大きく下回っている状況となっている。</a:t>
          </a:r>
          <a:endParaRPr lang="ja-JP" altLang="ja-JP" sz="11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　人口の減少や全国平均を上回る高齢化率（令和</a:t>
          </a:r>
          <a:r>
            <a:rPr lang="ja-JP" altLang="en-US" sz="1100" b="0" i="0" baseline="0">
              <a:solidFill>
                <a:sysClr val="windowText" lastClr="000000"/>
              </a:solidFill>
              <a:effectLst/>
              <a:latin typeface="+mn-lt"/>
              <a:ea typeface="+mn-ea"/>
              <a:cs typeface="+mn-cs"/>
            </a:rPr>
            <a:t>６</a:t>
          </a:r>
          <a:r>
            <a:rPr lang="ja-JP" altLang="ja-JP" sz="1100" b="0" i="0" baseline="0">
              <a:solidFill>
                <a:sysClr val="windowText" lastClr="000000"/>
              </a:solidFill>
              <a:effectLst/>
              <a:latin typeface="+mn-lt"/>
              <a:ea typeface="+mn-ea"/>
              <a:cs typeface="+mn-cs"/>
            </a:rPr>
            <a:t>年度末</a:t>
          </a:r>
          <a:r>
            <a:rPr lang="en-US" altLang="ja-JP" sz="1100" b="0" i="0" baseline="0">
              <a:solidFill>
                <a:sysClr val="windowText" lastClr="000000"/>
              </a:solidFill>
              <a:effectLst/>
              <a:latin typeface="+mn-lt"/>
              <a:ea typeface="+mn-ea"/>
              <a:cs typeface="+mn-cs"/>
            </a:rPr>
            <a:t>40.8</a:t>
          </a:r>
          <a:r>
            <a:rPr lang="ja-JP" altLang="ja-JP" sz="1100" b="0" i="0" baseline="0">
              <a:solidFill>
                <a:sysClr val="windowText" lastClr="000000"/>
              </a:solidFill>
              <a:effectLst/>
              <a:latin typeface="+mn-lt"/>
              <a:ea typeface="+mn-ea"/>
              <a:cs typeface="+mn-cs"/>
            </a:rPr>
            <a:t>％）の影響により町民税は減少傾向にあるものの、</a:t>
          </a:r>
          <a:r>
            <a:rPr lang="ja-JP" altLang="en-US" sz="1100" b="0" i="0" baseline="0">
              <a:solidFill>
                <a:sysClr val="windowText" lastClr="000000"/>
              </a:solidFill>
              <a:effectLst/>
              <a:latin typeface="+mn-lt"/>
              <a:ea typeface="+mn-ea"/>
              <a:cs typeface="+mn-cs"/>
            </a:rPr>
            <a:t>地方消費</a:t>
          </a:r>
          <a:r>
            <a:rPr lang="ja-JP" altLang="ja-JP" sz="1100" b="0" i="0" baseline="0">
              <a:solidFill>
                <a:sysClr val="windowText" lastClr="000000"/>
              </a:solidFill>
              <a:effectLst/>
              <a:latin typeface="+mn-lt"/>
              <a:ea typeface="+mn-ea"/>
              <a:cs typeface="+mn-cs"/>
            </a:rPr>
            <a:t>税</a:t>
          </a:r>
          <a:r>
            <a:rPr lang="ja-JP" altLang="en-US" sz="1100" b="0" i="0" baseline="0">
              <a:solidFill>
                <a:sysClr val="windowText" lastClr="000000"/>
              </a:solidFill>
              <a:effectLst/>
              <a:latin typeface="+mn-lt"/>
              <a:ea typeface="+mn-ea"/>
              <a:cs typeface="+mn-cs"/>
            </a:rPr>
            <a:t>交付金など各種交付金</a:t>
          </a:r>
          <a:r>
            <a:rPr lang="ja-JP" altLang="ja-JP" sz="1100" b="0" i="0" baseline="0">
              <a:solidFill>
                <a:sysClr val="windowText" lastClr="000000"/>
              </a:solidFill>
              <a:effectLst/>
              <a:latin typeface="+mn-lt"/>
              <a:ea typeface="+mn-ea"/>
              <a:cs typeface="+mn-cs"/>
            </a:rPr>
            <a:t>が増額となっており、財政力指数は前年度とほぼ同程度となっている。</a:t>
          </a:r>
          <a:endParaRPr lang="ja-JP" altLang="ja-JP" sz="11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74613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60835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74613</xdr:rowOff>
    </xdr:from>
    <xdr:to>
      <xdr:col>19</xdr:col>
      <xdr:colOff>133350</xdr:colOff>
      <xdr:row>44</xdr:row>
      <xdr:rowOff>74613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184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64558</xdr:rowOff>
    </xdr:from>
    <xdr:to>
      <xdr:col>15</xdr:col>
      <xdr:colOff>82550</xdr:colOff>
      <xdr:row>44</xdr:row>
      <xdr:rowOff>74613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083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64558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882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23813</xdr:rowOff>
    </xdr:from>
    <xdr:to>
      <xdr:col>19</xdr:col>
      <xdr:colOff>184150</xdr:colOff>
      <xdr:row>44</xdr:row>
      <xdr:rowOff>125413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110190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53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23813</xdr:rowOff>
    </xdr:from>
    <xdr:to>
      <xdr:col>15</xdr:col>
      <xdr:colOff>133350</xdr:colOff>
      <xdr:row>44</xdr:row>
      <xdr:rowOff>125413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110190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13758</xdr:rowOff>
    </xdr:from>
    <xdr:to>
      <xdr:col>11</xdr:col>
      <xdr:colOff>82550</xdr:colOff>
      <xdr:row>44</xdr:row>
      <xdr:rowOff>115358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100135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経常経費充当一般財源（歳出）、経常一般財源総額（歳入）とも</a:t>
          </a:r>
          <a:r>
            <a:rPr kumimoji="1" lang="ja-JP" altLang="en-US" sz="1000">
              <a:solidFill>
                <a:sysClr val="windowText" lastClr="000000"/>
              </a:solidFill>
              <a:effectLst/>
              <a:latin typeface="+mn-lt"/>
              <a:ea typeface="+mn-ea"/>
              <a:cs typeface="+mn-cs"/>
            </a:rPr>
            <a:t>増</a:t>
          </a:r>
          <a:r>
            <a:rPr kumimoji="1" lang="ja-JP" altLang="ja-JP" sz="1000">
              <a:solidFill>
                <a:sysClr val="windowText" lastClr="000000"/>
              </a:solidFill>
              <a:effectLst/>
              <a:latin typeface="+mn-lt"/>
              <a:ea typeface="+mn-ea"/>
              <a:cs typeface="+mn-cs"/>
            </a:rPr>
            <a:t>額となり、経常収支比率は</a:t>
          </a:r>
          <a:r>
            <a:rPr kumimoji="1" lang="en-US" altLang="ja-JP" sz="1000">
              <a:solidFill>
                <a:sysClr val="windowText" lastClr="000000"/>
              </a:solidFill>
              <a:effectLst/>
              <a:latin typeface="+mn-lt"/>
              <a:ea typeface="+mn-ea"/>
              <a:cs typeface="+mn-cs"/>
            </a:rPr>
            <a:t>2.3%</a:t>
          </a:r>
          <a:r>
            <a:rPr kumimoji="1" lang="ja-JP" altLang="ja-JP" sz="1000">
              <a:solidFill>
                <a:sysClr val="windowText" lastClr="000000"/>
              </a:solidFill>
              <a:effectLst/>
              <a:latin typeface="+mn-lt"/>
              <a:ea typeface="+mn-ea"/>
              <a:cs typeface="+mn-cs"/>
            </a:rPr>
            <a:t>増となった。</a:t>
          </a:r>
          <a:endParaRPr lang="ja-JP" altLang="ja-JP" sz="1000">
            <a:solidFill>
              <a:sysClr val="windowText" lastClr="000000"/>
            </a:solidFill>
            <a:effectLst/>
          </a:endParaRPr>
        </a:p>
        <a:p>
          <a:pPr eaLnBrk="1" fontAlgn="auto" latinLnBrk="0" hangingPunct="1"/>
          <a:r>
            <a:rPr kumimoji="1" lang="ja-JP" altLang="ja-JP" sz="1000">
              <a:solidFill>
                <a:sysClr val="windowText" lastClr="000000"/>
              </a:solidFill>
              <a:effectLst/>
              <a:latin typeface="+mn-lt"/>
              <a:ea typeface="+mn-ea"/>
              <a:cs typeface="+mn-cs"/>
            </a:rPr>
            <a:t>　主な要因は</a:t>
          </a:r>
          <a:r>
            <a:rPr kumimoji="1" lang="ja-JP" altLang="en-US" sz="1000">
              <a:solidFill>
                <a:sysClr val="windowText" lastClr="000000"/>
              </a:solidFill>
              <a:effectLst/>
              <a:latin typeface="+mn-lt"/>
              <a:ea typeface="+mn-ea"/>
              <a:cs typeface="+mn-cs"/>
            </a:rPr>
            <a:t>人件</a:t>
          </a:r>
          <a:r>
            <a:rPr kumimoji="1" lang="ja-JP" altLang="ja-JP" sz="1000">
              <a:solidFill>
                <a:sysClr val="windowText" lastClr="000000"/>
              </a:solidFill>
              <a:effectLst/>
              <a:latin typeface="+mn-lt"/>
              <a:ea typeface="+mn-ea"/>
              <a:cs typeface="+mn-cs"/>
            </a:rPr>
            <a:t>費であり、</a:t>
          </a:r>
          <a:r>
            <a:rPr kumimoji="1" lang="ja-JP" altLang="ja-JP" sz="1000" baseline="0">
              <a:solidFill>
                <a:sysClr val="windowText" lastClr="000000"/>
              </a:solidFill>
              <a:effectLst/>
              <a:latin typeface="+mn-lt"/>
              <a:ea typeface="+mn-ea"/>
              <a:cs typeface="+mn-cs"/>
            </a:rPr>
            <a:t>保育所等において直営で施設運営を行い、多くの会計年度任用職員を雇用している本町では</a:t>
          </a:r>
          <a:r>
            <a:rPr kumimoji="1" lang="ja-JP" altLang="en-US" sz="1000" baseline="0">
              <a:solidFill>
                <a:sysClr val="windowText" lastClr="000000"/>
              </a:solidFill>
              <a:effectLst/>
              <a:latin typeface="+mn-lt"/>
              <a:ea typeface="+mn-ea"/>
              <a:cs typeface="+mn-cs"/>
            </a:rPr>
            <a:t>給与改定の影響を大きく受け</a:t>
          </a:r>
          <a:r>
            <a:rPr kumimoji="1" lang="ja-JP" altLang="ja-JP" sz="1000">
              <a:solidFill>
                <a:sysClr val="windowText" lastClr="000000"/>
              </a:solidFill>
              <a:effectLst/>
              <a:latin typeface="+mn-lt"/>
              <a:ea typeface="+mn-ea"/>
              <a:cs typeface="+mn-cs"/>
            </a:rPr>
            <a:t>、経常経費充当一般財源が増となった。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しかし、普通交付税の再算定により給与改定費分として一般財源の増額もあり、</a:t>
          </a:r>
          <a:r>
            <a:rPr kumimoji="1" lang="ja-JP" altLang="ja-JP" sz="1000">
              <a:solidFill>
                <a:sysClr val="windowText" lastClr="000000"/>
              </a:solidFill>
              <a:effectLst/>
              <a:latin typeface="+mn-lt"/>
              <a:ea typeface="+mn-ea"/>
              <a:cs typeface="+mn-cs"/>
            </a:rPr>
            <a:t>経常収支比率</a:t>
          </a:r>
          <a:r>
            <a:rPr kumimoji="1" lang="en-US" altLang="ja-JP" sz="1000">
              <a:solidFill>
                <a:sysClr val="windowText" lastClr="000000"/>
              </a:solidFill>
              <a:effectLst/>
              <a:latin typeface="+mn-lt"/>
              <a:ea typeface="+mn-ea"/>
              <a:cs typeface="+mn-cs"/>
            </a:rPr>
            <a:t>90</a:t>
          </a:r>
          <a:r>
            <a:rPr kumimoji="1" lang="ja-JP" altLang="ja-JP" sz="1000">
              <a:solidFill>
                <a:sysClr val="windowText" lastClr="000000"/>
              </a:solidFill>
              <a:effectLst/>
              <a:latin typeface="+mn-lt"/>
              <a:ea typeface="+mn-ea"/>
              <a:cs typeface="+mn-cs"/>
            </a:rPr>
            <a:t>％以下の水準を維持しており、直ちに財政ひっ迫する状況ではないと考える。　</a:t>
          </a:r>
          <a:endParaRPr lang="ja-JP" altLang="ja-JP" sz="10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119804</xdr:rowOff>
    </xdr:from>
    <xdr:to>
      <xdr:col>23</xdr:col>
      <xdr:colOff>133350</xdr:colOff>
      <xdr:row>65</xdr:row>
      <xdr:rowOff>40852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92604"/>
          <a:ext cx="8382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107738</xdr:rowOff>
    </xdr:from>
    <xdr:to>
      <xdr:col>19</xdr:col>
      <xdr:colOff>133350</xdr:colOff>
      <xdr:row>64</xdr:row>
      <xdr:rowOff>119804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80538"/>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134408</xdr:rowOff>
    </xdr:from>
    <xdr:to>
      <xdr:col>15</xdr:col>
      <xdr:colOff>82550</xdr:colOff>
      <xdr:row>64</xdr:row>
      <xdr:rowOff>107738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35758"/>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134408</xdr:rowOff>
    </xdr:from>
    <xdr:to>
      <xdr:col>11</xdr:col>
      <xdr:colOff>31750</xdr:colOff>
      <xdr:row>64</xdr:row>
      <xdr:rowOff>160020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35758"/>
          <a:ext cx="889000" cy="19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161502</xdr:rowOff>
    </xdr:from>
    <xdr:to>
      <xdr:col>23</xdr:col>
      <xdr:colOff>184150</xdr:colOff>
      <xdr:row>65</xdr:row>
      <xdr:rowOff>91652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133579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0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69004</xdr:rowOff>
    </xdr:from>
    <xdr:to>
      <xdr:col>19</xdr:col>
      <xdr:colOff>184150</xdr:colOff>
      <xdr:row>64</xdr:row>
      <xdr:rowOff>170604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9331</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1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56938</xdr:rowOff>
    </xdr:from>
    <xdr:to>
      <xdr:col>15</xdr:col>
      <xdr:colOff>133350</xdr:colOff>
      <xdr:row>64</xdr:row>
      <xdr:rowOff>158538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2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168715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9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83608</xdr:rowOff>
    </xdr:from>
    <xdr:to>
      <xdr:col>11</xdr:col>
      <xdr:colOff>82550</xdr:colOff>
      <xdr:row>64</xdr:row>
      <xdr:rowOff>13758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23935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5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109220</xdr:rowOff>
    </xdr:from>
    <xdr:to>
      <xdr:col>7</xdr:col>
      <xdr:colOff>31750</xdr:colOff>
      <xdr:row>65</xdr:row>
      <xdr:rowOff>39370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49547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5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[289,526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ysClr val="windowText" lastClr="000000"/>
              </a:solidFill>
              <a:effectLst/>
              <a:latin typeface="+mn-lt"/>
              <a:ea typeface="+mn-ea"/>
              <a:cs typeface="+mn-cs"/>
            </a:rPr>
            <a:t>　保育所等において直営で施設運営を行い、多くの会計年度任用職員を雇用している本町では、人件費の割合が高くなっている。</a:t>
          </a:r>
          <a:endParaRPr lang="ja-JP" altLang="ja-JP" sz="1400">
            <a:solidFill>
              <a:sysClr val="windowText" lastClr="000000"/>
            </a:solidFill>
            <a:effectLst/>
          </a:endParaRPr>
        </a:p>
        <a:p>
          <a:r>
            <a:rPr kumimoji="1" lang="ja-JP" altLang="ja-JP" sz="1100" baseline="0">
              <a:solidFill>
                <a:sysClr val="windowText" lastClr="000000"/>
              </a:solidFill>
              <a:effectLst/>
              <a:latin typeface="+mn-lt"/>
              <a:ea typeface="+mn-ea"/>
              <a:cs typeface="+mn-cs"/>
            </a:rPr>
            <a:t>　上記要因に加え、</a:t>
          </a:r>
          <a:r>
            <a:rPr kumimoji="1" lang="ja-JP" altLang="ja-JP" sz="1100">
              <a:solidFill>
                <a:sysClr val="windowText" lastClr="000000"/>
              </a:solidFill>
              <a:effectLst/>
              <a:latin typeface="+mn-lt"/>
              <a:ea typeface="+mn-ea"/>
              <a:cs typeface="+mn-cs"/>
            </a:rPr>
            <a:t>算出の分母となる本町の人口が減少し続けていることもあり、当該決算額は類似団体と比較して高い水準にある。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87807</xdr:rowOff>
    </xdr:from>
    <xdr:to>
      <xdr:col>23</xdr:col>
      <xdr:colOff>133350</xdr:colOff>
      <xdr:row>83</xdr:row>
      <xdr:rowOff>152505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18157"/>
          <a:ext cx="838200" cy="6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87807</xdr:rowOff>
    </xdr:from>
    <xdr:to>
      <xdr:col>19</xdr:col>
      <xdr:colOff>133350</xdr:colOff>
      <xdr:row>83</xdr:row>
      <xdr:rowOff>89215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18157"/>
          <a:ext cx="889000" cy="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70343</xdr:rowOff>
    </xdr:from>
    <xdr:to>
      <xdr:col>15</xdr:col>
      <xdr:colOff>82550</xdr:colOff>
      <xdr:row>83</xdr:row>
      <xdr:rowOff>89215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00693"/>
          <a:ext cx="889000" cy="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54981</xdr:rowOff>
    </xdr:from>
    <xdr:to>
      <xdr:col>11</xdr:col>
      <xdr:colOff>31750</xdr:colOff>
      <xdr:row>83</xdr:row>
      <xdr:rowOff>70343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85331"/>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101705</xdr:rowOff>
    </xdr:from>
    <xdr:to>
      <xdr:col>23</xdr:col>
      <xdr:colOff>184150</xdr:colOff>
      <xdr:row>84</xdr:row>
      <xdr:rowOff>31855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3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73782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304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37007</xdr:rowOff>
    </xdr:from>
    <xdr:to>
      <xdr:col>19</xdr:col>
      <xdr:colOff>184150</xdr:colOff>
      <xdr:row>83</xdr:row>
      <xdr:rowOff>138607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6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123384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53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38415</xdr:rowOff>
    </xdr:from>
    <xdr:to>
      <xdr:col>15</xdr:col>
      <xdr:colOff>133350</xdr:colOff>
      <xdr:row>83</xdr:row>
      <xdr:rowOff>140015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6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124792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5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19543</xdr:rowOff>
    </xdr:from>
    <xdr:to>
      <xdr:col>11</xdr:col>
      <xdr:colOff>82550</xdr:colOff>
      <xdr:row>83</xdr:row>
      <xdr:rowOff>121143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4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105920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3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4181</xdr:rowOff>
    </xdr:from>
    <xdr:to>
      <xdr:col>7</xdr:col>
      <xdr:colOff>31750</xdr:colOff>
      <xdr:row>83</xdr:row>
      <xdr:rowOff>105781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90558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2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類似団体と比較すると、やや低い数値となっている。</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名の退職者（正職員</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名、再任用職員</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名）に対して新規採用職員</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名のため</a:t>
          </a:r>
          <a:r>
            <a:rPr kumimoji="1" lang="ja-JP" altLang="ja-JP" sz="1100">
              <a:solidFill>
                <a:srgbClr val="FF0000"/>
              </a:solidFill>
              <a:effectLst/>
              <a:latin typeface="+mn-lt"/>
              <a:ea typeface="+mn-ea"/>
              <a:cs typeface="+mn-cs"/>
            </a:rPr>
            <a:t>、</a:t>
          </a:r>
          <a:r>
            <a:rPr kumimoji="1" lang="ja-JP" altLang="ja-JP" sz="1100">
              <a:solidFill>
                <a:sysClr val="windowText" lastClr="000000"/>
              </a:solidFill>
              <a:effectLst/>
              <a:latin typeface="+mn-lt"/>
              <a:ea typeface="+mn-ea"/>
              <a:cs typeface="+mn-cs"/>
            </a:rPr>
            <a:t>当該指数算定の基礎となる経験年数階層や職員構成がほぼ変動せず、その結果前年度</a:t>
          </a:r>
          <a:r>
            <a:rPr kumimoji="1" lang="ja-JP" altLang="en-US" sz="1100">
              <a:solidFill>
                <a:sysClr val="windowText" lastClr="000000"/>
              </a:solidFill>
              <a:effectLst/>
              <a:latin typeface="+mn-lt"/>
              <a:ea typeface="+mn-ea"/>
              <a:cs typeface="+mn-cs"/>
            </a:rPr>
            <a:t>から微減</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66322</xdr:rowOff>
    </xdr:from>
    <xdr:to>
      <xdr:col>81</xdr:col>
      <xdr:colOff>44450</xdr:colOff>
      <xdr:row>83</xdr:row>
      <xdr:rowOff>106539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296672"/>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93134</xdr:rowOff>
    </xdr:from>
    <xdr:to>
      <xdr:col>77</xdr:col>
      <xdr:colOff>44450</xdr:colOff>
      <xdr:row>83</xdr:row>
      <xdr:rowOff>106539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32348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93134</xdr:rowOff>
    </xdr:from>
    <xdr:to>
      <xdr:col>72</xdr:col>
      <xdr:colOff>203200</xdr:colOff>
      <xdr:row>83</xdr:row>
      <xdr:rowOff>146755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32348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146755</xdr:rowOff>
    </xdr:from>
    <xdr:to>
      <xdr:col>68</xdr:col>
      <xdr:colOff>152400</xdr:colOff>
      <xdr:row>84</xdr:row>
      <xdr:rowOff>69145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37710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15522</xdr:rowOff>
    </xdr:from>
    <xdr:to>
      <xdr:col>81</xdr:col>
      <xdr:colOff>95250</xdr:colOff>
      <xdr:row>83</xdr:row>
      <xdr:rowOff>117122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32049</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9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55739</xdr:rowOff>
    </xdr:from>
    <xdr:to>
      <xdr:col>77</xdr:col>
      <xdr:colOff>95250</xdr:colOff>
      <xdr:row>83</xdr:row>
      <xdr:rowOff>157339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167516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05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42334</xdr:rowOff>
    </xdr:from>
    <xdr:to>
      <xdr:col>73</xdr:col>
      <xdr:colOff>44450</xdr:colOff>
      <xdr:row>83</xdr:row>
      <xdr:rowOff>143934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154111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95955</xdr:rowOff>
    </xdr:from>
    <xdr:to>
      <xdr:col>68</xdr:col>
      <xdr:colOff>203200</xdr:colOff>
      <xdr:row>84</xdr:row>
      <xdr:rowOff>26105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36282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09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18345</xdr:rowOff>
    </xdr:from>
    <xdr:to>
      <xdr:col>64</xdr:col>
      <xdr:colOff>152400</xdr:colOff>
      <xdr:row>84</xdr:row>
      <xdr:rowOff>119945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130122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年度末</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名の退職者（</a:t>
          </a:r>
          <a:r>
            <a:rPr kumimoji="1" lang="ja-JP" altLang="en-US" sz="1100">
              <a:solidFill>
                <a:sysClr val="windowText" lastClr="000000"/>
              </a:solidFill>
              <a:effectLst/>
              <a:latin typeface="+mn-lt"/>
              <a:ea typeface="+mn-ea"/>
              <a:cs typeface="+mn-cs"/>
            </a:rPr>
            <a:t>正職員</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名、再任用職員</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名）に対して新規採用職員</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名の</a:t>
          </a:r>
          <a:r>
            <a:rPr kumimoji="1" lang="ja-JP" altLang="ja-JP" sz="1100">
              <a:solidFill>
                <a:sysClr val="windowText" lastClr="000000"/>
              </a:solidFill>
              <a:effectLst/>
              <a:latin typeface="+mn-lt"/>
              <a:ea typeface="+mn-ea"/>
              <a:cs typeface="+mn-cs"/>
            </a:rPr>
            <a:t>ため、前年度と比べ職員数は減少となった。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職員数は減少したものの、</a:t>
          </a:r>
          <a:r>
            <a:rPr kumimoji="1" lang="ja-JP" altLang="ja-JP" sz="1100">
              <a:solidFill>
                <a:sysClr val="windowText" lastClr="000000"/>
              </a:solidFill>
              <a:effectLst/>
              <a:latin typeface="+mn-lt"/>
              <a:ea typeface="+mn-ea"/>
              <a:cs typeface="+mn-cs"/>
            </a:rPr>
            <a:t>人口</a:t>
          </a:r>
          <a:r>
            <a:rPr kumimoji="1" lang="en-US" altLang="ja-JP" sz="1100">
              <a:solidFill>
                <a:sysClr val="windowText" lastClr="000000"/>
              </a:solidFill>
              <a:effectLst/>
              <a:latin typeface="+mn-lt"/>
              <a:ea typeface="+mn-ea"/>
              <a:cs typeface="+mn-cs"/>
            </a:rPr>
            <a:t>1,000</a:t>
          </a:r>
          <a:r>
            <a:rPr kumimoji="1" lang="ja-JP" altLang="ja-JP" sz="1100">
              <a:solidFill>
                <a:sysClr val="windowText" lastClr="000000"/>
              </a:solidFill>
              <a:effectLst/>
              <a:latin typeface="+mn-lt"/>
              <a:ea typeface="+mn-ea"/>
              <a:cs typeface="+mn-cs"/>
            </a:rPr>
            <a:t>人当たり職員数算出の分母となる本町の人口</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減少し続けている</a:t>
          </a:r>
          <a:r>
            <a:rPr kumimoji="1" lang="ja-JP" altLang="en-US" sz="1100">
              <a:solidFill>
                <a:sysClr val="windowText" lastClr="000000"/>
              </a:solidFill>
              <a:effectLst/>
              <a:latin typeface="+mn-lt"/>
              <a:ea typeface="+mn-ea"/>
              <a:cs typeface="+mn-cs"/>
            </a:rPr>
            <a:t>ため</a:t>
          </a:r>
          <a:r>
            <a:rPr kumimoji="1" lang="ja-JP" altLang="ja-JP" sz="1100">
              <a:solidFill>
                <a:sysClr val="windowText" lastClr="000000"/>
              </a:solidFill>
              <a:effectLst/>
              <a:latin typeface="+mn-lt"/>
              <a:ea typeface="+mn-ea"/>
              <a:cs typeface="+mn-cs"/>
            </a:rPr>
            <a:t>、結果的に当該数値は微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2463</xdr:rowOff>
    </xdr:from>
    <xdr:to>
      <xdr:col>81</xdr:col>
      <xdr:colOff>44450</xdr:colOff>
      <xdr:row>62</xdr:row>
      <xdr:rowOff>13081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32363"/>
          <a:ext cx="838200" cy="1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10668</xdr:rowOff>
    </xdr:from>
    <xdr:to>
      <xdr:col>77</xdr:col>
      <xdr:colOff>44450</xdr:colOff>
      <xdr:row>62</xdr:row>
      <xdr:rowOff>13081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40568"/>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51</xdr:rowOff>
    </xdr:from>
    <xdr:to>
      <xdr:col>72</xdr:col>
      <xdr:colOff>203200</xdr:colOff>
      <xdr:row>62</xdr:row>
      <xdr:rowOff>10668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29951"/>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163779</xdr:rowOff>
    </xdr:from>
    <xdr:to>
      <xdr:col>68</xdr:col>
      <xdr:colOff>152400</xdr:colOff>
      <xdr:row>62</xdr:row>
      <xdr:rowOff>51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22229"/>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123113</xdr:rowOff>
    </xdr:from>
    <xdr:to>
      <xdr:col>81</xdr:col>
      <xdr:colOff>95250</xdr:colOff>
      <xdr:row>62</xdr:row>
      <xdr:rowOff>53263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8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95190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5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133731</xdr:rowOff>
    </xdr:from>
    <xdr:to>
      <xdr:col>77</xdr:col>
      <xdr:colOff>95250</xdr:colOff>
      <xdr:row>62</xdr:row>
      <xdr:rowOff>63881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9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48658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78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131318</xdr:rowOff>
    </xdr:from>
    <xdr:to>
      <xdr:col>73</xdr:col>
      <xdr:colOff>44450</xdr:colOff>
      <xdr:row>62</xdr:row>
      <xdr:rowOff>61468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46245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120701</xdr:rowOff>
    </xdr:from>
    <xdr:to>
      <xdr:col>68</xdr:col>
      <xdr:colOff>203200</xdr:colOff>
      <xdr:row>62</xdr:row>
      <xdr:rowOff>50851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7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35628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6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112979</xdr:rowOff>
    </xdr:from>
    <xdr:to>
      <xdr:col>64</xdr:col>
      <xdr:colOff>152400</xdr:colOff>
      <xdr:row>62</xdr:row>
      <xdr:rowOff>43129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7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27906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5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実質公債費比率は上昇しているが、これは低利率で借入することを目的に、借入期間を短縮したことが要因となっている。</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３年間平均の</a:t>
          </a:r>
          <a:r>
            <a:rPr kumimoji="1" lang="ja-JP" altLang="ja-JP" sz="1100">
              <a:solidFill>
                <a:sysClr val="windowText" lastClr="000000"/>
              </a:solidFill>
              <a:effectLst/>
              <a:latin typeface="+mn-lt"/>
              <a:ea typeface="+mn-ea"/>
              <a:cs typeface="+mn-cs"/>
            </a:rPr>
            <a:t>実質公債費比率は</a:t>
          </a:r>
          <a:r>
            <a:rPr kumimoji="1" lang="ja-JP" altLang="en-US" sz="1100">
              <a:solidFill>
                <a:sysClr val="windowText" lastClr="000000"/>
              </a:solidFill>
              <a:effectLst/>
              <a:latin typeface="+mn-lt"/>
              <a:ea typeface="+mn-ea"/>
              <a:cs typeface="+mn-cs"/>
            </a:rPr>
            <a:t>増加しているが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単年度の状況をみると</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a:t>
          </a:r>
          <a:r>
            <a:rPr kumimoji="1" lang="en-US" altLang="ja-JP" sz="1100">
              <a:solidFill>
                <a:sysClr val="windowText" lastClr="000000"/>
              </a:solidFill>
              <a:effectLst/>
              <a:latin typeface="+mn-lt"/>
              <a:ea typeface="+mn-ea"/>
              <a:cs typeface="+mn-cs"/>
            </a:rPr>
            <a:t> 9.3%</a:t>
          </a:r>
          <a:r>
            <a:rPr kumimoji="1" lang="ja-JP" altLang="en-US" sz="1100">
              <a:solidFill>
                <a:sysClr val="windowText" lastClr="000000"/>
              </a:solidFill>
              <a:effectLst/>
              <a:latin typeface="+mn-lt"/>
              <a:ea typeface="+mn-ea"/>
              <a:cs typeface="+mn-cs"/>
            </a:rPr>
            <a:t>から令和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 </a:t>
          </a:r>
          <a:r>
            <a:rPr kumimoji="1" lang="en-US" altLang="ja-JP" sz="1100">
              <a:solidFill>
                <a:sysClr val="windowText" lastClr="000000"/>
              </a:solidFill>
              <a:effectLst/>
              <a:latin typeface="+mn-lt"/>
              <a:ea typeface="+mn-ea"/>
              <a:cs typeface="+mn-cs"/>
            </a:rPr>
            <a:t>6.7%</a:t>
          </a:r>
          <a:r>
            <a:rPr kumimoji="1" lang="ja-JP" altLang="en-US" sz="1100">
              <a:solidFill>
                <a:sysClr val="windowText" lastClr="000000"/>
              </a:solidFill>
              <a:effectLst/>
              <a:latin typeface="+mn-lt"/>
              <a:ea typeface="+mn-ea"/>
              <a:cs typeface="+mn-cs"/>
            </a:rPr>
            <a:t>と減少しており、状況が改善されている</a:t>
          </a:r>
          <a:r>
            <a:rPr kumimoji="1" lang="ja-JP" altLang="ja-JP" sz="1100">
              <a:solidFill>
                <a:sysClr val="windowText" lastClr="000000"/>
              </a:solidFill>
              <a:effectLst/>
              <a:latin typeface="+mn-lt"/>
              <a:ea typeface="+mn-ea"/>
              <a:cs typeface="+mn-cs"/>
            </a:rPr>
            <a:t>。</a:t>
          </a:r>
          <a:endParaRPr lang="ja-JP" altLang="ja-JP">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負担が大きく見えるが、その分将来負担比率</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下がっており、健全な状態を維持できていると考えている。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165608</xdr:rowOff>
    </xdr:from>
    <xdr:to>
      <xdr:col>81</xdr:col>
      <xdr:colOff>44450</xdr:colOff>
      <xdr:row>41</xdr:row>
      <xdr:rowOff>13462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02360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59436</xdr:rowOff>
    </xdr:from>
    <xdr:to>
      <xdr:col>77</xdr:col>
      <xdr:colOff>44450</xdr:colOff>
      <xdr:row>40</xdr:row>
      <xdr:rowOff>165608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1743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49784</xdr:rowOff>
    </xdr:from>
    <xdr:to>
      <xdr:col>72</xdr:col>
      <xdr:colOff>203200</xdr:colOff>
      <xdr:row>40</xdr:row>
      <xdr:rowOff>59436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9077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49784</xdr:rowOff>
    </xdr:from>
    <xdr:to>
      <xdr:col>68</xdr:col>
      <xdr:colOff>152400</xdr:colOff>
      <xdr:row>40</xdr:row>
      <xdr:rowOff>146304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90778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106189</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96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114808</xdr:rowOff>
    </xdr:from>
    <xdr:to>
      <xdr:col>77</xdr:col>
      <xdr:colOff>95250</xdr:colOff>
      <xdr:row>41</xdr:row>
      <xdr:rowOff>44958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55135</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8636</xdr:rowOff>
    </xdr:from>
    <xdr:to>
      <xdr:col>73</xdr:col>
      <xdr:colOff>44450</xdr:colOff>
      <xdr:row>40</xdr:row>
      <xdr:rowOff>110236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120413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170434</xdr:rowOff>
    </xdr:from>
    <xdr:to>
      <xdr:col>68</xdr:col>
      <xdr:colOff>203200</xdr:colOff>
      <xdr:row>40</xdr:row>
      <xdr:rowOff>100584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110761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95504</xdr:rowOff>
    </xdr:from>
    <xdr:to>
      <xdr:col>64</xdr:col>
      <xdr:colOff>152400</xdr:colOff>
      <xdr:row>41</xdr:row>
      <xdr:rowOff>25654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35831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低利率で借入することを目的に借入期間を短縮したため、年度末元利償還金残高が減少し、将来負担比率が大きく減少している。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単年度当たり実質公債費比率は前年度比</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上昇し、負担が大きく見えるが、その分将来負担比率は下がっており、健全な状態を維持できていると考えている。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鳥取県伯耆町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10,145
10,089
139.44
8,233,486
7,824,887
382,501
5,370,799
3,382,936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ysClr val="windowText" lastClr="000000"/>
              </a:solidFill>
              <a:effectLst/>
              <a:latin typeface="+mn-lt"/>
              <a:ea typeface="+mn-ea"/>
              <a:cs typeface="+mn-cs"/>
            </a:rPr>
            <a:t>　保育所等において直営で施設運営を行い、多くの会計年度任用職員を雇用している本町では、人件費の割合が高くなっている。</a:t>
          </a:r>
          <a:endParaRPr lang="ja-JP" altLang="ja-JP" sz="1400">
            <a:solidFill>
              <a:sysClr val="windowText" lastClr="000000"/>
            </a:solidFill>
            <a:effectLst/>
          </a:endParaRPr>
        </a:p>
        <a:p>
          <a:pPr eaLnBrk="1" fontAlgn="auto" latinLnBrk="0" hangingPunct="1"/>
          <a:r>
            <a:rPr kumimoji="1" lang="ja-JP" altLang="ja-JP" sz="1100" baseline="0">
              <a:solidFill>
                <a:sysClr val="windowText" lastClr="000000"/>
              </a:solidFill>
              <a:effectLst/>
              <a:latin typeface="+mn-lt"/>
              <a:ea typeface="+mn-ea"/>
              <a:cs typeface="+mn-cs"/>
            </a:rPr>
            <a:t>　今後も行財政改革への取り組みを通じて、人件費の削減に努める。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96520</xdr:rowOff>
    </xdr:from>
    <xdr:to>
      <xdr:col>24</xdr:col>
      <xdr:colOff>25400</xdr:colOff>
      <xdr:row>37</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687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69850</xdr:rowOff>
    </xdr:from>
    <xdr:to>
      <xdr:col>19</xdr:col>
      <xdr:colOff>187325</xdr:colOff>
      <xdr:row>36</xdr:row>
      <xdr:rowOff>96520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420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62230</xdr:rowOff>
    </xdr:from>
    <xdr:to>
      <xdr:col>15</xdr:col>
      <xdr:colOff>98425</xdr:colOff>
      <xdr:row>36</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44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62230</xdr:rowOff>
    </xdr:from>
    <xdr:to>
      <xdr:col>11</xdr:col>
      <xdr:colOff>9525</xdr:colOff>
      <xdr:row>36</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443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109237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45720</xdr:rowOff>
    </xdr:from>
    <xdr:to>
      <xdr:col>20</xdr:col>
      <xdr:colOff>38100</xdr:colOff>
      <xdr:row>36</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132097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0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19050</xdr:rowOff>
    </xdr:from>
    <xdr:to>
      <xdr:col>15</xdr:col>
      <xdr:colOff>149225</xdr:colOff>
      <xdr:row>36</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xdr:rowOff>
    </xdr:from>
    <xdr:to>
      <xdr:col>11</xdr:col>
      <xdr:colOff>60325</xdr:colOff>
      <xdr:row>36</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97807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ysClr val="windowText" lastClr="000000"/>
              </a:solidFill>
              <a:effectLst/>
              <a:latin typeface="+mn-lt"/>
              <a:ea typeface="+mn-ea"/>
              <a:cs typeface="+mn-cs"/>
            </a:rPr>
            <a:t>　物件費は</a:t>
          </a:r>
          <a:r>
            <a:rPr kumimoji="1" lang="ja-JP" altLang="en-US" sz="1100" b="0">
              <a:solidFill>
                <a:sysClr val="windowText" lastClr="000000"/>
              </a:solidFill>
              <a:effectLst/>
              <a:latin typeface="+mn-lt"/>
              <a:ea typeface="+mn-ea"/>
              <a:cs typeface="+mn-cs"/>
            </a:rPr>
            <a:t>、人件費高騰による委託費の増額、物価</a:t>
          </a:r>
          <a:r>
            <a:rPr kumimoji="1" lang="ja-JP" altLang="ja-JP" sz="1100" b="0">
              <a:solidFill>
                <a:sysClr val="windowText" lastClr="000000"/>
              </a:solidFill>
              <a:effectLst/>
              <a:latin typeface="+mn-lt"/>
              <a:ea typeface="+mn-ea"/>
              <a:cs typeface="+mn-cs"/>
            </a:rPr>
            <a:t>高騰による</a:t>
          </a:r>
          <a:r>
            <a:rPr kumimoji="1" lang="ja-JP" altLang="en-US" sz="1100" b="0">
              <a:solidFill>
                <a:sysClr val="windowText" lastClr="000000"/>
              </a:solidFill>
              <a:effectLst/>
              <a:latin typeface="+mn-lt"/>
              <a:ea typeface="+mn-ea"/>
              <a:cs typeface="+mn-cs"/>
            </a:rPr>
            <a:t>需要費の増</a:t>
          </a:r>
          <a:r>
            <a:rPr kumimoji="1" lang="ja-JP" altLang="ja-JP" sz="1100" b="0">
              <a:solidFill>
                <a:sysClr val="windowText" lastClr="000000"/>
              </a:solidFill>
              <a:effectLst/>
              <a:latin typeface="+mn-lt"/>
              <a:ea typeface="+mn-ea"/>
              <a:cs typeface="+mn-cs"/>
            </a:rPr>
            <a:t>など各施設の管理に係る経常的な経費が増額した。</a:t>
          </a:r>
          <a:endParaRPr lang="ja-JP" altLang="ja-JP" sz="1400">
            <a:solidFill>
              <a:sysClr val="windowText" lastClr="000000"/>
            </a:solidFill>
            <a:effectLst/>
          </a:endParaRPr>
        </a:p>
        <a:p>
          <a:pPr eaLnBrk="1" fontAlgn="auto" latinLnBrk="0" hangingPunct="1"/>
          <a:r>
            <a:rPr kumimoji="1" lang="ja-JP" altLang="en-US" sz="1100" b="0">
              <a:solidFill>
                <a:sysClr val="windowText" lastClr="000000"/>
              </a:solidFill>
              <a:effectLst/>
              <a:latin typeface="+mn-lt"/>
              <a:ea typeface="+mn-ea"/>
              <a:cs typeface="+mn-cs"/>
            </a:rPr>
            <a:t>　一方で、</a:t>
          </a:r>
          <a:r>
            <a:rPr kumimoji="1" lang="ja-JP" altLang="ja-JP" sz="1100" b="0">
              <a:solidFill>
                <a:sysClr val="windowText" lastClr="000000"/>
              </a:solidFill>
              <a:effectLst/>
              <a:latin typeface="+mn-lt"/>
              <a:ea typeface="+mn-ea"/>
              <a:cs typeface="+mn-cs"/>
            </a:rPr>
            <a:t>一般財源である</a:t>
          </a:r>
          <a:r>
            <a:rPr kumimoji="1" lang="ja-JP" altLang="en-US" sz="1100" b="0">
              <a:solidFill>
                <a:sysClr val="windowText" lastClr="000000"/>
              </a:solidFill>
              <a:effectLst/>
              <a:latin typeface="+mn-lt"/>
              <a:ea typeface="+mn-ea"/>
              <a:cs typeface="+mn-cs"/>
            </a:rPr>
            <a:t>普通</a:t>
          </a:r>
          <a:r>
            <a:rPr kumimoji="1" lang="ja-JP" altLang="ja-JP" sz="1100" b="0">
              <a:solidFill>
                <a:sysClr val="windowText" lastClr="000000"/>
              </a:solidFill>
              <a:effectLst/>
              <a:latin typeface="+mn-lt"/>
              <a:ea typeface="+mn-ea"/>
              <a:cs typeface="+mn-cs"/>
            </a:rPr>
            <a:t>交付税が</a:t>
          </a:r>
          <a:r>
            <a:rPr kumimoji="1" lang="ja-JP" altLang="en-US" sz="1100" b="0">
              <a:solidFill>
                <a:sysClr val="windowText" lastClr="000000"/>
              </a:solidFill>
              <a:effectLst/>
              <a:latin typeface="+mn-lt"/>
              <a:ea typeface="+mn-ea"/>
              <a:cs typeface="+mn-cs"/>
            </a:rPr>
            <a:t>物価高対応分として増</a:t>
          </a:r>
          <a:r>
            <a:rPr kumimoji="1" lang="ja-JP" altLang="ja-JP" sz="1100" b="0">
              <a:solidFill>
                <a:sysClr val="windowText" lastClr="000000"/>
              </a:solidFill>
              <a:effectLst/>
              <a:latin typeface="+mn-lt"/>
              <a:ea typeface="+mn-ea"/>
              <a:cs typeface="+mn-cs"/>
            </a:rPr>
            <a:t>額となったことが要因となり、前年度比</a:t>
          </a:r>
          <a:r>
            <a:rPr kumimoji="1" lang="en-US" altLang="ja-JP" sz="1100" b="0">
              <a:solidFill>
                <a:sysClr val="windowText" lastClr="000000"/>
              </a:solidFill>
              <a:effectLst/>
              <a:latin typeface="+mn-lt"/>
              <a:ea typeface="+mn-ea"/>
              <a:cs typeface="+mn-cs"/>
            </a:rPr>
            <a:t>0.1</a:t>
          </a:r>
          <a:r>
            <a:rPr kumimoji="1" lang="ja-JP" altLang="ja-JP" sz="1100" b="0">
              <a:solidFill>
                <a:sysClr val="windowText" lastClr="000000"/>
              </a:solidFill>
              <a:effectLst/>
              <a:latin typeface="+mn-lt"/>
              <a:ea typeface="+mn-ea"/>
              <a:cs typeface="+mn-cs"/>
            </a:rPr>
            <a:t>％上昇と</a:t>
          </a:r>
          <a:r>
            <a:rPr kumimoji="1" lang="ja-JP" altLang="en-US" sz="1100" b="0">
              <a:solidFill>
                <a:sysClr val="windowText" lastClr="000000"/>
              </a:solidFill>
              <a:effectLst/>
              <a:latin typeface="+mn-lt"/>
              <a:ea typeface="+mn-ea"/>
              <a:cs typeface="+mn-cs"/>
            </a:rPr>
            <a:t>同程度と</a:t>
          </a:r>
          <a:r>
            <a:rPr kumimoji="1" lang="ja-JP" altLang="ja-JP" sz="1100" b="0">
              <a:solidFill>
                <a:sysClr val="windowText" lastClr="000000"/>
              </a:solidFill>
              <a:effectLst/>
              <a:latin typeface="+mn-lt"/>
              <a:ea typeface="+mn-ea"/>
              <a:cs typeface="+mn-cs"/>
            </a:rPr>
            <a:t>なった。</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xdr:rowOff>
    </xdr:from>
    <xdr:to>
      <xdr:col>82</xdr:col>
      <xdr:colOff>107950</xdr:colOff>
      <xdr:row>17</xdr:row>
      <xdr:rowOff>22225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9273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702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69850</xdr:rowOff>
    </xdr:from>
    <xdr:to>
      <xdr:col>73</xdr:col>
      <xdr:colOff>180975</xdr:colOff>
      <xdr:row>16</xdr:row>
      <xdr:rowOff>127000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13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69850</xdr:rowOff>
    </xdr:from>
    <xdr:to>
      <xdr:col>69</xdr:col>
      <xdr:colOff>92075</xdr:colOff>
      <xdr:row>16</xdr:row>
      <xdr:rowOff>69850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813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142875</xdr:rowOff>
    </xdr:from>
    <xdr:to>
      <xdr:col>82</xdr:col>
      <xdr:colOff>158750</xdr:colOff>
      <xdr:row>17</xdr:row>
      <xdr:rowOff>73025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159402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73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133350</xdr:rowOff>
    </xdr:from>
    <xdr:to>
      <xdr:col>78</xdr:col>
      <xdr:colOff>120650</xdr:colOff>
      <xdr:row>17</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19050</xdr:rowOff>
    </xdr:from>
    <xdr:to>
      <xdr:col>69</xdr:col>
      <xdr:colOff>142875</xdr:colOff>
      <xdr:row>16</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130827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障害サービスなどの対象者が増加したことで経常的な支出が大きく増額しており、経常収支比率は前年度から</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ポイント増となった。</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34472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6139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5812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537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55</xdr:row>
      <xdr:rowOff>151493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537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155122</xdr:rowOff>
    </xdr:from>
    <xdr:to>
      <xdr:col>24</xdr:col>
      <xdr:colOff>76200</xdr:colOff>
      <xdr:row>56</xdr:row>
      <xdr:rowOff>85272</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199</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維持補修費</a:t>
          </a:r>
          <a:r>
            <a:rPr kumimoji="1" lang="en-US" altLang="ja-JP" sz="1100">
              <a:solidFill>
                <a:sysClr val="windowText" lastClr="000000"/>
              </a:solidFill>
              <a:effectLst/>
              <a:latin typeface="+mn-lt"/>
              <a:ea typeface="+mn-ea"/>
              <a:cs typeface="+mn-cs"/>
            </a:rPr>
            <a:t>】</a:t>
          </a:r>
        </a:p>
        <a:p>
          <a:pPr eaLnBrk="1" fontAlgn="auto" latinLnBrk="0" hangingPunct="1"/>
          <a:r>
            <a:rPr kumimoji="1" lang="ja-JP" altLang="en-US" sz="1100">
              <a:solidFill>
                <a:sysClr val="windowText" lastClr="000000"/>
              </a:solidFill>
              <a:effectLst/>
              <a:latin typeface="+mn-lt"/>
              <a:ea typeface="+mn-ea"/>
              <a:cs typeface="+mn-cs"/>
            </a:rPr>
            <a:t>　大雪対応として除雪経費が増額したことにより、前年度と比較して</a:t>
          </a:r>
          <a:r>
            <a:rPr kumimoji="1" lang="en-US" altLang="ja-JP" sz="1100">
              <a:solidFill>
                <a:sysClr val="windowText" lastClr="000000"/>
              </a:solidFill>
              <a:effectLst/>
              <a:latin typeface="+mn-lt"/>
              <a:ea typeface="+mn-ea"/>
              <a:cs typeface="+mn-cs"/>
            </a:rPr>
            <a:t>49</a:t>
          </a:r>
          <a:r>
            <a:rPr kumimoji="1" lang="ja-JP" altLang="en-US" sz="1100">
              <a:solidFill>
                <a:sysClr val="windowText" lastClr="000000"/>
              </a:solidFill>
              <a:effectLst/>
              <a:latin typeface="+mn-lt"/>
              <a:ea typeface="+mn-ea"/>
              <a:cs typeface="+mn-cs"/>
            </a:rPr>
            <a:t>百万円の増額、</a:t>
          </a:r>
          <a:r>
            <a:rPr kumimoji="1" lang="en-US" altLang="ja-JP" sz="1100">
              <a:solidFill>
                <a:sysClr val="windowText" lastClr="000000"/>
              </a:solidFill>
              <a:effectLst/>
              <a:latin typeface="+mn-lt"/>
              <a:ea typeface="+mn-ea"/>
              <a:cs typeface="+mn-cs"/>
            </a:rPr>
            <a:t>0.9%</a:t>
          </a:r>
          <a:r>
            <a:rPr kumimoji="1" lang="ja-JP" altLang="en-US" sz="1100">
              <a:solidFill>
                <a:sysClr val="windowText" lastClr="000000"/>
              </a:solidFill>
              <a:effectLst/>
              <a:latin typeface="+mn-lt"/>
              <a:ea typeface="+mn-ea"/>
              <a:cs typeface="+mn-cs"/>
            </a:rPr>
            <a:t>ポイント増なった。</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1815</xdr:rowOff>
    </xdr:from>
    <xdr:to>
      <xdr:col>82</xdr:col>
      <xdr:colOff>107950</xdr:colOff>
      <xdr:row>56</xdr:row>
      <xdr:rowOff>132443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9603015"/>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1815</xdr:rowOff>
    </xdr:from>
    <xdr:to>
      <xdr:col>78</xdr:col>
      <xdr:colOff>69850</xdr:colOff>
      <xdr:row>56</xdr:row>
      <xdr:rowOff>78015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6030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67128</xdr:rowOff>
    </xdr:from>
    <xdr:to>
      <xdr:col>73</xdr:col>
      <xdr:colOff>180975</xdr:colOff>
      <xdr:row>56</xdr:row>
      <xdr:rowOff>78015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668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67128</xdr:rowOff>
    </xdr:from>
    <xdr:to>
      <xdr:col>69</xdr:col>
      <xdr:colOff>92075</xdr:colOff>
      <xdr:row>56</xdr:row>
      <xdr:rowOff>78015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668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98170</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122465</xdr:rowOff>
    </xdr:from>
    <xdr:to>
      <xdr:col>78</xdr:col>
      <xdr:colOff>120650</xdr:colOff>
      <xdr:row>56</xdr:row>
      <xdr:rowOff>52615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62792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321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27215</xdr:rowOff>
    </xdr:from>
    <xdr:to>
      <xdr:col>74</xdr:col>
      <xdr:colOff>31750</xdr:colOff>
      <xdr:row>56</xdr:row>
      <xdr:rowOff>128815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16328</xdr:rowOff>
    </xdr:from>
    <xdr:to>
      <xdr:col>69</xdr:col>
      <xdr:colOff>142875</xdr:colOff>
      <xdr:row>56</xdr:row>
      <xdr:rowOff>117928</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128105</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以降、新型コロナウイルス感染症、物価高騰の影響を受けた世帯や町内事業所などへの助成事業を引き続き実施した結果、経常的な支出のうち補助費等における一般財源等の占める割合が大きくなってい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14986</xdr:rowOff>
    </xdr:from>
    <xdr:to>
      <xdr:col>82</xdr:col>
      <xdr:colOff>107950</xdr:colOff>
      <xdr:row>37</xdr:row>
      <xdr:rowOff>33274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35863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163576</xdr:rowOff>
    </xdr:from>
    <xdr:to>
      <xdr:col>78</xdr:col>
      <xdr:colOff>69850</xdr:colOff>
      <xdr:row>37</xdr:row>
      <xdr:rowOff>33274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3357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36</xdr:row>
      <xdr:rowOff>163576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3174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10414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174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152163</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112776</xdr:rowOff>
    </xdr:from>
    <xdr:to>
      <xdr:col>74</xdr:col>
      <xdr:colOff>31750</xdr:colOff>
      <xdr:row>37</xdr:row>
      <xdr:rowOff>42926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34815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131064</xdr:rowOff>
    </xdr:from>
    <xdr:to>
      <xdr:col>65</xdr:col>
      <xdr:colOff>53975</xdr:colOff>
      <xdr:row>37</xdr:row>
      <xdr:rowOff>61214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71391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元利償還金が前年度比</a:t>
          </a:r>
          <a:r>
            <a:rPr kumimoji="1" lang="en-US" altLang="ja-JP" sz="1100">
              <a:solidFill>
                <a:sysClr val="windowText" lastClr="000000"/>
              </a:solidFill>
              <a:effectLst/>
              <a:latin typeface="+mn-lt"/>
              <a:ea typeface="+mn-ea"/>
              <a:cs typeface="+mn-cs"/>
            </a:rPr>
            <a:t>41</a:t>
          </a:r>
          <a:r>
            <a:rPr kumimoji="1" lang="ja-JP" altLang="ja-JP" sz="1100">
              <a:solidFill>
                <a:sysClr val="windowText" lastClr="000000"/>
              </a:solidFill>
              <a:effectLst/>
              <a:latin typeface="+mn-lt"/>
              <a:ea typeface="+mn-ea"/>
              <a:cs typeface="+mn-cs"/>
            </a:rPr>
            <a:t>百万円減額となり、経常収支比率としては</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％減少した。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類似団体と比較して比率が高いが、これは低利率で借入することを目的に、借入期間を短縮したことが要因となっている。単年度でみると負担が大きく見えるが、その分将来負担比率</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下がっており、健全な状態を維持できていると考えている。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21844</xdr:rowOff>
    </xdr:from>
    <xdr:to>
      <xdr:col>24</xdr:col>
      <xdr:colOff>25400</xdr:colOff>
      <xdr:row>78</xdr:row>
      <xdr:rowOff>76708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9494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76708</xdr:rowOff>
    </xdr:from>
    <xdr:to>
      <xdr:col>19</xdr:col>
      <xdr:colOff>187325</xdr:colOff>
      <xdr:row>78</xdr:row>
      <xdr:rowOff>145287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449808"/>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58420</xdr:rowOff>
    </xdr:from>
    <xdr:to>
      <xdr:col>15</xdr:col>
      <xdr:colOff>98425</xdr:colOff>
      <xdr:row>78</xdr:row>
      <xdr:rowOff>145287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431520"/>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58420</xdr:rowOff>
    </xdr:from>
    <xdr:to>
      <xdr:col>11</xdr:col>
      <xdr:colOff>9525</xdr:colOff>
      <xdr:row>78</xdr:row>
      <xdr:rowOff>108713</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3152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142494</xdr:rowOff>
    </xdr:from>
    <xdr:to>
      <xdr:col>24</xdr:col>
      <xdr:colOff>76200</xdr:colOff>
      <xdr:row>78</xdr:row>
      <xdr:rowOff>72644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114571</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25908</xdr:rowOff>
    </xdr:from>
    <xdr:to>
      <xdr:col>20</xdr:col>
      <xdr:colOff>38100</xdr:colOff>
      <xdr:row>78</xdr:row>
      <xdr:rowOff>127508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112285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48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94487</xdr:rowOff>
    </xdr:from>
    <xdr:to>
      <xdr:col>15</xdr:col>
      <xdr:colOff>149225</xdr:colOff>
      <xdr:row>79</xdr:row>
      <xdr:rowOff>24637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9414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xdr:rowOff>
    </xdr:from>
    <xdr:to>
      <xdr:col>11</xdr:col>
      <xdr:colOff>60325</xdr:colOff>
      <xdr:row>78</xdr:row>
      <xdr:rowOff>109220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93997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57913</xdr:rowOff>
    </xdr:from>
    <xdr:to>
      <xdr:col>6</xdr:col>
      <xdr:colOff>171450</xdr:colOff>
      <xdr:row>78</xdr:row>
      <xdr:rowOff>159513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144290</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公債費以外においては、前年度と比べて</a:t>
          </a:r>
          <a:r>
            <a:rPr kumimoji="1" lang="en-US" altLang="ja-JP" sz="1100">
              <a:solidFill>
                <a:sysClr val="windowText" lastClr="000000"/>
              </a:solidFill>
              <a:effectLst/>
              <a:latin typeface="+mn-lt"/>
              <a:ea typeface="+mn-ea"/>
              <a:cs typeface="+mn-cs"/>
            </a:rPr>
            <a:t>453</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額となった。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主な要因は人件費であり、</a:t>
          </a:r>
          <a:r>
            <a:rPr kumimoji="1" lang="ja-JP" altLang="ja-JP" sz="1100" baseline="0">
              <a:solidFill>
                <a:sysClr val="windowText" lastClr="000000"/>
              </a:solidFill>
              <a:effectLst/>
              <a:latin typeface="+mn-lt"/>
              <a:ea typeface="+mn-ea"/>
              <a:cs typeface="+mn-cs"/>
            </a:rPr>
            <a:t>保育所等において直営で施設運営を行い、多くの会計年度任用職員を雇用している本町では給与改定の影響を大きく受け</a:t>
          </a:r>
          <a:r>
            <a:rPr kumimoji="1" lang="ja-JP" altLang="en-US" sz="1100" baseline="0">
              <a:solidFill>
                <a:sysClr val="windowText" lastClr="000000"/>
              </a:solidFill>
              <a:effectLst/>
              <a:latin typeface="+mn-lt"/>
              <a:ea typeface="+mn-ea"/>
              <a:cs typeface="+mn-cs"/>
            </a:rPr>
            <a:t>、経常収支比率としては</a:t>
          </a:r>
          <a:r>
            <a:rPr kumimoji="1" lang="en-US" altLang="ja-JP" sz="1100" baseline="0">
              <a:solidFill>
                <a:sysClr val="windowText" lastClr="000000"/>
              </a:solidFill>
              <a:effectLst/>
              <a:latin typeface="+mn-lt"/>
              <a:ea typeface="+mn-ea"/>
              <a:cs typeface="+mn-cs"/>
            </a:rPr>
            <a:t>2.4%</a:t>
          </a:r>
          <a:r>
            <a:rPr kumimoji="1" lang="ja-JP" altLang="en-US" sz="1100" baseline="0">
              <a:solidFill>
                <a:sysClr val="windowText" lastClr="000000"/>
              </a:solidFill>
              <a:effectLst/>
              <a:latin typeface="+mn-lt"/>
              <a:ea typeface="+mn-ea"/>
              <a:cs typeface="+mn-cs"/>
            </a:rPr>
            <a:t>増だった。</a:t>
          </a:r>
          <a:r>
            <a:rPr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 </a:t>
          </a:r>
        </a:p>
        <a:p>
          <a:pPr eaLnBrk="1" fontAlgn="auto" latinLnBrk="0" hangingPunct="1"/>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今後も、事務事業見直しの実施により歳出削減に努め、健全な行財政運営に努めていく。</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76</xdr:row>
      <xdr:rowOff>104139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74320"/>
          <a:ext cx="8382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33274</xdr:rowOff>
    </xdr:from>
    <xdr:to>
      <xdr:col>78</xdr:col>
      <xdr:colOff>69850</xdr:colOff>
      <xdr:row>75</xdr:row>
      <xdr:rowOff>115570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920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75</xdr:row>
      <xdr:rowOff>33274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1430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75</xdr:row>
      <xdr:rowOff>129286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1430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69867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5097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153924</xdr:rowOff>
    </xdr:from>
    <xdr:to>
      <xdr:col>74</xdr:col>
      <xdr:colOff>31750</xdr:colOff>
      <xdr:row>75</xdr:row>
      <xdr:rowOff>84074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94251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18813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鳥取県伯耆町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32239</xdr:rowOff>
    </xdr:from>
    <xdr:to>
      <xdr:col>29</xdr:col>
      <xdr:colOff>127000</xdr:colOff>
      <xdr:row>15</xdr:row>
      <xdr:rowOff>124141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51614"/>
          <a:ext cx="647700" cy="91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124141</xdr:rowOff>
    </xdr:from>
    <xdr:to>
      <xdr:col>26</xdr:col>
      <xdr:colOff>50800</xdr:colOff>
      <xdr:row>15</xdr:row>
      <xdr:rowOff>134963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743516"/>
          <a:ext cx="698500" cy="10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134963</xdr:rowOff>
    </xdr:from>
    <xdr:to>
      <xdr:col>22</xdr:col>
      <xdr:colOff>114300</xdr:colOff>
      <xdr:row>15</xdr:row>
      <xdr:rowOff>140367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754338"/>
          <a:ext cx="698500" cy="5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140367</xdr:rowOff>
    </xdr:from>
    <xdr:to>
      <xdr:col>18</xdr:col>
      <xdr:colOff>177800</xdr:colOff>
      <xdr:row>16</xdr:row>
      <xdr:rowOff>3020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759742"/>
          <a:ext cx="698500" cy="34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152889</xdr:rowOff>
    </xdr:from>
    <xdr:to>
      <xdr:col>29</xdr:col>
      <xdr:colOff>177800</xdr:colOff>
      <xdr:row>15</xdr:row>
      <xdr:rowOff>83039</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600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169416</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4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73341</xdr:rowOff>
    </xdr:from>
    <xdr:to>
      <xdr:col>26</xdr:col>
      <xdr:colOff>101600</xdr:colOff>
      <xdr:row>16</xdr:row>
      <xdr:rowOff>3491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92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13668</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461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84163</xdr:rowOff>
    </xdr:from>
    <xdr:to>
      <xdr:col>22</xdr:col>
      <xdr:colOff>165100</xdr:colOff>
      <xdr:row>16</xdr:row>
      <xdr:rowOff>14313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03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24490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47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89567</xdr:rowOff>
    </xdr:from>
    <xdr:to>
      <xdr:col>19</xdr:col>
      <xdr:colOff>38100</xdr:colOff>
      <xdr:row>16</xdr:row>
      <xdr:rowOff>19717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08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29894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47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123670</xdr:rowOff>
    </xdr:from>
    <xdr:to>
      <xdr:col>15</xdr:col>
      <xdr:colOff>101600</xdr:colOff>
      <xdr:row>16</xdr:row>
      <xdr:rowOff>53820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743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63997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11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212992</xdr:rowOff>
    </xdr:from>
    <xdr:to>
      <xdr:col>29</xdr:col>
      <xdr:colOff>127000</xdr:colOff>
      <xdr:row>36</xdr:row>
      <xdr:rowOff>53543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23342"/>
          <a:ext cx="647700" cy="183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38320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91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212992</xdr:rowOff>
    </xdr:from>
    <xdr:to>
      <xdr:col>26</xdr:col>
      <xdr:colOff>50800</xdr:colOff>
      <xdr:row>35</xdr:row>
      <xdr:rowOff>298126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23342"/>
          <a:ext cx="698500" cy="85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298126</xdr:rowOff>
    </xdr:from>
    <xdr:to>
      <xdr:col>22</xdr:col>
      <xdr:colOff>114300</xdr:colOff>
      <xdr:row>36</xdr:row>
      <xdr:rowOff>138182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08476"/>
          <a:ext cx="698500" cy="182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138182</xdr:rowOff>
    </xdr:from>
    <xdr:to>
      <xdr:col>18</xdr:col>
      <xdr:colOff>177800</xdr:colOff>
      <xdr:row>36</xdr:row>
      <xdr:rowOff>144297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91432"/>
          <a:ext cx="698500" cy="6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2743</xdr:rowOff>
    </xdr:from>
    <xdr:to>
      <xdr:col>29</xdr:col>
      <xdr:colOff>177800</xdr:colOff>
      <xdr:row>36</xdr:row>
      <xdr:rowOff>104343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55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190720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01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162192</xdr:rowOff>
    </xdr:from>
    <xdr:to>
      <xdr:col>26</xdr:col>
      <xdr:colOff>101600</xdr:colOff>
      <xdr:row>35</xdr:row>
      <xdr:rowOff>263792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72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273969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41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247326</xdr:rowOff>
    </xdr:from>
    <xdr:to>
      <xdr:col>22</xdr:col>
      <xdr:colOff>165100</xdr:colOff>
      <xdr:row>36</xdr:row>
      <xdr:rowOff>6026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57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16203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2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87382</xdr:rowOff>
    </xdr:from>
    <xdr:to>
      <xdr:col>19</xdr:col>
      <xdr:colOff>38100</xdr:colOff>
      <xdr:row>37</xdr:row>
      <xdr:rowOff>17532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40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2309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2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93497</xdr:rowOff>
    </xdr:from>
    <xdr:to>
      <xdr:col>15</xdr:col>
      <xdr:colOff>101600</xdr:colOff>
      <xdr:row>37</xdr:row>
      <xdr:rowOff>23647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46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205274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15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鳥取県伯耆町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10,145
10,089
139.44
8,233,486
7,824,887
382,501
5,370,799
3,382,936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50336</xdr:rowOff>
    </xdr:from>
    <xdr:to>
      <xdr:col>24</xdr:col>
      <xdr:colOff>63500</xdr:colOff>
      <xdr:row>34</xdr:row>
      <xdr:rowOff>142516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879636"/>
          <a:ext cx="838200" cy="9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142516</xdr:rowOff>
    </xdr:from>
    <xdr:to>
      <xdr:col>19</xdr:col>
      <xdr:colOff>177800</xdr:colOff>
      <xdr:row>34</xdr:row>
      <xdr:rowOff>157362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5971816"/>
          <a:ext cx="889000" cy="1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157362</xdr:rowOff>
    </xdr:from>
    <xdr:to>
      <xdr:col>15</xdr:col>
      <xdr:colOff>50800</xdr:colOff>
      <xdr:row>35</xdr:row>
      <xdr:rowOff>1306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5986662"/>
          <a:ext cx="889000" cy="1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1306</xdr:rowOff>
    </xdr:from>
    <xdr:to>
      <xdr:col>10</xdr:col>
      <xdr:colOff>114300</xdr:colOff>
      <xdr:row>35</xdr:row>
      <xdr:rowOff>14715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02056"/>
          <a:ext cx="889000" cy="1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170986</xdr:rowOff>
    </xdr:from>
    <xdr:to>
      <xdr:col>24</xdr:col>
      <xdr:colOff>114300</xdr:colOff>
      <xdr:row>34</xdr:row>
      <xdr:rowOff>101136</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82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22413</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68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91716</xdr:rowOff>
    </xdr:from>
    <xdr:to>
      <xdr:col>20</xdr:col>
      <xdr:colOff>38100</xdr:colOff>
      <xdr:row>35</xdr:row>
      <xdr:rowOff>21866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92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38393</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69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106562</xdr:rowOff>
    </xdr:from>
    <xdr:to>
      <xdr:col>15</xdr:col>
      <xdr:colOff>101600</xdr:colOff>
      <xdr:row>35</xdr:row>
      <xdr:rowOff>36712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93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53239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71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121956</xdr:rowOff>
    </xdr:from>
    <xdr:to>
      <xdr:col>10</xdr:col>
      <xdr:colOff>165100</xdr:colOff>
      <xdr:row>35</xdr:row>
      <xdr:rowOff>52106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595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68633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726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135365</xdr:rowOff>
    </xdr:from>
    <xdr:to>
      <xdr:col>6</xdr:col>
      <xdr:colOff>38100</xdr:colOff>
      <xdr:row>35</xdr:row>
      <xdr:rowOff>65515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596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82042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739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48897</xdr:rowOff>
    </xdr:from>
    <xdr:to>
      <xdr:col>24</xdr:col>
      <xdr:colOff>63500</xdr:colOff>
      <xdr:row>57</xdr:row>
      <xdr:rowOff>76734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21547"/>
          <a:ext cx="838200" cy="2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76123</xdr:rowOff>
    </xdr:from>
    <xdr:to>
      <xdr:col>19</xdr:col>
      <xdr:colOff>177800</xdr:colOff>
      <xdr:row>57</xdr:row>
      <xdr:rowOff>76734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48773"/>
          <a:ext cx="889000" cy="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76123</xdr:rowOff>
    </xdr:from>
    <xdr:to>
      <xdr:col>15</xdr:col>
      <xdr:colOff>50800</xdr:colOff>
      <xdr:row>57</xdr:row>
      <xdr:rowOff>88265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48773"/>
          <a:ext cx="889000" cy="1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88265</xdr:rowOff>
    </xdr:from>
    <xdr:to>
      <xdr:col>10</xdr:col>
      <xdr:colOff>114300</xdr:colOff>
      <xdr:row>57</xdr:row>
      <xdr:rowOff>94940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60915"/>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169547</xdr:rowOff>
    </xdr:from>
    <xdr:to>
      <xdr:col>24</xdr:col>
      <xdr:colOff>114300</xdr:colOff>
      <xdr:row>57</xdr:row>
      <xdr:rowOff>99697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7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20974</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22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25934</xdr:rowOff>
    </xdr:from>
    <xdr:to>
      <xdr:col>20</xdr:col>
      <xdr:colOff>38100</xdr:colOff>
      <xdr:row>57</xdr:row>
      <xdr:rowOff>127534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9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144061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73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25323</xdr:rowOff>
    </xdr:from>
    <xdr:to>
      <xdr:col>15</xdr:col>
      <xdr:colOff>101600</xdr:colOff>
      <xdr:row>57</xdr:row>
      <xdr:rowOff>126923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9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143450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73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37465</xdr:rowOff>
    </xdr:from>
    <xdr:to>
      <xdr:col>10</xdr:col>
      <xdr:colOff>165100</xdr:colOff>
      <xdr:row>57</xdr:row>
      <xdr:rowOff>139065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155592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8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44140</xdr:rowOff>
    </xdr:from>
    <xdr:to>
      <xdr:col>6</xdr:col>
      <xdr:colOff>38100</xdr:colOff>
      <xdr:row>57</xdr:row>
      <xdr:rowOff>145740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1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162267</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9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111993</xdr:rowOff>
    </xdr:from>
    <xdr:to>
      <xdr:col>24</xdr:col>
      <xdr:colOff>63500</xdr:colOff>
      <xdr:row>78</xdr:row>
      <xdr:rowOff>50363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13643"/>
          <a:ext cx="838200" cy="10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143791</xdr:rowOff>
    </xdr:from>
    <xdr:to>
      <xdr:col>19</xdr:col>
      <xdr:colOff>177800</xdr:colOff>
      <xdr:row>78</xdr:row>
      <xdr:rowOff>50363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45441"/>
          <a:ext cx="889000" cy="7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143791</xdr:rowOff>
    </xdr:from>
    <xdr:to>
      <xdr:col>15</xdr:col>
      <xdr:colOff>50800</xdr:colOff>
      <xdr:row>78</xdr:row>
      <xdr:rowOff>21056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45441"/>
          <a:ext cx="889000" cy="4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164618</xdr:rowOff>
    </xdr:from>
    <xdr:to>
      <xdr:col>10</xdr:col>
      <xdr:colOff>114300</xdr:colOff>
      <xdr:row>78</xdr:row>
      <xdr:rowOff>21056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66268"/>
          <a:ext cx="889000" cy="2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61193</xdr:rowOff>
    </xdr:from>
    <xdr:to>
      <xdr:col>24</xdr:col>
      <xdr:colOff>114300</xdr:colOff>
      <xdr:row>77</xdr:row>
      <xdr:rowOff>162793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6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84070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1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171013</xdr:rowOff>
    </xdr:from>
    <xdr:to>
      <xdr:col>20</xdr:col>
      <xdr:colOff>38100</xdr:colOff>
      <xdr:row>78</xdr:row>
      <xdr:rowOff>101163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7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92290</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6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92991</xdr:rowOff>
    </xdr:from>
    <xdr:to>
      <xdr:col>15</xdr:col>
      <xdr:colOff>101600</xdr:colOff>
      <xdr:row>78</xdr:row>
      <xdr:rowOff>23141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9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39668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06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141706</xdr:rowOff>
    </xdr:from>
    <xdr:to>
      <xdr:col>10</xdr:col>
      <xdr:colOff>165100</xdr:colOff>
      <xdr:row>78</xdr:row>
      <xdr:rowOff>71856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4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62983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3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113818</xdr:rowOff>
    </xdr:from>
    <xdr:to>
      <xdr:col>6</xdr:col>
      <xdr:colOff>38100</xdr:colOff>
      <xdr:row>78</xdr:row>
      <xdr:rowOff>43968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60495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09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8648</xdr:rowOff>
    </xdr:from>
    <xdr:to>
      <xdr:col>24</xdr:col>
      <xdr:colOff>63500</xdr:colOff>
      <xdr:row>95</xdr:row>
      <xdr:rowOff>163757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96398"/>
          <a:ext cx="838200" cy="15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163757</xdr:rowOff>
    </xdr:from>
    <xdr:to>
      <xdr:col>19</xdr:col>
      <xdr:colOff>177800</xdr:colOff>
      <xdr:row>96</xdr:row>
      <xdr:rowOff>40804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51507"/>
          <a:ext cx="889000" cy="4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40804</xdr:rowOff>
    </xdr:from>
    <xdr:to>
      <xdr:col>15</xdr:col>
      <xdr:colOff>50800</xdr:colOff>
      <xdr:row>97</xdr:row>
      <xdr:rowOff>31235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500004"/>
          <a:ext cx="889000" cy="16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26586</xdr:rowOff>
    </xdr:from>
    <xdr:to>
      <xdr:col>10</xdr:col>
      <xdr:colOff>114300</xdr:colOff>
      <xdr:row>97</xdr:row>
      <xdr:rowOff>31235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130300" y="16657236"/>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129298</xdr:rowOff>
    </xdr:from>
    <xdr:to>
      <xdr:col>24</xdr:col>
      <xdr:colOff>114300</xdr:colOff>
      <xdr:row>95</xdr:row>
      <xdr:rowOff>59448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4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107725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2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112957</xdr:rowOff>
    </xdr:from>
    <xdr:to>
      <xdr:col>20</xdr:col>
      <xdr:colOff>38100</xdr:colOff>
      <xdr:row>96</xdr:row>
      <xdr:rowOff>43107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0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34234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9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161454</xdr:rowOff>
    </xdr:from>
    <xdr:to>
      <xdr:col>15</xdr:col>
      <xdr:colOff>101600</xdr:colOff>
      <xdr:row>96</xdr:row>
      <xdr:rowOff>91604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82731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4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151885</xdr:rowOff>
    </xdr:from>
    <xdr:to>
      <xdr:col>10</xdr:col>
      <xdr:colOff>165100</xdr:colOff>
      <xdr:row>97</xdr:row>
      <xdr:rowOff>82035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1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73162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0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147236</xdr:rowOff>
    </xdr:from>
    <xdr:to>
      <xdr:col>6</xdr:col>
      <xdr:colOff>38100</xdr:colOff>
      <xdr:row>97</xdr:row>
      <xdr:rowOff>77386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0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68513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9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98496</xdr:rowOff>
    </xdr:from>
    <xdr:to>
      <xdr:col>55</xdr:col>
      <xdr:colOff>0</xdr:colOff>
      <xdr:row>36</xdr:row>
      <xdr:rowOff>125220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270696"/>
          <a:ext cx="8382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77978</xdr:rowOff>
    </xdr:from>
    <xdr:to>
      <xdr:col>50</xdr:col>
      <xdr:colOff>114300</xdr:colOff>
      <xdr:row>36</xdr:row>
      <xdr:rowOff>98496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250178"/>
          <a:ext cx="889000" cy="2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77978</xdr:rowOff>
    </xdr:from>
    <xdr:to>
      <xdr:col>45</xdr:col>
      <xdr:colOff>177800</xdr:colOff>
      <xdr:row>36</xdr:row>
      <xdr:rowOff>102373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250178"/>
          <a:ext cx="889000" cy="2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124410</xdr:rowOff>
    </xdr:from>
    <xdr:to>
      <xdr:col>41</xdr:col>
      <xdr:colOff>50800</xdr:colOff>
      <xdr:row>36</xdr:row>
      <xdr:rowOff>102373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953710"/>
          <a:ext cx="889000" cy="32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74420</xdr:rowOff>
    </xdr:from>
    <xdr:to>
      <xdr:col>55</xdr:col>
      <xdr:colOff>50800</xdr:colOff>
      <xdr:row>37</xdr:row>
      <xdr:rowOff>4570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4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97297</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9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47696</xdr:rowOff>
    </xdr:from>
    <xdr:to>
      <xdr:col>50</xdr:col>
      <xdr:colOff>165100</xdr:colOff>
      <xdr:row>36</xdr:row>
      <xdr:rowOff>149296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165823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995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27178</xdr:rowOff>
    </xdr:from>
    <xdr:to>
      <xdr:col>46</xdr:col>
      <xdr:colOff>38100</xdr:colOff>
      <xdr:row>36</xdr:row>
      <xdr:rowOff>128778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9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145305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974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51573</xdr:rowOff>
    </xdr:from>
    <xdr:to>
      <xdr:col>41</xdr:col>
      <xdr:colOff>101600</xdr:colOff>
      <xdr:row>36</xdr:row>
      <xdr:rowOff>153173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22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169700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999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73610</xdr:rowOff>
    </xdr:from>
    <xdr:to>
      <xdr:col>36</xdr:col>
      <xdr:colOff>165100</xdr:colOff>
      <xdr:row>35</xdr:row>
      <xdr:rowOff>3760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0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20287</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678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11492</xdr:rowOff>
    </xdr:from>
    <xdr:to>
      <xdr:col>55</xdr:col>
      <xdr:colOff>0</xdr:colOff>
      <xdr:row>58</xdr:row>
      <xdr:rowOff>11727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55592"/>
          <a:ext cx="838200" cy="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139938</xdr:rowOff>
    </xdr:from>
    <xdr:to>
      <xdr:col>50</xdr:col>
      <xdr:colOff>114300</xdr:colOff>
      <xdr:row>58</xdr:row>
      <xdr:rowOff>11492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12588"/>
          <a:ext cx="889000" cy="4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133843</xdr:rowOff>
    </xdr:from>
    <xdr:to>
      <xdr:col>45</xdr:col>
      <xdr:colOff>177800</xdr:colOff>
      <xdr:row>57</xdr:row>
      <xdr:rowOff>139938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06493"/>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128864</xdr:rowOff>
    </xdr:from>
    <xdr:to>
      <xdr:col>41</xdr:col>
      <xdr:colOff>50800</xdr:colOff>
      <xdr:row>57</xdr:row>
      <xdr:rowOff>133843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01514"/>
          <a:ext cx="8890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132377</xdr:rowOff>
    </xdr:from>
    <xdr:to>
      <xdr:col>55</xdr:col>
      <xdr:colOff>50800</xdr:colOff>
      <xdr:row>58</xdr:row>
      <xdr:rowOff>62527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0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47304</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132142</xdr:rowOff>
    </xdr:from>
    <xdr:to>
      <xdr:col>50</xdr:col>
      <xdr:colOff>165100</xdr:colOff>
      <xdr:row>58</xdr:row>
      <xdr:rowOff>62292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0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53419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9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89138</xdr:rowOff>
    </xdr:from>
    <xdr:to>
      <xdr:col>46</xdr:col>
      <xdr:colOff>38100</xdr:colOff>
      <xdr:row>58</xdr:row>
      <xdr:rowOff>19288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6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10415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5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83043</xdr:rowOff>
    </xdr:from>
    <xdr:to>
      <xdr:col>41</xdr:col>
      <xdr:colOff>101600</xdr:colOff>
      <xdr:row>58</xdr:row>
      <xdr:rowOff>13193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5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4320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4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78064</xdr:rowOff>
    </xdr:from>
    <xdr:to>
      <xdr:col>36</xdr:col>
      <xdr:colOff>165100</xdr:colOff>
      <xdr:row>58</xdr:row>
      <xdr:rowOff>8214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5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170791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4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157228</xdr:rowOff>
    </xdr:from>
    <xdr:to>
      <xdr:col>55</xdr:col>
      <xdr:colOff>0</xdr:colOff>
      <xdr:row>78</xdr:row>
      <xdr:rowOff>14416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58878"/>
          <a:ext cx="838200" cy="2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165497</xdr:rowOff>
    </xdr:from>
    <xdr:to>
      <xdr:col>50</xdr:col>
      <xdr:colOff>114300</xdr:colOff>
      <xdr:row>78</xdr:row>
      <xdr:rowOff>14416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67147"/>
          <a:ext cx="889000" cy="2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165497</xdr:rowOff>
    </xdr:from>
    <xdr:to>
      <xdr:col>45</xdr:col>
      <xdr:colOff>177800</xdr:colOff>
      <xdr:row>78</xdr:row>
      <xdr:rowOff>5237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67147"/>
          <a:ext cx="889000" cy="1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161229</xdr:rowOff>
    </xdr:from>
    <xdr:to>
      <xdr:col>41</xdr:col>
      <xdr:colOff>50800</xdr:colOff>
      <xdr:row>78</xdr:row>
      <xdr:rowOff>5237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62879"/>
          <a:ext cx="889000" cy="1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106428</xdr:rowOff>
    </xdr:from>
    <xdr:to>
      <xdr:col>55</xdr:col>
      <xdr:colOff>50800</xdr:colOff>
      <xdr:row>78</xdr:row>
      <xdr:rowOff>36578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0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21355</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2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135066</xdr:rowOff>
    </xdr:from>
    <xdr:to>
      <xdr:col>50</xdr:col>
      <xdr:colOff>165100</xdr:colOff>
      <xdr:row>78</xdr:row>
      <xdr:rowOff>65216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56343</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2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114697</xdr:rowOff>
    </xdr:from>
    <xdr:to>
      <xdr:col>46</xdr:col>
      <xdr:colOff>38100</xdr:colOff>
      <xdr:row>78</xdr:row>
      <xdr:rowOff>44847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1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35974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0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125887</xdr:rowOff>
    </xdr:from>
    <xdr:to>
      <xdr:col>41</xdr:col>
      <xdr:colOff>101600</xdr:colOff>
      <xdr:row>78</xdr:row>
      <xdr:rowOff>56037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2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47164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2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110429</xdr:rowOff>
    </xdr:from>
    <xdr:to>
      <xdr:col>36</xdr:col>
      <xdr:colOff>165100</xdr:colOff>
      <xdr:row>78</xdr:row>
      <xdr:rowOff>40579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1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31706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0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40156</xdr:rowOff>
    </xdr:from>
    <xdr:to>
      <xdr:col>55</xdr:col>
      <xdr:colOff>0</xdr:colOff>
      <xdr:row>98</xdr:row>
      <xdr:rowOff>58122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42256"/>
          <a:ext cx="838200" cy="1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170526</xdr:rowOff>
    </xdr:from>
    <xdr:to>
      <xdr:col>50</xdr:col>
      <xdr:colOff>114300</xdr:colOff>
      <xdr:row>98</xdr:row>
      <xdr:rowOff>40156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01176"/>
          <a:ext cx="889000" cy="4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169436</xdr:rowOff>
    </xdr:from>
    <xdr:to>
      <xdr:col>45</xdr:col>
      <xdr:colOff>177800</xdr:colOff>
      <xdr:row>97</xdr:row>
      <xdr:rowOff>170526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00086"/>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159145</xdr:rowOff>
    </xdr:from>
    <xdr:to>
      <xdr:col>41</xdr:col>
      <xdr:colOff>50800</xdr:colOff>
      <xdr:row>97</xdr:row>
      <xdr:rowOff>169436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89795"/>
          <a:ext cx="889000" cy="1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7322</xdr:rowOff>
    </xdr:from>
    <xdr:to>
      <xdr:col>55</xdr:col>
      <xdr:colOff>50800</xdr:colOff>
      <xdr:row>98</xdr:row>
      <xdr:rowOff>108922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93699</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160806</xdr:rowOff>
    </xdr:from>
    <xdr:to>
      <xdr:col>50</xdr:col>
      <xdr:colOff>165100</xdr:colOff>
      <xdr:row>98</xdr:row>
      <xdr:rowOff>90956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9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82083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8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119726</xdr:rowOff>
    </xdr:from>
    <xdr:to>
      <xdr:col>46</xdr:col>
      <xdr:colOff>38100</xdr:colOff>
      <xdr:row>98</xdr:row>
      <xdr:rowOff>49876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5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66403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52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118636</xdr:rowOff>
    </xdr:from>
    <xdr:to>
      <xdr:col>41</xdr:col>
      <xdr:colOff>101600</xdr:colOff>
      <xdr:row>98</xdr:row>
      <xdr:rowOff>48786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4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65313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2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108345</xdr:rowOff>
    </xdr:from>
    <xdr:to>
      <xdr:col>36</xdr:col>
      <xdr:colOff>165100</xdr:colOff>
      <xdr:row>98</xdr:row>
      <xdr:rowOff>38495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55022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1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96220</xdr:rowOff>
    </xdr:from>
    <xdr:to>
      <xdr:col>85</xdr:col>
      <xdr:colOff>127000</xdr:colOff>
      <xdr:row>38</xdr:row>
      <xdr:rowOff>113709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11320"/>
          <a:ext cx="838200" cy="1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96220</xdr:rowOff>
    </xdr:from>
    <xdr:to>
      <xdr:col>81</xdr:col>
      <xdr:colOff>50800</xdr:colOff>
      <xdr:row>38</xdr:row>
      <xdr:rowOff>113319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11320"/>
          <a:ext cx="889000" cy="1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106987</xdr:rowOff>
    </xdr:from>
    <xdr:to>
      <xdr:col>76</xdr:col>
      <xdr:colOff>114300</xdr:colOff>
      <xdr:row>38</xdr:row>
      <xdr:rowOff>113319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22087"/>
          <a:ext cx="889000" cy="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88814</xdr:rowOff>
    </xdr:from>
    <xdr:to>
      <xdr:col>71</xdr:col>
      <xdr:colOff>177800</xdr:colOff>
      <xdr:row>38</xdr:row>
      <xdr:rowOff>106987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03914"/>
          <a:ext cx="889000" cy="1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62909</xdr:rowOff>
    </xdr:from>
    <xdr:to>
      <xdr:col>85</xdr:col>
      <xdr:colOff>177800</xdr:colOff>
      <xdr:row>38</xdr:row>
      <xdr:rowOff>164509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6223</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45420</xdr:rowOff>
    </xdr:from>
    <xdr:to>
      <xdr:col>81</xdr:col>
      <xdr:colOff>101600</xdr:colOff>
      <xdr:row>38</xdr:row>
      <xdr:rowOff>147020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138147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5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62519</xdr:rowOff>
    </xdr:from>
    <xdr:to>
      <xdr:col>76</xdr:col>
      <xdr:colOff>165100</xdr:colOff>
      <xdr:row>38</xdr:row>
      <xdr:rowOff>164119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7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155246</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7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56187</xdr:rowOff>
    </xdr:from>
    <xdr:to>
      <xdr:col>72</xdr:col>
      <xdr:colOff>38100</xdr:colOff>
      <xdr:row>38</xdr:row>
      <xdr:rowOff>157787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7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148914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38014</xdr:rowOff>
    </xdr:from>
    <xdr:to>
      <xdr:col>67</xdr:col>
      <xdr:colOff>101600</xdr:colOff>
      <xdr:row>38</xdr:row>
      <xdr:rowOff>139614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5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130741</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4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35705</xdr:rowOff>
    </xdr:from>
    <xdr:to>
      <xdr:col>85</xdr:col>
      <xdr:colOff>127000</xdr:colOff>
      <xdr:row>76</xdr:row>
      <xdr:rowOff>47323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065905"/>
          <a:ext cx="838200" cy="1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1786</xdr:rowOff>
    </xdr:from>
    <xdr:to>
      <xdr:col>81</xdr:col>
      <xdr:colOff>50800</xdr:colOff>
      <xdr:row>76</xdr:row>
      <xdr:rowOff>35705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031986"/>
          <a:ext cx="889000" cy="3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1786</xdr:rowOff>
    </xdr:from>
    <xdr:to>
      <xdr:col>76</xdr:col>
      <xdr:colOff>114300</xdr:colOff>
      <xdr:row>76</xdr:row>
      <xdr:rowOff>55434</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031986"/>
          <a:ext cx="889000" cy="5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55434</xdr:rowOff>
    </xdr:from>
    <xdr:to>
      <xdr:col>71</xdr:col>
      <xdr:colOff>177800</xdr:colOff>
      <xdr:row>76</xdr:row>
      <xdr:rowOff>72464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85634"/>
          <a:ext cx="889000" cy="1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167973</xdr:rowOff>
    </xdr:from>
    <xdr:to>
      <xdr:col>85</xdr:col>
      <xdr:colOff>177800</xdr:colOff>
      <xdr:row>76</xdr:row>
      <xdr:rowOff>98123</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2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19400</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7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156355</xdr:rowOff>
    </xdr:from>
    <xdr:to>
      <xdr:col>81</xdr:col>
      <xdr:colOff>101600</xdr:colOff>
      <xdr:row>76</xdr:row>
      <xdr:rowOff>86505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103033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79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122436</xdr:rowOff>
    </xdr:from>
    <xdr:to>
      <xdr:col>76</xdr:col>
      <xdr:colOff>165100</xdr:colOff>
      <xdr:row>76</xdr:row>
      <xdr:rowOff>52586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298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69113</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756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4634</xdr:rowOff>
    </xdr:from>
    <xdr:to>
      <xdr:col>72</xdr:col>
      <xdr:colOff>38100</xdr:colOff>
      <xdr:row>76</xdr:row>
      <xdr:rowOff>106234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3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122761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21664</xdr:rowOff>
    </xdr:from>
    <xdr:to>
      <xdr:col>67</xdr:col>
      <xdr:colOff>101600</xdr:colOff>
      <xdr:row>76</xdr:row>
      <xdr:rowOff>123264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139791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2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128544</xdr:rowOff>
    </xdr:from>
    <xdr:to>
      <xdr:col>85</xdr:col>
      <xdr:colOff>127000</xdr:colOff>
      <xdr:row>98</xdr:row>
      <xdr:rowOff>153541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30644"/>
          <a:ext cx="838200" cy="2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128544</xdr:rowOff>
    </xdr:from>
    <xdr:to>
      <xdr:col>81</xdr:col>
      <xdr:colOff>50800</xdr:colOff>
      <xdr:row>98</xdr:row>
      <xdr:rowOff>162854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930644"/>
          <a:ext cx="889000" cy="3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86421</xdr:rowOff>
    </xdr:from>
    <xdr:to>
      <xdr:col>76</xdr:col>
      <xdr:colOff>114300</xdr:colOff>
      <xdr:row>98</xdr:row>
      <xdr:rowOff>162854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88521"/>
          <a:ext cx="889000" cy="7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86421</xdr:rowOff>
    </xdr:from>
    <xdr:to>
      <xdr:col>71</xdr:col>
      <xdr:colOff>177800</xdr:colOff>
      <xdr:row>99</xdr:row>
      <xdr:rowOff>31838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88521"/>
          <a:ext cx="889000" cy="11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102741</xdr:rowOff>
    </xdr:from>
    <xdr:to>
      <xdr:col>85</xdr:col>
      <xdr:colOff>177800</xdr:colOff>
      <xdr:row>99</xdr:row>
      <xdr:rowOff>32891</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90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17668</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1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77744</xdr:rowOff>
    </xdr:from>
    <xdr:to>
      <xdr:col>81</xdr:col>
      <xdr:colOff>101600</xdr:colOff>
      <xdr:row>99</xdr:row>
      <xdr:rowOff>7894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170471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112054</xdr:rowOff>
    </xdr:from>
    <xdr:to>
      <xdr:col>76</xdr:col>
      <xdr:colOff>165100</xdr:colOff>
      <xdr:row>99</xdr:row>
      <xdr:rowOff>42204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91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33331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700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35621</xdr:rowOff>
    </xdr:from>
    <xdr:to>
      <xdr:col>72</xdr:col>
      <xdr:colOff>38100</xdr:colOff>
      <xdr:row>98</xdr:row>
      <xdr:rowOff>137221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3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128348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3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152488</xdr:rowOff>
    </xdr:from>
    <xdr:to>
      <xdr:col>67</xdr:col>
      <xdr:colOff>101600</xdr:colOff>
      <xdr:row>99</xdr:row>
      <xdr:rowOff>82638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5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73765</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704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27115</xdr:rowOff>
    </xdr:from>
    <xdr:to>
      <xdr:col>116</xdr:col>
      <xdr:colOff>63500</xdr:colOff>
      <xdr:row>59</xdr:row>
      <xdr:rowOff>30620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42665"/>
          <a:ext cx="8382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30620</xdr:rowOff>
    </xdr:from>
    <xdr:to>
      <xdr:col>111</xdr:col>
      <xdr:colOff>177800</xdr:colOff>
      <xdr:row>59</xdr:row>
      <xdr:rowOff>37897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46170"/>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37897</xdr:rowOff>
    </xdr:from>
    <xdr:to>
      <xdr:col>107</xdr:col>
      <xdr:colOff>50800</xdr:colOff>
      <xdr:row>59</xdr:row>
      <xdr:rowOff>37973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15344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37973</xdr:rowOff>
    </xdr:from>
    <xdr:to>
      <xdr:col>102</xdr:col>
      <xdr:colOff>114300</xdr:colOff>
      <xdr:row>59</xdr:row>
      <xdr:rowOff>39459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53523"/>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147765</xdr:rowOff>
    </xdr:from>
    <xdr:to>
      <xdr:col>116</xdr:col>
      <xdr:colOff>114300</xdr:colOff>
      <xdr:row>59</xdr:row>
      <xdr:rowOff>77915</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9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62692</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6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151270</xdr:rowOff>
    </xdr:from>
    <xdr:to>
      <xdr:col>112</xdr:col>
      <xdr:colOff>38100</xdr:colOff>
      <xdr:row>59</xdr:row>
      <xdr:rowOff>81420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9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72547</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88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158547</xdr:rowOff>
    </xdr:from>
    <xdr:to>
      <xdr:col>107</xdr:col>
      <xdr:colOff>101600</xdr:colOff>
      <xdr:row>59</xdr:row>
      <xdr:rowOff>88697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79824</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95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158623</xdr:rowOff>
    </xdr:from>
    <xdr:to>
      <xdr:col>102</xdr:col>
      <xdr:colOff>165100</xdr:colOff>
      <xdr:row>59</xdr:row>
      <xdr:rowOff>88773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79900</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95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160109</xdr:rowOff>
    </xdr:from>
    <xdr:to>
      <xdr:col>98</xdr:col>
      <xdr:colOff>38100</xdr:colOff>
      <xdr:row>59</xdr:row>
      <xdr:rowOff>90259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81386</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96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65901</xdr:rowOff>
    </xdr:from>
    <xdr:to>
      <xdr:col>116</xdr:col>
      <xdr:colOff>63500</xdr:colOff>
      <xdr:row>73</xdr:row>
      <xdr:rowOff>70015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581751"/>
          <a:ext cx="8382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70015</xdr:rowOff>
    </xdr:from>
    <xdr:to>
      <xdr:col>111</xdr:col>
      <xdr:colOff>177800</xdr:colOff>
      <xdr:row>73</xdr:row>
      <xdr:rowOff>131890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585865"/>
          <a:ext cx="889000" cy="6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110534</xdr:rowOff>
    </xdr:from>
    <xdr:to>
      <xdr:col>107</xdr:col>
      <xdr:colOff>50800</xdr:colOff>
      <xdr:row>73</xdr:row>
      <xdr:rowOff>131890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626384"/>
          <a:ext cx="889000" cy="2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110534</xdr:rowOff>
    </xdr:from>
    <xdr:to>
      <xdr:col>102</xdr:col>
      <xdr:colOff>114300</xdr:colOff>
      <xdr:row>74</xdr:row>
      <xdr:rowOff>1073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626384"/>
          <a:ext cx="889000" cy="6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15101</xdr:rowOff>
    </xdr:from>
    <xdr:to>
      <xdr:col>116</xdr:col>
      <xdr:colOff>114300</xdr:colOff>
      <xdr:row>73</xdr:row>
      <xdr:rowOff>116701</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3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164978</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0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19215</xdr:rowOff>
    </xdr:from>
    <xdr:to>
      <xdr:col>112</xdr:col>
      <xdr:colOff>38100</xdr:colOff>
      <xdr:row>73</xdr:row>
      <xdr:rowOff>120815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5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111942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62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81090</xdr:rowOff>
    </xdr:from>
    <xdr:to>
      <xdr:col>107</xdr:col>
      <xdr:colOff>101600</xdr:colOff>
      <xdr:row>74</xdr:row>
      <xdr:rowOff>11240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5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2367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8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59734</xdr:rowOff>
    </xdr:from>
    <xdr:to>
      <xdr:col>102</xdr:col>
      <xdr:colOff>165100</xdr:colOff>
      <xdr:row>73</xdr:row>
      <xdr:rowOff>161334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57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152461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6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121723</xdr:rowOff>
    </xdr:from>
    <xdr:to>
      <xdr:col>98</xdr:col>
      <xdr:colOff>38100</xdr:colOff>
      <xdr:row>74</xdr:row>
      <xdr:rowOff>51873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63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43000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73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人件費</a:t>
          </a:r>
          <a:r>
            <a:rPr kumimoji="1" lang="en-US" altLang="ja-JP" sz="1000">
              <a:solidFill>
                <a:schemeClr val="dk1"/>
              </a:solidFill>
              <a:effectLst/>
              <a:latin typeface="+mn-lt"/>
              <a:ea typeface="+mn-ea"/>
              <a:cs typeface="+mn-cs"/>
            </a:rPr>
            <a:t>】</a:t>
          </a:r>
          <a:endParaRPr lang="ja-JP" altLang="ja-JP" sz="1000">
            <a:effectLst/>
          </a:endParaRPr>
        </a:p>
        <a:p>
          <a:r>
            <a:rPr kumimoji="1" lang="ja-JP" altLang="ja-JP" sz="1000">
              <a:solidFill>
                <a:schemeClr val="dk1"/>
              </a:solidFill>
              <a:effectLst/>
              <a:latin typeface="+mn-lt"/>
              <a:ea typeface="+mn-ea"/>
              <a:cs typeface="+mn-cs"/>
            </a:rPr>
            <a:t>　</a:t>
          </a:r>
          <a:r>
            <a:rPr kumimoji="1" lang="ja-JP" altLang="ja-JP" sz="1000" baseline="0">
              <a:solidFill>
                <a:schemeClr val="dk1"/>
              </a:solidFill>
              <a:effectLst/>
              <a:latin typeface="+mn-lt"/>
              <a:ea typeface="+mn-ea"/>
              <a:cs typeface="+mn-cs"/>
            </a:rPr>
            <a:t>　保育所等において直営で施設運営を行い、多くの会計年度任用職員を雇用している本町では、人件費の割合が高くなっている。今後も行財政改革への取り組みを通じて、人件費の削減に努める。</a:t>
          </a:r>
          <a:endParaRPr lang="ja-JP" altLang="ja-JP" sz="1000">
            <a:effectLst/>
          </a:endParaRPr>
        </a:p>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普通建設事業費</a:t>
          </a:r>
          <a:r>
            <a:rPr kumimoji="1" lang="en-US" altLang="ja-JP" sz="1000">
              <a:solidFill>
                <a:schemeClr val="dk1"/>
              </a:solidFill>
              <a:effectLst/>
              <a:latin typeface="+mn-lt"/>
              <a:ea typeface="+mn-ea"/>
              <a:cs typeface="+mn-cs"/>
            </a:rPr>
            <a:t>】</a:t>
          </a:r>
          <a:endParaRPr lang="ja-JP" altLang="ja-JP" sz="1000">
            <a:effectLst/>
          </a:endParaRPr>
        </a:p>
        <a:p>
          <a:r>
            <a:rPr kumimoji="1" lang="ja-JP" altLang="ja-JP" sz="1000">
              <a:solidFill>
                <a:schemeClr val="dk1"/>
              </a:solidFill>
              <a:effectLst/>
              <a:latin typeface="+mn-lt"/>
              <a:ea typeface="+mn-ea"/>
              <a:cs typeface="+mn-cs"/>
            </a:rPr>
            <a:t>　町内施設の長寿命化改修事業が概ね完了したことにより、令和元年度以降減少傾向にある。今後は施設の安全点検等を実施し、適正管理に努める。</a:t>
          </a:r>
          <a:endParaRPr lang="ja-JP" altLang="ja-JP" sz="1000">
            <a:effectLst/>
          </a:endParaRPr>
        </a:p>
        <a:p>
          <a:r>
            <a:rPr kumimoji="1" lang="en-US"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扶助費</a:t>
          </a:r>
          <a:r>
            <a:rPr kumimoji="1" lang="en-US" altLang="ja-JP" sz="1000">
              <a:solidFill>
                <a:schemeClr val="dk1"/>
              </a:solidFill>
              <a:effectLst/>
              <a:latin typeface="+mn-lt"/>
              <a:ea typeface="+mn-ea"/>
              <a:cs typeface="+mn-cs"/>
            </a:rPr>
            <a:t>】</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障害サービスなどの対象者が増加</a:t>
          </a:r>
          <a:r>
            <a:rPr kumimoji="1" lang="ja-JP" altLang="en-US" sz="1000">
              <a:solidFill>
                <a:schemeClr val="dk1"/>
              </a:solidFill>
              <a:effectLst/>
              <a:latin typeface="+mn-lt"/>
              <a:ea typeface="+mn-ea"/>
              <a:cs typeface="+mn-cs"/>
            </a:rPr>
            <a:t>傾向にあり、年々増加している。また、令和６年度は定額減税に係る調整給付を行ったため大きく増額となった。</a:t>
          </a:r>
          <a:endParaRPr lang="ja-JP" altLang="ja-JP" sz="10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鳥取県伯耆町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10,145
10,089
139.44
8,233,486
7,824,887
382,501
5,370,799
3,382,936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101981</xdr:rowOff>
    </xdr:from>
    <xdr:to>
      <xdr:col>24</xdr:col>
      <xdr:colOff>63500</xdr:colOff>
      <xdr:row>33</xdr:row>
      <xdr:rowOff>159512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59831"/>
          <a:ext cx="8382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121031</xdr:rowOff>
    </xdr:from>
    <xdr:to>
      <xdr:col>19</xdr:col>
      <xdr:colOff>177800</xdr:colOff>
      <xdr:row>33</xdr:row>
      <xdr:rowOff>159512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78881"/>
          <a:ext cx="8890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121031</xdr:rowOff>
    </xdr:from>
    <xdr:to>
      <xdr:col>15</xdr:col>
      <xdr:colOff>50800</xdr:colOff>
      <xdr:row>34</xdr:row>
      <xdr:rowOff>120269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78881"/>
          <a:ext cx="889000" cy="17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120269</xdr:rowOff>
    </xdr:from>
    <xdr:to>
      <xdr:col>10</xdr:col>
      <xdr:colOff>114300</xdr:colOff>
      <xdr:row>35</xdr:row>
      <xdr:rowOff>2540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49569"/>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51181</xdr:rowOff>
    </xdr:from>
    <xdr:to>
      <xdr:col>24</xdr:col>
      <xdr:colOff>114300</xdr:colOff>
      <xdr:row>33</xdr:row>
      <xdr:rowOff>152781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0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74058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6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108712</xdr:rowOff>
    </xdr:from>
    <xdr:to>
      <xdr:col>20</xdr:col>
      <xdr:colOff>38100</xdr:colOff>
      <xdr:row>34</xdr:row>
      <xdr:rowOff>38862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6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55389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4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70231</xdr:rowOff>
    </xdr:from>
    <xdr:to>
      <xdr:col>15</xdr:col>
      <xdr:colOff>101600</xdr:colOff>
      <xdr:row>34</xdr:row>
      <xdr:rowOff>381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2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16908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0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69469</xdr:rowOff>
    </xdr:from>
    <xdr:to>
      <xdr:col>10</xdr:col>
      <xdr:colOff>165100</xdr:colOff>
      <xdr:row>34</xdr:row>
      <xdr:rowOff>171069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9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16146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7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123190</xdr:rowOff>
    </xdr:from>
    <xdr:to>
      <xdr:col>6</xdr:col>
      <xdr:colOff>38100</xdr:colOff>
      <xdr:row>35</xdr:row>
      <xdr:rowOff>53340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5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69867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2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142390</xdr:rowOff>
    </xdr:from>
    <xdr:to>
      <xdr:col>24</xdr:col>
      <xdr:colOff>63500</xdr:colOff>
      <xdr:row>57</xdr:row>
      <xdr:rowOff>143477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15040"/>
          <a:ext cx="838200" cy="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143477</xdr:rowOff>
    </xdr:from>
    <xdr:to>
      <xdr:col>19</xdr:col>
      <xdr:colOff>177800</xdr:colOff>
      <xdr:row>57</xdr:row>
      <xdr:rowOff>154773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6127"/>
          <a:ext cx="889000" cy="1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118619</xdr:rowOff>
    </xdr:from>
    <xdr:to>
      <xdr:col>15</xdr:col>
      <xdr:colOff>50800</xdr:colOff>
      <xdr:row>57</xdr:row>
      <xdr:rowOff>154773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1269"/>
          <a:ext cx="889000" cy="3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759</xdr:rowOff>
    </xdr:from>
    <xdr:to>
      <xdr:col>10</xdr:col>
      <xdr:colOff>114300</xdr:colOff>
      <xdr:row>57</xdr:row>
      <xdr:rowOff>118619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73409"/>
          <a:ext cx="889000" cy="11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91590</xdr:rowOff>
    </xdr:from>
    <xdr:to>
      <xdr:col>24</xdr:col>
      <xdr:colOff>114300</xdr:colOff>
      <xdr:row>58</xdr:row>
      <xdr:rowOff>21740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6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70017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2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92677</xdr:rowOff>
    </xdr:from>
    <xdr:to>
      <xdr:col>20</xdr:col>
      <xdr:colOff>38100</xdr:colOff>
      <xdr:row>58</xdr:row>
      <xdr:rowOff>22827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13954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5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103973</xdr:rowOff>
    </xdr:from>
    <xdr:to>
      <xdr:col>15</xdr:col>
      <xdr:colOff>101600</xdr:colOff>
      <xdr:row>58</xdr:row>
      <xdr:rowOff>34123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25250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69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67819</xdr:rowOff>
    </xdr:from>
    <xdr:to>
      <xdr:col>10</xdr:col>
      <xdr:colOff>165100</xdr:colOff>
      <xdr:row>57</xdr:row>
      <xdr:rowOff>169419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160546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3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121409</xdr:rowOff>
    </xdr:from>
    <xdr:to>
      <xdr:col>6</xdr:col>
      <xdr:colOff>38100</xdr:colOff>
      <xdr:row>57</xdr:row>
      <xdr:rowOff>51559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2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42686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1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125024</xdr:rowOff>
    </xdr:from>
    <xdr:to>
      <xdr:col>24</xdr:col>
      <xdr:colOff>63500</xdr:colOff>
      <xdr:row>75</xdr:row>
      <xdr:rowOff>143883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12324"/>
          <a:ext cx="838200" cy="19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59165</xdr:rowOff>
    </xdr:from>
    <xdr:to>
      <xdr:col>19</xdr:col>
      <xdr:colOff>177800</xdr:colOff>
      <xdr:row>75</xdr:row>
      <xdr:rowOff>143883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917915"/>
          <a:ext cx="889000" cy="8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59165</xdr:rowOff>
    </xdr:from>
    <xdr:to>
      <xdr:col>15</xdr:col>
      <xdr:colOff>50800</xdr:colOff>
      <xdr:row>76</xdr:row>
      <xdr:rowOff>52040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917915"/>
          <a:ext cx="889000" cy="16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52040</xdr:rowOff>
    </xdr:from>
    <xdr:to>
      <xdr:col>10</xdr:col>
      <xdr:colOff>114300</xdr:colOff>
      <xdr:row>76</xdr:row>
      <xdr:rowOff>53922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82240"/>
          <a:ext cx="889000" cy="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74224</xdr:rowOff>
    </xdr:from>
    <xdr:to>
      <xdr:col>24</xdr:col>
      <xdr:colOff>114300</xdr:colOff>
      <xdr:row>75</xdr:row>
      <xdr:rowOff>4374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97101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12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93083</xdr:rowOff>
    </xdr:from>
    <xdr:to>
      <xdr:col>20</xdr:col>
      <xdr:colOff>38100</xdr:colOff>
      <xdr:row>76</xdr:row>
      <xdr:rowOff>23233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5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39760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27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8365</xdr:rowOff>
    </xdr:from>
    <xdr:to>
      <xdr:col>15</xdr:col>
      <xdr:colOff>101600</xdr:colOff>
      <xdr:row>75</xdr:row>
      <xdr:rowOff>109965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6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126492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4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1240</xdr:rowOff>
    </xdr:from>
    <xdr:to>
      <xdr:col>10</xdr:col>
      <xdr:colOff>165100</xdr:colOff>
      <xdr:row>76</xdr:row>
      <xdr:rowOff>102840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3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119366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06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3122</xdr:rowOff>
    </xdr:from>
    <xdr:to>
      <xdr:col>6</xdr:col>
      <xdr:colOff>38100</xdr:colOff>
      <xdr:row>76</xdr:row>
      <xdr:rowOff>104722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121249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0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7144</xdr:rowOff>
    </xdr:from>
    <xdr:to>
      <xdr:col>24</xdr:col>
      <xdr:colOff>63500</xdr:colOff>
      <xdr:row>97</xdr:row>
      <xdr:rowOff>39472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637794"/>
          <a:ext cx="838200" cy="3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159803</xdr:rowOff>
    </xdr:from>
    <xdr:to>
      <xdr:col>19</xdr:col>
      <xdr:colOff>177800</xdr:colOff>
      <xdr:row>97</xdr:row>
      <xdr:rowOff>7144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619003"/>
          <a:ext cx="88900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144551</xdr:rowOff>
    </xdr:from>
    <xdr:to>
      <xdr:col>15</xdr:col>
      <xdr:colOff>50800</xdr:colOff>
      <xdr:row>96</xdr:row>
      <xdr:rowOff>159803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603751"/>
          <a:ext cx="889000" cy="1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144551</xdr:rowOff>
    </xdr:from>
    <xdr:to>
      <xdr:col>10</xdr:col>
      <xdr:colOff>114300</xdr:colOff>
      <xdr:row>97</xdr:row>
      <xdr:rowOff>20261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03751"/>
          <a:ext cx="889000" cy="4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160122</xdr:rowOff>
    </xdr:from>
    <xdr:to>
      <xdr:col>24</xdr:col>
      <xdr:colOff>114300</xdr:colOff>
      <xdr:row>97</xdr:row>
      <xdr:rowOff>90272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1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138549</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9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127794</xdr:rowOff>
    </xdr:from>
    <xdr:to>
      <xdr:col>20</xdr:col>
      <xdr:colOff>38100</xdr:colOff>
      <xdr:row>97</xdr:row>
      <xdr:rowOff>57944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49071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7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109003</xdr:rowOff>
    </xdr:from>
    <xdr:to>
      <xdr:col>15</xdr:col>
      <xdr:colOff>101600</xdr:colOff>
      <xdr:row>97</xdr:row>
      <xdr:rowOff>39153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6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55680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34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93751</xdr:rowOff>
    </xdr:from>
    <xdr:to>
      <xdr:col>10</xdr:col>
      <xdr:colOff>165100</xdr:colOff>
      <xdr:row>97</xdr:row>
      <xdr:rowOff>23901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5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40428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3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140911</xdr:rowOff>
    </xdr:from>
    <xdr:to>
      <xdr:col>6</xdr:col>
      <xdr:colOff>38100</xdr:colOff>
      <xdr:row>97</xdr:row>
      <xdr:rowOff>71061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0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87588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7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25298</xdr:rowOff>
    </xdr:from>
    <xdr:to>
      <xdr:col>55</xdr:col>
      <xdr:colOff>0</xdr:colOff>
      <xdr:row>54</xdr:row>
      <xdr:rowOff>89573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283598"/>
          <a:ext cx="838200" cy="6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89573</xdr:rowOff>
    </xdr:from>
    <xdr:to>
      <xdr:col>50</xdr:col>
      <xdr:colOff>114300</xdr:colOff>
      <xdr:row>54</xdr:row>
      <xdr:rowOff>133338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347873"/>
          <a:ext cx="889000" cy="4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123051</xdr:rowOff>
    </xdr:from>
    <xdr:to>
      <xdr:col>45</xdr:col>
      <xdr:colOff>177800</xdr:colOff>
      <xdr:row>54</xdr:row>
      <xdr:rowOff>133338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381351"/>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104483</xdr:rowOff>
    </xdr:from>
    <xdr:to>
      <xdr:col>41</xdr:col>
      <xdr:colOff>50800</xdr:colOff>
      <xdr:row>54</xdr:row>
      <xdr:rowOff>123051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362783"/>
          <a:ext cx="889000" cy="1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145948</xdr:rowOff>
    </xdr:from>
    <xdr:to>
      <xdr:col>55</xdr:col>
      <xdr:colOff>50800</xdr:colOff>
      <xdr:row>54</xdr:row>
      <xdr:rowOff>76098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23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168825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08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38773</xdr:rowOff>
    </xdr:from>
    <xdr:to>
      <xdr:col>50</xdr:col>
      <xdr:colOff>165100</xdr:colOff>
      <xdr:row>54</xdr:row>
      <xdr:rowOff>140373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29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156900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07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82538</xdr:rowOff>
    </xdr:from>
    <xdr:to>
      <xdr:col>46</xdr:col>
      <xdr:colOff>38100</xdr:colOff>
      <xdr:row>55</xdr:row>
      <xdr:rowOff>12688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4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29215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11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72251</xdr:rowOff>
    </xdr:from>
    <xdr:to>
      <xdr:col>41</xdr:col>
      <xdr:colOff>101600</xdr:colOff>
      <xdr:row>55</xdr:row>
      <xdr:rowOff>2401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3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18928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105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53683</xdr:rowOff>
    </xdr:from>
    <xdr:to>
      <xdr:col>36</xdr:col>
      <xdr:colOff>165100</xdr:colOff>
      <xdr:row>54</xdr:row>
      <xdr:rowOff>155283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31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360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08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161001</xdr:rowOff>
    </xdr:from>
    <xdr:to>
      <xdr:col>55</xdr:col>
      <xdr:colOff>0</xdr:colOff>
      <xdr:row>79</xdr:row>
      <xdr:rowOff>2479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34101"/>
          <a:ext cx="838200" cy="1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155527</xdr:rowOff>
    </xdr:from>
    <xdr:to>
      <xdr:col>50</xdr:col>
      <xdr:colOff>114300</xdr:colOff>
      <xdr:row>78</xdr:row>
      <xdr:rowOff>161001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28627"/>
          <a:ext cx="889000" cy="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155527</xdr:rowOff>
    </xdr:from>
    <xdr:to>
      <xdr:col>45</xdr:col>
      <xdr:colOff>177800</xdr:colOff>
      <xdr:row>79</xdr:row>
      <xdr:rowOff>14134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528627"/>
          <a:ext cx="889000" cy="3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148741</xdr:rowOff>
    </xdr:from>
    <xdr:to>
      <xdr:col>41</xdr:col>
      <xdr:colOff>50800</xdr:colOff>
      <xdr:row>79</xdr:row>
      <xdr:rowOff>14134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521841"/>
          <a:ext cx="889000" cy="3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123129</xdr:rowOff>
    </xdr:from>
    <xdr:to>
      <xdr:col>55</xdr:col>
      <xdr:colOff>50800</xdr:colOff>
      <xdr:row>79</xdr:row>
      <xdr:rowOff>53279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9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71895</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110201</xdr:rowOff>
    </xdr:from>
    <xdr:to>
      <xdr:col>50</xdr:col>
      <xdr:colOff>165100</xdr:colOff>
      <xdr:row>79</xdr:row>
      <xdr:rowOff>40351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8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31478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7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104727</xdr:rowOff>
    </xdr:from>
    <xdr:to>
      <xdr:col>46</xdr:col>
      <xdr:colOff>38100</xdr:colOff>
      <xdr:row>79</xdr:row>
      <xdr:rowOff>34877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7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26004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7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134784</xdr:rowOff>
    </xdr:from>
    <xdr:to>
      <xdr:col>41</xdr:col>
      <xdr:colOff>101600</xdr:colOff>
      <xdr:row>79</xdr:row>
      <xdr:rowOff>64934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0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56061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60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97941</xdr:rowOff>
    </xdr:from>
    <xdr:to>
      <xdr:col>36</xdr:col>
      <xdr:colOff>165100</xdr:colOff>
      <xdr:row>79</xdr:row>
      <xdr:rowOff>28091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7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19218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6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99679</xdr:rowOff>
    </xdr:from>
    <xdr:to>
      <xdr:col>55</xdr:col>
      <xdr:colOff>0</xdr:colOff>
      <xdr:row>98</xdr:row>
      <xdr:rowOff>112672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901779"/>
          <a:ext cx="838200" cy="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109012</xdr:rowOff>
    </xdr:from>
    <xdr:to>
      <xdr:col>50</xdr:col>
      <xdr:colOff>114300</xdr:colOff>
      <xdr:row>98</xdr:row>
      <xdr:rowOff>112672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911112"/>
          <a:ext cx="889000" cy="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109012</xdr:rowOff>
    </xdr:from>
    <xdr:to>
      <xdr:col>45</xdr:col>
      <xdr:colOff>177800</xdr:colOff>
      <xdr:row>98</xdr:row>
      <xdr:rowOff>132176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911112"/>
          <a:ext cx="889000" cy="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122323</xdr:rowOff>
    </xdr:from>
    <xdr:to>
      <xdr:col>41</xdr:col>
      <xdr:colOff>50800</xdr:colOff>
      <xdr:row>98</xdr:row>
      <xdr:rowOff>132176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924423"/>
          <a:ext cx="889000" cy="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48879</xdr:rowOff>
    </xdr:from>
    <xdr:to>
      <xdr:col>55</xdr:col>
      <xdr:colOff>50800</xdr:colOff>
      <xdr:row>98</xdr:row>
      <xdr:rowOff>150479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5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135256</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6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61872</xdr:rowOff>
    </xdr:from>
    <xdr:to>
      <xdr:col>50</xdr:col>
      <xdr:colOff>165100</xdr:colOff>
      <xdr:row>98</xdr:row>
      <xdr:rowOff>163472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6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154599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5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58212</xdr:rowOff>
    </xdr:from>
    <xdr:to>
      <xdr:col>46</xdr:col>
      <xdr:colOff>38100</xdr:colOff>
      <xdr:row>98</xdr:row>
      <xdr:rowOff>159812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6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150939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5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81376</xdr:rowOff>
    </xdr:from>
    <xdr:to>
      <xdr:col>41</xdr:col>
      <xdr:colOff>101600</xdr:colOff>
      <xdr:row>99</xdr:row>
      <xdr:rowOff>11526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8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2653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7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71523</xdr:rowOff>
    </xdr:from>
    <xdr:to>
      <xdr:col>36</xdr:col>
      <xdr:colOff>165100</xdr:colOff>
      <xdr:row>99</xdr:row>
      <xdr:rowOff>1673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7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164250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46284</xdr:rowOff>
    </xdr:from>
    <xdr:to>
      <xdr:col>85</xdr:col>
      <xdr:colOff>127000</xdr:colOff>
      <xdr:row>37</xdr:row>
      <xdr:rowOff>85848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89934"/>
          <a:ext cx="838200" cy="3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73161</xdr:rowOff>
    </xdr:from>
    <xdr:to>
      <xdr:col>81</xdr:col>
      <xdr:colOff>50800</xdr:colOff>
      <xdr:row>37</xdr:row>
      <xdr:rowOff>85848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16811"/>
          <a:ext cx="889000" cy="1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874</xdr:rowOff>
    </xdr:from>
    <xdr:to>
      <xdr:col>76</xdr:col>
      <xdr:colOff>114300</xdr:colOff>
      <xdr:row>37</xdr:row>
      <xdr:rowOff>73161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344524"/>
          <a:ext cx="889000" cy="7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874</xdr:rowOff>
    </xdr:from>
    <xdr:to>
      <xdr:col>71</xdr:col>
      <xdr:colOff>177800</xdr:colOff>
      <xdr:row>37</xdr:row>
      <xdr:rowOff>126392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344524"/>
          <a:ext cx="889000" cy="12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166934</xdr:rowOff>
    </xdr:from>
    <xdr:to>
      <xdr:col>85</xdr:col>
      <xdr:colOff>177800</xdr:colOff>
      <xdr:row>37</xdr:row>
      <xdr:rowOff>97084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3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145361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1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35048</xdr:rowOff>
    </xdr:from>
    <xdr:to>
      <xdr:col>81</xdr:col>
      <xdr:colOff>101600</xdr:colOff>
      <xdr:row>37</xdr:row>
      <xdr:rowOff>136648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7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127775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7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22361</xdr:rowOff>
    </xdr:from>
    <xdr:to>
      <xdr:col>76</xdr:col>
      <xdr:colOff>165100</xdr:colOff>
      <xdr:row>37</xdr:row>
      <xdr:rowOff>123961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6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115088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5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121524</xdr:rowOff>
    </xdr:from>
    <xdr:to>
      <xdr:col>72</xdr:col>
      <xdr:colOff>38100</xdr:colOff>
      <xdr:row>37</xdr:row>
      <xdr:rowOff>51674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9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42801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38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75592</xdr:rowOff>
    </xdr:from>
    <xdr:to>
      <xdr:col>67</xdr:col>
      <xdr:colOff>101600</xdr:colOff>
      <xdr:row>38</xdr:row>
      <xdr:rowOff>5742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1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168319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1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165171</xdr:rowOff>
    </xdr:from>
    <xdr:to>
      <xdr:col>85</xdr:col>
      <xdr:colOff>127000</xdr:colOff>
      <xdr:row>57</xdr:row>
      <xdr:rowOff>22762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66371"/>
          <a:ext cx="838200" cy="2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22762</xdr:rowOff>
    </xdr:from>
    <xdr:to>
      <xdr:col>81</xdr:col>
      <xdr:colOff>50800</xdr:colOff>
      <xdr:row>57</xdr:row>
      <xdr:rowOff>26607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95412"/>
          <a:ext cx="889000" cy="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16654</xdr:rowOff>
    </xdr:from>
    <xdr:to>
      <xdr:col>76</xdr:col>
      <xdr:colOff>114300</xdr:colOff>
      <xdr:row>57</xdr:row>
      <xdr:rowOff>26607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89304"/>
          <a:ext cx="889000" cy="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162285</xdr:rowOff>
    </xdr:from>
    <xdr:to>
      <xdr:col>71</xdr:col>
      <xdr:colOff>177800</xdr:colOff>
      <xdr:row>57</xdr:row>
      <xdr:rowOff>16654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63485"/>
          <a:ext cx="889000" cy="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114371</xdr:rowOff>
    </xdr:from>
    <xdr:to>
      <xdr:col>85</xdr:col>
      <xdr:colOff>177800</xdr:colOff>
      <xdr:row>57</xdr:row>
      <xdr:rowOff>44521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1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92798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143412</xdr:rowOff>
    </xdr:from>
    <xdr:to>
      <xdr:col>81</xdr:col>
      <xdr:colOff>101600</xdr:colOff>
      <xdr:row>57</xdr:row>
      <xdr:rowOff>73562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4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64689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147257</xdr:rowOff>
    </xdr:from>
    <xdr:to>
      <xdr:col>76</xdr:col>
      <xdr:colOff>165100</xdr:colOff>
      <xdr:row>57</xdr:row>
      <xdr:rowOff>77407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4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68534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4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137304</xdr:rowOff>
    </xdr:from>
    <xdr:to>
      <xdr:col>72</xdr:col>
      <xdr:colOff>38100</xdr:colOff>
      <xdr:row>57</xdr:row>
      <xdr:rowOff>67454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3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58581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3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111485</xdr:rowOff>
    </xdr:from>
    <xdr:to>
      <xdr:col>67</xdr:col>
      <xdr:colOff>101600</xdr:colOff>
      <xdr:row>57</xdr:row>
      <xdr:rowOff>41635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1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32762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0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96220</xdr:rowOff>
    </xdr:from>
    <xdr:to>
      <xdr:col>85</xdr:col>
      <xdr:colOff>127000</xdr:colOff>
      <xdr:row>78</xdr:row>
      <xdr:rowOff>113708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69320"/>
          <a:ext cx="8382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96220</xdr:rowOff>
    </xdr:from>
    <xdr:to>
      <xdr:col>81</xdr:col>
      <xdr:colOff>50800</xdr:colOff>
      <xdr:row>78</xdr:row>
      <xdr:rowOff>113320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69320"/>
          <a:ext cx="889000" cy="1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106987</xdr:rowOff>
    </xdr:from>
    <xdr:to>
      <xdr:col>76</xdr:col>
      <xdr:colOff>114300</xdr:colOff>
      <xdr:row>78</xdr:row>
      <xdr:rowOff>113320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80087"/>
          <a:ext cx="889000" cy="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88813</xdr:rowOff>
    </xdr:from>
    <xdr:to>
      <xdr:col>71</xdr:col>
      <xdr:colOff>177800</xdr:colOff>
      <xdr:row>78</xdr:row>
      <xdr:rowOff>106987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61913"/>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62908</xdr:rowOff>
    </xdr:from>
    <xdr:to>
      <xdr:col>85</xdr:col>
      <xdr:colOff>177800</xdr:colOff>
      <xdr:row>78</xdr:row>
      <xdr:rowOff>164508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3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45420</xdr:rowOff>
    </xdr:from>
    <xdr:to>
      <xdr:col>81</xdr:col>
      <xdr:colOff>101600</xdr:colOff>
      <xdr:row>78</xdr:row>
      <xdr:rowOff>147020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1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138147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51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62520</xdr:rowOff>
    </xdr:from>
    <xdr:to>
      <xdr:col>76</xdr:col>
      <xdr:colOff>165100</xdr:colOff>
      <xdr:row>78</xdr:row>
      <xdr:rowOff>164120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3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155247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2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56187</xdr:rowOff>
    </xdr:from>
    <xdr:to>
      <xdr:col>72</xdr:col>
      <xdr:colOff>38100</xdr:colOff>
      <xdr:row>78</xdr:row>
      <xdr:rowOff>157787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2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148914</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22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38013</xdr:rowOff>
    </xdr:from>
    <xdr:to>
      <xdr:col>67</xdr:col>
      <xdr:colOff>101600</xdr:colOff>
      <xdr:row>78</xdr:row>
      <xdr:rowOff>139613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130740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35705</xdr:rowOff>
    </xdr:from>
    <xdr:to>
      <xdr:col>85</xdr:col>
      <xdr:colOff>127000</xdr:colOff>
      <xdr:row>96</xdr:row>
      <xdr:rowOff>47323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494905"/>
          <a:ext cx="838200" cy="1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1786</xdr:rowOff>
    </xdr:from>
    <xdr:to>
      <xdr:col>81</xdr:col>
      <xdr:colOff>50800</xdr:colOff>
      <xdr:row>96</xdr:row>
      <xdr:rowOff>35705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460986"/>
          <a:ext cx="889000" cy="3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1786</xdr:rowOff>
    </xdr:from>
    <xdr:to>
      <xdr:col>76</xdr:col>
      <xdr:colOff>114300</xdr:colOff>
      <xdr:row>96</xdr:row>
      <xdr:rowOff>55425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60986"/>
          <a:ext cx="889000" cy="5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55425</xdr:rowOff>
    </xdr:from>
    <xdr:to>
      <xdr:col>71</xdr:col>
      <xdr:colOff>177800</xdr:colOff>
      <xdr:row>96</xdr:row>
      <xdr:rowOff>72464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14625"/>
          <a:ext cx="889000" cy="1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167973</xdr:rowOff>
    </xdr:from>
    <xdr:to>
      <xdr:col>85</xdr:col>
      <xdr:colOff>177800</xdr:colOff>
      <xdr:row>96</xdr:row>
      <xdr:rowOff>98123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19400</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156355</xdr:rowOff>
    </xdr:from>
    <xdr:to>
      <xdr:col>81</xdr:col>
      <xdr:colOff>101600</xdr:colOff>
      <xdr:row>96</xdr:row>
      <xdr:rowOff>86505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4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103032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1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122436</xdr:rowOff>
    </xdr:from>
    <xdr:to>
      <xdr:col>76</xdr:col>
      <xdr:colOff>165100</xdr:colOff>
      <xdr:row>96</xdr:row>
      <xdr:rowOff>52586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69113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6185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4625</xdr:rowOff>
    </xdr:from>
    <xdr:to>
      <xdr:col>72</xdr:col>
      <xdr:colOff>38100</xdr:colOff>
      <xdr:row>96</xdr:row>
      <xdr:rowOff>106225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6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122752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3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21664</xdr:rowOff>
    </xdr:from>
    <xdr:to>
      <xdr:col>67</xdr:col>
      <xdr:colOff>101600</xdr:colOff>
      <xdr:row>96</xdr:row>
      <xdr:rowOff>123264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8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139791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5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民生費</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令和６年度は定額減税に係る調整給付を行ったため大きく増額となった。障害福祉サービス利用者の増加等により今後も高い水準で推移する見込み。</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低利率で借入することを目的に償還期間の短縮を行ったため、類似団体を上回っている状況である。単年度当たりの償還額は上昇するが、将来負担率はその分大きく減少しており、健全な状況を維持できていると考え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鳥取県伯耆町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財政調整基金残高は、標準財政規模の</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割を目安に管理をしており、適切な財源の確保と歳出の精査により取崩を回避している。令和</a:t>
          </a:r>
          <a:r>
            <a:rPr kumimoji="1" lang="en-US" altLang="ja-JP" sz="1200">
              <a:solidFill>
                <a:schemeClr val="dk1"/>
              </a:solidFill>
              <a:effectLst/>
              <a:latin typeface="+mn-lt"/>
              <a:ea typeface="+mn-ea"/>
              <a:cs typeface="+mn-cs"/>
            </a:rPr>
            <a:t>6</a:t>
          </a:r>
          <a:r>
            <a:rPr kumimoji="1" lang="ja-JP" altLang="ja-JP" sz="1200">
              <a:solidFill>
                <a:schemeClr val="dk1"/>
              </a:solidFill>
              <a:effectLst/>
              <a:latin typeface="+mn-lt"/>
              <a:ea typeface="+mn-ea"/>
              <a:cs typeface="+mn-cs"/>
            </a:rPr>
            <a:t>年度は基金の運用から生じた収益のみ積み立てを行い、年度末残高は</a:t>
          </a:r>
          <a:r>
            <a:rPr kumimoji="1" lang="en-US" altLang="ja-JP" sz="1200">
              <a:solidFill>
                <a:schemeClr val="dk1"/>
              </a:solidFill>
              <a:effectLst/>
              <a:latin typeface="+mn-lt"/>
              <a:ea typeface="+mn-ea"/>
              <a:cs typeface="+mn-cs"/>
            </a:rPr>
            <a:t>999</a:t>
          </a:r>
          <a:r>
            <a:rPr kumimoji="1" lang="ja-JP" altLang="ja-JP" sz="1200">
              <a:solidFill>
                <a:schemeClr val="dk1"/>
              </a:solidFill>
              <a:effectLst/>
              <a:latin typeface="+mn-lt"/>
              <a:ea typeface="+mn-ea"/>
              <a:cs typeface="+mn-cs"/>
            </a:rPr>
            <a:t>百万円（前年度比</a:t>
          </a:r>
          <a:r>
            <a:rPr kumimoji="1" lang="en-US" altLang="ja-JP" sz="1200">
              <a:solidFill>
                <a:schemeClr val="dk1"/>
              </a:solidFill>
              <a:effectLst/>
              <a:latin typeface="+mn-lt"/>
              <a:ea typeface="+mn-ea"/>
              <a:cs typeface="+mn-cs"/>
            </a:rPr>
            <a:t>420</a:t>
          </a:r>
          <a:r>
            <a:rPr kumimoji="1" lang="ja-JP" altLang="ja-JP" sz="1200">
              <a:solidFill>
                <a:schemeClr val="dk1"/>
              </a:solidFill>
              <a:effectLst/>
              <a:latin typeface="+mn-lt"/>
              <a:ea typeface="+mn-ea"/>
              <a:cs typeface="+mn-cs"/>
            </a:rPr>
            <a:t>千円増加）となった。</a:t>
          </a:r>
          <a:endParaRPr lang="ja-JP" altLang="ja-JP" sz="1200">
            <a:effectLst/>
          </a:endParaRPr>
        </a:p>
        <a:p>
          <a:r>
            <a:rPr kumimoji="1" lang="en-US" altLang="ja-JP"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今後も、事務事業見直しなどを実施し、健全な行財政運営に努めていく。</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鳥取県伯耆町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連結実質赤字比率は、公営企業会計を含む全会計を対象とした実質赤字額（または資金不足額）の、標準財政規模に対する比率であり、これが生じた場合には問題のある赤字会計が存在することとなり、赤字の早期解消を図る必要がある。</a:t>
          </a:r>
          <a:endParaRPr lang="ja-JP" altLang="ja-JP" sz="1400">
            <a:effectLst/>
          </a:endParaRPr>
        </a:p>
        <a:p>
          <a:r>
            <a:rPr kumimoji="1" lang="ja-JP" altLang="ja-JP" sz="1400">
              <a:solidFill>
                <a:schemeClr val="dk1"/>
              </a:solidFill>
              <a:effectLst/>
              <a:latin typeface="+mn-lt"/>
              <a:ea typeface="+mn-ea"/>
              <a:cs typeface="+mn-cs"/>
            </a:rPr>
            <a:t>　赤字が生じている住宅新築資金等特別会計は、平成</a:t>
          </a:r>
          <a:r>
            <a:rPr kumimoji="1" lang="en-US" altLang="ja-JP" sz="1400">
              <a:solidFill>
                <a:schemeClr val="dk1"/>
              </a:solidFill>
              <a:effectLst/>
              <a:latin typeface="+mn-lt"/>
              <a:ea typeface="+mn-ea"/>
              <a:cs typeface="+mn-cs"/>
            </a:rPr>
            <a:t>21</a:t>
          </a:r>
          <a:r>
            <a:rPr kumimoji="1" lang="ja-JP" altLang="ja-JP" sz="1400">
              <a:solidFill>
                <a:schemeClr val="dk1"/>
              </a:solidFill>
              <a:effectLst/>
              <a:latin typeface="+mn-lt"/>
              <a:ea typeface="+mn-ea"/>
              <a:cs typeface="+mn-cs"/>
            </a:rPr>
            <a:t>年度で起債償還が終わり、債権回収が残された事務となっている。令和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年度決算では実質収支が▲</a:t>
          </a:r>
          <a:r>
            <a:rPr kumimoji="1" lang="en-US" altLang="ja-JP" sz="1400">
              <a:solidFill>
                <a:schemeClr val="dk1"/>
              </a:solidFill>
              <a:effectLst/>
              <a:latin typeface="+mn-lt"/>
              <a:ea typeface="+mn-ea"/>
              <a:cs typeface="+mn-cs"/>
            </a:rPr>
            <a:t>23</a:t>
          </a:r>
          <a:r>
            <a:rPr kumimoji="1" lang="ja-JP" altLang="ja-JP" sz="1400">
              <a:solidFill>
                <a:schemeClr val="dk1"/>
              </a:solidFill>
              <a:effectLst/>
              <a:latin typeface="+mn-lt"/>
              <a:ea typeface="+mn-ea"/>
              <a:cs typeface="+mn-cs"/>
            </a:rPr>
            <a:t>百万円であり、標準財政規模比では▲</a:t>
          </a:r>
          <a:r>
            <a:rPr kumimoji="1" lang="en-US" altLang="ja-JP" sz="1400">
              <a:solidFill>
                <a:schemeClr val="dk1"/>
              </a:solidFill>
              <a:effectLst/>
              <a:latin typeface="+mn-lt"/>
              <a:ea typeface="+mn-ea"/>
              <a:cs typeface="+mn-cs"/>
            </a:rPr>
            <a:t>0.41</a:t>
          </a:r>
          <a:r>
            <a:rPr kumimoji="1" lang="ja-JP" altLang="ja-JP" sz="1400">
              <a:solidFill>
                <a:schemeClr val="dk1"/>
              </a:solidFill>
              <a:effectLst/>
              <a:latin typeface="+mn-lt"/>
              <a:ea typeface="+mn-ea"/>
              <a:cs typeface="+mn-cs"/>
            </a:rPr>
            <a:t>％となっているが、本会計は普通会計に属しているため、普通会計全体での実質収支額では赤字が生じていない。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鳥取県伯耆町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元利償還金が前年度比</a:t>
          </a:r>
          <a:r>
            <a:rPr kumimoji="1" lang="en-US" altLang="ja-JP" sz="1000">
              <a:solidFill>
                <a:schemeClr val="dk1"/>
              </a:solidFill>
              <a:effectLst/>
              <a:latin typeface="+mn-lt"/>
              <a:ea typeface="+mn-ea"/>
              <a:cs typeface="+mn-cs"/>
            </a:rPr>
            <a:t>40</a:t>
          </a:r>
          <a:r>
            <a:rPr kumimoji="1" lang="ja-JP" altLang="ja-JP" sz="1000">
              <a:solidFill>
                <a:schemeClr val="dk1"/>
              </a:solidFill>
              <a:effectLst/>
              <a:latin typeface="+mn-lt"/>
              <a:ea typeface="+mn-ea"/>
              <a:cs typeface="+mn-cs"/>
            </a:rPr>
            <a:t>百万円減額となっているのは、普通建設事業費が減少し、新たな借入が減少していることが要因となっている。</a:t>
          </a:r>
          <a:endParaRPr lang="ja-JP" altLang="ja-JP" sz="1000">
            <a:effectLst/>
          </a:endParaRPr>
        </a:p>
        <a:p>
          <a:r>
            <a:rPr kumimoji="1" lang="ja-JP" altLang="ja-JP" sz="1000">
              <a:solidFill>
                <a:schemeClr val="dk1"/>
              </a:solidFill>
              <a:effectLst/>
              <a:latin typeface="+mn-lt"/>
              <a:ea typeface="+mn-ea"/>
              <a:cs typeface="+mn-cs"/>
            </a:rPr>
            <a:t>　算入公債費等においては、元利償還金が減少したことに伴い、前年度比</a:t>
          </a:r>
          <a:r>
            <a:rPr kumimoji="1" lang="en-US" altLang="ja-JP" sz="1000">
              <a:solidFill>
                <a:schemeClr val="dk1"/>
              </a:solidFill>
              <a:effectLst/>
              <a:latin typeface="+mn-lt"/>
              <a:ea typeface="+mn-ea"/>
              <a:cs typeface="+mn-cs"/>
            </a:rPr>
            <a:t>14</a:t>
          </a:r>
          <a:r>
            <a:rPr kumimoji="1" lang="ja-JP" altLang="ja-JP" sz="1000">
              <a:solidFill>
                <a:schemeClr val="dk1"/>
              </a:solidFill>
              <a:effectLst/>
              <a:latin typeface="+mn-lt"/>
              <a:ea typeface="+mn-ea"/>
              <a:cs typeface="+mn-cs"/>
            </a:rPr>
            <a:t>百万円の減額となった。</a:t>
          </a:r>
          <a:endParaRPr lang="ja-JP" altLang="ja-JP" sz="1000">
            <a:effectLst/>
          </a:endParaRPr>
        </a:p>
        <a:p>
          <a:r>
            <a:rPr kumimoji="1" lang="ja-JP" altLang="ja-JP" sz="1000">
              <a:solidFill>
                <a:schemeClr val="dk1"/>
              </a:solidFill>
              <a:effectLst/>
              <a:latin typeface="+mn-lt"/>
              <a:ea typeface="+mn-ea"/>
              <a:cs typeface="+mn-cs"/>
            </a:rPr>
            <a:t>　借入の際には過疎対策事業債や公共施設等適正管理事業債をはじめとする元利償還に対して交付税措置のある財政的に有利な地方債を積極的に活用し、財源の確保に努める。</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また、実質公債費比率の分子が</a:t>
          </a:r>
          <a:r>
            <a:rPr kumimoji="1" lang="ja-JP" altLang="en-US" sz="1000">
              <a:solidFill>
                <a:schemeClr val="dk1"/>
              </a:solidFill>
              <a:effectLst/>
              <a:latin typeface="+mn-lt"/>
              <a:ea typeface="+mn-ea"/>
              <a:cs typeface="+mn-cs"/>
            </a:rPr>
            <a:t>大きい</a:t>
          </a:r>
          <a:r>
            <a:rPr kumimoji="1" lang="ja-JP" altLang="ja-JP" sz="1000">
              <a:solidFill>
                <a:schemeClr val="dk1"/>
              </a:solidFill>
              <a:effectLst/>
              <a:latin typeface="+mn-lt"/>
              <a:ea typeface="+mn-ea"/>
              <a:cs typeface="+mn-cs"/>
            </a:rPr>
            <a:t>傾向にあるのは、低利率で借入することを目的に、借入期間を短縮したことが要因となっている。単年度でみると負担が大きく見えるが、その分将来負担比率は下がっており、健全な状態を維持できていると考えている。</a:t>
          </a:r>
          <a:endParaRPr lang="ja-JP" altLang="ja-JP" sz="10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鳥取県伯耆町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将来負担額</a:t>
          </a:r>
          <a:r>
            <a:rPr kumimoji="1" lang="en-US" altLang="ja-JP" sz="1400">
              <a:solidFill>
                <a:schemeClr val="dk1"/>
              </a:solidFill>
              <a:effectLst/>
              <a:latin typeface="+mn-lt"/>
              <a:ea typeface="+mn-ea"/>
              <a:cs typeface="+mn-cs"/>
            </a:rPr>
            <a:t>】</a:t>
          </a:r>
          <a:endParaRPr lang="ja-JP" altLang="ja-JP" sz="1400">
            <a:effectLst/>
          </a:endParaRPr>
        </a:p>
        <a:p>
          <a:r>
            <a:rPr kumimoji="1" lang="ja-JP" altLang="ja-JP" sz="1400">
              <a:solidFill>
                <a:schemeClr val="dk1"/>
              </a:solidFill>
              <a:effectLst/>
              <a:latin typeface="+mn-lt"/>
              <a:ea typeface="+mn-ea"/>
              <a:cs typeface="+mn-cs"/>
            </a:rPr>
            <a:t>　将来負担額のうち、一般会計等に係る地方債の現在高が前年度と比較して</a:t>
          </a:r>
          <a:r>
            <a:rPr kumimoji="1" lang="en-US" altLang="ja-JP" sz="1400">
              <a:solidFill>
                <a:schemeClr val="dk1"/>
              </a:solidFill>
              <a:effectLst/>
              <a:latin typeface="+mn-lt"/>
              <a:ea typeface="+mn-ea"/>
              <a:cs typeface="+mn-cs"/>
            </a:rPr>
            <a:t>676</a:t>
          </a:r>
          <a:r>
            <a:rPr kumimoji="1" lang="ja-JP" altLang="ja-JP" sz="1400">
              <a:solidFill>
                <a:schemeClr val="dk1"/>
              </a:solidFill>
              <a:effectLst/>
              <a:latin typeface="+mn-lt"/>
              <a:ea typeface="+mn-ea"/>
              <a:cs typeface="+mn-cs"/>
            </a:rPr>
            <a:t>百万円減少した。これは普通建設事業の減少に伴う地方債借入額が減少したこと、低利率で借入することを目的に、借入期間を短縮したことが主な要因となっている。</a:t>
          </a:r>
          <a:endParaRPr kumimoji="1" lang="en-US" altLang="ja-JP" sz="1400">
            <a:solidFill>
              <a:schemeClr val="dk1"/>
            </a:solidFill>
            <a:effectLst/>
            <a:latin typeface="+mn-lt"/>
            <a:ea typeface="+mn-ea"/>
            <a:cs typeface="+mn-cs"/>
          </a:endParaRPr>
        </a:p>
        <a:p>
          <a:endParaRPr lang="ja-JP" altLang="ja-JP" sz="1400">
            <a:effectLst/>
          </a:endParaRPr>
        </a:p>
        <a:p>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結果</a:t>
          </a:r>
          <a:r>
            <a:rPr kumimoji="1" lang="en-US" altLang="ja-JP" sz="1400">
              <a:solidFill>
                <a:schemeClr val="dk1"/>
              </a:solidFill>
              <a:effectLst/>
              <a:latin typeface="+mn-lt"/>
              <a:ea typeface="+mn-ea"/>
              <a:cs typeface="+mn-cs"/>
            </a:rPr>
            <a:t>】</a:t>
          </a:r>
          <a:endParaRPr lang="ja-JP" altLang="ja-JP" sz="1400">
            <a:effectLst/>
          </a:endParaRPr>
        </a:p>
        <a:p>
          <a:r>
            <a:rPr kumimoji="1" lang="ja-JP" altLang="ja-JP" sz="1400">
              <a:solidFill>
                <a:schemeClr val="dk1"/>
              </a:solidFill>
              <a:effectLst/>
              <a:latin typeface="+mn-lt"/>
              <a:ea typeface="+mn-ea"/>
              <a:cs typeface="+mn-cs"/>
            </a:rPr>
            <a:t>　将来負担額の減少により、将来負担比率は▲</a:t>
          </a:r>
          <a:r>
            <a:rPr kumimoji="1" lang="en-US" altLang="ja-JP" sz="1400">
              <a:solidFill>
                <a:schemeClr val="dk1"/>
              </a:solidFill>
              <a:effectLst/>
              <a:latin typeface="+mn-lt"/>
              <a:ea typeface="+mn-ea"/>
              <a:cs typeface="+mn-cs"/>
            </a:rPr>
            <a:t>70.3</a:t>
          </a:r>
          <a:r>
            <a:rPr kumimoji="1" lang="ja-JP" altLang="ja-JP" sz="1400">
              <a:solidFill>
                <a:schemeClr val="dk1"/>
              </a:solidFill>
              <a:effectLst/>
              <a:latin typeface="+mn-lt"/>
              <a:ea typeface="+mn-ea"/>
              <a:cs typeface="+mn-cs"/>
            </a:rPr>
            <a:t>％（比率なし・対前年度比▲</a:t>
          </a:r>
          <a:r>
            <a:rPr kumimoji="1" lang="en-US" altLang="ja-JP" sz="1400">
              <a:solidFill>
                <a:schemeClr val="dk1"/>
              </a:solidFill>
              <a:effectLst/>
              <a:latin typeface="+mn-lt"/>
              <a:ea typeface="+mn-ea"/>
              <a:cs typeface="+mn-cs"/>
            </a:rPr>
            <a:t>0.2</a:t>
          </a:r>
          <a:r>
            <a:rPr kumimoji="1" lang="ja-JP" altLang="ja-JP" sz="1400">
              <a:solidFill>
                <a:schemeClr val="dk1"/>
              </a:solidFill>
              <a:effectLst/>
              <a:latin typeface="+mn-lt"/>
              <a:ea typeface="+mn-ea"/>
              <a:cs typeface="+mn-cs"/>
            </a:rPr>
            <a:t>ポイント）となった。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鳥取県伯耆町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普通会計に属する基金</a:t>
          </a:r>
          <a:r>
            <a:rPr kumimoji="1" lang="ja-JP" altLang="en-US" sz="1400">
              <a:solidFill>
                <a:schemeClr val="dk1"/>
              </a:solidFill>
              <a:effectLst/>
              <a:latin typeface="+mn-lt"/>
              <a:ea typeface="+mn-ea"/>
              <a:cs typeface="+mn-cs"/>
            </a:rPr>
            <a:t>は</a:t>
          </a:r>
          <a:r>
            <a:rPr kumimoji="1" lang="en-US" altLang="ja-JP" sz="1400">
              <a:solidFill>
                <a:schemeClr val="dk1"/>
              </a:solidFill>
              <a:effectLst/>
              <a:latin typeface="+mn-lt"/>
              <a:ea typeface="+mn-ea"/>
              <a:cs typeface="+mn-cs"/>
            </a:rPr>
            <a:t>19</a:t>
          </a:r>
          <a:r>
            <a:rPr kumimoji="1" lang="ja-JP" altLang="ja-JP" sz="1400">
              <a:solidFill>
                <a:schemeClr val="dk1"/>
              </a:solidFill>
              <a:effectLst/>
              <a:latin typeface="+mn-lt"/>
              <a:ea typeface="+mn-ea"/>
              <a:cs typeface="+mn-cs"/>
            </a:rPr>
            <a:t>あり、その全体の令和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年度末残高は前年度に比べ</a:t>
          </a:r>
          <a:r>
            <a:rPr kumimoji="1" lang="en-US" altLang="ja-JP" sz="1400">
              <a:solidFill>
                <a:schemeClr val="dk1"/>
              </a:solidFill>
              <a:effectLst/>
              <a:latin typeface="+mn-lt"/>
              <a:ea typeface="+mn-ea"/>
              <a:cs typeface="+mn-cs"/>
            </a:rPr>
            <a:t>99</a:t>
          </a:r>
          <a:r>
            <a:rPr kumimoji="1" lang="ja-JP" altLang="ja-JP" sz="1400">
              <a:solidFill>
                <a:schemeClr val="dk1"/>
              </a:solidFill>
              <a:effectLst/>
              <a:latin typeface="+mn-lt"/>
              <a:ea typeface="+mn-ea"/>
              <a:cs typeface="+mn-cs"/>
            </a:rPr>
            <a:t>百万円の増となった。</a:t>
          </a:r>
          <a:endParaRPr lang="ja-JP" altLang="ja-JP" sz="1400">
            <a:effectLst/>
          </a:endParaRPr>
        </a:p>
        <a:p>
          <a:r>
            <a:rPr kumimoji="1" lang="en-US" altLang="ja-JP" sz="1400">
              <a:solidFill>
                <a:schemeClr val="dk1"/>
              </a:solidFill>
              <a:effectLst/>
              <a:latin typeface="+mn-lt"/>
              <a:ea typeface="+mn-ea"/>
              <a:cs typeface="+mn-cs"/>
            </a:rPr>
            <a:t>  20</a:t>
          </a:r>
          <a:r>
            <a:rPr kumimoji="1" lang="ja-JP" altLang="ja-JP" sz="1400">
              <a:solidFill>
                <a:schemeClr val="dk1"/>
              </a:solidFill>
              <a:effectLst/>
              <a:latin typeface="+mn-lt"/>
              <a:ea typeface="+mn-ea"/>
              <a:cs typeface="+mn-cs"/>
            </a:rPr>
            <a:t>基金のうち残高が増となったのは</a:t>
          </a:r>
          <a:r>
            <a:rPr kumimoji="1" lang="en-US" altLang="ja-JP" sz="1400">
              <a:solidFill>
                <a:schemeClr val="dk1"/>
              </a:solidFill>
              <a:effectLst/>
              <a:latin typeface="+mn-lt"/>
              <a:ea typeface="+mn-ea"/>
              <a:cs typeface="+mn-cs"/>
            </a:rPr>
            <a:t>10</a:t>
          </a:r>
          <a:r>
            <a:rPr kumimoji="1" lang="ja-JP" altLang="ja-JP" sz="1400">
              <a:solidFill>
                <a:schemeClr val="dk1"/>
              </a:solidFill>
              <a:effectLst/>
              <a:latin typeface="+mn-lt"/>
              <a:ea typeface="+mn-ea"/>
              <a:cs typeface="+mn-cs"/>
            </a:rPr>
            <a:t>基金、減となったのは</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基金、残り</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基金には増減がなかった。</a:t>
          </a:r>
          <a:endParaRPr lang="ja-JP" altLang="ja-JP" sz="1400">
            <a:effectLst/>
          </a:endParaRPr>
        </a:p>
        <a:p>
          <a:r>
            <a:rPr kumimoji="1" lang="en-US" altLang="ja-JP"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残高が増となった理由としては、</a:t>
          </a:r>
          <a:r>
            <a:rPr kumimoji="1" lang="ja-JP" altLang="en-US" sz="1400">
              <a:solidFill>
                <a:schemeClr val="dk1"/>
              </a:solidFill>
              <a:effectLst/>
              <a:latin typeface="+mn-lt"/>
              <a:ea typeface="+mn-ea"/>
              <a:cs typeface="+mn-cs"/>
            </a:rPr>
            <a:t>普通交付税にて措置された臨時財政対策債償還基金費分の減債基金への積立て、</a:t>
          </a:r>
          <a:r>
            <a:rPr kumimoji="1" lang="ja-JP" altLang="ja-JP" sz="1400">
              <a:solidFill>
                <a:schemeClr val="dk1"/>
              </a:solidFill>
              <a:effectLst/>
              <a:latin typeface="+mn-lt"/>
              <a:ea typeface="+mn-ea"/>
              <a:cs typeface="+mn-cs"/>
            </a:rPr>
            <a:t>後年度負担に備えて公共施設等整備基金</a:t>
          </a:r>
          <a:r>
            <a:rPr kumimoji="1" lang="ja-JP" altLang="en-US" sz="1400">
              <a:solidFill>
                <a:schemeClr val="dk1"/>
              </a:solidFill>
              <a:effectLst/>
              <a:latin typeface="+mn-lt"/>
              <a:ea typeface="+mn-ea"/>
              <a:cs typeface="+mn-cs"/>
            </a:rPr>
            <a:t>の積立て、基金の運用から生じた収益の積立て</a:t>
          </a:r>
          <a:r>
            <a:rPr kumimoji="1" lang="ja-JP" altLang="ja-JP" sz="1400">
              <a:solidFill>
                <a:schemeClr val="dk1"/>
              </a:solidFill>
              <a:effectLst/>
              <a:latin typeface="+mn-lt"/>
              <a:ea typeface="+mn-ea"/>
              <a:cs typeface="+mn-cs"/>
            </a:rPr>
            <a:t>等が挙げられる。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aseline="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今後も、本町の標準財政規模と照らし合わせて過不足のない残高を維持できるような財政運営に取り組む。</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mn-lt"/>
              <a:ea typeface="+mn-ea"/>
              <a:cs typeface="+mn-cs"/>
            </a:rPr>
            <a:t>・公共施設等整備基金</a:t>
          </a:r>
          <a:endParaRPr lang="ja-JP" altLang="ja-JP" sz="1200">
            <a:solidFill>
              <a:sysClr val="windowText" lastClr="000000"/>
            </a:solidFill>
            <a:effectLst/>
          </a:endParaRPr>
        </a:p>
        <a:p>
          <a:r>
            <a:rPr kumimoji="1" lang="ja-JP" altLang="ja-JP" sz="1200">
              <a:solidFill>
                <a:sysClr val="windowText" lastClr="000000"/>
              </a:solidFill>
              <a:effectLst/>
              <a:latin typeface="+mn-lt"/>
              <a:ea typeface="+mn-ea"/>
              <a:cs typeface="+mn-cs"/>
            </a:rPr>
            <a:t>　　　社会福祉施設、社会教育施設、学校教育施設及び下水道施設その他これらに類する施設で、</a:t>
          </a:r>
          <a:endParaRPr lang="ja-JP" altLang="ja-JP" sz="1200">
            <a:solidFill>
              <a:sysClr val="windowText" lastClr="000000"/>
            </a:solidFill>
            <a:effectLst/>
          </a:endParaRPr>
        </a:p>
        <a:p>
          <a:r>
            <a:rPr kumimoji="1" lang="ja-JP" altLang="ja-JP" sz="1200">
              <a:solidFill>
                <a:sysClr val="windowText" lastClr="000000"/>
              </a:solidFill>
              <a:effectLst/>
              <a:latin typeface="+mn-lt"/>
              <a:ea typeface="+mn-ea"/>
              <a:cs typeface="+mn-cs"/>
            </a:rPr>
            <a:t>　　　町が設置するものの整備経費に充てる。</a:t>
          </a:r>
          <a:endParaRPr lang="ja-JP" altLang="ja-JP" sz="1200">
            <a:solidFill>
              <a:sysClr val="windowText" lastClr="000000"/>
            </a:solidFill>
            <a:effectLst/>
          </a:endParaRPr>
        </a:p>
        <a:p>
          <a:r>
            <a:rPr kumimoji="1" lang="ja-JP" altLang="ja-JP" sz="1200">
              <a:solidFill>
                <a:sysClr val="windowText" lastClr="000000"/>
              </a:solidFill>
              <a:effectLst/>
              <a:latin typeface="+mn-lt"/>
              <a:ea typeface="+mn-ea"/>
              <a:cs typeface="+mn-cs"/>
            </a:rPr>
            <a:t>・伯耆町豊かなふるさと創造基金</a:t>
          </a:r>
          <a:endParaRPr lang="ja-JP" altLang="ja-JP" sz="1200">
            <a:solidFill>
              <a:sysClr val="windowText" lastClr="000000"/>
            </a:solidFill>
            <a:effectLst/>
          </a:endParaRPr>
        </a:p>
        <a:p>
          <a:r>
            <a:rPr kumimoji="1" lang="ja-JP" altLang="ja-JP" sz="1200">
              <a:solidFill>
                <a:sysClr val="windowText" lastClr="000000"/>
              </a:solidFill>
              <a:effectLst/>
              <a:latin typeface="+mn-lt"/>
              <a:ea typeface="+mn-ea"/>
              <a:cs typeface="+mn-cs"/>
            </a:rPr>
            <a:t>　　　伯耆町における豊かなふるさとづくりを推進する。</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　・公共施設等整備基金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基金利子を</a:t>
          </a:r>
          <a:r>
            <a:rPr kumimoji="1" lang="en-US" altLang="ja-JP" sz="1100">
              <a:solidFill>
                <a:sysClr val="windowText" lastClr="000000"/>
              </a:solidFill>
              <a:effectLst/>
              <a:latin typeface="+mn-lt"/>
              <a:ea typeface="+mn-ea"/>
              <a:cs typeface="+mn-cs"/>
            </a:rPr>
            <a:t>4,050</a:t>
          </a:r>
          <a:r>
            <a:rPr kumimoji="1" lang="ja-JP" altLang="ja-JP" sz="1100">
              <a:solidFill>
                <a:sysClr val="windowText" lastClr="000000"/>
              </a:solidFill>
              <a:effectLst/>
              <a:latin typeface="+mn-lt"/>
              <a:ea typeface="+mn-ea"/>
              <a:cs typeface="+mn-cs"/>
            </a:rPr>
            <a:t>千円積立てたのに加え、今後予定しているごみ処理施設等建設費負担金分</a:t>
          </a:r>
          <a:r>
            <a:rPr kumimoji="1" lang="ja-JP" altLang="en-US" sz="1100">
              <a:solidFill>
                <a:sysClr val="windowText" lastClr="000000"/>
              </a:solidFill>
              <a:effectLst/>
              <a:latin typeface="+mn-lt"/>
              <a:ea typeface="+mn-ea"/>
              <a:cs typeface="+mn-cs"/>
            </a:rPr>
            <a:t>として</a:t>
          </a:r>
          <a:r>
            <a:rPr kumimoji="1" lang="en-US" altLang="ja-JP" sz="1100">
              <a:solidFill>
                <a:sysClr val="windowText" lastClr="000000"/>
              </a:solidFill>
              <a:effectLst/>
              <a:latin typeface="+mn-lt"/>
              <a:ea typeface="+mn-ea"/>
              <a:cs typeface="+mn-cs"/>
            </a:rPr>
            <a:t>70,000</a:t>
          </a:r>
          <a:r>
            <a:rPr kumimoji="1" lang="ja-JP" altLang="en-US" sz="1100">
              <a:solidFill>
                <a:sysClr val="windowText" lastClr="000000"/>
              </a:solidFill>
              <a:effectLst/>
              <a:latin typeface="+mn-lt"/>
              <a:ea typeface="+mn-ea"/>
              <a:cs typeface="+mn-cs"/>
            </a:rPr>
            <a:t>千円</a:t>
          </a:r>
          <a:r>
            <a:rPr kumimoji="1" lang="ja-JP" altLang="ja-JP" sz="1100">
              <a:solidFill>
                <a:sysClr val="windowText" lastClr="000000"/>
              </a:solidFill>
              <a:effectLst/>
              <a:latin typeface="+mn-lt"/>
              <a:ea typeface="+mn-ea"/>
              <a:cs typeface="+mn-cs"/>
            </a:rPr>
            <a:t>を積み立てた。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決算状況を考慮して取り崩すのをやめたため、</a:t>
          </a:r>
          <a:r>
            <a:rPr kumimoji="1" lang="en-US" altLang="ja-JP" sz="1100">
              <a:solidFill>
                <a:sysClr val="windowText" lastClr="000000"/>
              </a:solidFill>
              <a:effectLst/>
              <a:latin typeface="+mn-lt"/>
              <a:ea typeface="+mn-ea"/>
              <a:cs typeface="+mn-cs"/>
            </a:rPr>
            <a:t>64</a:t>
          </a:r>
          <a:r>
            <a:rPr kumimoji="1" lang="ja-JP" altLang="ja-JP" sz="1100">
              <a:solidFill>
                <a:sysClr val="windowText" lastClr="000000"/>
              </a:solidFill>
              <a:effectLst/>
              <a:latin typeface="+mn-lt"/>
              <a:ea typeface="+mn-ea"/>
              <a:cs typeface="+mn-cs"/>
            </a:rPr>
            <a:t>百万円（</a:t>
          </a:r>
          <a:r>
            <a:rPr kumimoji="1" lang="en-US" altLang="ja-JP" sz="1100">
              <a:solidFill>
                <a:sysClr val="windowText" lastClr="000000"/>
              </a:solidFill>
              <a:effectLst/>
              <a:latin typeface="+mn-lt"/>
              <a:ea typeface="+mn-ea"/>
              <a:cs typeface="+mn-cs"/>
            </a:rPr>
            <a:t>64,186</a:t>
          </a:r>
          <a:r>
            <a:rPr kumimoji="1" lang="ja-JP" altLang="en-US" sz="1100">
              <a:solidFill>
                <a:sysClr val="windowText" lastClr="000000"/>
              </a:solidFill>
              <a:effectLst/>
              <a:latin typeface="+mn-lt"/>
              <a:ea typeface="+mn-ea"/>
              <a:cs typeface="+mn-cs"/>
            </a:rPr>
            <a:t>千</a:t>
          </a:r>
          <a:r>
            <a:rPr kumimoji="1" lang="ja-JP" altLang="ja-JP" sz="1100">
              <a:solidFill>
                <a:sysClr val="windowText" lastClr="000000"/>
              </a:solidFill>
              <a:effectLst/>
              <a:latin typeface="+mn-lt"/>
              <a:ea typeface="+mn-ea"/>
              <a:cs typeface="+mn-cs"/>
            </a:rPr>
            <a:t>円）の増加となった。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endParaRPr lang="ja-JP" altLang="ja-JP" sz="1400">
            <a:solidFill>
              <a:srgbClr val="FF0000"/>
            </a:solidFill>
            <a:effectLst/>
          </a:endParaRPr>
        </a:p>
        <a:p>
          <a:r>
            <a:rPr kumimoji="1" lang="ja-JP" altLang="ja-JP" sz="1100">
              <a:solidFill>
                <a:sysClr val="windowText" lastClr="000000"/>
              </a:solidFill>
              <a:effectLst/>
              <a:latin typeface="+mn-lt"/>
              <a:ea typeface="+mn-ea"/>
              <a:cs typeface="+mn-cs"/>
            </a:rPr>
            <a:t>　・農業集落排水事業推進基金</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基金利子を</a:t>
          </a:r>
          <a:r>
            <a:rPr kumimoji="1" lang="en-US" altLang="ja-JP" sz="1100">
              <a:solidFill>
                <a:sysClr val="windowText" lastClr="000000"/>
              </a:solidFill>
              <a:effectLst/>
              <a:latin typeface="+mn-lt"/>
              <a:ea typeface="+mn-ea"/>
              <a:cs typeface="+mn-cs"/>
            </a:rPr>
            <a:t>2,510</a:t>
          </a:r>
          <a:r>
            <a:rPr kumimoji="1" lang="ja-JP" altLang="ja-JP" sz="1100">
              <a:solidFill>
                <a:sysClr val="windowText" lastClr="000000"/>
              </a:solidFill>
              <a:effectLst/>
              <a:latin typeface="+mn-lt"/>
              <a:ea typeface="+mn-ea"/>
              <a:cs typeface="+mn-cs"/>
            </a:rPr>
            <a:t>千円積立てた一方で、農業集落排水施設の修繕に</a:t>
          </a:r>
          <a:r>
            <a:rPr kumimoji="1" lang="en-US" altLang="ja-JP" sz="1100">
              <a:solidFill>
                <a:sysClr val="windowText" lastClr="000000"/>
              </a:solidFill>
              <a:effectLst/>
              <a:latin typeface="+mn-lt"/>
              <a:ea typeface="+mn-ea"/>
              <a:cs typeface="+mn-cs"/>
            </a:rPr>
            <a:t>2,510</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充当</a:t>
          </a:r>
          <a:r>
            <a:rPr kumimoji="1" lang="ja-JP" altLang="ja-JP" sz="1100">
              <a:solidFill>
                <a:sysClr val="windowText" lastClr="000000"/>
              </a:solidFill>
              <a:effectLst/>
              <a:latin typeface="+mn-lt"/>
              <a:ea typeface="+mn-ea"/>
              <a:cs typeface="+mn-cs"/>
            </a:rPr>
            <a:t>したため、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基金残高は増減がなかった。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今後も、本町の標準財政規模と照らし合わせて過不足のない残高を維持できるような財政運営に取り組む。</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mn-lt"/>
              <a:ea typeface="+mn-ea"/>
              <a:cs typeface="+mn-cs"/>
            </a:rPr>
            <a:t>　</a:t>
          </a:r>
          <a:endParaRPr kumimoji="1" lang="en-US" altLang="ja-JP" sz="14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a:solidFill>
                <a:sysClr val="windowText" lastClr="000000"/>
              </a:solidFill>
              <a:effectLst/>
              <a:latin typeface="+mn-lt"/>
              <a:ea typeface="+mn-ea"/>
              <a:cs typeface="+mn-cs"/>
            </a:rPr>
            <a:t>    </a:t>
          </a:r>
          <a:r>
            <a:rPr kumimoji="1" lang="ja-JP" altLang="ja-JP" sz="1400">
              <a:solidFill>
                <a:sysClr val="windowText" lastClr="000000"/>
              </a:solidFill>
              <a:effectLst/>
              <a:latin typeface="+mn-lt"/>
              <a:ea typeface="+mn-ea"/>
              <a:cs typeface="+mn-cs"/>
            </a:rPr>
            <a:t>基金の運用から生じた収益のみ積立てをした。決算の状況を考慮して、取崩は行わなかった。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a:solidFill>
                <a:sysClr val="windowText" lastClr="000000"/>
              </a:solidFill>
              <a:effectLst/>
              <a:latin typeface="+mn-lt"/>
              <a:ea typeface="+mn-ea"/>
              <a:cs typeface="+mn-cs"/>
            </a:rPr>
            <a:t>   </a:t>
          </a:r>
          <a:r>
            <a:rPr kumimoji="1" lang="ja-JP" altLang="ja-JP" sz="1400">
              <a:solidFill>
                <a:sysClr val="windowText" lastClr="000000"/>
              </a:solidFill>
              <a:effectLst/>
              <a:latin typeface="+mn-lt"/>
              <a:ea typeface="+mn-ea"/>
              <a:cs typeface="+mn-cs"/>
            </a:rPr>
            <a:t>今後も、本町の標準財政規模と照らし合わせて過不足のない残高を維持できるような財政運営に取り組む。</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en-US" altLang="ja-JP" sz="1400">
              <a:solidFill>
                <a:sysClr val="windowText" lastClr="000000"/>
              </a:solidFill>
              <a:effectLst/>
              <a:latin typeface="+mn-lt"/>
              <a:ea typeface="+mn-ea"/>
              <a:cs typeface="+mn-cs"/>
            </a:rPr>
            <a:t>   </a:t>
          </a:r>
          <a:r>
            <a:rPr kumimoji="1" lang="ja-JP" altLang="en-US" sz="1400" baseline="0">
              <a:solidFill>
                <a:sysClr val="windowText" lastClr="000000"/>
              </a:solidFill>
              <a:effectLst/>
              <a:latin typeface="+mn-lt"/>
              <a:ea typeface="+mn-ea"/>
              <a:cs typeface="+mn-cs"/>
            </a:rPr>
            <a:t> </a:t>
          </a:r>
          <a:r>
            <a:rPr kumimoji="1" lang="ja-JP" altLang="ja-JP" sz="1400">
              <a:solidFill>
                <a:sysClr val="windowText" lastClr="000000"/>
              </a:solidFill>
              <a:effectLst/>
              <a:latin typeface="+mn-lt"/>
              <a:ea typeface="+mn-ea"/>
              <a:cs typeface="+mn-cs"/>
            </a:rPr>
            <a:t>基金の運用から生じた収益と、普通交付税の臨時財政対策債償還基金費措置分の積立てをした。</a:t>
          </a:r>
          <a:endParaRPr lang="ja-JP" altLang="ja-JP" sz="1400">
            <a:solidFill>
              <a:sysClr val="windowText" lastClr="000000"/>
            </a:solidFill>
            <a:effectLst/>
          </a:endParaRPr>
        </a:p>
        <a:p>
          <a:pPr eaLnBrk="1" fontAlgn="auto" latinLnBrk="0" hangingPunct="1"/>
          <a:r>
            <a:rPr kumimoji="1" lang="ja-JP" altLang="ja-JP" sz="1400" baseline="0">
              <a:solidFill>
                <a:sysClr val="windowText" lastClr="000000"/>
              </a:solidFill>
              <a:effectLst/>
              <a:latin typeface="+mn-lt"/>
              <a:ea typeface="+mn-ea"/>
              <a:cs typeface="+mn-cs"/>
            </a:rPr>
            <a:t> </a:t>
          </a:r>
          <a:r>
            <a:rPr kumimoji="1" lang="ja-JP" altLang="en-US" sz="1400" baseline="0">
              <a:solidFill>
                <a:sysClr val="windowText" lastClr="000000"/>
              </a:solidFill>
              <a:effectLst/>
              <a:latin typeface="+mn-lt"/>
              <a:ea typeface="+mn-ea"/>
              <a:cs typeface="+mn-cs"/>
            </a:rPr>
            <a:t>  </a:t>
          </a:r>
          <a:r>
            <a:rPr kumimoji="1" lang="ja-JP" altLang="ja-JP" sz="1400" baseline="0">
              <a:solidFill>
                <a:sysClr val="windowText" lastClr="000000"/>
              </a:solidFill>
              <a:effectLst/>
              <a:latin typeface="+mn-lt"/>
              <a:ea typeface="+mn-ea"/>
              <a:cs typeface="+mn-cs"/>
            </a:rPr>
            <a:t>令和</a:t>
          </a:r>
          <a:r>
            <a:rPr kumimoji="1" lang="ja-JP" altLang="en-US" sz="1400" baseline="0">
              <a:solidFill>
                <a:sysClr val="windowText" lastClr="000000"/>
              </a:solidFill>
              <a:effectLst/>
              <a:latin typeface="+mn-lt"/>
              <a:ea typeface="+mn-ea"/>
              <a:cs typeface="+mn-cs"/>
            </a:rPr>
            <a:t>６</a:t>
          </a:r>
          <a:r>
            <a:rPr kumimoji="1" lang="ja-JP" altLang="ja-JP" sz="1400" baseline="0">
              <a:solidFill>
                <a:sysClr val="windowText" lastClr="000000"/>
              </a:solidFill>
              <a:effectLst/>
              <a:latin typeface="+mn-lt"/>
              <a:ea typeface="+mn-ea"/>
              <a:cs typeface="+mn-cs"/>
            </a:rPr>
            <a:t>年度は</a:t>
          </a:r>
          <a:r>
            <a:rPr kumimoji="1" lang="ja-JP" altLang="ja-JP" sz="1400">
              <a:solidFill>
                <a:sysClr val="windowText" lastClr="000000"/>
              </a:solidFill>
              <a:effectLst/>
              <a:latin typeface="+mn-lt"/>
              <a:ea typeface="+mn-ea"/>
              <a:cs typeface="+mn-cs"/>
            </a:rPr>
            <a:t>決算の状況を考慮して、取崩は行わなかった。</a:t>
          </a:r>
          <a:endParaRPr lang="ja-JP" altLang="ja-JP" sz="1400">
            <a:solidFill>
              <a:sysClr val="windowText" lastClr="000000"/>
            </a:solidFill>
            <a:effectLst/>
          </a:endParaRPr>
        </a:p>
        <a:p>
          <a:r>
            <a:rPr kumimoji="1" lang="ja-JP" altLang="ja-JP" sz="1400" baseline="0">
              <a:solidFill>
                <a:sysClr val="windowText" lastClr="000000"/>
              </a:solidFill>
              <a:effectLst/>
              <a:latin typeface="+mn-lt"/>
              <a:ea typeface="+mn-ea"/>
              <a:cs typeface="+mn-cs"/>
            </a:rPr>
            <a:t> </a:t>
          </a:r>
          <a:r>
            <a:rPr kumimoji="1" lang="en-US" altLang="ja-JP" sz="1400" baseline="0">
              <a:solidFill>
                <a:sysClr val="windowText" lastClr="000000"/>
              </a:solidFill>
              <a:effectLst/>
              <a:latin typeface="+mn-lt"/>
              <a:ea typeface="+mn-ea"/>
              <a:cs typeface="+mn-cs"/>
            </a:rPr>
            <a:t>  </a:t>
          </a:r>
          <a:r>
            <a:rPr kumimoji="1" lang="ja-JP" altLang="ja-JP" sz="1400" baseline="0">
              <a:solidFill>
                <a:sysClr val="windowText" lastClr="000000"/>
              </a:solidFill>
              <a:effectLst/>
              <a:latin typeface="+mn-lt"/>
              <a:ea typeface="+mn-ea"/>
              <a:cs typeface="+mn-cs"/>
            </a:rPr>
            <a:t>今後は</a:t>
          </a:r>
          <a:r>
            <a:rPr kumimoji="1" lang="ja-JP" altLang="ja-JP" sz="1400">
              <a:solidFill>
                <a:sysClr val="windowText" lastClr="000000"/>
              </a:solidFill>
              <a:effectLst/>
              <a:latin typeface="+mn-lt"/>
              <a:ea typeface="+mn-ea"/>
              <a:cs typeface="+mn-cs"/>
            </a:rPr>
            <a:t>普通交付税の臨時財政対策債償還基金費分の取崩を行う予定。</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baseline="0">
              <a:solidFill>
                <a:sysClr val="windowText" lastClr="000000"/>
              </a:solidFill>
              <a:effectLst/>
              <a:latin typeface="+mn-lt"/>
              <a:ea typeface="+mn-ea"/>
              <a:cs typeface="+mn-cs"/>
            </a:rPr>
            <a:t> </a:t>
          </a:r>
          <a:endParaRPr kumimoji="1" lang="en-US" altLang="ja-JP" sz="1400" baseline="0">
            <a:solidFill>
              <a:sysClr val="windowText" lastClr="000000"/>
            </a:solidFill>
            <a:effectLst/>
            <a:latin typeface="+mn-lt"/>
            <a:ea typeface="+mn-ea"/>
            <a:cs typeface="+mn-cs"/>
          </a:endParaRPr>
        </a:p>
        <a:p>
          <a:pPr eaLnBrk="1" fontAlgn="auto" latinLnBrk="0" hangingPunct="1"/>
          <a:r>
            <a:rPr kumimoji="1" lang="en-US" altLang="ja-JP" sz="1400" baseline="0">
              <a:solidFill>
                <a:sysClr val="windowText" lastClr="000000"/>
              </a:solidFill>
              <a:effectLst/>
              <a:latin typeface="+mn-lt"/>
              <a:ea typeface="+mn-ea"/>
              <a:cs typeface="+mn-cs"/>
            </a:rPr>
            <a:t>  </a:t>
          </a:r>
          <a:r>
            <a:rPr kumimoji="1" lang="ja-JP" altLang="ja-JP" sz="1400">
              <a:solidFill>
                <a:sysClr val="windowText" lastClr="000000"/>
              </a:solidFill>
              <a:effectLst/>
              <a:latin typeface="+mn-lt"/>
              <a:ea typeface="+mn-ea"/>
              <a:cs typeface="+mn-cs"/>
            </a:rPr>
            <a:t>普通交付税の臨時財政対策債償還基金費分の取崩を行う。</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鳥取県伯耆町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10,145
10,089
139.44
8,233,486
7,824,887
382,501
5,370,799
3,382,936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有形固定資産減価償却率は類似団体平均より下回る結果となった。</a:t>
          </a:r>
          <a:endParaRPr lang="ja-JP" altLang="ja-JP">
            <a:solidFill>
              <a:sysClr val="windowText" lastClr="000000"/>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令和</a:t>
          </a:r>
          <a:r>
            <a:rPr kumimoji="1" lang="ja-JP" altLang="en-US" sz="1100" baseline="0">
              <a:solidFill>
                <a:sysClr val="windowText" lastClr="000000"/>
              </a:solidFill>
              <a:effectLst/>
              <a:latin typeface="+mn-lt"/>
              <a:ea typeface="+mn-ea"/>
              <a:cs typeface="+mn-cs"/>
            </a:rPr>
            <a:t>６</a:t>
          </a:r>
          <a:r>
            <a:rPr kumimoji="1" lang="ja-JP" altLang="ja-JP" sz="1100" baseline="0">
              <a:solidFill>
                <a:sysClr val="windowText" lastClr="000000"/>
              </a:solidFill>
              <a:effectLst/>
              <a:latin typeface="+mn-lt"/>
              <a:ea typeface="+mn-ea"/>
              <a:cs typeface="+mn-cs"/>
            </a:rPr>
            <a:t>年度は有線テレビジョンセンター、</a:t>
          </a:r>
          <a:r>
            <a:rPr kumimoji="1" lang="ja-JP" altLang="en-US" sz="1100" baseline="0">
              <a:solidFill>
                <a:sysClr val="windowText" lastClr="000000"/>
              </a:solidFill>
              <a:effectLst/>
              <a:latin typeface="+mn-lt"/>
              <a:ea typeface="+mn-ea"/>
              <a:cs typeface="+mn-cs"/>
            </a:rPr>
            <a:t>八郷小学校</a:t>
          </a:r>
          <a:r>
            <a:rPr kumimoji="1" lang="ja-JP" altLang="ja-JP" sz="1100" baseline="0">
              <a:solidFill>
                <a:sysClr val="windowText" lastClr="000000"/>
              </a:solidFill>
              <a:effectLst/>
              <a:latin typeface="+mn-lt"/>
              <a:ea typeface="+mn-ea"/>
              <a:cs typeface="+mn-cs"/>
            </a:rPr>
            <a:t>の改修工事を行い、施設の長寿命化を図った。</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　公共施設の長寿命化工事をはじめとする普通建設事業が平成３０年度にピークを迎えたため、今後は償却率は上昇することが見込まれる。</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　今後は、施設の点検など予防保全により公共施設等の適正管理に努める。</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00000000-0008-0000-0D00-00004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00000000-0008-0000-0D00-00004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00000000-0008-0000-0D00-000050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00000000-0008-0000-0D00-000052000000}"/>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00000000-0008-0000-0D00-000053000000}"/>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a:extLst>
            <a:ext uri="{FF2B5EF4-FFF2-40B4-BE49-F238E27FC236}">
              <a16:creationId xmlns:a16="http://schemas.microsoft.com/office/drawing/2014/main" id="{00000000-0008-0000-0D00-000054000000}"/>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00000000-0008-0000-0D00-000058000000}"/>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00000000-0008-0000-0D00-000059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00000000-0008-0000-0D00-00005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0000000-0008-0000-0D00-00005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63976</xdr:rowOff>
    </xdr:from>
    <xdr:to>
      <xdr:col>23</xdr:col>
      <xdr:colOff>136525</xdr:colOff>
      <xdr:row>30</xdr:row>
      <xdr:rowOff>165576</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4711700" y="597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86853</xdr:rowOff>
    </xdr:from>
    <xdr:ext cx="405111" cy="259045"/>
    <xdr:sp macro="" textlink="">
      <xdr:nvSpPr>
        <xdr:cNvPr id="96" name="有形固定資産減価償却率該当値テキスト">
          <a:extLst>
            <a:ext uri="{FF2B5EF4-FFF2-40B4-BE49-F238E27FC236}">
              <a16:creationId xmlns:a16="http://schemas.microsoft.com/office/drawing/2014/main" id="{00000000-0008-0000-0D00-000060000000}"/>
            </a:ext>
          </a:extLst>
        </xdr:cNvPr>
        <xdr:cNvSpPr txBox="1"/>
      </xdr:nvSpPr>
      <xdr:spPr>
        <a:xfrm>
          <a:off x="4813300" y="5830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18097</xdr:rowOff>
    </xdr:from>
    <xdr:to>
      <xdr:col>19</xdr:col>
      <xdr:colOff>187325</xdr:colOff>
      <xdr:row>30</xdr:row>
      <xdr:rowOff>119697</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4000500" y="593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68897</xdr:rowOff>
    </xdr:from>
    <xdr:to>
      <xdr:col>23</xdr:col>
      <xdr:colOff>85725</xdr:colOff>
      <xdr:row>30</xdr:row>
      <xdr:rowOff>114776</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4051300" y="5983922"/>
          <a:ext cx="7112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165259</xdr:rowOff>
    </xdr:from>
    <xdr:to>
      <xdr:col>15</xdr:col>
      <xdr:colOff>187325</xdr:colOff>
      <xdr:row>30</xdr:row>
      <xdr:rowOff>95409</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3238500" y="590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44609</xdr:rowOff>
    </xdr:from>
    <xdr:to>
      <xdr:col>19</xdr:col>
      <xdr:colOff>136525</xdr:colOff>
      <xdr:row>30</xdr:row>
      <xdr:rowOff>68897</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3289300" y="5959634"/>
          <a:ext cx="762000" cy="2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73501</xdr:rowOff>
    </xdr:from>
    <xdr:to>
      <xdr:col>11</xdr:col>
      <xdr:colOff>187325</xdr:colOff>
      <xdr:row>30</xdr:row>
      <xdr:rowOff>3651</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2476500" y="581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124301</xdr:rowOff>
    </xdr:from>
    <xdr:to>
      <xdr:col>15</xdr:col>
      <xdr:colOff>136525</xdr:colOff>
      <xdr:row>30</xdr:row>
      <xdr:rowOff>44609</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2527300" y="5867876"/>
          <a:ext cx="7620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27622</xdr:rowOff>
    </xdr:from>
    <xdr:to>
      <xdr:col>7</xdr:col>
      <xdr:colOff>187325</xdr:colOff>
      <xdr:row>29</xdr:row>
      <xdr:rowOff>129222</xdr:rowOff>
    </xdr:to>
    <xdr:sp macro="" textlink="">
      <xdr:nvSpPr>
        <xdr:cNvPr id="103" name="楕円 102">
          <a:extLst>
            <a:ext uri="{FF2B5EF4-FFF2-40B4-BE49-F238E27FC236}">
              <a16:creationId xmlns:a16="http://schemas.microsoft.com/office/drawing/2014/main" id="{00000000-0008-0000-0D00-000067000000}"/>
            </a:ext>
          </a:extLst>
        </xdr:cNvPr>
        <xdr:cNvSpPr/>
      </xdr:nvSpPr>
      <xdr:spPr>
        <a:xfrm>
          <a:off x="1714500" y="577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78422</xdr:rowOff>
    </xdr:from>
    <xdr:to>
      <xdr:col>11</xdr:col>
      <xdr:colOff>136525</xdr:colOff>
      <xdr:row>29</xdr:row>
      <xdr:rowOff>124301</xdr:rowOff>
    </xdr:to>
    <xdr:cxnSp macro="">
      <xdr:nvCxnSpPr>
        <xdr:cNvPr id="104" name="直線コネクタ 103">
          <a:extLst>
            <a:ext uri="{FF2B5EF4-FFF2-40B4-BE49-F238E27FC236}">
              <a16:creationId xmlns:a16="http://schemas.microsoft.com/office/drawing/2014/main" id="{00000000-0008-0000-0D00-000068000000}"/>
            </a:ext>
          </a:extLst>
        </xdr:cNvPr>
        <xdr:cNvCxnSpPr/>
      </xdr:nvCxnSpPr>
      <xdr:spPr>
        <a:xfrm>
          <a:off x="1765300" y="5821997"/>
          <a:ext cx="7620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a:extLst>
            <a:ext uri="{FF2B5EF4-FFF2-40B4-BE49-F238E27FC236}">
              <a16:creationId xmlns:a16="http://schemas.microsoft.com/office/drawing/2014/main" id="{00000000-0008-0000-0D00-000069000000}"/>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a:extLst>
            <a:ext uri="{FF2B5EF4-FFF2-40B4-BE49-F238E27FC236}">
              <a16:creationId xmlns:a16="http://schemas.microsoft.com/office/drawing/2014/main" id="{00000000-0008-0000-0D00-00006A000000}"/>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a:extLst>
            <a:ext uri="{FF2B5EF4-FFF2-40B4-BE49-F238E27FC236}">
              <a16:creationId xmlns:a16="http://schemas.microsoft.com/office/drawing/2014/main" id="{00000000-0008-0000-0D00-00006B000000}"/>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aveValue有形固定資産減価償却率">
          <a:extLst>
            <a:ext uri="{FF2B5EF4-FFF2-40B4-BE49-F238E27FC236}">
              <a16:creationId xmlns:a16="http://schemas.microsoft.com/office/drawing/2014/main" id="{00000000-0008-0000-0D00-00006C00000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136224</xdr:rowOff>
    </xdr:from>
    <xdr:ext cx="405111" cy="259045"/>
    <xdr:sp macro="" textlink="">
      <xdr:nvSpPr>
        <xdr:cNvPr id="109" name="n_1mainValue有形固定資産減価償却率">
          <a:extLst>
            <a:ext uri="{FF2B5EF4-FFF2-40B4-BE49-F238E27FC236}">
              <a16:creationId xmlns:a16="http://schemas.microsoft.com/office/drawing/2014/main" id="{00000000-0008-0000-0D00-00006D000000}"/>
            </a:ext>
          </a:extLst>
        </xdr:cNvPr>
        <xdr:cNvSpPr txBox="1"/>
      </xdr:nvSpPr>
      <xdr:spPr>
        <a:xfrm>
          <a:off x="3836044" y="570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111936</xdr:rowOff>
    </xdr:from>
    <xdr:ext cx="405111" cy="259045"/>
    <xdr:sp macro="" textlink="">
      <xdr:nvSpPr>
        <xdr:cNvPr id="110" name="n_2mainValue有形固定資産減価償却率">
          <a:extLst>
            <a:ext uri="{FF2B5EF4-FFF2-40B4-BE49-F238E27FC236}">
              <a16:creationId xmlns:a16="http://schemas.microsoft.com/office/drawing/2014/main" id="{00000000-0008-0000-0D00-00006E000000}"/>
            </a:ext>
          </a:extLst>
        </xdr:cNvPr>
        <xdr:cNvSpPr txBox="1"/>
      </xdr:nvSpPr>
      <xdr:spPr>
        <a:xfrm>
          <a:off x="3086744" y="5684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20178</xdr:rowOff>
    </xdr:from>
    <xdr:ext cx="405111" cy="259045"/>
    <xdr:sp macro="" textlink="">
      <xdr:nvSpPr>
        <xdr:cNvPr id="111" name="n_3mainValue有形固定資産減価償却率">
          <a:extLst>
            <a:ext uri="{FF2B5EF4-FFF2-40B4-BE49-F238E27FC236}">
              <a16:creationId xmlns:a16="http://schemas.microsoft.com/office/drawing/2014/main" id="{00000000-0008-0000-0D00-00006F000000}"/>
            </a:ext>
          </a:extLst>
        </xdr:cNvPr>
        <xdr:cNvSpPr txBox="1"/>
      </xdr:nvSpPr>
      <xdr:spPr>
        <a:xfrm>
          <a:off x="2324744" y="559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145749</xdr:rowOff>
    </xdr:from>
    <xdr:ext cx="405111" cy="259045"/>
    <xdr:sp macro="" textlink="">
      <xdr:nvSpPr>
        <xdr:cNvPr id="112" name="n_4mainValue有形固定資産減価償却率">
          <a:extLst>
            <a:ext uri="{FF2B5EF4-FFF2-40B4-BE49-F238E27FC236}">
              <a16:creationId xmlns:a16="http://schemas.microsoft.com/office/drawing/2014/main" id="{00000000-0008-0000-0D00-000070000000}"/>
            </a:ext>
          </a:extLst>
        </xdr:cNvPr>
        <xdr:cNvSpPr txBox="1"/>
      </xdr:nvSpPr>
      <xdr:spPr>
        <a:xfrm>
          <a:off x="1562744" y="554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00000000-0008-0000-0D00-00007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00000000-0008-0000-0D00-00007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00000000-0008-0000-0D00-00007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ysClr val="windowText" lastClr="000000"/>
              </a:solidFill>
              <a:effectLst/>
              <a:latin typeface="+mn-lt"/>
              <a:ea typeface="+mn-ea"/>
              <a:cs typeface="+mn-cs"/>
            </a:rPr>
            <a:t>債務償還比率は類似団体平均を下回り、前年度と比較して</a:t>
          </a:r>
          <a:r>
            <a:rPr kumimoji="1" lang="en-US" altLang="ja-JP" sz="1100" baseline="0">
              <a:solidFill>
                <a:sysClr val="windowText" lastClr="000000"/>
              </a:solidFill>
              <a:effectLst/>
              <a:latin typeface="+mn-lt"/>
              <a:ea typeface="+mn-ea"/>
              <a:cs typeface="+mn-cs"/>
            </a:rPr>
            <a:t>30.6</a:t>
          </a:r>
          <a:r>
            <a:rPr kumimoji="1" lang="ja-JP" altLang="ja-JP" sz="1100" baseline="0">
              <a:solidFill>
                <a:sysClr val="windowText" lastClr="000000"/>
              </a:solidFill>
              <a:effectLst/>
              <a:latin typeface="+mn-lt"/>
              <a:ea typeface="+mn-ea"/>
              <a:cs typeface="+mn-cs"/>
            </a:rPr>
            <a:t>％減となった。</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　これは、公共施設の長寿命化工事をはじめとする普通建設事業がピークを過ぎ、その財源である地方債借入金・現在高が減少したことや、平成</a:t>
          </a:r>
          <a:r>
            <a:rPr kumimoji="1" lang="en-US" altLang="ja-JP" sz="1100" baseline="0">
              <a:solidFill>
                <a:sysClr val="windowText" lastClr="000000"/>
              </a:solidFill>
              <a:effectLst/>
              <a:latin typeface="+mn-lt"/>
              <a:ea typeface="+mn-ea"/>
              <a:cs typeface="+mn-cs"/>
            </a:rPr>
            <a:t>20</a:t>
          </a:r>
          <a:r>
            <a:rPr kumimoji="1" lang="ja-JP" altLang="ja-JP" sz="1100" baseline="0">
              <a:solidFill>
                <a:sysClr val="windowText" lastClr="000000"/>
              </a:solidFill>
              <a:effectLst/>
              <a:latin typeface="+mn-lt"/>
              <a:ea typeface="+mn-ea"/>
              <a:cs typeface="+mn-cs"/>
            </a:rPr>
            <a:t>年頃に多く借入をした臨時財政対策債の償還が完了したことにより、将来負担額が大きく減少したことが要因となっている。</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00000000-0008-0000-0D00-00008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00000000-0008-0000-0D00-000090000000}"/>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00000000-0008-0000-0D00-00009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00000000-0008-0000-0D00-00009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00000000-0008-0000-0D00-000094000000}"/>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00000000-0008-0000-0D00-00009600000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00000000-0008-0000-0D00-000097000000}"/>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00000000-0008-0000-0D00-000098000000}"/>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00000000-0008-0000-0D00-00009900000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D00-00009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D00-00009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0000000-0008-0000-0D00-00009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0000000-0008-0000-0D00-00009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19531</xdr:rowOff>
    </xdr:from>
    <xdr:to>
      <xdr:col>76</xdr:col>
      <xdr:colOff>73025</xdr:colOff>
      <xdr:row>27</xdr:row>
      <xdr:rowOff>121131</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4744700" y="54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42408</xdr:rowOff>
    </xdr:from>
    <xdr:ext cx="469744" cy="259045"/>
    <xdr:sp macro="" textlink="">
      <xdr:nvSpPr>
        <xdr:cNvPr id="160" name="債務償還比率該当値テキスト">
          <a:extLst>
            <a:ext uri="{FF2B5EF4-FFF2-40B4-BE49-F238E27FC236}">
              <a16:creationId xmlns:a16="http://schemas.microsoft.com/office/drawing/2014/main" id="{00000000-0008-0000-0D00-0000A0000000}"/>
            </a:ext>
          </a:extLst>
        </xdr:cNvPr>
        <xdr:cNvSpPr txBox="1"/>
      </xdr:nvSpPr>
      <xdr:spPr>
        <a:xfrm>
          <a:off x="14846300" y="527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66720</xdr:rowOff>
    </xdr:from>
    <xdr:to>
      <xdr:col>72</xdr:col>
      <xdr:colOff>123825</xdr:colOff>
      <xdr:row>27</xdr:row>
      <xdr:rowOff>168320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4033500" y="546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70331</xdr:rowOff>
    </xdr:from>
    <xdr:to>
      <xdr:col>76</xdr:col>
      <xdr:colOff>22225</xdr:colOff>
      <xdr:row>27</xdr:row>
      <xdr:rowOff>117520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4084300" y="5471006"/>
          <a:ext cx="711200" cy="4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111751</xdr:rowOff>
    </xdr:from>
    <xdr:to>
      <xdr:col>68</xdr:col>
      <xdr:colOff>123825</xdr:colOff>
      <xdr:row>28</xdr:row>
      <xdr:rowOff>41901</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3271500" y="551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117520</xdr:rowOff>
    </xdr:from>
    <xdr:to>
      <xdr:col>72</xdr:col>
      <xdr:colOff>73025</xdr:colOff>
      <xdr:row>27</xdr:row>
      <xdr:rowOff>162551</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3322300" y="5518195"/>
          <a:ext cx="762000" cy="4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141360</xdr:rowOff>
    </xdr:from>
    <xdr:to>
      <xdr:col>64</xdr:col>
      <xdr:colOff>123825</xdr:colOff>
      <xdr:row>28</xdr:row>
      <xdr:rowOff>71510</xdr:rowOff>
    </xdr:to>
    <xdr:sp macro="" textlink="">
      <xdr:nvSpPr>
        <xdr:cNvPr id="165" name="楕円 164">
          <a:extLst>
            <a:ext uri="{FF2B5EF4-FFF2-40B4-BE49-F238E27FC236}">
              <a16:creationId xmlns:a16="http://schemas.microsoft.com/office/drawing/2014/main" id="{00000000-0008-0000-0D00-0000A5000000}"/>
            </a:ext>
          </a:extLst>
        </xdr:cNvPr>
        <xdr:cNvSpPr/>
      </xdr:nvSpPr>
      <xdr:spPr>
        <a:xfrm>
          <a:off x="12509500" y="55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162551</xdr:rowOff>
    </xdr:from>
    <xdr:to>
      <xdr:col>68</xdr:col>
      <xdr:colOff>73025</xdr:colOff>
      <xdr:row>28</xdr:row>
      <xdr:rowOff>20710</xdr:rowOff>
    </xdr:to>
    <xdr:cxnSp macro="">
      <xdr:nvCxnSpPr>
        <xdr:cNvPr id="166" name="直線コネクタ 165">
          <a:extLst>
            <a:ext uri="{FF2B5EF4-FFF2-40B4-BE49-F238E27FC236}">
              <a16:creationId xmlns:a16="http://schemas.microsoft.com/office/drawing/2014/main" id="{00000000-0008-0000-0D00-0000A6000000}"/>
            </a:ext>
          </a:extLst>
        </xdr:cNvPr>
        <xdr:cNvCxnSpPr/>
      </xdr:nvCxnSpPr>
      <xdr:spPr>
        <a:xfrm flipV="1">
          <a:off x="12560300" y="5563226"/>
          <a:ext cx="762000" cy="2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125358</xdr:rowOff>
    </xdr:from>
    <xdr:to>
      <xdr:col>60</xdr:col>
      <xdr:colOff>123825</xdr:colOff>
      <xdr:row>29</xdr:row>
      <xdr:rowOff>55508</xdr:rowOff>
    </xdr:to>
    <xdr:sp macro="" textlink="">
      <xdr:nvSpPr>
        <xdr:cNvPr id="167" name="楕円 166">
          <a:extLst>
            <a:ext uri="{FF2B5EF4-FFF2-40B4-BE49-F238E27FC236}">
              <a16:creationId xmlns:a16="http://schemas.microsoft.com/office/drawing/2014/main" id="{00000000-0008-0000-0D00-0000A7000000}"/>
            </a:ext>
          </a:extLst>
        </xdr:cNvPr>
        <xdr:cNvSpPr/>
      </xdr:nvSpPr>
      <xdr:spPr>
        <a:xfrm>
          <a:off x="11747500" y="569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20710</xdr:rowOff>
    </xdr:from>
    <xdr:to>
      <xdr:col>64</xdr:col>
      <xdr:colOff>73025</xdr:colOff>
      <xdr:row>29</xdr:row>
      <xdr:rowOff>4708</xdr:rowOff>
    </xdr:to>
    <xdr:cxnSp macro="">
      <xdr:nvCxnSpPr>
        <xdr:cNvPr id="168" name="直線コネクタ 167">
          <a:extLst>
            <a:ext uri="{FF2B5EF4-FFF2-40B4-BE49-F238E27FC236}">
              <a16:creationId xmlns:a16="http://schemas.microsoft.com/office/drawing/2014/main" id="{00000000-0008-0000-0D00-0000A8000000}"/>
            </a:ext>
          </a:extLst>
        </xdr:cNvPr>
        <xdr:cNvCxnSpPr/>
      </xdr:nvCxnSpPr>
      <xdr:spPr>
        <a:xfrm flipV="1">
          <a:off x="11798300" y="5592835"/>
          <a:ext cx="762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00000000-0008-0000-0D00-0000A9000000}"/>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00000000-0008-0000-0D00-0000AA000000}"/>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00000000-0008-0000-0D00-0000AB000000}"/>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00000000-0008-0000-0D00-0000AC000000}"/>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13397</xdr:rowOff>
    </xdr:from>
    <xdr:ext cx="469744" cy="259045"/>
    <xdr:sp macro="" textlink="">
      <xdr:nvSpPr>
        <xdr:cNvPr id="173" name="n_1mainValue債務償還比率">
          <a:extLst>
            <a:ext uri="{FF2B5EF4-FFF2-40B4-BE49-F238E27FC236}">
              <a16:creationId xmlns:a16="http://schemas.microsoft.com/office/drawing/2014/main" id="{00000000-0008-0000-0D00-0000AD000000}"/>
            </a:ext>
          </a:extLst>
        </xdr:cNvPr>
        <xdr:cNvSpPr txBox="1"/>
      </xdr:nvSpPr>
      <xdr:spPr>
        <a:xfrm>
          <a:off x="13836727" y="524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58428</xdr:rowOff>
    </xdr:from>
    <xdr:ext cx="469744" cy="259045"/>
    <xdr:sp macro="" textlink="">
      <xdr:nvSpPr>
        <xdr:cNvPr id="174" name="n_2mainValue債務償還比率">
          <a:extLst>
            <a:ext uri="{FF2B5EF4-FFF2-40B4-BE49-F238E27FC236}">
              <a16:creationId xmlns:a16="http://schemas.microsoft.com/office/drawing/2014/main" id="{00000000-0008-0000-0D00-0000AE000000}"/>
            </a:ext>
          </a:extLst>
        </xdr:cNvPr>
        <xdr:cNvSpPr txBox="1"/>
      </xdr:nvSpPr>
      <xdr:spPr>
        <a:xfrm>
          <a:off x="13087427" y="528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88037</xdr:rowOff>
    </xdr:from>
    <xdr:ext cx="469744" cy="259045"/>
    <xdr:sp macro="" textlink="">
      <xdr:nvSpPr>
        <xdr:cNvPr id="175" name="n_3mainValue債務償還比率">
          <a:extLst>
            <a:ext uri="{FF2B5EF4-FFF2-40B4-BE49-F238E27FC236}">
              <a16:creationId xmlns:a16="http://schemas.microsoft.com/office/drawing/2014/main" id="{00000000-0008-0000-0D00-0000AF000000}"/>
            </a:ext>
          </a:extLst>
        </xdr:cNvPr>
        <xdr:cNvSpPr txBox="1"/>
      </xdr:nvSpPr>
      <xdr:spPr>
        <a:xfrm>
          <a:off x="12325427" y="531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72035</xdr:rowOff>
    </xdr:from>
    <xdr:ext cx="469744" cy="259045"/>
    <xdr:sp macro="" textlink="">
      <xdr:nvSpPr>
        <xdr:cNvPr id="176" name="n_4mainValue債務償還比率">
          <a:extLst>
            <a:ext uri="{FF2B5EF4-FFF2-40B4-BE49-F238E27FC236}">
              <a16:creationId xmlns:a16="http://schemas.microsoft.com/office/drawing/2014/main" id="{00000000-0008-0000-0D00-0000B0000000}"/>
            </a:ext>
          </a:extLst>
        </xdr:cNvPr>
        <xdr:cNvSpPr txBox="1"/>
      </xdr:nvSpPr>
      <xdr:spPr>
        <a:xfrm>
          <a:off x="11563427" y="5472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0000000-0008-0000-0D00-0000B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00000000-0008-0000-0D00-0000B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00000000-0008-0000-0D00-0000B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00000000-0008-0000-0D00-0000B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0000000-0008-0000-0D00-0000B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00000000-0008-0000-0D00-0000B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鳥取県伯耆町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10,145
10,089
139.44
8,233,486
7,824,887
382,501
5,370,799
3,382,936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107696</xdr:rowOff>
    </xdr:from>
    <xdr:to>
      <xdr:col>24</xdr:col>
      <xdr:colOff>114300</xdr:colOff>
      <xdr:row>36</xdr:row>
      <xdr:rowOff>37846</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10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130573</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595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71120</xdr:rowOff>
    </xdr:from>
    <xdr:to>
      <xdr:col>20</xdr:col>
      <xdr:colOff>38100</xdr:colOff>
      <xdr:row>36</xdr:row>
      <xdr:rowOff>1270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121920</xdr:rowOff>
    </xdr:from>
    <xdr:to>
      <xdr:col>24</xdr:col>
      <xdr:colOff>63500</xdr:colOff>
      <xdr:row>35</xdr:row>
      <xdr:rowOff>158496</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12267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34544</xdr:rowOff>
    </xdr:from>
    <xdr:to>
      <xdr:col>15</xdr:col>
      <xdr:colOff>101600</xdr:colOff>
      <xdr:row>35</xdr:row>
      <xdr:rowOff>136144</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85344</xdr:rowOff>
    </xdr:from>
    <xdr:to>
      <xdr:col>19</xdr:col>
      <xdr:colOff>177800</xdr:colOff>
      <xdr:row>35</xdr:row>
      <xdr:rowOff>121920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0860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169418</xdr:rowOff>
    </xdr:from>
    <xdr:to>
      <xdr:col>10</xdr:col>
      <xdr:colOff>165100</xdr:colOff>
      <xdr:row>35</xdr:row>
      <xdr:rowOff>99568</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599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48768</xdr:rowOff>
    </xdr:from>
    <xdr:to>
      <xdr:col>15</xdr:col>
      <xdr:colOff>50800</xdr:colOff>
      <xdr:row>35</xdr:row>
      <xdr:rowOff>85344</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04951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112268</xdr:rowOff>
    </xdr:from>
    <xdr:to>
      <xdr:col>6</xdr:col>
      <xdr:colOff>38100</xdr:colOff>
      <xdr:row>35</xdr:row>
      <xdr:rowOff>42418</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59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163068</xdr:rowOff>
    </xdr:from>
    <xdr:to>
      <xdr:col>10</xdr:col>
      <xdr:colOff>114300</xdr:colOff>
      <xdr:row>35</xdr:row>
      <xdr:rowOff>48768</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599236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17797</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152671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58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116095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577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58945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71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152692</xdr:rowOff>
    </xdr:from>
    <xdr:to>
      <xdr:col>55</xdr:col>
      <xdr:colOff>50800</xdr:colOff>
      <xdr:row>39</xdr:row>
      <xdr:rowOff>82842</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66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4119</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51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160845</xdr:rowOff>
    </xdr:from>
    <xdr:to>
      <xdr:col>50</xdr:col>
      <xdr:colOff>165100</xdr:colOff>
      <xdr:row>39</xdr:row>
      <xdr:rowOff>90995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67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32042</xdr:rowOff>
    </xdr:from>
    <xdr:to>
      <xdr:col>55</xdr:col>
      <xdr:colOff>0</xdr:colOff>
      <xdr:row>39</xdr:row>
      <xdr:rowOff>40195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718592"/>
          <a:ext cx="8382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166675</xdr:rowOff>
    </xdr:from>
    <xdr:to>
      <xdr:col>46</xdr:col>
      <xdr:colOff>38100</xdr:colOff>
      <xdr:row>39</xdr:row>
      <xdr:rowOff>96825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68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40195</xdr:rowOff>
    </xdr:from>
    <xdr:to>
      <xdr:col>50</xdr:col>
      <xdr:colOff>114300</xdr:colOff>
      <xdr:row>39</xdr:row>
      <xdr:rowOff>46025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726745"/>
          <a:ext cx="8890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6312</xdr:rowOff>
    </xdr:from>
    <xdr:to>
      <xdr:col>41</xdr:col>
      <xdr:colOff>101600</xdr:colOff>
      <xdr:row>39</xdr:row>
      <xdr:rowOff>107912</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69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46025</xdr:rowOff>
    </xdr:from>
    <xdr:to>
      <xdr:col>45</xdr:col>
      <xdr:colOff>177800</xdr:colOff>
      <xdr:row>39</xdr:row>
      <xdr:rowOff>57112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732575"/>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13246</xdr:rowOff>
    </xdr:from>
    <xdr:to>
      <xdr:col>36</xdr:col>
      <xdr:colOff>165100</xdr:colOff>
      <xdr:row>39</xdr:row>
      <xdr:rowOff>114846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69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57112</xdr:rowOff>
    </xdr:from>
    <xdr:to>
      <xdr:col>41</xdr:col>
      <xdr:colOff>50800</xdr:colOff>
      <xdr:row>39</xdr:row>
      <xdr:rowOff>64046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743662"/>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107523</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45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113352</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45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124439</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46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131373</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47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9616</xdr:rowOff>
    </xdr:from>
    <xdr:to>
      <xdr:col>24</xdr:col>
      <xdr:colOff>114300</xdr:colOff>
      <xdr:row>62</xdr:row>
      <xdr:rowOff>111216</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159493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44087</xdr:rowOff>
    </xdr:from>
    <xdr:to>
      <xdr:col>24</xdr:col>
      <xdr:colOff>63500</xdr:colOff>
      <xdr:row>62</xdr:row>
      <xdr:rowOff>60416</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67398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148409</xdr:rowOff>
    </xdr:from>
    <xdr:to>
      <xdr:col>15</xdr:col>
      <xdr:colOff>101600</xdr:colOff>
      <xdr:row>62</xdr:row>
      <xdr:rowOff>78559</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27759</xdr:rowOff>
    </xdr:from>
    <xdr:to>
      <xdr:col>19</xdr:col>
      <xdr:colOff>177800</xdr:colOff>
      <xdr:row>62</xdr:row>
      <xdr:rowOff>44087</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65765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130447</xdr:rowOff>
    </xdr:from>
    <xdr:to>
      <xdr:col>10</xdr:col>
      <xdr:colOff>165100</xdr:colOff>
      <xdr:row>62</xdr:row>
      <xdr:rowOff>60597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9797</xdr:rowOff>
    </xdr:from>
    <xdr:to>
      <xdr:col>15</xdr:col>
      <xdr:colOff>50800</xdr:colOff>
      <xdr:row>62</xdr:row>
      <xdr:rowOff>27759</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1063969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138612</xdr:rowOff>
    </xdr:from>
    <xdr:to>
      <xdr:col>6</xdr:col>
      <xdr:colOff>38100</xdr:colOff>
      <xdr:row>62</xdr:row>
      <xdr:rowOff>68762</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9797</xdr:rowOff>
    </xdr:from>
    <xdr:to>
      <xdr:col>10</xdr:col>
      <xdr:colOff>114300</xdr:colOff>
      <xdr:row>62</xdr:row>
      <xdr:rowOff>17962</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1130300" y="1063969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69686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51724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59889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131497</xdr:rowOff>
    </xdr:from>
    <xdr:to>
      <xdr:col>55</xdr:col>
      <xdr:colOff>50800</xdr:colOff>
      <xdr:row>64</xdr:row>
      <xdr:rowOff>61647</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93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46424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847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133266</xdr:rowOff>
    </xdr:from>
    <xdr:to>
      <xdr:col>50</xdr:col>
      <xdr:colOff>165100</xdr:colOff>
      <xdr:row>64</xdr:row>
      <xdr:rowOff>63416</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93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10847</xdr:rowOff>
    </xdr:from>
    <xdr:to>
      <xdr:col>55</xdr:col>
      <xdr:colOff>0</xdr:colOff>
      <xdr:row>64</xdr:row>
      <xdr:rowOff>12616</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983647"/>
          <a:ext cx="838200" cy="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134658</xdr:rowOff>
    </xdr:from>
    <xdr:to>
      <xdr:col>46</xdr:col>
      <xdr:colOff>38100</xdr:colOff>
      <xdr:row>64</xdr:row>
      <xdr:rowOff>64808</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93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12616</xdr:rowOff>
    </xdr:from>
    <xdr:to>
      <xdr:col>50</xdr:col>
      <xdr:colOff>114300</xdr:colOff>
      <xdr:row>64</xdr:row>
      <xdr:rowOff>14008</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985416"/>
          <a:ext cx="88900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136898</xdr:rowOff>
    </xdr:from>
    <xdr:to>
      <xdr:col>41</xdr:col>
      <xdr:colOff>101600</xdr:colOff>
      <xdr:row>64</xdr:row>
      <xdr:rowOff>67048</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93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14008</xdr:rowOff>
    </xdr:from>
    <xdr:to>
      <xdr:col>45</xdr:col>
      <xdr:colOff>177800</xdr:colOff>
      <xdr:row>64</xdr:row>
      <xdr:rowOff>16248</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986808"/>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140839</xdr:rowOff>
    </xdr:from>
    <xdr:to>
      <xdr:col>36</xdr:col>
      <xdr:colOff>165100</xdr:colOff>
      <xdr:row>64</xdr:row>
      <xdr:rowOff>70989</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94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16248</xdr:rowOff>
    </xdr:from>
    <xdr:to>
      <xdr:col>41</xdr:col>
      <xdr:colOff>50800</xdr:colOff>
      <xdr:row>64</xdr:row>
      <xdr:rowOff>20189</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989048"/>
          <a:ext cx="889000" cy="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54543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102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55935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102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58175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1030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62116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103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21589</xdr:rowOff>
    </xdr:from>
    <xdr:to>
      <xdr:col>24</xdr:col>
      <xdr:colOff>114300</xdr:colOff>
      <xdr:row>86</xdr:row>
      <xdr:rowOff>123189</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107966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68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21589</xdr:rowOff>
    </xdr:from>
    <xdr:to>
      <xdr:col>20</xdr:col>
      <xdr:colOff>38100</xdr:colOff>
      <xdr:row>86</xdr:row>
      <xdr:rowOff>123189</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72389</xdr:rowOff>
    </xdr:from>
    <xdr:to>
      <xdr:col>24</xdr:col>
      <xdr:colOff>63500</xdr:colOff>
      <xdr:row>86</xdr:row>
      <xdr:rowOff>72389</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8170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21589</xdr:rowOff>
    </xdr:from>
    <xdr:to>
      <xdr:col>15</xdr:col>
      <xdr:colOff>101600</xdr:colOff>
      <xdr:row>86</xdr:row>
      <xdr:rowOff>123189</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72389</xdr:rowOff>
    </xdr:from>
    <xdr:to>
      <xdr:col>19</xdr:col>
      <xdr:colOff>177800</xdr:colOff>
      <xdr:row>86</xdr:row>
      <xdr:rowOff>72389</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81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72389</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flipV="1">
          <a:off x="2019300" y="148170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21589</xdr:rowOff>
    </xdr:from>
    <xdr:to>
      <xdr:col>6</xdr:col>
      <xdr:colOff>38100</xdr:colOff>
      <xdr:row>86</xdr:row>
      <xdr:rowOff>123189</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72389</xdr:rowOff>
    </xdr:from>
    <xdr:to>
      <xdr:col>10</xdr:col>
      <xdr:colOff>114300</xdr:colOff>
      <xdr:row>86</xdr:row>
      <xdr:rowOff>114300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8170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114316</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114316</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114316</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48070</xdr:rowOff>
    </xdr:from>
    <xdr:to>
      <xdr:col>55</xdr:col>
      <xdr:colOff>50800</xdr:colOff>
      <xdr:row>86</xdr:row>
      <xdr:rowOff>149670</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79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134447</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70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48261</xdr:rowOff>
    </xdr:from>
    <xdr:to>
      <xdr:col>50</xdr:col>
      <xdr:colOff>165100</xdr:colOff>
      <xdr:row>86</xdr:row>
      <xdr:rowOff>149861</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98870</xdr:rowOff>
    </xdr:from>
    <xdr:to>
      <xdr:col>55</xdr:col>
      <xdr:colOff>0</xdr:colOff>
      <xdr:row>86</xdr:row>
      <xdr:rowOff>99061</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843570"/>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48450</xdr:rowOff>
    </xdr:from>
    <xdr:to>
      <xdr:col>46</xdr:col>
      <xdr:colOff>38100</xdr:colOff>
      <xdr:row>86</xdr:row>
      <xdr:rowOff>150050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79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99061</xdr:rowOff>
    </xdr:from>
    <xdr:to>
      <xdr:col>50</xdr:col>
      <xdr:colOff>114300</xdr:colOff>
      <xdr:row>86</xdr:row>
      <xdr:rowOff>99250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843761"/>
          <a:ext cx="8890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48831</xdr:rowOff>
    </xdr:from>
    <xdr:to>
      <xdr:col>41</xdr:col>
      <xdr:colOff>101600</xdr:colOff>
      <xdr:row>86</xdr:row>
      <xdr:rowOff>150431</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79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99250</xdr:rowOff>
    </xdr:from>
    <xdr:to>
      <xdr:col>45</xdr:col>
      <xdr:colOff>177800</xdr:colOff>
      <xdr:row>86</xdr:row>
      <xdr:rowOff>99631</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84395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49022</xdr:rowOff>
    </xdr:from>
    <xdr:to>
      <xdr:col>36</xdr:col>
      <xdr:colOff>165100</xdr:colOff>
      <xdr:row>86</xdr:row>
      <xdr:rowOff>150622</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99631</xdr:rowOff>
    </xdr:from>
    <xdr:to>
      <xdr:col>41</xdr:col>
      <xdr:colOff>50800</xdr:colOff>
      <xdr:row>86</xdr:row>
      <xdr:rowOff>99822</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844331"/>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140988</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141177</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88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141558</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886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141749</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158750</xdr:rowOff>
    </xdr:from>
    <xdr:to>
      <xdr:col>85</xdr:col>
      <xdr:colOff>177800</xdr:colOff>
      <xdr:row>38</xdr:row>
      <xdr:rowOff>88900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137177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105410</xdr:rowOff>
    </xdr:from>
    <xdr:to>
      <xdr:col>81</xdr:col>
      <xdr:colOff>101600</xdr:colOff>
      <xdr:row>38</xdr:row>
      <xdr:rowOff>35560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156210</xdr:rowOff>
    </xdr:from>
    <xdr:to>
      <xdr:col>85</xdr:col>
      <xdr:colOff>127000</xdr:colOff>
      <xdr:row>38</xdr:row>
      <xdr:rowOff>38100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5481300" y="64998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102870</xdr:rowOff>
    </xdr:from>
    <xdr:to>
      <xdr:col>81</xdr:col>
      <xdr:colOff>50800</xdr:colOff>
      <xdr:row>37</xdr:row>
      <xdr:rowOff>156210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4592300" y="6446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162560</xdr:rowOff>
    </xdr:from>
    <xdr:to>
      <xdr:col>72</xdr:col>
      <xdr:colOff>38100</xdr:colOff>
      <xdr:row>37</xdr:row>
      <xdr:rowOff>92710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41910</xdr:rowOff>
    </xdr:from>
    <xdr:to>
      <xdr:col>76</xdr:col>
      <xdr:colOff>114300</xdr:colOff>
      <xdr:row>37</xdr:row>
      <xdr:rowOff>102870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3703300" y="63855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114935</xdr:rowOff>
    </xdr:from>
    <xdr:to>
      <xdr:col>67</xdr:col>
      <xdr:colOff>101600</xdr:colOff>
      <xdr:row>37</xdr:row>
      <xdr:rowOff>45085</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165735</xdr:rowOff>
    </xdr:from>
    <xdr:to>
      <xdr:col>71</xdr:col>
      <xdr:colOff>177800</xdr:colOff>
      <xdr:row>37</xdr:row>
      <xdr:rowOff>41910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2814300" y="63379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26687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109237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61612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E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0000000-0008-0000-0E00-0000DB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0000000-0008-0000-0E00-0000DD010000}"/>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0000000-0008-0000-0E00-0000DF010000}"/>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109982</xdr:rowOff>
    </xdr:from>
    <xdr:to>
      <xdr:col>116</xdr:col>
      <xdr:colOff>114300</xdr:colOff>
      <xdr:row>36</xdr:row>
      <xdr:rowOff>40132</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2110700" y="611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132859</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0000000-0008-0000-0E00-0000EB010000}"/>
            </a:ext>
          </a:extLst>
        </xdr:cNvPr>
        <xdr:cNvSpPr txBox="1"/>
      </xdr:nvSpPr>
      <xdr:spPr>
        <a:xfrm>
          <a:off x="22199600" y="59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125984</xdr:rowOff>
    </xdr:from>
    <xdr:to>
      <xdr:col>112</xdr:col>
      <xdr:colOff>38100</xdr:colOff>
      <xdr:row>36</xdr:row>
      <xdr:rowOff>56134</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1272500" y="61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160782</xdr:rowOff>
    </xdr:from>
    <xdr:to>
      <xdr:col>116</xdr:col>
      <xdr:colOff>63500</xdr:colOff>
      <xdr:row>36</xdr:row>
      <xdr:rowOff>5334</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1323300" y="6161532"/>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137414</xdr:rowOff>
    </xdr:from>
    <xdr:to>
      <xdr:col>107</xdr:col>
      <xdr:colOff>101600</xdr:colOff>
      <xdr:row>36</xdr:row>
      <xdr:rowOff>67564</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03835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5334</xdr:rowOff>
    </xdr:from>
    <xdr:to>
      <xdr:col>111</xdr:col>
      <xdr:colOff>177800</xdr:colOff>
      <xdr:row>36</xdr:row>
      <xdr:rowOff>16764</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20434300" y="617753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155702</xdr:rowOff>
    </xdr:from>
    <xdr:to>
      <xdr:col>102</xdr:col>
      <xdr:colOff>165100</xdr:colOff>
      <xdr:row>36</xdr:row>
      <xdr:rowOff>85852</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94945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16764</xdr:rowOff>
    </xdr:from>
    <xdr:to>
      <xdr:col>107</xdr:col>
      <xdr:colOff>50800</xdr:colOff>
      <xdr:row>36</xdr:row>
      <xdr:rowOff>35052</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9545300" y="61889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169418</xdr:rowOff>
    </xdr:from>
    <xdr:to>
      <xdr:col>98</xdr:col>
      <xdr:colOff>38100</xdr:colOff>
      <xdr:row>36</xdr:row>
      <xdr:rowOff>99568</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86055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35052</xdr:rowOff>
    </xdr:from>
    <xdr:to>
      <xdr:col>102</xdr:col>
      <xdr:colOff>114300</xdr:colOff>
      <xdr:row>36</xdr:row>
      <xdr:rowOff>48768</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flipV="1">
          <a:off x="18656300" y="62072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72661</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1075727" y="590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84091</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0199427" y="59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102379</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9310427" y="593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116095</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8421427"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xdr:rowOff>
    </xdr:from>
    <xdr:to>
      <xdr:col>85</xdr:col>
      <xdr:colOff>177800</xdr:colOff>
      <xdr:row>61</xdr:row>
      <xdr:rowOff>117475</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165752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151130</xdr:rowOff>
    </xdr:from>
    <xdr:to>
      <xdr:col>81</xdr:col>
      <xdr:colOff>101600</xdr:colOff>
      <xdr:row>61</xdr:row>
      <xdr:rowOff>81280</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30480</xdr:rowOff>
    </xdr:from>
    <xdr:to>
      <xdr:col>85</xdr:col>
      <xdr:colOff>127000</xdr:colOff>
      <xdr:row>61</xdr:row>
      <xdr:rowOff>66675</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104889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111125</xdr:rowOff>
    </xdr:from>
    <xdr:to>
      <xdr:col>76</xdr:col>
      <xdr:colOff>165100</xdr:colOff>
      <xdr:row>61</xdr:row>
      <xdr:rowOff>41275</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161925</xdr:rowOff>
    </xdr:from>
    <xdr:to>
      <xdr:col>81</xdr:col>
      <xdr:colOff>50800</xdr:colOff>
      <xdr:row>61</xdr:row>
      <xdr:rowOff>30480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104489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103505</xdr:rowOff>
    </xdr:from>
    <xdr:to>
      <xdr:col>72</xdr:col>
      <xdr:colOff>38100</xdr:colOff>
      <xdr:row>61</xdr:row>
      <xdr:rowOff>33655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154305</xdr:rowOff>
    </xdr:from>
    <xdr:to>
      <xdr:col>76</xdr:col>
      <xdr:colOff>114300</xdr:colOff>
      <xdr:row>60</xdr:row>
      <xdr:rowOff>161925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104413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57785</xdr:rowOff>
    </xdr:from>
    <xdr:to>
      <xdr:col>67</xdr:col>
      <xdr:colOff>101600</xdr:colOff>
      <xdr:row>60</xdr:row>
      <xdr:rowOff>159385</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108585</xdr:rowOff>
    </xdr:from>
    <xdr:to>
      <xdr:col>71</xdr:col>
      <xdr:colOff>177800</xdr:colOff>
      <xdr:row>60</xdr:row>
      <xdr:rowOff>154305</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103955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72407</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32402</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24782</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150512</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0000000-0008-0000-0E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00000000-0008-0000-0E00-00005102000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00000000-0008-0000-0E00-000053020000}"/>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7" name="【学校施設】&#10;一人当たり面積平均値テキスト">
          <a:extLst>
            <a:ext uri="{FF2B5EF4-FFF2-40B4-BE49-F238E27FC236}">
              <a16:creationId xmlns:a16="http://schemas.microsoft.com/office/drawing/2014/main" id="{00000000-0008-0000-0E00-000055020000}"/>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77543</xdr:rowOff>
    </xdr:from>
    <xdr:to>
      <xdr:col>116</xdr:col>
      <xdr:colOff>114300</xdr:colOff>
      <xdr:row>62</xdr:row>
      <xdr:rowOff>7693</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2110700" y="1053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100420</xdr:rowOff>
    </xdr:from>
    <xdr:ext cx="469744" cy="259045"/>
    <xdr:sp macro="" textlink="">
      <xdr:nvSpPr>
        <xdr:cNvPr id="609" name="【学校施設】&#10;一人当たり面積該当値テキスト">
          <a:extLst>
            <a:ext uri="{FF2B5EF4-FFF2-40B4-BE49-F238E27FC236}">
              <a16:creationId xmlns:a16="http://schemas.microsoft.com/office/drawing/2014/main" id="{00000000-0008-0000-0E00-000061020000}"/>
            </a:ext>
          </a:extLst>
        </xdr:cNvPr>
        <xdr:cNvSpPr txBox="1"/>
      </xdr:nvSpPr>
      <xdr:spPr>
        <a:xfrm>
          <a:off x="22199600" y="1038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89953</xdr:rowOff>
    </xdr:from>
    <xdr:to>
      <xdr:col>112</xdr:col>
      <xdr:colOff>38100</xdr:colOff>
      <xdr:row>62</xdr:row>
      <xdr:rowOff>20103</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1272500" y="1054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128343</xdr:rowOff>
    </xdr:from>
    <xdr:to>
      <xdr:col>116</xdr:col>
      <xdr:colOff>63500</xdr:colOff>
      <xdr:row>61</xdr:row>
      <xdr:rowOff>140753</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21323300" y="10586793"/>
          <a:ext cx="8382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99750</xdr:rowOff>
    </xdr:from>
    <xdr:to>
      <xdr:col>107</xdr:col>
      <xdr:colOff>101600</xdr:colOff>
      <xdr:row>62</xdr:row>
      <xdr:rowOff>29900</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0383500" y="1055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140753</xdr:rowOff>
    </xdr:from>
    <xdr:to>
      <xdr:col>111</xdr:col>
      <xdr:colOff>177800</xdr:colOff>
      <xdr:row>61</xdr:row>
      <xdr:rowOff>150550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20434300" y="1059920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115751</xdr:rowOff>
    </xdr:from>
    <xdr:to>
      <xdr:col>102</xdr:col>
      <xdr:colOff>165100</xdr:colOff>
      <xdr:row>62</xdr:row>
      <xdr:rowOff>45901</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9494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150550</xdr:rowOff>
    </xdr:from>
    <xdr:to>
      <xdr:col>107</xdr:col>
      <xdr:colOff>50800</xdr:colOff>
      <xdr:row>61</xdr:row>
      <xdr:rowOff>166551</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19545300" y="10609000"/>
          <a:ext cx="889000" cy="1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126855</xdr:rowOff>
    </xdr:from>
    <xdr:to>
      <xdr:col>98</xdr:col>
      <xdr:colOff>38100</xdr:colOff>
      <xdr:row>62</xdr:row>
      <xdr:rowOff>57005</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8605500" y="105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166551</xdr:rowOff>
    </xdr:from>
    <xdr:to>
      <xdr:col>102</xdr:col>
      <xdr:colOff>114300</xdr:colOff>
      <xdr:row>62</xdr:row>
      <xdr:rowOff>6205</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18656300" y="10625001"/>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8" name="n_1aveValue【学校施設】&#10;一人当たり面積">
          <a:extLst>
            <a:ext uri="{FF2B5EF4-FFF2-40B4-BE49-F238E27FC236}">
              <a16:creationId xmlns:a16="http://schemas.microsoft.com/office/drawing/2014/main" id="{00000000-0008-0000-0E00-00006A020000}"/>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9" name="n_2aveValue【学校施設】&#10;一人当たり面積">
          <a:extLst>
            <a:ext uri="{FF2B5EF4-FFF2-40B4-BE49-F238E27FC236}">
              <a16:creationId xmlns:a16="http://schemas.microsoft.com/office/drawing/2014/main" id="{00000000-0008-0000-0E00-00006B020000}"/>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20" name="n_3aveValue【学校施設】&#10;一人当たり面積">
          <a:extLst>
            <a:ext uri="{FF2B5EF4-FFF2-40B4-BE49-F238E27FC236}">
              <a16:creationId xmlns:a16="http://schemas.microsoft.com/office/drawing/2014/main" id="{00000000-0008-0000-0E00-00006C020000}"/>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621" name="n_4aveValue【学校施設】&#10;一人当たり面積">
          <a:extLst>
            <a:ext uri="{FF2B5EF4-FFF2-40B4-BE49-F238E27FC236}">
              <a16:creationId xmlns:a16="http://schemas.microsoft.com/office/drawing/2014/main" id="{00000000-0008-0000-0E00-00006D020000}"/>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36630</xdr:rowOff>
    </xdr:from>
    <xdr:ext cx="469744" cy="259045"/>
    <xdr:sp macro="" textlink="">
      <xdr:nvSpPr>
        <xdr:cNvPr id="622" name="n_1mainValue【学校施設】&#10;一人当たり面積">
          <a:extLst>
            <a:ext uri="{FF2B5EF4-FFF2-40B4-BE49-F238E27FC236}">
              <a16:creationId xmlns:a16="http://schemas.microsoft.com/office/drawing/2014/main" id="{00000000-0008-0000-0E00-00006E020000}"/>
            </a:ext>
          </a:extLst>
        </xdr:cNvPr>
        <xdr:cNvSpPr txBox="1"/>
      </xdr:nvSpPr>
      <xdr:spPr>
        <a:xfrm>
          <a:off x="21075727" y="1032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46427</xdr:rowOff>
    </xdr:from>
    <xdr:ext cx="469744" cy="259045"/>
    <xdr:sp macro="" textlink="">
      <xdr:nvSpPr>
        <xdr:cNvPr id="623" name="n_2mainValue【学校施設】&#10;一人当たり面積">
          <a:extLst>
            <a:ext uri="{FF2B5EF4-FFF2-40B4-BE49-F238E27FC236}">
              <a16:creationId xmlns:a16="http://schemas.microsoft.com/office/drawing/2014/main" id="{00000000-0008-0000-0E00-00006F020000}"/>
            </a:ext>
          </a:extLst>
        </xdr:cNvPr>
        <xdr:cNvSpPr txBox="1"/>
      </xdr:nvSpPr>
      <xdr:spPr>
        <a:xfrm>
          <a:off x="20199427" y="1033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62428</xdr:rowOff>
    </xdr:from>
    <xdr:ext cx="469744" cy="259045"/>
    <xdr:sp macro="" textlink="">
      <xdr:nvSpPr>
        <xdr:cNvPr id="624" name="n_3mainValue【学校施設】&#10;一人当たり面積">
          <a:extLst>
            <a:ext uri="{FF2B5EF4-FFF2-40B4-BE49-F238E27FC236}">
              <a16:creationId xmlns:a16="http://schemas.microsoft.com/office/drawing/2014/main" id="{00000000-0008-0000-0E00-000070020000}"/>
            </a:ext>
          </a:extLst>
        </xdr:cNvPr>
        <xdr:cNvSpPr txBox="1"/>
      </xdr:nvSpPr>
      <xdr:spPr>
        <a:xfrm>
          <a:off x="19310427" y="1034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73532</xdr:rowOff>
    </xdr:from>
    <xdr:ext cx="469744" cy="259045"/>
    <xdr:sp macro="" textlink="">
      <xdr:nvSpPr>
        <xdr:cNvPr id="625" name="n_4mainValue【学校施設】&#10;一人当たり面積">
          <a:extLst>
            <a:ext uri="{FF2B5EF4-FFF2-40B4-BE49-F238E27FC236}">
              <a16:creationId xmlns:a16="http://schemas.microsoft.com/office/drawing/2014/main" id="{00000000-0008-0000-0E00-000071020000}"/>
            </a:ext>
          </a:extLst>
        </xdr:cNvPr>
        <xdr:cNvSpPr txBox="1"/>
      </xdr:nvSpPr>
      <xdr:spPr>
        <a:xfrm>
          <a:off x="18421427" y="103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E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E00-00008C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E00-00008E020000}"/>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E00-000090020000}"/>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130992</xdr:rowOff>
    </xdr:from>
    <xdr:to>
      <xdr:col>85</xdr:col>
      <xdr:colOff>177800</xdr:colOff>
      <xdr:row>84</xdr:row>
      <xdr:rowOff>61142</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6268700" y="1436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109419</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E00-00009C020000}"/>
            </a:ext>
          </a:extLst>
        </xdr:cNvPr>
        <xdr:cNvSpPr txBox="1"/>
      </xdr:nvSpPr>
      <xdr:spPr>
        <a:xfrm>
          <a:off x="16357600" y="1433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99968</xdr:rowOff>
    </xdr:from>
    <xdr:to>
      <xdr:col>81</xdr:col>
      <xdr:colOff>101600</xdr:colOff>
      <xdr:row>84</xdr:row>
      <xdr:rowOff>30118</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5430500" y="1433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150768</xdr:rowOff>
    </xdr:from>
    <xdr:to>
      <xdr:col>85</xdr:col>
      <xdr:colOff>127000</xdr:colOff>
      <xdr:row>84</xdr:row>
      <xdr:rowOff>10342</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5481300" y="14381118"/>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42818</xdr:rowOff>
    </xdr:from>
    <xdr:to>
      <xdr:col>76</xdr:col>
      <xdr:colOff>165100</xdr:colOff>
      <xdr:row>83</xdr:row>
      <xdr:rowOff>144418</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45415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93618</xdr:rowOff>
    </xdr:from>
    <xdr:to>
      <xdr:col>81</xdr:col>
      <xdr:colOff>50800</xdr:colOff>
      <xdr:row>83</xdr:row>
      <xdr:rowOff>150768</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4592300" y="1432396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157118</xdr:rowOff>
    </xdr:from>
    <xdr:to>
      <xdr:col>72</xdr:col>
      <xdr:colOff>38100</xdr:colOff>
      <xdr:row>83</xdr:row>
      <xdr:rowOff>87268</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3652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36468</xdr:rowOff>
    </xdr:from>
    <xdr:to>
      <xdr:col>76</xdr:col>
      <xdr:colOff>114300</xdr:colOff>
      <xdr:row>83</xdr:row>
      <xdr:rowOff>93618</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3703300" y="1426681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99968</xdr:rowOff>
    </xdr:from>
    <xdr:to>
      <xdr:col>67</xdr:col>
      <xdr:colOff>101600</xdr:colOff>
      <xdr:row>83</xdr:row>
      <xdr:rowOff>30118</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2763500" y="1415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150768</xdr:rowOff>
    </xdr:from>
    <xdr:to>
      <xdr:col>71</xdr:col>
      <xdr:colOff>177800</xdr:colOff>
      <xdr:row>83</xdr:row>
      <xdr:rowOff>36468</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2814300" y="1420966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21245</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135545</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78395</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21245</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00000000-0008-0000-0E00-0000C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00000000-0008-0000-0E00-0000C70200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00000000-0008-0000-0E00-0000C902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15" name="【児童館】&#10;一人当たり面積平均値テキスト">
          <a:extLst>
            <a:ext uri="{FF2B5EF4-FFF2-40B4-BE49-F238E27FC236}">
              <a16:creationId xmlns:a16="http://schemas.microsoft.com/office/drawing/2014/main" id="{00000000-0008-0000-0E00-0000CB020000}"/>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71664</xdr:rowOff>
    </xdr:from>
    <xdr:to>
      <xdr:col>116</xdr:col>
      <xdr:colOff>114300</xdr:colOff>
      <xdr:row>86</xdr:row>
      <xdr:rowOff>1814</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21107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158041</xdr:rowOff>
    </xdr:from>
    <xdr:ext cx="469744" cy="259045"/>
    <xdr:sp macro="" textlink="">
      <xdr:nvSpPr>
        <xdr:cNvPr id="727" name="【児童館】&#10;一人当たり面積該当値テキスト">
          <a:extLst>
            <a:ext uri="{FF2B5EF4-FFF2-40B4-BE49-F238E27FC236}">
              <a16:creationId xmlns:a16="http://schemas.microsoft.com/office/drawing/2014/main" id="{00000000-0008-0000-0E00-0000D7020000}"/>
            </a:ext>
          </a:extLst>
        </xdr:cNvPr>
        <xdr:cNvSpPr txBox="1"/>
      </xdr:nvSpPr>
      <xdr:spPr>
        <a:xfrm>
          <a:off x="22199600" y="1455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71664</xdr:rowOff>
    </xdr:from>
    <xdr:to>
      <xdr:col>112</xdr:col>
      <xdr:colOff>38100</xdr:colOff>
      <xdr:row>86</xdr:row>
      <xdr:rowOff>1814</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21272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122464</xdr:rowOff>
    </xdr:from>
    <xdr:to>
      <xdr:col>116</xdr:col>
      <xdr:colOff>63500</xdr:colOff>
      <xdr:row>85</xdr:row>
      <xdr:rowOff>122464</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21323300" y="146957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20383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122464</xdr:rowOff>
    </xdr:from>
    <xdr:to>
      <xdr:col>111</xdr:col>
      <xdr:colOff>177800</xdr:colOff>
      <xdr:row>85</xdr:row>
      <xdr:rowOff>133350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flipV="1">
          <a:off x="20434300" y="146957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19494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133350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9545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18605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133350</xdr:rowOff>
    </xdr:from>
    <xdr:to>
      <xdr:col>102</xdr:col>
      <xdr:colOff>114300</xdr:colOff>
      <xdr:row>85</xdr:row>
      <xdr:rowOff>133350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8656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736" name="n_1aveValue【児童館】&#10;一人当たり面積">
          <a:extLst>
            <a:ext uri="{FF2B5EF4-FFF2-40B4-BE49-F238E27FC236}">
              <a16:creationId xmlns:a16="http://schemas.microsoft.com/office/drawing/2014/main" id="{00000000-0008-0000-0E00-0000E0020000}"/>
            </a:ext>
          </a:extLst>
        </xdr:cNvPr>
        <xdr:cNvSpPr txBox="1"/>
      </xdr:nvSpPr>
      <xdr:spPr>
        <a:xfrm>
          <a:off x="21075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737" name="n_2aveValue【児童館】&#10;一人当たり面積">
          <a:extLst>
            <a:ext uri="{FF2B5EF4-FFF2-40B4-BE49-F238E27FC236}">
              <a16:creationId xmlns:a16="http://schemas.microsoft.com/office/drawing/2014/main" id="{00000000-0008-0000-0E00-0000E1020000}"/>
            </a:ext>
          </a:extLst>
        </xdr:cNvPr>
        <xdr:cNvSpPr txBox="1"/>
      </xdr:nvSpPr>
      <xdr:spPr>
        <a:xfrm>
          <a:off x="20199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738" name="n_3aveValue【児童館】&#10;一人当たり面積">
          <a:extLst>
            <a:ext uri="{FF2B5EF4-FFF2-40B4-BE49-F238E27FC236}">
              <a16:creationId xmlns:a16="http://schemas.microsoft.com/office/drawing/2014/main" id="{00000000-0008-0000-0E00-0000E2020000}"/>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739" name="n_4aveValue【児童館】&#10;一人当たり面積">
          <a:extLst>
            <a:ext uri="{FF2B5EF4-FFF2-40B4-BE49-F238E27FC236}">
              <a16:creationId xmlns:a16="http://schemas.microsoft.com/office/drawing/2014/main" id="{00000000-0008-0000-0E00-0000E3020000}"/>
            </a:ext>
          </a:extLst>
        </xdr:cNvPr>
        <xdr:cNvSpPr txBox="1"/>
      </xdr:nvSpPr>
      <xdr:spPr>
        <a:xfrm>
          <a:off x="18421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164391</xdr:rowOff>
    </xdr:from>
    <xdr:ext cx="469744" cy="259045"/>
    <xdr:sp macro="" textlink="">
      <xdr:nvSpPr>
        <xdr:cNvPr id="740" name="n_1mainValue【児童館】&#10;一人当たり面積">
          <a:extLst>
            <a:ext uri="{FF2B5EF4-FFF2-40B4-BE49-F238E27FC236}">
              <a16:creationId xmlns:a16="http://schemas.microsoft.com/office/drawing/2014/main" id="{00000000-0008-0000-0E00-0000E4020000}"/>
            </a:ext>
          </a:extLst>
        </xdr:cNvPr>
        <xdr:cNvSpPr txBox="1"/>
      </xdr:nvSpPr>
      <xdr:spPr>
        <a:xfrm>
          <a:off x="21075727" y="147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741" name="n_2mainValue【児童館】&#10;一人当たり面積">
          <a:extLst>
            <a:ext uri="{FF2B5EF4-FFF2-40B4-BE49-F238E27FC236}">
              <a16:creationId xmlns:a16="http://schemas.microsoft.com/office/drawing/2014/main" id="{00000000-0008-0000-0E00-0000E5020000}"/>
            </a:ext>
          </a:extLst>
        </xdr:cNvPr>
        <xdr:cNvSpPr txBox="1"/>
      </xdr:nvSpPr>
      <xdr:spPr>
        <a:xfrm>
          <a:off x="20199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3827</xdr:rowOff>
    </xdr:from>
    <xdr:ext cx="469744" cy="259045"/>
    <xdr:sp macro="" textlink="">
      <xdr:nvSpPr>
        <xdr:cNvPr id="742" name="n_3mainValue【児童館】&#10;一人当たり面積">
          <a:extLst>
            <a:ext uri="{FF2B5EF4-FFF2-40B4-BE49-F238E27FC236}">
              <a16:creationId xmlns:a16="http://schemas.microsoft.com/office/drawing/2014/main" id="{00000000-0008-0000-0E00-0000E6020000}"/>
            </a:ext>
          </a:extLst>
        </xdr:cNvPr>
        <xdr:cNvSpPr txBox="1"/>
      </xdr:nvSpPr>
      <xdr:spPr>
        <a:xfrm>
          <a:off x="19310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743" name="n_4mainValue【児童館】&#10;一人当たり面積">
          <a:extLst>
            <a:ext uri="{FF2B5EF4-FFF2-40B4-BE49-F238E27FC236}">
              <a16:creationId xmlns:a16="http://schemas.microsoft.com/office/drawing/2014/main" id="{00000000-0008-0000-0E00-0000E7020000}"/>
            </a:ext>
          </a:extLst>
        </xdr:cNvPr>
        <xdr:cNvSpPr txBox="1"/>
      </xdr:nvSpPr>
      <xdr:spPr>
        <a:xfrm>
          <a:off x="18421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00000000-0008-0000-0E00-00000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a:extLst>
            <a:ext uri="{FF2B5EF4-FFF2-40B4-BE49-F238E27FC236}">
              <a16:creationId xmlns:a16="http://schemas.microsoft.com/office/drawing/2014/main" id="{00000000-0008-0000-0E00-000002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72" name="【公民館】&#10;有形固定資産減価償却率最大値テキスト">
          <a:extLst>
            <a:ext uri="{FF2B5EF4-FFF2-40B4-BE49-F238E27FC236}">
              <a16:creationId xmlns:a16="http://schemas.microsoft.com/office/drawing/2014/main" id="{00000000-0008-0000-0E00-000004030000}"/>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774" name="【公民館】&#10;有形固定資産減価償却率平均値テキスト">
          <a:extLst>
            <a:ext uri="{FF2B5EF4-FFF2-40B4-BE49-F238E27FC236}">
              <a16:creationId xmlns:a16="http://schemas.microsoft.com/office/drawing/2014/main" id="{00000000-0008-0000-0E00-000006030000}"/>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6" name="フローチャート: 判断 775">
          <a:extLst>
            <a:ext uri="{FF2B5EF4-FFF2-40B4-BE49-F238E27FC236}">
              <a16:creationId xmlns:a16="http://schemas.microsoft.com/office/drawing/2014/main" id="{00000000-0008-0000-0E00-00000803000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7" name="フローチャート: 判断 776">
          <a:extLst>
            <a:ext uri="{FF2B5EF4-FFF2-40B4-BE49-F238E27FC236}">
              <a16:creationId xmlns:a16="http://schemas.microsoft.com/office/drawing/2014/main" id="{00000000-0008-0000-0E00-000009030000}"/>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8" name="フローチャート: 判断 777">
          <a:extLst>
            <a:ext uri="{FF2B5EF4-FFF2-40B4-BE49-F238E27FC236}">
              <a16:creationId xmlns:a16="http://schemas.microsoft.com/office/drawing/2014/main" id="{00000000-0008-0000-0E00-00000A030000}"/>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9" name="フローチャート: 判断 778">
          <a:extLst>
            <a:ext uri="{FF2B5EF4-FFF2-40B4-BE49-F238E27FC236}">
              <a16:creationId xmlns:a16="http://schemas.microsoft.com/office/drawing/2014/main" id="{00000000-0008-0000-0E00-00000B03000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E00-00000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62956</xdr:rowOff>
    </xdr:from>
    <xdr:to>
      <xdr:col>85</xdr:col>
      <xdr:colOff>177800</xdr:colOff>
      <xdr:row>105</xdr:row>
      <xdr:rowOff>164556</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62687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85833</xdr:rowOff>
    </xdr:from>
    <xdr:ext cx="405111" cy="259045"/>
    <xdr:sp macro="" textlink="">
      <xdr:nvSpPr>
        <xdr:cNvPr id="786" name="【公民館】&#10;有形固定資産減価償却率該当値テキスト">
          <a:extLst>
            <a:ext uri="{FF2B5EF4-FFF2-40B4-BE49-F238E27FC236}">
              <a16:creationId xmlns:a16="http://schemas.microsoft.com/office/drawing/2014/main" id="{00000000-0008-0000-0E00-000012030000}"/>
            </a:ext>
          </a:extLst>
        </xdr:cNvPr>
        <xdr:cNvSpPr txBox="1"/>
      </xdr:nvSpPr>
      <xdr:spPr>
        <a:xfrm>
          <a:off x="16357600" y="1791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18869</xdr:rowOff>
    </xdr:from>
    <xdr:to>
      <xdr:col>81</xdr:col>
      <xdr:colOff>101600</xdr:colOff>
      <xdr:row>105</xdr:row>
      <xdr:rowOff>120469</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54305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69669</xdr:rowOff>
    </xdr:from>
    <xdr:to>
      <xdr:col>85</xdr:col>
      <xdr:colOff>127000</xdr:colOff>
      <xdr:row>105</xdr:row>
      <xdr:rowOff>113756</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5481300" y="1807191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146231</xdr:rowOff>
    </xdr:from>
    <xdr:to>
      <xdr:col>76</xdr:col>
      <xdr:colOff>165100</xdr:colOff>
      <xdr:row>105</xdr:row>
      <xdr:rowOff>76381</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4541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25581</xdr:rowOff>
    </xdr:from>
    <xdr:to>
      <xdr:col>81</xdr:col>
      <xdr:colOff>50800</xdr:colOff>
      <xdr:row>105</xdr:row>
      <xdr:rowOff>69669</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4592300" y="180278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102144</xdr:rowOff>
    </xdr:from>
    <xdr:to>
      <xdr:col>72</xdr:col>
      <xdr:colOff>38100</xdr:colOff>
      <xdr:row>105</xdr:row>
      <xdr:rowOff>32294</xdr:rowOff>
    </xdr:to>
    <xdr:sp macro="" textlink="">
      <xdr:nvSpPr>
        <xdr:cNvPr id="791" name="楕円 790">
          <a:extLst>
            <a:ext uri="{FF2B5EF4-FFF2-40B4-BE49-F238E27FC236}">
              <a16:creationId xmlns:a16="http://schemas.microsoft.com/office/drawing/2014/main" id="{00000000-0008-0000-0E00-000017030000}"/>
            </a:ext>
          </a:extLst>
        </xdr:cNvPr>
        <xdr:cNvSpPr/>
      </xdr:nvSpPr>
      <xdr:spPr>
        <a:xfrm>
          <a:off x="136525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152944</xdr:rowOff>
    </xdr:from>
    <xdr:to>
      <xdr:col>76</xdr:col>
      <xdr:colOff>114300</xdr:colOff>
      <xdr:row>105</xdr:row>
      <xdr:rowOff>25581</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3703300" y="1798374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84182</xdr:rowOff>
    </xdr:from>
    <xdr:to>
      <xdr:col>67</xdr:col>
      <xdr:colOff>101600</xdr:colOff>
      <xdr:row>105</xdr:row>
      <xdr:rowOff>14332</xdr:rowOff>
    </xdr:to>
    <xdr:sp macro="" textlink="">
      <xdr:nvSpPr>
        <xdr:cNvPr id="793" name="楕円 792">
          <a:extLst>
            <a:ext uri="{FF2B5EF4-FFF2-40B4-BE49-F238E27FC236}">
              <a16:creationId xmlns:a16="http://schemas.microsoft.com/office/drawing/2014/main" id="{00000000-0008-0000-0E00-000019030000}"/>
            </a:ext>
          </a:extLst>
        </xdr:cNvPr>
        <xdr:cNvSpPr/>
      </xdr:nvSpPr>
      <xdr:spPr>
        <a:xfrm>
          <a:off x="12763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134982</xdr:rowOff>
    </xdr:from>
    <xdr:to>
      <xdr:col>71</xdr:col>
      <xdr:colOff>177800</xdr:colOff>
      <xdr:row>104</xdr:row>
      <xdr:rowOff>152944</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2814300" y="1796578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795" name="n_1aveValue【公民館】&#10;有形固定資産減価償却率">
          <a:extLst>
            <a:ext uri="{FF2B5EF4-FFF2-40B4-BE49-F238E27FC236}">
              <a16:creationId xmlns:a16="http://schemas.microsoft.com/office/drawing/2014/main" id="{00000000-0008-0000-0E00-00001B030000}"/>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796" name="n_2aveValue【公民館】&#10;有形固定資産減価償却率">
          <a:extLst>
            <a:ext uri="{FF2B5EF4-FFF2-40B4-BE49-F238E27FC236}">
              <a16:creationId xmlns:a16="http://schemas.microsoft.com/office/drawing/2014/main" id="{00000000-0008-0000-0E00-00001C030000}"/>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797" name="n_3aveValue【公民館】&#10;有形固定資産減価償却率">
          <a:extLst>
            <a:ext uri="{FF2B5EF4-FFF2-40B4-BE49-F238E27FC236}">
              <a16:creationId xmlns:a16="http://schemas.microsoft.com/office/drawing/2014/main" id="{00000000-0008-0000-0E00-00001D030000}"/>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8" name="n_4aveValue【公民館】&#10;有形固定資産減価償却率">
          <a:extLst>
            <a:ext uri="{FF2B5EF4-FFF2-40B4-BE49-F238E27FC236}">
              <a16:creationId xmlns:a16="http://schemas.microsoft.com/office/drawing/2014/main" id="{00000000-0008-0000-0E00-00001E030000}"/>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136996</xdr:rowOff>
    </xdr:from>
    <xdr:ext cx="405111" cy="259045"/>
    <xdr:sp macro="" textlink="">
      <xdr:nvSpPr>
        <xdr:cNvPr id="799" name="n_1mainValue【公民館】&#10;有形固定資産減価償却率">
          <a:extLst>
            <a:ext uri="{FF2B5EF4-FFF2-40B4-BE49-F238E27FC236}">
              <a16:creationId xmlns:a16="http://schemas.microsoft.com/office/drawing/2014/main" id="{00000000-0008-0000-0E00-00001F030000}"/>
            </a:ext>
          </a:extLst>
        </xdr:cNvPr>
        <xdr:cNvSpPr txBox="1"/>
      </xdr:nvSpPr>
      <xdr:spPr>
        <a:xfrm>
          <a:off x="152660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92908</xdr:rowOff>
    </xdr:from>
    <xdr:ext cx="405111" cy="259045"/>
    <xdr:sp macro="" textlink="">
      <xdr:nvSpPr>
        <xdr:cNvPr id="800" name="n_2mainValue【公民館】&#10;有形固定資産減価償却率">
          <a:extLst>
            <a:ext uri="{FF2B5EF4-FFF2-40B4-BE49-F238E27FC236}">
              <a16:creationId xmlns:a16="http://schemas.microsoft.com/office/drawing/2014/main" id="{00000000-0008-0000-0E00-000020030000}"/>
            </a:ext>
          </a:extLst>
        </xdr:cNvPr>
        <xdr:cNvSpPr txBox="1"/>
      </xdr:nvSpPr>
      <xdr:spPr>
        <a:xfrm>
          <a:off x="14389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48821</xdr:rowOff>
    </xdr:from>
    <xdr:ext cx="405111" cy="259045"/>
    <xdr:sp macro="" textlink="">
      <xdr:nvSpPr>
        <xdr:cNvPr id="801" name="n_3mainValue【公民館】&#10;有形固定資産減価償却率">
          <a:extLst>
            <a:ext uri="{FF2B5EF4-FFF2-40B4-BE49-F238E27FC236}">
              <a16:creationId xmlns:a16="http://schemas.microsoft.com/office/drawing/2014/main" id="{00000000-0008-0000-0E00-000021030000}"/>
            </a:ext>
          </a:extLst>
        </xdr:cNvPr>
        <xdr:cNvSpPr txBox="1"/>
      </xdr:nvSpPr>
      <xdr:spPr>
        <a:xfrm>
          <a:off x="13500744" y="1770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30859</xdr:rowOff>
    </xdr:from>
    <xdr:ext cx="405111" cy="259045"/>
    <xdr:sp macro="" textlink="">
      <xdr:nvSpPr>
        <xdr:cNvPr id="802" name="n_4mainValue【公民館】&#10;有形固定資産減価償却率">
          <a:extLst>
            <a:ext uri="{FF2B5EF4-FFF2-40B4-BE49-F238E27FC236}">
              <a16:creationId xmlns:a16="http://schemas.microsoft.com/office/drawing/2014/main" id="{00000000-0008-0000-0E00-000022030000}"/>
            </a:ext>
          </a:extLst>
        </xdr:cNvPr>
        <xdr:cNvSpPr txBox="1"/>
      </xdr:nvSpPr>
      <xdr:spPr>
        <a:xfrm>
          <a:off x="126117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00000000-0008-0000-0E00-00003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00000000-0008-0000-0E00-00003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7" name="【公民館】&#10;一人当たり面積最小値テキスト">
          <a:extLst>
            <a:ext uri="{FF2B5EF4-FFF2-40B4-BE49-F238E27FC236}">
              <a16:creationId xmlns:a16="http://schemas.microsoft.com/office/drawing/2014/main" id="{00000000-0008-0000-0E00-00003B03000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9" name="【公民館】&#10;一人当たり面積最大値テキスト">
          <a:extLst>
            <a:ext uri="{FF2B5EF4-FFF2-40B4-BE49-F238E27FC236}">
              <a16:creationId xmlns:a16="http://schemas.microsoft.com/office/drawing/2014/main" id="{00000000-0008-0000-0E00-00003D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831" name="【公民館】&#10;一人当たり面積平均値テキスト">
          <a:extLst>
            <a:ext uri="{FF2B5EF4-FFF2-40B4-BE49-F238E27FC236}">
              <a16:creationId xmlns:a16="http://schemas.microsoft.com/office/drawing/2014/main" id="{00000000-0008-0000-0E00-00003F030000}"/>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33" name="フローチャート: 判断 832">
          <a:extLst>
            <a:ext uri="{FF2B5EF4-FFF2-40B4-BE49-F238E27FC236}">
              <a16:creationId xmlns:a16="http://schemas.microsoft.com/office/drawing/2014/main" id="{00000000-0008-0000-0E00-00004103000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34" name="フローチャート: 判断 833">
          <a:extLst>
            <a:ext uri="{FF2B5EF4-FFF2-40B4-BE49-F238E27FC236}">
              <a16:creationId xmlns:a16="http://schemas.microsoft.com/office/drawing/2014/main" id="{00000000-0008-0000-0E00-00004203000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5" name="フローチャート: 判断 834">
          <a:extLst>
            <a:ext uri="{FF2B5EF4-FFF2-40B4-BE49-F238E27FC236}">
              <a16:creationId xmlns:a16="http://schemas.microsoft.com/office/drawing/2014/main" id="{00000000-0008-0000-0E00-00004303000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6" name="フローチャート: 判断 835">
          <a:extLst>
            <a:ext uri="{FF2B5EF4-FFF2-40B4-BE49-F238E27FC236}">
              <a16:creationId xmlns:a16="http://schemas.microsoft.com/office/drawing/2014/main" id="{00000000-0008-0000-0E00-000044030000}"/>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E00-00004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146050</xdr:rowOff>
    </xdr:from>
    <xdr:to>
      <xdr:col>116</xdr:col>
      <xdr:colOff>114300</xdr:colOff>
      <xdr:row>105</xdr:row>
      <xdr:rowOff>76200</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2110700" y="1797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168927</xdr:rowOff>
    </xdr:from>
    <xdr:ext cx="469744" cy="259045"/>
    <xdr:sp macro="" textlink="">
      <xdr:nvSpPr>
        <xdr:cNvPr id="843" name="【公民館】&#10;一人当たり面積該当値テキスト">
          <a:extLst>
            <a:ext uri="{FF2B5EF4-FFF2-40B4-BE49-F238E27FC236}">
              <a16:creationId xmlns:a16="http://schemas.microsoft.com/office/drawing/2014/main" id="{00000000-0008-0000-0E00-00004B030000}"/>
            </a:ext>
          </a:extLst>
        </xdr:cNvPr>
        <xdr:cNvSpPr txBox="1"/>
      </xdr:nvSpPr>
      <xdr:spPr>
        <a:xfrm>
          <a:off x="22199600" y="1782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154939</xdr:rowOff>
    </xdr:from>
    <xdr:to>
      <xdr:col>112</xdr:col>
      <xdr:colOff>38100</xdr:colOff>
      <xdr:row>105</xdr:row>
      <xdr:rowOff>85089</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21272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25400</xdr:rowOff>
    </xdr:from>
    <xdr:to>
      <xdr:col>116</xdr:col>
      <xdr:colOff>63500</xdr:colOff>
      <xdr:row>105</xdr:row>
      <xdr:rowOff>34289</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21323300" y="18027650"/>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162561</xdr:rowOff>
    </xdr:from>
    <xdr:to>
      <xdr:col>107</xdr:col>
      <xdr:colOff>101600</xdr:colOff>
      <xdr:row>105</xdr:row>
      <xdr:rowOff>92711</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20383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34289</xdr:rowOff>
    </xdr:from>
    <xdr:to>
      <xdr:col>111</xdr:col>
      <xdr:colOff>177800</xdr:colOff>
      <xdr:row>105</xdr:row>
      <xdr:rowOff>41911</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flipV="1">
          <a:off x="20434300" y="180365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2539</xdr:rowOff>
    </xdr:from>
    <xdr:to>
      <xdr:col>102</xdr:col>
      <xdr:colOff>165100</xdr:colOff>
      <xdr:row>105</xdr:row>
      <xdr:rowOff>104139</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19494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41911</xdr:rowOff>
    </xdr:from>
    <xdr:to>
      <xdr:col>107</xdr:col>
      <xdr:colOff>50800</xdr:colOff>
      <xdr:row>105</xdr:row>
      <xdr:rowOff>53339</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19545300" y="180441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11430</xdr:rowOff>
    </xdr:from>
    <xdr:to>
      <xdr:col>98</xdr:col>
      <xdr:colOff>38100</xdr:colOff>
      <xdr:row>105</xdr:row>
      <xdr:rowOff>113030</xdr:rowOff>
    </xdr:to>
    <xdr:sp macro="" textlink="">
      <xdr:nvSpPr>
        <xdr:cNvPr id="850" name="楕円 849">
          <a:extLst>
            <a:ext uri="{FF2B5EF4-FFF2-40B4-BE49-F238E27FC236}">
              <a16:creationId xmlns:a16="http://schemas.microsoft.com/office/drawing/2014/main" id="{00000000-0008-0000-0E00-000052030000}"/>
            </a:ext>
          </a:extLst>
        </xdr:cNvPr>
        <xdr:cNvSpPr/>
      </xdr:nvSpPr>
      <xdr:spPr>
        <a:xfrm>
          <a:off x="18605500" y="1801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53339</xdr:rowOff>
    </xdr:from>
    <xdr:to>
      <xdr:col>102</xdr:col>
      <xdr:colOff>114300</xdr:colOff>
      <xdr:row>105</xdr:row>
      <xdr:rowOff>62230</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flipV="1">
          <a:off x="18656300" y="1805558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852" name="n_1aveValue【公民館】&#10;一人当たり面積">
          <a:extLst>
            <a:ext uri="{FF2B5EF4-FFF2-40B4-BE49-F238E27FC236}">
              <a16:creationId xmlns:a16="http://schemas.microsoft.com/office/drawing/2014/main" id="{00000000-0008-0000-0E00-000054030000}"/>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853" name="n_2aveValue【公民館】&#10;一人当たり面積">
          <a:extLst>
            <a:ext uri="{FF2B5EF4-FFF2-40B4-BE49-F238E27FC236}">
              <a16:creationId xmlns:a16="http://schemas.microsoft.com/office/drawing/2014/main" id="{00000000-0008-0000-0E00-000055030000}"/>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854" name="n_3aveValue【公民館】&#10;一人当たり面積">
          <a:extLst>
            <a:ext uri="{FF2B5EF4-FFF2-40B4-BE49-F238E27FC236}">
              <a16:creationId xmlns:a16="http://schemas.microsoft.com/office/drawing/2014/main" id="{00000000-0008-0000-0E00-000056030000}"/>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855" name="n_4aveValue【公民館】&#10;一人当たり面積">
          <a:extLst>
            <a:ext uri="{FF2B5EF4-FFF2-40B4-BE49-F238E27FC236}">
              <a16:creationId xmlns:a16="http://schemas.microsoft.com/office/drawing/2014/main" id="{00000000-0008-0000-0E00-000057030000}"/>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101616</xdr:rowOff>
    </xdr:from>
    <xdr:ext cx="469744" cy="259045"/>
    <xdr:sp macro="" textlink="">
      <xdr:nvSpPr>
        <xdr:cNvPr id="856" name="n_1mainValue【公民館】&#10;一人当たり面積">
          <a:extLst>
            <a:ext uri="{FF2B5EF4-FFF2-40B4-BE49-F238E27FC236}">
              <a16:creationId xmlns:a16="http://schemas.microsoft.com/office/drawing/2014/main" id="{00000000-0008-0000-0E00-000058030000}"/>
            </a:ext>
          </a:extLst>
        </xdr:cNvPr>
        <xdr:cNvSpPr txBox="1"/>
      </xdr:nvSpPr>
      <xdr:spPr>
        <a:xfrm>
          <a:off x="210757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109238</xdr:rowOff>
    </xdr:from>
    <xdr:ext cx="469744" cy="259045"/>
    <xdr:sp macro="" textlink="">
      <xdr:nvSpPr>
        <xdr:cNvPr id="857" name="n_2mainValue【公民館】&#10;一人当たり面積">
          <a:extLst>
            <a:ext uri="{FF2B5EF4-FFF2-40B4-BE49-F238E27FC236}">
              <a16:creationId xmlns:a16="http://schemas.microsoft.com/office/drawing/2014/main" id="{00000000-0008-0000-0E00-000059030000}"/>
            </a:ext>
          </a:extLst>
        </xdr:cNvPr>
        <xdr:cNvSpPr txBox="1"/>
      </xdr:nvSpPr>
      <xdr:spPr>
        <a:xfrm>
          <a:off x="20199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120666</xdr:rowOff>
    </xdr:from>
    <xdr:ext cx="469744" cy="259045"/>
    <xdr:sp macro="" textlink="">
      <xdr:nvSpPr>
        <xdr:cNvPr id="858" name="n_3mainValue【公民館】&#10;一人当たり面積">
          <a:extLst>
            <a:ext uri="{FF2B5EF4-FFF2-40B4-BE49-F238E27FC236}">
              <a16:creationId xmlns:a16="http://schemas.microsoft.com/office/drawing/2014/main" id="{00000000-0008-0000-0E00-00005A030000}"/>
            </a:ext>
          </a:extLst>
        </xdr:cNvPr>
        <xdr:cNvSpPr txBox="1"/>
      </xdr:nvSpPr>
      <xdr:spPr>
        <a:xfrm>
          <a:off x="19310427"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129557</xdr:rowOff>
    </xdr:from>
    <xdr:ext cx="469744" cy="259045"/>
    <xdr:sp macro="" textlink="">
      <xdr:nvSpPr>
        <xdr:cNvPr id="859" name="n_4mainValue【公民館】&#10;一人当たり面積">
          <a:extLst>
            <a:ext uri="{FF2B5EF4-FFF2-40B4-BE49-F238E27FC236}">
              <a16:creationId xmlns:a16="http://schemas.microsoft.com/office/drawing/2014/main" id="{00000000-0008-0000-0E00-00005B030000}"/>
            </a:ext>
          </a:extLst>
        </xdr:cNvPr>
        <xdr:cNvSpPr txBox="1"/>
      </xdr:nvSpPr>
      <xdr:spPr>
        <a:xfrm>
          <a:off x="18421427"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00000000-0008-0000-0E00-00005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00000000-0008-0000-0E00-00005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00000000-0008-0000-0E00-00005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本町では、平成２７年度に策定した公共施設等総合管理計画において、公共施設等の延べ面積を１０％削減するという目標を掲げ、それに基づき廃校した小学校に町立公民館を移転するなどの施設の有効活用や、使用を中止した施設の除却などを進めている。</a:t>
          </a:r>
          <a:endParaRPr lang="ja-JP" altLang="ja-JP" sz="1400">
            <a:solidFill>
              <a:sysClr val="windowText" lastClr="000000"/>
            </a:solidFill>
            <a:effectLst/>
          </a:endParaRPr>
        </a:p>
        <a:p>
          <a:pPr eaLnBrk="1" fontAlgn="auto" latinLnBrk="0" hangingPunct="1"/>
          <a:r>
            <a:rPr lang="ja-JP" altLang="ja-JP" sz="1100">
              <a:solidFill>
                <a:sysClr val="windowText" lastClr="000000"/>
              </a:solidFill>
              <a:effectLst/>
              <a:latin typeface="+mn-lt"/>
              <a:ea typeface="+mn-ea"/>
              <a:cs typeface="+mn-cs"/>
            </a:rPr>
            <a:t>令和</a:t>
          </a:r>
          <a:r>
            <a:rPr lang="ja-JP" altLang="en-US" sz="1100">
              <a:solidFill>
                <a:sysClr val="windowText" lastClr="000000"/>
              </a:solidFill>
              <a:effectLst/>
              <a:latin typeface="+mn-lt"/>
              <a:ea typeface="+mn-ea"/>
              <a:cs typeface="+mn-cs"/>
            </a:rPr>
            <a:t>６</a:t>
          </a:r>
          <a:r>
            <a:rPr lang="ja-JP" altLang="ja-JP" sz="1100">
              <a:solidFill>
                <a:sysClr val="windowText" lastClr="000000"/>
              </a:solidFill>
              <a:effectLst/>
              <a:latin typeface="+mn-lt"/>
              <a:ea typeface="+mn-ea"/>
              <a:cs typeface="+mn-cs"/>
            </a:rPr>
            <a:t>年度は、町道改良などインフラ整備を引き続き実施したほか、</a:t>
          </a:r>
          <a:r>
            <a:rPr kumimoji="1" lang="ja-JP" altLang="ja-JP" sz="1100" baseline="0">
              <a:solidFill>
                <a:sysClr val="windowText" lastClr="000000"/>
              </a:solidFill>
              <a:effectLst/>
              <a:latin typeface="+mn-lt"/>
              <a:ea typeface="+mn-ea"/>
              <a:cs typeface="+mn-cs"/>
            </a:rPr>
            <a:t>有線テレビジョンセンター、</a:t>
          </a:r>
          <a:r>
            <a:rPr kumimoji="1" lang="ja-JP" altLang="en-US" sz="1100" baseline="0">
              <a:solidFill>
                <a:sysClr val="windowText" lastClr="000000"/>
              </a:solidFill>
              <a:effectLst/>
              <a:latin typeface="+mn-lt"/>
              <a:ea typeface="+mn-ea"/>
              <a:cs typeface="+mn-cs"/>
            </a:rPr>
            <a:t>八郷小学校</a:t>
          </a:r>
          <a:r>
            <a:rPr lang="ja-JP" altLang="ja-JP" sz="1100">
              <a:solidFill>
                <a:sysClr val="windowText" lastClr="000000"/>
              </a:solidFill>
              <a:effectLst/>
              <a:latin typeface="+mn-lt"/>
              <a:ea typeface="+mn-ea"/>
              <a:cs typeface="+mn-cs"/>
            </a:rPr>
            <a:t>等の長寿命化改修を行った。</a:t>
          </a:r>
          <a:endParaRPr lang="ja-JP" altLang="ja-JP" sz="1400">
            <a:solidFill>
              <a:sysClr val="windowText" lastClr="000000"/>
            </a:solidFill>
            <a:effectLst/>
          </a:endParaRPr>
        </a:p>
        <a:p>
          <a:pPr eaLnBrk="1" fontAlgn="auto" latinLnBrk="0" hangingPunct="1"/>
          <a:r>
            <a:rPr lang="ja-JP" altLang="ja-JP" sz="1100">
              <a:solidFill>
                <a:sysClr val="windowText" lastClr="00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公共施設の長寿命化工事をはじめとする普通建設事業が平成３０年度にピークを迎え</a:t>
          </a:r>
          <a:r>
            <a:rPr lang="ja-JP" altLang="ja-JP" sz="1100">
              <a:solidFill>
                <a:sysClr val="windowText" lastClr="000000"/>
              </a:solidFill>
              <a:effectLst/>
              <a:latin typeface="+mn-lt"/>
              <a:ea typeface="+mn-ea"/>
              <a:cs typeface="+mn-cs"/>
            </a:rPr>
            <a:t>、ほとんどの類型において有形固定資産減価償却率が類似団体よりも低い状態だったが、改修から年数が経過し、近年は平均値を超えるものが増えてきている。</a:t>
          </a:r>
          <a:endParaRPr lang="ja-JP" altLang="ja-JP" sz="1400">
            <a:solidFill>
              <a:sysClr val="windowText" lastClr="000000"/>
            </a:solidFill>
            <a:effectLst/>
          </a:endParaRPr>
        </a:p>
        <a:p>
          <a:pPr eaLnBrk="1" fontAlgn="auto" latinLnBrk="0" hangingPunct="1"/>
          <a:r>
            <a:rPr lang="ja-JP" altLang="ja-JP" sz="1100">
              <a:solidFill>
                <a:sysClr val="windowText" lastClr="000000"/>
              </a:solidFill>
              <a:effectLst/>
              <a:latin typeface="+mn-lt"/>
              <a:ea typeface="+mn-ea"/>
              <a:cs typeface="+mn-cs"/>
            </a:rPr>
            <a:t>　また、学校、保育所等において１人あたりの面積は類似団体より高い状態で推移している。年々人口は減少しており、１人あたりの面積は今後も増加していくことが見込まれるため、適正な施設の規模を把握し、適正化に取り組んでいく必要がある。</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鳥取県伯耆町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10,145
10,089
139.44
8,233,486
7,824,887
382,501
5,370,799
3,382,936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69487</xdr:rowOff>
    </xdr:from>
    <xdr:to>
      <xdr:col>24</xdr:col>
      <xdr:colOff>114300</xdr:colOff>
      <xdr:row>37</xdr:row>
      <xdr:rowOff>171087</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47914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30299</xdr:rowOff>
    </xdr:from>
    <xdr:to>
      <xdr:col>20</xdr:col>
      <xdr:colOff>38100</xdr:colOff>
      <xdr:row>37</xdr:row>
      <xdr:rowOff>131899</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81099</xdr:rowOff>
    </xdr:from>
    <xdr:to>
      <xdr:col>24</xdr:col>
      <xdr:colOff>63500</xdr:colOff>
      <xdr:row>37</xdr:row>
      <xdr:rowOff>120287</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42474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160927</xdr:rowOff>
    </xdr:from>
    <xdr:to>
      <xdr:col>15</xdr:col>
      <xdr:colOff>101600</xdr:colOff>
      <xdr:row>37</xdr:row>
      <xdr:rowOff>91077</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33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40277</xdr:rowOff>
    </xdr:from>
    <xdr:to>
      <xdr:col>19</xdr:col>
      <xdr:colOff>177800</xdr:colOff>
      <xdr:row>37</xdr:row>
      <xdr:rowOff>81099</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38392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120106</xdr:rowOff>
    </xdr:from>
    <xdr:to>
      <xdr:col>10</xdr:col>
      <xdr:colOff>165100</xdr:colOff>
      <xdr:row>37</xdr:row>
      <xdr:rowOff>50256</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170906</xdr:rowOff>
    </xdr:from>
    <xdr:to>
      <xdr:col>15</xdr:col>
      <xdr:colOff>50800</xdr:colOff>
      <xdr:row>37</xdr:row>
      <xdr:rowOff>40277</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34310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80917</xdr:rowOff>
    </xdr:from>
    <xdr:to>
      <xdr:col>6</xdr:col>
      <xdr:colOff>38100</xdr:colOff>
      <xdr:row>37</xdr:row>
      <xdr:rowOff>11067</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131717</xdr:rowOff>
    </xdr:from>
    <xdr:to>
      <xdr:col>10</xdr:col>
      <xdr:colOff>114300</xdr:colOff>
      <xdr:row>36</xdr:row>
      <xdr:rowOff>170906</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30391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148426</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107604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66783</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27594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149497</xdr:rowOff>
    </xdr:from>
    <xdr:to>
      <xdr:col>55</xdr:col>
      <xdr:colOff>50800</xdr:colOff>
      <xdr:row>41</xdr:row>
      <xdr:rowOff>79647</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700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127924</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698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152763</xdr:rowOff>
    </xdr:from>
    <xdr:to>
      <xdr:col>50</xdr:col>
      <xdr:colOff>165100</xdr:colOff>
      <xdr:row>41</xdr:row>
      <xdr:rowOff>82913</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28847</xdr:rowOff>
    </xdr:from>
    <xdr:to>
      <xdr:col>55</xdr:col>
      <xdr:colOff>0</xdr:colOff>
      <xdr:row>41</xdr:row>
      <xdr:rowOff>32113</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9639300" y="705829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156028</xdr:rowOff>
    </xdr:from>
    <xdr:to>
      <xdr:col>46</xdr:col>
      <xdr:colOff>38100</xdr:colOff>
      <xdr:row>41</xdr:row>
      <xdr:rowOff>86178</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32113</xdr:rowOff>
    </xdr:from>
    <xdr:to>
      <xdr:col>50</xdr:col>
      <xdr:colOff>114300</xdr:colOff>
      <xdr:row>41</xdr:row>
      <xdr:rowOff>35378</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8750300" y="70615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162560</xdr:rowOff>
    </xdr:from>
    <xdr:to>
      <xdr:col>41</xdr:col>
      <xdr:colOff>101600</xdr:colOff>
      <xdr:row>41</xdr:row>
      <xdr:rowOff>92710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35378</xdr:rowOff>
    </xdr:from>
    <xdr:to>
      <xdr:col>45</xdr:col>
      <xdr:colOff>177800</xdr:colOff>
      <xdr:row>41</xdr:row>
      <xdr:rowOff>41910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7861300" y="706482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165826</xdr:rowOff>
    </xdr:from>
    <xdr:to>
      <xdr:col>36</xdr:col>
      <xdr:colOff>165100</xdr:colOff>
      <xdr:row>41</xdr:row>
      <xdr:rowOff>95976</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41910</xdr:rowOff>
    </xdr:from>
    <xdr:to>
      <xdr:col>41</xdr:col>
      <xdr:colOff>50800</xdr:colOff>
      <xdr:row>41</xdr:row>
      <xdr:rowOff>45176</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flipV="1">
          <a:off x="6972300" y="70713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74040</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710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77305</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83837</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87103</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711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141605</xdr:rowOff>
    </xdr:from>
    <xdr:to>
      <xdr:col>24</xdr:col>
      <xdr:colOff>114300</xdr:colOff>
      <xdr:row>61</xdr:row>
      <xdr:rowOff>71755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120032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93980</xdr:rowOff>
    </xdr:from>
    <xdr:to>
      <xdr:col>20</xdr:col>
      <xdr:colOff>38100</xdr:colOff>
      <xdr:row>61</xdr:row>
      <xdr:rowOff>24130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144780</xdr:rowOff>
    </xdr:from>
    <xdr:to>
      <xdr:col>24</xdr:col>
      <xdr:colOff>63500</xdr:colOff>
      <xdr:row>61</xdr:row>
      <xdr:rowOff>20955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4317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144780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3974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60960</xdr:rowOff>
    </xdr:from>
    <xdr:to>
      <xdr:col>15</xdr:col>
      <xdr:colOff>50800</xdr:colOff>
      <xdr:row>60</xdr:row>
      <xdr:rowOff>110490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3479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133985</xdr:rowOff>
    </xdr:from>
    <xdr:to>
      <xdr:col>6</xdr:col>
      <xdr:colOff>38100</xdr:colOff>
      <xdr:row>60</xdr:row>
      <xdr:rowOff>64135</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13335</xdr:rowOff>
    </xdr:from>
    <xdr:to>
      <xdr:col>10</xdr:col>
      <xdr:colOff>114300</xdr:colOff>
      <xdr:row>60</xdr:row>
      <xdr:rowOff>60960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3003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40657</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6367</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80662</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00000000-0008-0000-0F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00000000-0008-0000-0F00-0000EB000000}"/>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00000000-0008-0000-0F00-0000ED000000}"/>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00000000-0008-0000-0F00-0000EF000000}"/>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71665</xdr:rowOff>
    </xdr:from>
    <xdr:to>
      <xdr:col>55</xdr:col>
      <xdr:colOff>50800</xdr:colOff>
      <xdr:row>60</xdr:row>
      <xdr:rowOff>1815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104267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94542</xdr:rowOff>
    </xdr:from>
    <xdr:ext cx="469744" cy="259045"/>
    <xdr:sp macro="" textlink="">
      <xdr:nvSpPr>
        <xdr:cNvPr id="251" name="【体育館・プール】&#10;一人当たり面積該当値テキスト">
          <a:extLst>
            <a:ext uri="{FF2B5EF4-FFF2-40B4-BE49-F238E27FC236}">
              <a16:creationId xmlns:a16="http://schemas.microsoft.com/office/drawing/2014/main" id="{00000000-0008-0000-0F00-0000FB000000}"/>
            </a:ext>
          </a:extLst>
        </xdr:cNvPr>
        <xdr:cNvSpPr txBox="1"/>
      </xdr:nvSpPr>
      <xdr:spPr>
        <a:xfrm>
          <a:off x="10515600" y="1003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83638</xdr:rowOff>
    </xdr:from>
    <xdr:to>
      <xdr:col>50</xdr:col>
      <xdr:colOff>165100</xdr:colOff>
      <xdr:row>60</xdr:row>
      <xdr:rowOff>13788</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9588500" y="1019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122465</xdr:rowOff>
    </xdr:from>
    <xdr:to>
      <xdr:col>55</xdr:col>
      <xdr:colOff>0</xdr:colOff>
      <xdr:row>59</xdr:row>
      <xdr:rowOff>134438</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9639300" y="10238015"/>
          <a:ext cx="838200" cy="1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94524</xdr:rowOff>
    </xdr:from>
    <xdr:to>
      <xdr:col>46</xdr:col>
      <xdr:colOff>38100</xdr:colOff>
      <xdr:row>60</xdr:row>
      <xdr:rowOff>24674</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8699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134438</xdr:rowOff>
    </xdr:from>
    <xdr:to>
      <xdr:col>50</xdr:col>
      <xdr:colOff>114300</xdr:colOff>
      <xdr:row>59</xdr:row>
      <xdr:rowOff>145324</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8750300" y="1024998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109765</xdr:rowOff>
    </xdr:from>
    <xdr:to>
      <xdr:col>41</xdr:col>
      <xdr:colOff>101600</xdr:colOff>
      <xdr:row>60</xdr:row>
      <xdr:rowOff>39915</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7810500" y="1022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145324</xdr:rowOff>
    </xdr:from>
    <xdr:to>
      <xdr:col>45</xdr:col>
      <xdr:colOff>177800</xdr:colOff>
      <xdr:row>59</xdr:row>
      <xdr:rowOff>160565</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7861300" y="1026087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121738</xdr:rowOff>
    </xdr:from>
    <xdr:to>
      <xdr:col>36</xdr:col>
      <xdr:colOff>165100</xdr:colOff>
      <xdr:row>60</xdr:row>
      <xdr:rowOff>51888</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6921500" y="1023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160565</xdr:rowOff>
    </xdr:from>
    <xdr:to>
      <xdr:col>41</xdr:col>
      <xdr:colOff>50800</xdr:colOff>
      <xdr:row>60</xdr:row>
      <xdr:rowOff>1088</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6972300" y="10276115"/>
          <a:ext cx="889000" cy="1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00000000-0008-0000-0F00-000004010000}"/>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00000000-0008-0000-0F00-000005010000}"/>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00000000-0008-0000-0F00-000006010000}"/>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00000000-0008-0000-0F00-000007010000}"/>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30315</xdr:rowOff>
    </xdr:from>
    <xdr:ext cx="469744" cy="259045"/>
    <xdr:sp macro="" textlink="">
      <xdr:nvSpPr>
        <xdr:cNvPr id="264" name="n_1mainValue【体育館・プール】&#10;一人当たり面積">
          <a:extLst>
            <a:ext uri="{FF2B5EF4-FFF2-40B4-BE49-F238E27FC236}">
              <a16:creationId xmlns:a16="http://schemas.microsoft.com/office/drawing/2014/main" id="{00000000-0008-0000-0F00-000008010000}"/>
            </a:ext>
          </a:extLst>
        </xdr:cNvPr>
        <xdr:cNvSpPr txBox="1"/>
      </xdr:nvSpPr>
      <xdr:spPr>
        <a:xfrm>
          <a:off x="9391727" y="997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41201</xdr:rowOff>
    </xdr:from>
    <xdr:ext cx="469744" cy="259045"/>
    <xdr:sp macro="" textlink="">
      <xdr:nvSpPr>
        <xdr:cNvPr id="265" name="n_2mainValue【体育館・プール】&#10;一人当たり面積">
          <a:extLst>
            <a:ext uri="{FF2B5EF4-FFF2-40B4-BE49-F238E27FC236}">
              <a16:creationId xmlns:a16="http://schemas.microsoft.com/office/drawing/2014/main" id="{00000000-0008-0000-0F00-000009010000}"/>
            </a:ext>
          </a:extLst>
        </xdr:cNvPr>
        <xdr:cNvSpPr txBox="1"/>
      </xdr:nvSpPr>
      <xdr:spPr>
        <a:xfrm>
          <a:off x="8515427" y="998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56442</xdr:rowOff>
    </xdr:from>
    <xdr:ext cx="469744" cy="259045"/>
    <xdr:sp macro="" textlink="">
      <xdr:nvSpPr>
        <xdr:cNvPr id="266" name="n_3mainValue【体育館・プール】&#10;一人当たり面積">
          <a:extLst>
            <a:ext uri="{FF2B5EF4-FFF2-40B4-BE49-F238E27FC236}">
              <a16:creationId xmlns:a16="http://schemas.microsoft.com/office/drawing/2014/main" id="{00000000-0008-0000-0F00-00000A010000}"/>
            </a:ext>
          </a:extLst>
        </xdr:cNvPr>
        <xdr:cNvSpPr txBox="1"/>
      </xdr:nvSpPr>
      <xdr:spPr>
        <a:xfrm>
          <a:off x="7626427" y="1000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68415</xdr:rowOff>
    </xdr:from>
    <xdr:ext cx="469744" cy="259045"/>
    <xdr:sp macro="" textlink="">
      <xdr:nvSpPr>
        <xdr:cNvPr id="267" name="n_4mainValue【体育館・プール】&#10;一人当たり面積">
          <a:extLst>
            <a:ext uri="{FF2B5EF4-FFF2-40B4-BE49-F238E27FC236}">
              <a16:creationId xmlns:a16="http://schemas.microsoft.com/office/drawing/2014/main" id="{00000000-0008-0000-0F00-00000B010000}"/>
            </a:ext>
          </a:extLst>
        </xdr:cNvPr>
        <xdr:cNvSpPr txBox="1"/>
      </xdr:nvSpPr>
      <xdr:spPr>
        <a:xfrm>
          <a:off x="6737427" y="1001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00000000-0008-0000-0F00-000024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00000000-0008-0000-0F00-000026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00000000-0008-0000-0F00-000028010000}"/>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00000000-0008-0000-0F00-00002A010000}"/>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00000000-0008-0000-0F00-00002F010000}"/>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77107</xdr:rowOff>
    </xdr:from>
    <xdr:to>
      <xdr:col>24</xdr:col>
      <xdr:colOff>114300</xdr:colOff>
      <xdr:row>86</xdr:row>
      <xdr:rowOff>7257</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45847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55534</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00000000-0008-0000-0F00-000036010000}"/>
            </a:ext>
          </a:extLst>
        </xdr:cNvPr>
        <xdr:cNvSpPr txBox="1"/>
      </xdr:nvSpPr>
      <xdr:spPr>
        <a:xfrm>
          <a:off x="4673600" y="1462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23223</xdr:rowOff>
    </xdr:from>
    <xdr:to>
      <xdr:col>20</xdr:col>
      <xdr:colOff>38100</xdr:colOff>
      <xdr:row>85</xdr:row>
      <xdr:rowOff>124823</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37465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74023</xdr:rowOff>
    </xdr:from>
    <xdr:to>
      <xdr:col>24</xdr:col>
      <xdr:colOff>63500</xdr:colOff>
      <xdr:row>85</xdr:row>
      <xdr:rowOff>127907</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3797300" y="14647273"/>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140788</xdr:rowOff>
    </xdr:from>
    <xdr:to>
      <xdr:col>15</xdr:col>
      <xdr:colOff>101600</xdr:colOff>
      <xdr:row>85</xdr:row>
      <xdr:rowOff>70938</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2857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20138</xdr:rowOff>
    </xdr:from>
    <xdr:to>
      <xdr:col>19</xdr:col>
      <xdr:colOff>177800</xdr:colOff>
      <xdr:row>85</xdr:row>
      <xdr:rowOff>74023</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2908300" y="14593388"/>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85271</xdr:rowOff>
    </xdr:from>
    <xdr:to>
      <xdr:col>10</xdr:col>
      <xdr:colOff>165100</xdr:colOff>
      <xdr:row>85</xdr:row>
      <xdr:rowOff>15421</xdr:rowOff>
    </xdr:to>
    <xdr:sp macro="" textlink="">
      <xdr:nvSpPr>
        <xdr:cNvPr id="315" name="楕円 314">
          <a:extLst>
            <a:ext uri="{FF2B5EF4-FFF2-40B4-BE49-F238E27FC236}">
              <a16:creationId xmlns:a16="http://schemas.microsoft.com/office/drawing/2014/main" id="{00000000-0008-0000-0F00-00003B010000}"/>
            </a:ext>
          </a:extLst>
        </xdr:cNvPr>
        <xdr:cNvSpPr/>
      </xdr:nvSpPr>
      <xdr:spPr>
        <a:xfrm>
          <a:off x="1968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136071</xdr:rowOff>
    </xdr:from>
    <xdr:to>
      <xdr:col>15</xdr:col>
      <xdr:colOff>50800</xdr:colOff>
      <xdr:row>85</xdr:row>
      <xdr:rowOff>20138</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a:off x="2019300" y="14537871"/>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31387</xdr:rowOff>
    </xdr:from>
    <xdr:to>
      <xdr:col>6</xdr:col>
      <xdr:colOff>38100</xdr:colOff>
      <xdr:row>84</xdr:row>
      <xdr:rowOff>132987</xdr:rowOff>
    </xdr:to>
    <xdr:sp macro="" textlink="">
      <xdr:nvSpPr>
        <xdr:cNvPr id="317" name="楕円 316">
          <a:extLst>
            <a:ext uri="{FF2B5EF4-FFF2-40B4-BE49-F238E27FC236}">
              <a16:creationId xmlns:a16="http://schemas.microsoft.com/office/drawing/2014/main" id="{00000000-0008-0000-0F00-00003D010000}"/>
            </a:ext>
          </a:extLst>
        </xdr:cNvPr>
        <xdr:cNvSpPr/>
      </xdr:nvSpPr>
      <xdr:spPr>
        <a:xfrm>
          <a:off x="1079500" y="144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82187</xdr:rowOff>
    </xdr:from>
    <xdr:to>
      <xdr:col>10</xdr:col>
      <xdr:colOff>114300</xdr:colOff>
      <xdr:row>84</xdr:row>
      <xdr:rowOff>136071</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1130300" y="1448398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115950</xdr:rowOff>
    </xdr:from>
    <xdr:ext cx="405111" cy="259045"/>
    <xdr:sp macro="" textlink="">
      <xdr:nvSpPr>
        <xdr:cNvPr id="323" name="n_1mainValue【福祉施設】&#10;有形固定資産減価償却率">
          <a:extLst>
            <a:ext uri="{FF2B5EF4-FFF2-40B4-BE49-F238E27FC236}">
              <a16:creationId xmlns:a16="http://schemas.microsoft.com/office/drawing/2014/main" id="{00000000-0008-0000-0F00-000043010000}"/>
            </a:ext>
          </a:extLst>
        </xdr:cNvPr>
        <xdr:cNvSpPr txBox="1"/>
      </xdr:nvSpPr>
      <xdr:spPr>
        <a:xfrm>
          <a:off x="3582044" y="1468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62065</xdr:rowOff>
    </xdr:from>
    <xdr:ext cx="405111" cy="259045"/>
    <xdr:sp macro="" textlink="">
      <xdr:nvSpPr>
        <xdr:cNvPr id="324" name="n_2mainValue【福祉施設】&#10;有形固定資産減価償却率">
          <a:extLst>
            <a:ext uri="{FF2B5EF4-FFF2-40B4-BE49-F238E27FC236}">
              <a16:creationId xmlns:a16="http://schemas.microsoft.com/office/drawing/2014/main" id="{00000000-0008-0000-0F00-000044010000}"/>
            </a:ext>
          </a:extLst>
        </xdr:cNvPr>
        <xdr:cNvSpPr txBox="1"/>
      </xdr:nvSpPr>
      <xdr:spPr>
        <a:xfrm>
          <a:off x="2705744"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6548</xdr:rowOff>
    </xdr:from>
    <xdr:ext cx="405111" cy="259045"/>
    <xdr:sp macro="" textlink="">
      <xdr:nvSpPr>
        <xdr:cNvPr id="325" name="n_3mainValue【福祉施設】&#10;有形固定資産減価償却率">
          <a:extLst>
            <a:ext uri="{FF2B5EF4-FFF2-40B4-BE49-F238E27FC236}">
              <a16:creationId xmlns:a16="http://schemas.microsoft.com/office/drawing/2014/main" id="{00000000-0008-0000-0F00-000045010000}"/>
            </a:ext>
          </a:extLst>
        </xdr:cNvPr>
        <xdr:cNvSpPr txBox="1"/>
      </xdr:nvSpPr>
      <xdr:spPr>
        <a:xfrm>
          <a:off x="1816744" y="1457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124114</xdr:rowOff>
    </xdr:from>
    <xdr:ext cx="405111" cy="259045"/>
    <xdr:sp macro="" textlink="">
      <xdr:nvSpPr>
        <xdr:cNvPr id="326" name="n_4mainValue【福祉施設】&#10;有形固定資産減価償却率">
          <a:extLst>
            <a:ext uri="{FF2B5EF4-FFF2-40B4-BE49-F238E27FC236}">
              <a16:creationId xmlns:a16="http://schemas.microsoft.com/office/drawing/2014/main" id="{00000000-0008-0000-0F00-000046010000}"/>
            </a:ext>
          </a:extLst>
        </xdr:cNvPr>
        <xdr:cNvSpPr txBox="1"/>
      </xdr:nvSpPr>
      <xdr:spPr>
        <a:xfrm>
          <a:off x="927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00000000-0008-0000-0F00-00005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00000000-0008-0000-0F00-000061010000}"/>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00000000-0008-0000-0F00-000063010000}"/>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00000000-0008-0000-0F00-000065010000}"/>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00000000-0008-0000-0F00-000069010000}"/>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00000000-0008-0000-0F00-00006A010000}"/>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91802</xdr:rowOff>
    </xdr:from>
    <xdr:to>
      <xdr:col>55</xdr:col>
      <xdr:colOff>50800</xdr:colOff>
      <xdr:row>87</xdr:row>
      <xdr:rowOff>21952</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104267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6729</xdr:rowOff>
    </xdr:from>
    <xdr:ext cx="469744" cy="259045"/>
    <xdr:sp macro="" textlink="">
      <xdr:nvSpPr>
        <xdr:cNvPr id="369" name="【福祉施設】&#10;一人当たり面積該当値テキスト">
          <a:extLst>
            <a:ext uri="{FF2B5EF4-FFF2-40B4-BE49-F238E27FC236}">
              <a16:creationId xmlns:a16="http://schemas.microsoft.com/office/drawing/2014/main" id="{00000000-0008-0000-0F00-000071010000}"/>
            </a:ext>
          </a:extLst>
        </xdr:cNvPr>
        <xdr:cNvSpPr txBox="1"/>
      </xdr:nvSpPr>
      <xdr:spPr>
        <a:xfrm>
          <a:off x="10515600" y="147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92892</xdr:rowOff>
    </xdr:from>
    <xdr:to>
      <xdr:col>50</xdr:col>
      <xdr:colOff>165100</xdr:colOff>
      <xdr:row>87</xdr:row>
      <xdr:rowOff>23042</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9588500" y="1483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142602</xdr:rowOff>
    </xdr:from>
    <xdr:to>
      <xdr:col>55</xdr:col>
      <xdr:colOff>0</xdr:colOff>
      <xdr:row>86</xdr:row>
      <xdr:rowOff>143692</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flipV="1">
          <a:off x="9639300" y="14887302"/>
          <a:ext cx="8382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92892</xdr:rowOff>
    </xdr:from>
    <xdr:to>
      <xdr:col>46</xdr:col>
      <xdr:colOff>38100</xdr:colOff>
      <xdr:row>87</xdr:row>
      <xdr:rowOff>23042</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8699500" y="1483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143692</xdr:rowOff>
    </xdr:from>
    <xdr:to>
      <xdr:col>50</xdr:col>
      <xdr:colOff>114300</xdr:colOff>
      <xdr:row>86</xdr:row>
      <xdr:rowOff>143692</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a:off x="8750300" y="148883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92892</xdr:rowOff>
    </xdr:from>
    <xdr:to>
      <xdr:col>41</xdr:col>
      <xdr:colOff>101600</xdr:colOff>
      <xdr:row>87</xdr:row>
      <xdr:rowOff>23042</xdr:rowOff>
    </xdr:to>
    <xdr:sp macro="" textlink="">
      <xdr:nvSpPr>
        <xdr:cNvPr id="374" name="楕円 373">
          <a:extLst>
            <a:ext uri="{FF2B5EF4-FFF2-40B4-BE49-F238E27FC236}">
              <a16:creationId xmlns:a16="http://schemas.microsoft.com/office/drawing/2014/main" id="{00000000-0008-0000-0F00-000076010000}"/>
            </a:ext>
          </a:extLst>
        </xdr:cNvPr>
        <xdr:cNvSpPr/>
      </xdr:nvSpPr>
      <xdr:spPr>
        <a:xfrm>
          <a:off x="7810500" y="1483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143692</xdr:rowOff>
    </xdr:from>
    <xdr:to>
      <xdr:col>45</xdr:col>
      <xdr:colOff>177800</xdr:colOff>
      <xdr:row>86</xdr:row>
      <xdr:rowOff>143692</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a:off x="7861300" y="148883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93980</xdr:rowOff>
    </xdr:from>
    <xdr:to>
      <xdr:col>36</xdr:col>
      <xdr:colOff>165100</xdr:colOff>
      <xdr:row>87</xdr:row>
      <xdr:rowOff>24130</xdr:rowOff>
    </xdr:to>
    <xdr:sp macro="" textlink="">
      <xdr:nvSpPr>
        <xdr:cNvPr id="376" name="楕円 375">
          <a:extLst>
            <a:ext uri="{FF2B5EF4-FFF2-40B4-BE49-F238E27FC236}">
              <a16:creationId xmlns:a16="http://schemas.microsoft.com/office/drawing/2014/main" id="{00000000-0008-0000-0F00-000078010000}"/>
            </a:ext>
          </a:extLst>
        </xdr:cNvPr>
        <xdr:cNvSpPr/>
      </xdr:nvSpPr>
      <xdr:spPr>
        <a:xfrm>
          <a:off x="6921500" y="1483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143692</xdr:rowOff>
    </xdr:from>
    <xdr:to>
      <xdr:col>41</xdr:col>
      <xdr:colOff>50800</xdr:colOff>
      <xdr:row>86</xdr:row>
      <xdr:rowOff>144780</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flipV="1">
          <a:off x="6972300" y="148883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00000000-0008-0000-0F00-00007A010000}"/>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00000000-0008-0000-0F00-00007B010000}"/>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00000000-0008-0000-0F00-00007C010000}"/>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00000000-0008-0000-0F00-00007D010000}"/>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14169</xdr:rowOff>
    </xdr:from>
    <xdr:ext cx="469744" cy="259045"/>
    <xdr:sp macro="" textlink="">
      <xdr:nvSpPr>
        <xdr:cNvPr id="382" name="n_1mainValue【福祉施設】&#10;一人当たり面積">
          <a:extLst>
            <a:ext uri="{FF2B5EF4-FFF2-40B4-BE49-F238E27FC236}">
              <a16:creationId xmlns:a16="http://schemas.microsoft.com/office/drawing/2014/main" id="{00000000-0008-0000-0F00-00007E010000}"/>
            </a:ext>
          </a:extLst>
        </xdr:cNvPr>
        <xdr:cNvSpPr txBox="1"/>
      </xdr:nvSpPr>
      <xdr:spPr>
        <a:xfrm>
          <a:off x="9391727" y="1493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14169</xdr:rowOff>
    </xdr:from>
    <xdr:ext cx="469744" cy="259045"/>
    <xdr:sp macro="" textlink="">
      <xdr:nvSpPr>
        <xdr:cNvPr id="383" name="n_2mainValue【福祉施設】&#10;一人当たり面積">
          <a:extLst>
            <a:ext uri="{FF2B5EF4-FFF2-40B4-BE49-F238E27FC236}">
              <a16:creationId xmlns:a16="http://schemas.microsoft.com/office/drawing/2014/main" id="{00000000-0008-0000-0F00-00007F010000}"/>
            </a:ext>
          </a:extLst>
        </xdr:cNvPr>
        <xdr:cNvSpPr txBox="1"/>
      </xdr:nvSpPr>
      <xdr:spPr>
        <a:xfrm>
          <a:off x="8515427" y="1493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14169</xdr:rowOff>
    </xdr:from>
    <xdr:ext cx="469744" cy="259045"/>
    <xdr:sp macro="" textlink="">
      <xdr:nvSpPr>
        <xdr:cNvPr id="384" name="n_3mainValue【福祉施設】&#10;一人当たり面積">
          <a:extLst>
            <a:ext uri="{FF2B5EF4-FFF2-40B4-BE49-F238E27FC236}">
              <a16:creationId xmlns:a16="http://schemas.microsoft.com/office/drawing/2014/main" id="{00000000-0008-0000-0F00-000080010000}"/>
            </a:ext>
          </a:extLst>
        </xdr:cNvPr>
        <xdr:cNvSpPr txBox="1"/>
      </xdr:nvSpPr>
      <xdr:spPr>
        <a:xfrm>
          <a:off x="7626427" y="1493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15257</xdr:rowOff>
    </xdr:from>
    <xdr:ext cx="469744" cy="259045"/>
    <xdr:sp macro="" textlink="">
      <xdr:nvSpPr>
        <xdr:cNvPr id="385" name="n_4mainValue【福祉施設】&#10;一人当たり面積">
          <a:extLst>
            <a:ext uri="{FF2B5EF4-FFF2-40B4-BE49-F238E27FC236}">
              <a16:creationId xmlns:a16="http://schemas.microsoft.com/office/drawing/2014/main" id="{00000000-0008-0000-0F00-000081010000}"/>
            </a:ext>
          </a:extLst>
        </xdr:cNvPr>
        <xdr:cNvSpPr txBox="1"/>
      </xdr:nvSpPr>
      <xdr:spPr>
        <a:xfrm>
          <a:off x="6737427" y="1493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00000000-0008-0000-0F00-00009A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00000000-0008-0000-0F00-00009C010000}"/>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00000000-0008-0000-0F00-00009E010000}"/>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00000000-0008-0000-0F00-0000A0010000}"/>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00000000-0008-0000-0F00-0000A1010000}"/>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00000000-0008-0000-0F00-0000A2010000}"/>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00000000-0008-0000-0F00-0000A3010000}"/>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00000000-0008-0000-0F00-0000A4010000}"/>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00000000-0008-0000-0F00-0000A5010000}"/>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85816</xdr:rowOff>
    </xdr:from>
    <xdr:to>
      <xdr:col>24</xdr:col>
      <xdr:colOff>114300</xdr:colOff>
      <xdr:row>106</xdr:row>
      <xdr:rowOff>15966</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45847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64243</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00000000-0008-0000-0F00-0000AC010000}"/>
            </a:ext>
          </a:extLst>
        </xdr:cNvPr>
        <xdr:cNvSpPr txBox="1"/>
      </xdr:nvSpPr>
      <xdr:spPr>
        <a:xfrm>
          <a:off x="4673600"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56424</xdr:rowOff>
    </xdr:from>
    <xdr:to>
      <xdr:col>20</xdr:col>
      <xdr:colOff>38100</xdr:colOff>
      <xdr:row>105</xdr:row>
      <xdr:rowOff>158024</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3746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107224</xdr:rowOff>
    </xdr:from>
    <xdr:to>
      <xdr:col>24</xdr:col>
      <xdr:colOff>63500</xdr:colOff>
      <xdr:row>105</xdr:row>
      <xdr:rowOff>136616</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3797300" y="1810947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28666</xdr:rowOff>
    </xdr:from>
    <xdr:to>
      <xdr:col>15</xdr:col>
      <xdr:colOff>101600</xdr:colOff>
      <xdr:row>105</xdr:row>
      <xdr:rowOff>130266</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2857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79466</xdr:rowOff>
    </xdr:from>
    <xdr:to>
      <xdr:col>19</xdr:col>
      <xdr:colOff>177800</xdr:colOff>
      <xdr:row>105</xdr:row>
      <xdr:rowOff>107224</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2908300" y="180817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43362</xdr:rowOff>
    </xdr:from>
    <xdr:to>
      <xdr:col>10</xdr:col>
      <xdr:colOff>165100</xdr:colOff>
      <xdr:row>105</xdr:row>
      <xdr:rowOff>144962</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968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79466</xdr:rowOff>
    </xdr:from>
    <xdr:to>
      <xdr:col>15</xdr:col>
      <xdr:colOff>50800</xdr:colOff>
      <xdr:row>105</xdr:row>
      <xdr:rowOff>94162</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flipV="1">
          <a:off x="2019300" y="1808171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90714</xdr:rowOff>
    </xdr:from>
    <xdr:to>
      <xdr:col>6</xdr:col>
      <xdr:colOff>38100</xdr:colOff>
      <xdr:row>107</xdr:row>
      <xdr:rowOff>20864</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079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94162</xdr:rowOff>
    </xdr:from>
    <xdr:to>
      <xdr:col>10</xdr:col>
      <xdr:colOff>114300</xdr:colOff>
      <xdr:row>106</xdr:row>
      <xdr:rowOff>141514</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flipV="1">
          <a:off x="1130300" y="18096412"/>
          <a:ext cx="889000" cy="21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437" name="n_1aveValue【市民会館】&#10;有形固定資産減価償却率">
          <a:extLst>
            <a:ext uri="{FF2B5EF4-FFF2-40B4-BE49-F238E27FC236}">
              <a16:creationId xmlns:a16="http://schemas.microsoft.com/office/drawing/2014/main" id="{00000000-0008-0000-0F00-0000B5010000}"/>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438" name="n_2aveValue【市民会館】&#10;有形固定資産減価償却率">
          <a:extLst>
            <a:ext uri="{FF2B5EF4-FFF2-40B4-BE49-F238E27FC236}">
              <a16:creationId xmlns:a16="http://schemas.microsoft.com/office/drawing/2014/main" id="{00000000-0008-0000-0F00-0000B6010000}"/>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00000000-0008-0000-0F00-0000B7010000}"/>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00000000-0008-0000-0F00-0000B8010000}"/>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3101</xdr:rowOff>
    </xdr:from>
    <xdr:ext cx="405111" cy="259045"/>
    <xdr:sp macro="" textlink="">
      <xdr:nvSpPr>
        <xdr:cNvPr id="441" name="n_1mainValue【市民会館】&#10;有形固定資産減価償却率">
          <a:extLst>
            <a:ext uri="{FF2B5EF4-FFF2-40B4-BE49-F238E27FC236}">
              <a16:creationId xmlns:a16="http://schemas.microsoft.com/office/drawing/2014/main" id="{00000000-0008-0000-0F00-0000B9010000}"/>
            </a:ext>
          </a:extLst>
        </xdr:cNvPr>
        <xdr:cNvSpPr txBox="1"/>
      </xdr:nvSpPr>
      <xdr:spPr>
        <a:xfrm>
          <a:off x="3582044" y="1783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146793</xdr:rowOff>
    </xdr:from>
    <xdr:ext cx="405111" cy="259045"/>
    <xdr:sp macro="" textlink="">
      <xdr:nvSpPr>
        <xdr:cNvPr id="442" name="n_2mainValue【市民会館】&#10;有形固定資産減価償却率">
          <a:extLst>
            <a:ext uri="{FF2B5EF4-FFF2-40B4-BE49-F238E27FC236}">
              <a16:creationId xmlns:a16="http://schemas.microsoft.com/office/drawing/2014/main" id="{00000000-0008-0000-0F00-0000BA010000}"/>
            </a:ext>
          </a:extLst>
        </xdr:cNvPr>
        <xdr:cNvSpPr txBox="1"/>
      </xdr:nvSpPr>
      <xdr:spPr>
        <a:xfrm>
          <a:off x="2705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136089</xdr:rowOff>
    </xdr:from>
    <xdr:ext cx="405111" cy="259045"/>
    <xdr:sp macro="" textlink="">
      <xdr:nvSpPr>
        <xdr:cNvPr id="443" name="n_3mainValue【市民会館】&#10;有形固定資産減価償却率">
          <a:extLst>
            <a:ext uri="{FF2B5EF4-FFF2-40B4-BE49-F238E27FC236}">
              <a16:creationId xmlns:a16="http://schemas.microsoft.com/office/drawing/2014/main" id="{00000000-0008-0000-0F00-0000BB010000}"/>
            </a:ext>
          </a:extLst>
        </xdr:cNvPr>
        <xdr:cNvSpPr txBox="1"/>
      </xdr:nvSpPr>
      <xdr:spPr>
        <a:xfrm>
          <a:off x="1816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11991</xdr:rowOff>
    </xdr:from>
    <xdr:ext cx="405111" cy="259045"/>
    <xdr:sp macro="" textlink="">
      <xdr:nvSpPr>
        <xdr:cNvPr id="444" name="n_4mainValue【市民会館】&#10;有形固定資産減価償却率">
          <a:extLst>
            <a:ext uri="{FF2B5EF4-FFF2-40B4-BE49-F238E27FC236}">
              <a16:creationId xmlns:a16="http://schemas.microsoft.com/office/drawing/2014/main" id="{00000000-0008-0000-0F00-0000BC010000}"/>
            </a:ext>
          </a:extLst>
        </xdr:cNvPr>
        <xdr:cNvSpPr txBox="1"/>
      </xdr:nvSpPr>
      <xdr:spPr>
        <a:xfrm>
          <a:off x="927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00000000-0008-0000-0F00-0000B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00000000-0008-0000-0F00-0000D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00000000-0008-0000-0F00-0000D7010000}"/>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00000000-0008-0000-0F00-0000D9010000}"/>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00000000-0008-0000-0F00-0000DB010000}"/>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00000000-0008-0000-0F00-0000DC010000}"/>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00000000-0008-0000-0F00-0000DD010000}"/>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118473</xdr:rowOff>
    </xdr:from>
    <xdr:to>
      <xdr:col>55</xdr:col>
      <xdr:colOff>50800</xdr:colOff>
      <xdr:row>108</xdr:row>
      <xdr:rowOff>48623</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104267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96900</xdr:rowOff>
    </xdr:from>
    <xdr:ext cx="469744" cy="259045"/>
    <xdr:sp macro="" textlink="">
      <xdr:nvSpPr>
        <xdr:cNvPr id="487" name="【市民会館】&#10;一人当たり面積該当値テキスト">
          <a:extLst>
            <a:ext uri="{FF2B5EF4-FFF2-40B4-BE49-F238E27FC236}">
              <a16:creationId xmlns:a16="http://schemas.microsoft.com/office/drawing/2014/main" id="{00000000-0008-0000-0F00-0000E7010000}"/>
            </a:ext>
          </a:extLst>
        </xdr:cNvPr>
        <xdr:cNvSpPr txBox="1"/>
      </xdr:nvSpPr>
      <xdr:spPr>
        <a:xfrm>
          <a:off x="10515600" y="184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121738</xdr:rowOff>
    </xdr:from>
    <xdr:to>
      <xdr:col>50</xdr:col>
      <xdr:colOff>165100</xdr:colOff>
      <xdr:row>108</xdr:row>
      <xdr:rowOff>51888</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9588500" y="184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169273</xdr:rowOff>
    </xdr:from>
    <xdr:to>
      <xdr:col>55</xdr:col>
      <xdr:colOff>0</xdr:colOff>
      <xdr:row>108</xdr:row>
      <xdr:rowOff>1088</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flipV="1">
          <a:off x="9639300" y="185144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123371</xdr:rowOff>
    </xdr:from>
    <xdr:to>
      <xdr:col>46</xdr:col>
      <xdr:colOff>38100</xdr:colOff>
      <xdr:row>108</xdr:row>
      <xdr:rowOff>53521</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8699500" y="1846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1088</xdr:rowOff>
    </xdr:from>
    <xdr:to>
      <xdr:col>50</xdr:col>
      <xdr:colOff>114300</xdr:colOff>
      <xdr:row>108</xdr:row>
      <xdr:rowOff>2721</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8750300" y="1851768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126637</xdr:rowOff>
    </xdr:from>
    <xdr:to>
      <xdr:col>41</xdr:col>
      <xdr:colOff>101600</xdr:colOff>
      <xdr:row>108</xdr:row>
      <xdr:rowOff>56787</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7810500" y="184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2721</xdr:rowOff>
    </xdr:from>
    <xdr:to>
      <xdr:col>45</xdr:col>
      <xdr:colOff>177800</xdr:colOff>
      <xdr:row>108</xdr:row>
      <xdr:rowOff>5987</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flipV="1">
          <a:off x="7861300" y="1851932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129902</xdr:rowOff>
    </xdr:from>
    <xdr:to>
      <xdr:col>36</xdr:col>
      <xdr:colOff>165100</xdr:colOff>
      <xdr:row>108</xdr:row>
      <xdr:rowOff>60052</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6921500" y="184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5987</xdr:rowOff>
    </xdr:from>
    <xdr:to>
      <xdr:col>41</xdr:col>
      <xdr:colOff>50800</xdr:colOff>
      <xdr:row>108</xdr:row>
      <xdr:rowOff>9252</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6972300" y="1852258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00000000-0008-0000-0F00-0000F0010000}"/>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00000000-0008-0000-0F00-0000F1010000}"/>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00000000-0008-0000-0F00-0000F2010000}"/>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a:extLst>
            <a:ext uri="{FF2B5EF4-FFF2-40B4-BE49-F238E27FC236}">
              <a16:creationId xmlns:a16="http://schemas.microsoft.com/office/drawing/2014/main" id="{00000000-0008-0000-0F00-0000F3010000}"/>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43015</xdr:rowOff>
    </xdr:from>
    <xdr:ext cx="469744" cy="259045"/>
    <xdr:sp macro="" textlink="">
      <xdr:nvSpPr>
        <xdr:cNvPr id="500" name="n_1mainValue【市民会館】&#10;一人当たり面積">
          <a:extLst>
            <a:ext uri="{FF2B5EF4-FFF2-40B4-BE49-F238E27FC236}">
              <a16:creationId xmlns:a16="http://schemas.microsoft.com/office/drawing/2014/main" id="{00000000-0008-0000-0F00-0000F4010000}"/>
            </a:ext>
          </a:extLst>
        </xdr:cNvPr>
        <xdr:cNvSpPr txBox="1"/>
      </xdr:nvSpPr>
      <xdr:spPr>
        <a:xfrm>
          <a:off x="9391727" y="1855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44648</xdr:rowOff>
    </xdr:from>
    <xdr:ext cx="469744" cy="259045"/>
    <xdr:sp macro="" textlink="">
      <xdr:nvSpPr>
        <xdr:cNvPr id="501" name="n_2mainValue【市民会館】&#10;一人当たり面積">
          <a:extLst>
            <a:ext uri="{FF2B5EF4-FFF2-40B4-BE49-F238E27FC236}">
              <a16:creationId xmlns:a16="http://schemas.microsoft.com/office/drawing/2014/main" id="{00000000-0008-0000-0F00-0000F5010000}"/>
            </a:ext>
          </a:extLst>
        </xdr:cNvPr>
        <xdr:cNvSpPr txBox="1"/>
      </xdr:nvSpPr>
      <xdr:spPr>
        <a:xfrm>
          <a:off x="8515427" y="1856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47914</xdr:rowOff>
    </xdr:from>
    <xdr:ext cx="469744" cy="259045"/>
    <xdr:sp macro="" textlink="">
      <xdr:nvSpPr>
        <xdr:cNvPr id="502" name="n_3mainValue【市民会館】&#10;一人当たり面積">
          <a:extLst>
            <a:ext uri="{FF2B5EF4-FFF2-40B4-BE49-F238E27FC236}">
              <a16:creationId xmlns:a16="http://schemas.microsoft.com/office/drawing/2014/main" id="{00000000-0008-0000-0F00-0000F6010000}"/>
            </a:ext>
          </a:extLst>
        </xdr:cNvPr>
        <xdr:cNvSpPr txBox="1"/>
      </xdr:nvSpPr>
      <xdr:spPr>
        <a:xfrm>
          <a:off x="7626427" y="1856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51179</xdr:rowOff>
    </xdr:from>
    <xdr:ext cx="469744" cy="259045"/>
    <xdr:sp macro="" textlink="">
      <xdr:nvSpPr>
        <xdr:cNvPr id="503" name="n_4mainValue【市民会館】&#10;一人当たり面積">
          <a:extLst>
            <a:ext uri="{FF2B5EF4-FFF2-40B4-BE49-F238E27FC236}">
              <a16:creationId xmlns:a16="http://schemas.microsoft.com/office/drawing/2014/main" id="{00000000-0008-0000-0F00-0000F7010000}"/>
            </a:ext>
          </a:extLst>
        </xdr:cNvPr>
        <xdr:cNvSpPr txBox="1"/>
      </xdr:nvSpPr>
      <xdr:spPr>
        <a:xfrm>
          <a:off x="6737427" y="1856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00000000-0008-0000-0F00-00000F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00000000-0008-0000-0F00-000011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00000000-0008-0000-0F00-00001302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00000000-0008-0000-0F00-000015020000}"/>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00000000-0008-0000-0F00-00001602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92075</xdr:rowOff>
    </xdr:from>
    <xdr:to>
      <xdr:col>85</xdr:col>
      <xdr:colOff>177800</xdr:colOff>
      <xdr:row>41</xdr:row>
      <xdr:rowOff>22225</xdr:rowOff>
    </xdr:to>
    <xdr:sp macro="" textlink="">
      <xdr:nvSpPr>
        <xdr:cNvPr id="544" name="楕円 543">
          <a:extLst>
            <a:ext uri="{FF2B5EF4-FFF2-40B4-BE49-F238E27FC236}">
              <a16:creationId xmlns:a16="http://schemas.microsoft.com/office/drawing/2014/main" id="{00000000-0008-0000-0F00-000020020000}"/>
            </a:ext>
          </a:extLst>
        </xdr:cNvPr>
        <xdr:cNvSpPr/>
      </xdr:nvSpPr>
      <xdr:spPr>
        <a:xfrm>
          <a:off x="162687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70502</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00000000-0008-0000-0F00-000021020000}"/>
            </a:ext>
          </a:extLst>
        </xdr:cNvPr>
        <xdr:cNvSpPr txBox="1"/>
      </xdr:nvSpPr>
      <xdr:spPr>
        <a:xfrm>
          <a:off x="16357600"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69215</xdr:rowOff>
    </xdr:from>
    <xdr:to>
      <xdr:col>81</xdr:col>
      <xdr:colOff>101600</xdr:colOff>
      <xdr:row>40</xdr:row>
      <xdr:rowOff>170815</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15430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120015</xdr:rowOff>
    </xdr:from>
    <xdr:to>
      <xdr:col>85</xdr:col>
      <xdr:colOff>127000</xdr:colOff>
      <xdr:row>40</xdr:row>
      <xdr:rowOff>142875</xdr:rowOff>
    </xdr:to>
    <xdr:cxnSp macro="">
      <xdr:nvCxnSpPr>
        <xdr:cNvPr id="547" name="直線コネクタ 546">
          <a:extLst>
            <a:ext uri="{FF2B5EF4-FFF2-40B4-BE49-F238E27FC236}">
              <a16:creationId xmlns:a16="http://schemas.microsoft.com/office/drawing/2014/main" id="{00000000-0008-0000-0F00-000023020000}"/>
            </a:ext>
          </a:extLst>
        </xdr:cNvPr>
        <xdr:cNvCxnSpPr/>
      </xdr:nvCxnSpPr>
      <xdr:spPr>
        <a:xfrm>
          <a:off x="15481300" y="697801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44450</xdr:rowOff>
    </xdr:from>
    <xdr:to>
      <xdr:col>76</xdr:col>
      <xdr:colOff>165100</xdr:colOff>
      <xdr:row>40</xdr:row>
      <xdr:rowOff>146050</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4541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95250</xdr:rowOff>
    </xdr:from>
    <xdr:to>
      <xdr:col>81</xdr:col>
      <xdr:colOff>50800</xdr:colOff>
      <xdr:row>40</xdr:row>
      <xdr:rowOff>120015</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a:off x="14592300" y="69532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21590</xdr:rowOff>
    </xdr:from>
    <xdr:to>
      <xdr:col>72</xdr:col>
      <xdr:colOff>38100</xdr:colOff>
      <xdr:row>40</xdr:row>
      <xdr:rowOff>123190</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3652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72390</xdr:rowOff>
    </xdr:from>
    <xdr:to>
      <xdr:col>76</xdr:col>
      <xdr:colOff>114300</xdr:colOff>
      <xdr:row>40</xdr:row>
      <xdr:rowOff>95250</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3703300" y="69303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168275</xdr:rowOff>
    </xdr:from>
    <xdr:to>
      <xdr:col>67</xdr:col>
      <xdr:colOff>101600</xdr:colOff>
      <xdr:row>40</xdr:row>
      <xdr:rowOff>98425</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2763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47625</xdr:rowOff>
    </xdr:from>
    <xdr:to>
      <xdr:col>71</xdr:col>
      <xdr:colOff>177800</xdr:colOff>
      <xdr:row>40</xdr:row>
      <xdr:rowOff>72390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2814300" y="69056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00000000-0008-0000-0F00-00002A020000}"/>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00000000-0008-0000-0F00-00002B020000}"/>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00000000-0008-0000-0F00-00002C020000}"/>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00000000-0008-0000-0F00-00002D020000}"/>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161942</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00000000-0008-0000-0F00-00002E020000}"/>
            </a:ext>
          </a:extLst>
        </xdr:cNvPr>
        <xdr:cNvSpPr txBox="1"/>
      </xdr:nvSpPr>
      <xdr:spPr>
        <a:xfrm>
          <a:off x="15266044"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137177</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00000000-0008-0000-0F00-00002F020000}"/>
            </a:ext>
          </a:extLst>
        </xdr:cNvPr>
        <xdr:cNvSpPr txBox="1"/>
      </xdr:nvSpPr>
      <xdr:spPr>
        <a:xfrm>
          <a:off x="1438974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114317</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00000000-0008-0000-0F00-000030020000}"/>
            </a:ext>
          </a:extLst>
        </xdr:cNvPr>
        <xdr:cNvSpPr txBox="1"/>
      </xdr:nvSpPr>
      <xdr:spPr>
        <a:xfrm>
          <a:off x="135007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89552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00000000-0008-0000-0F00-000031020000}"/>
            </a:ext>
          </a:extLst>
        </xdr:cNvPr>
        <xdr:cNvSpPr txBox="1"/>
      </xdr:nvSpPr>
      <xdr:spPr>
        <a:xfrm>
          <a:off x="12611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00000000-0008-0000-0F00-00004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00000000-0008-0000-0F00-000048020000}"/>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00000000-0008-0000-0F00-00004A020000}"/>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00000000-0008-0000-0F00-00004C020000}"/>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00000000-0008-0000-0F00-00004D020000}"/>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00000000-0008-0000-0F00-00004E020000}"/>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00000000-0008-0000-0F00-00004F02000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00000000-0008-0000-0F00-000050020000}"/>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00000000-0008-0000-0F00-000051020000}"/>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162578</xdr:rowOff>
    </xdr:from>
    <xdr:to>
      <xdr:col>116</xdr:col>
      <xdr:colOff>114300</xdr:colOff>
      <xdr:row>41</xdr:row>
      <xdr:rowOff>92728</xdr:rowOff>
    </xdr:to>
    <xdr:sp macro="" textlink="">
      <xdr:nvSpPr>
        <xdr:cNvPr id="599" name="楕円 598">
          <a:extLst>
            <a:ext uri="{FF2B5EF4-FFF2-40B4-BE49-F238E27FC236}">
              <a16:creationId xmlns:a16="http://schemas.microsoft.com/office/drawing/2014/main" id="{00000000-0008-0000-0F00-000057020000}"/>
            </a:ext>
          </a:extLst>
        </xdr:cNvPr>
        <xdr:cNvSpPr/>
      </xdr:nvSpPr>
      <xdr:spPr>
        <a:xfrm>
          <a:off x="22110700" y="702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77505</xdr:rowOff>
    </xdr:from>
    <xdr:ext cx="534377" cy="259045"/>
    <xdr:sp macro="" textlink="">
      <xdr:nvSpPr>
        <xdr:cNvPr id="600" name="【一般廃棄物処理施設】&#10;一人当たり有形固定資産（償却資産）額該当値テキスト">
          <a:extLst>
            <a:ext uri="{FF2B5EF4-FFF2-40B4-BE49-F238E27FC236}">
              <a16:creationId xmlns:a16="http://schemas.microsoft.com/office/drawing/2014/main" id="{00000000-0008-0000-0F00-000058020000}"/>
            </a:ext>
          </a:extLst>
        </xdr:cNvPr>
        <xdr:cNvSpPr txBox="1"/>
      </xdr:nvSpPr>
      <xdr:spPr>
        <a:xfrm>
          <a:off x="22199600" y="693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165118</xdr:rowOff>
    </xdr:from>
    <xdr:to>
      <xdr:col>112</xdr:col>
      <xdr:colOff>38100</xdr:colOff>
      <xdr:row>41</xdr:row>
      <xdr:rowOff>95268</xdr:rowOff>
    </xdr:to>
    <xdr:sp macro="" textlink="">
      <xdr:nvSpPr>
        <xdr:cNvPr id="601" name="楕円 600">
          <a:extLst>
            <a:ext uri="{FF2B5EF4-FFF2-40B4-BE49-F238E27FC236}">
              <a16:creationId xmlns:a16="http://schemas.microsoft.com/office/drawing/2014/main" id="{00000000-0008-0000-0F00-000059020000}"/>
            </a:ext>
          </a:extLst>
        </xdr:cNvPr>
        <xdr:cNvSpPr/>
      </xdr:nvSpPr>
      <xdr:spPr>
        <a:xfrm>
          <a:off x="21272500" y="702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41928</xdr:rowOff>
    </xdr:from>
    <xdr:to>
      <xdr:col>116</xdr:col>
      <xdr:colOff>63500</xdr:colOff>
      <xdr:row>41</xdr:row>
      <xdr:rowOff>44468</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flipV="1">
          <a:off x="21323300" y="7071378"/>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167020</xdr:rowOff>
    </xdr:from>
    <xdr:to>
      <xdr:col>107</xdr:col>
      <xdr:colOff>101600</xdr:colOff>
      <xdr:row>41</xdr:row>
      <xdr:rowOff>97170</xdr:rowOff>
    </xdr:to>
    <xdr:sp macro="" textlink="">
      <xdr:nvSpPr>
        <xdr:cNvPr id="603" name="楕円 602">
          <a:extLst>
            <a:ext uri="{FF2B5EF4-FFF2-40B4-BE49-F238E27FC236}">
              <a16:creationId xmlns:a16="http://schemas.microsoft.com/office/drawing/2014/main" id="{00000000-0008-0000-0F00-00005B020000}"/>
            </a:ext>
          </a:extLst>
        </xdr:cNvPr>
        <xdr:cNvSpPr/>
      </xdr:nvSpPr>
      <xdr:spPr>
        <a:xfrm>
          <a:off x="20383500" y="702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44468</xdr:rowOff>
    </xdr:from>
    <xdr:to>
      <xdr:col>111</xdr:col>
      <xdr:colOff>177800</xdr:colOff>
      <xdr:row>41</xdr:row>
      <xdr:rowOff>46370</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flipV="1">
          <a:off x="20434300" y="7073918"/>
          <a:ext cx="889000" cy="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168970</xdr:rowOff>
    </xdr:from>
    <xdr:to>
      <xdr:col>102</xdr:col>
      <xdr:colOff>165100</xdr:colOff>
      <xdr:row>41</xdr:row>
      <xdr:rowOff>99120</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19494500" y="702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46370</xdr:rowOff>
    </xdr:from>
    <xdr:to>
      <xdr:col>107</xdr:col>
      <xdr:colOff>50800</xdr:colOff>
      <xdr:row>41</xdr:row>
      <xdr:rowOff>48320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flipV="1">
          <a:off x="19545300" y="7075820"/>
          <a:ext cx="889000" cy="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169192</xdr:rowOff>
    </xdr:from>
    <xdr:to>
      <xdr:col>98</xdr:col>
      <xdr:colOff>38100</xdr:colOff>
      <xdr:row>41</xdr:row>
      <xdr:rowOff>99342</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18605500" y="702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48320</xdr:rowOff>
    </xdr:from>
    <xdr:to>
      <xdr:col>102</xdr:col>
      <xdr:colOff>114300</xdr:colOff>
      <xdr:row>41</xdr:row>
      <xdr:rowOff>48542</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flipV="1">
          <a:off x="18656300" y="7077770"/>
          <a:ext cx="8890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00000000-0008-0000-0F00-000062020000}"/>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00000000-0008-0000-0F00-000063020000}"/>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00000000-0008-0000-0F00-000064020000}"/>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86395</xdr:rowOff>
    </xdr:from>
    <xdr:ext cx="534377" cy="259045"/>
    <xdr:sp macro="" textlink="">
      <xdr:nvSpPr>
        <xdr:cNvPr id="613" name="n_1mainValue【一般廃棄物処理施設】&#10;一人当たり有形固定資産（償却資産）額">
          <a:extLst>
            <a:ext uri="{FF2B5EF4-FFF2-40B4-BE49-F238E27FC236}">
              <a16:creationId xmlns:a16="http://schemas.microsoft.com/office/drawing/2014/main" id="{00000000-0008-0000-0F00-000065020000}"/>
            </a:ext>
          </a:extLst>
        </xdr:cNvPr>
        <xdr:cNvSpPr txBox="1"/>
      </xdr:nvSpPr>
      <xdr:spPr>
        <a:xfrm>
          <a:off x="21043411" y="711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88297</xdr:rowOff>
    </xdr:from>
    <xdr:ext cx="534377" cy="259045"/>
    <xdr:sp macro="" textlink="">
      <xdr:nvSpPr>
        <xdr:cNvPr id="614" name="n_2mainValue【一般廃棄物処理施設】&#10;一人当たり有形固定資産（償却資産）額">
          <a:extLst>
            <a:ext uri="{FF2B5EF4-FFF2-40B4-BE49-F238E27FC236}">
              <a16:creationId xmlns:a16="http://schemas.microsoft.com/office/drawing/2014/main" id="{00000000-0008-0000-0F00-000066020000}"/>
            </a:ext>
          </a:extLst>
        </xdr:cNvPr>
        <xdr:cNvSpPr txBox="1"/>
      </xdr:nvSpPr>
      <xdr:spPr>
        <a:xfrm>
          <a:off x="20167111" y="711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90247</xdr:rowOff>
    </xdr:from>
    <xdr:ext cx="534377" cy="259045"/>
    <xdr:sp macro="" textlink="">
      <xdr:nvSpPr>
        <xdr:cNvPr id="615" name="n_3mainValue【一般廃棄物処理施設】&#10;一人当たり有形固定資産（償却資産）額">
          <a:extLst>
            <a:ext uri="{FF2B5EF4-FFF2-40B4-BE49-F238E27FC236}">
              <a16:creationId xmlns:a16="http://schemas.microsoft.com/office/drawing/2014/main" id="{00000000-0008-0000-0F00-000067020000}"/>
            </a:ext>
          </a:extLst>
        </xdr:cNvPr>
        <xdr:cNvSpPr txBox="1"/>
      </xdr:nvSpPr>
      <xdr:spPr>
        <a:xfrm>
          <a:off x="19278111" y="711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90469</xdr:rowOff>
    </xdr:from>
    <xdr:ext cx="534377" cy="259045"/>
    <xdr:sp macro="" textlink="">
      <xdr:nvSpPr>
        <xdr:cNvPr id="616" name="n_4mainValue【一般廃棄物処理施設】&#10;一人当たり有形固定資産（償却資産）額">
          <a:extLst>
            <a:ext uri="{FF2B5EF4-FFF2-40B4-BE49-F238E27FC236}">
              <a16:creationId xmlns:a16="http://schemas.microsoft.com/office/drawing/2014/main" id="{00000000-0008-0000-0F00-000068020000}"/>
            </a:ext>
          </a:extLst>
        </xdr:cNvPr>
        <xdr:cNvSpPr txBox="1"/>
      </xdr:nvSpPr>
      <xdr:spPr>
        <a:xfrm>
          <a:off x="18389111" y="711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6" name="【消防施設】&#10;有形固定資産減価償却率グラフ枠">
          <a:extLst>
            <a:ext uri="{FF2B5EF4-FFF2-40B4-BE49-F238E27FC236}">
              <a16:creationId xmlns:a16="http://schemas.microsoft.com/office/drawing/2014/main" id="{00000000-0008-0000-0F00-00009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8" name="【消防施設】&#10;有形固定資産減価償却率最小値テキスト">
          <a:extLst>
            <a:ext uri="{FF2B5EF4-FFF2-40B4-BE49-F238E27FC236}">
              <a16:creationId xmlns:a16="http://schemas.microsoft.com/office/drawing/2014/main" id="{00000000-0008-0000-0F00-00009202000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60" name="【消防施設】&#10;有形固定資産減価償却率最大値テキスト">
          <a:extLst>
            <a:ext uri="{FF2B5EF4-FFF2-40B4-BE49-F238E27FC236}">
              <a16:creationId xmlns:a16="http://schemas.microsoft.com/office/drawing/2014/main" id="{00000000-0008-0000-0F00-000094020000}"/>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62" name="【消防施設】&#10;有形固定資産減価償却率平均値テキスト">
          <a:extLst>
            <a:ext uri="{FF2B5EF4-FFF2-40B4-BE49-F238E27FC236}">
              <a16:creationId xmlns:a16="http://schemas.microsoft.com/office/drawing/2014/main" id="{00000000-0008-0000-0F00-000096020000}"/>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3" name="フローチャート: 判断 662">
          <a:extLst>
            <a:ext uri="{FF2B5EF4-FFF2-40B4-BE49-F238E27FC236}">
              <a16:creationId xmlns:a16="http://schemas.microsoft.com/office/drawing/2014/main" id="{00000000-0008-0000-0F00-000097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4" name="フローチャート: 判断 663">
          <a:extLst>
            <a:ext uri="{FF2B5EF4-FFF2-40B4-BE49-F238E27FC236}">
              <a16:creationId xmlns:a16="http://schemas.microsoft.com/office/drawing/2014/main" id="{00000000-0008-0000-0F00-00009802000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5" name="フローチャート: 判断 664">
          <a:extLst>
            <a:ext uri="{FF2B5EF4-FFF2-40B4-BE49-F238E27FC236}">
              <a16:creationId xmlns:a16="http://schemas.microsoft.com/office/drawing/2014/main" id="{00000000-0008-0000-0F00-000099020000}"/>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6" name="フローチャート: 判断 665">
          <a:extLst>
            <a:ext uri="{FF2B5EF4-FFF2-40B4-BE49-F238E27FC236}">
              <a16:creationId xmlns:a16="http://schemas.microsoft.com/office/drawing/2014/main" id="{00000000-0008-0000-0F00-00009A020000}"/>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7" name="フローチャート: 判断 666">
          <a:extLst>
            <a:ext uri="{FF2B5EF4-FFF2-40B4-BE49-F238E27FC236}">
              <a16:creationId xmlns:a16="http://schemas.microsoft.com/office/drawing/2014/main" id="{00000000-0008-0000-0F00-00009B02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153036</xdr:rowOff>
    </xdr:from>
    <xdr:to>
      <xdr:col>85</xdr:col>
      <xdr:colOff>177800</xdr:colOff>
      <xdr:row>81</xdr:row>
      <xdr:rowOff>83186</xdr:rowOff>
    </xdr:to>
    <xdr:sp macro="" textlink="">
      <xdr:nvSpPr>
        <xdr:cNvPr id="673" name="楕円 672">
          <a:extLst>
            <a:ext uri="{FF2B5EF4-FFF2-40B4-BE49-F238E27FC236}">
              <a16:creationId xmlns:a16="http://schemas.microsoft.com/office/drawing/2014/main" id="{00000000-0008-0000-0F00-0000A1020000}"/>
            </a:ext>
          </a:extLst>
        </xdr:cNvPr>
        <xdr:cNvSpPr/>
      </xdr:nvSpPr>
      <xdr:spPr>
        <a:xfrm>
          <a:off x="16268700" y="1386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4463</xdr:rowOff>
    </xdr:from>
    <xdr:ext cx="405111" cy="259045"/>
    <xdr:sp macro="" textlink="">
      <xdr:nvSpPr>
        <xdr:cNvPr id="674" name="【消防施設】&#10;有形固定資産減価償却率該当値テキスト">
          <a:extLst>
            <a:ext uri="{FF2B5EF4-FFF2-40B4-BE49-F238E27FC236}">
              <a16:creationId xmlns:a16="http://schemas.microsoft.com/office/drawing/2014/main" id="{00000000-0008-0000-0F00-0000A2020000}"/>
            </a:ext>
          </a:extLst>
        </xdr:cNvPr>
        <xdr:cNvSpPr txBox="1"/>
      </xdr:nvSpPr>
      <xdr:spPr>
        <a:xfrm>
          <a:off x="16357600"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101600</xdr:rowOff>
    </xdr:from>
    <xdr:to>
      <xdr:col>81</xdr:col>
      <xdr:colOff>101600</xdr:colOff>
      <xdr:row>81</xdr:row>
      <xdr:rowOff>31750</xdr:rowOff>
    </xdr:to>
    <xdr:sp macro="" textlink="">
      <xdr:nvSpPr>
        <xdr:cNvPr id="675" name="楕円 674">
          <a:extLst>
            <a:ext uri="{FF2B5EF4-FFF2-40B4-BE49-F238E27FC236}">
              <a16:creationId xmlns:a16="http://schemas.microsoft.com/office/drawing/2014/main" id="{00000000-0008-0000-0F00-0000A3020000}"/>
            </a:ext>
          </a:extLst>
        </xdr:cNvPr>
        <xdr:cNvSpPr/>
      </xdr:nvSpPr>
      <xdr:spPr>
        <a:xfrm>
          <a:off x="15430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152400</xdr:rowOff>
    </xdr:from>
    <xdr:to>
      <xdr:col>85</xdr:col>
      <xdr:colOff>127000</xdr:colOff>
      <xdr:row>81</xdr:row>
      <xdr:rowOff>32386</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5481300" y="13868400"/>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48261</xdr:rowOff>
    </xdr:from>
    <xdr:to>
      <xdr:col>76</xdr:col>
      <xdr:colOff>165100</xdr:colOff>
      <xdr:row>81</xdr:row>
      <xdr:rowOff>149861</xdr:rowOff>
    </xdr:to>
    <xdr:sp macro="" textlink="">
      <xdr:nvSpPr>
        <xdr:cNvPr id="677" name="楕円 676">
          <a:extLst>
            <a:ext uri="{FF2B5EF4-FFF2-40B4-BE49-F238E27FC236}">
              <a16:creationId xmlns:a16="http://schemas.microsoft.com/office/drawing/2014/main" id="{00000000-0008-0000-0F00-0000A5020000}"/>
            </a:ext>
          </a:extLst>
        </xdr:cNvPr>
        <xdr:cNvSpPr/>
      </xdr:nvSpPr>
      <xdr:spPr>
        <a:xfrm>
          <a:off x="14541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152400</xdr:rowOff>
    </xdr:from>
    <xdr:to>
      <xdr:col>81</xdr:col>
      <xdr:colOff>50800</xdr:colOff>
      <xdr:row>81</xdr:row>
      <xdr:rowOff>99061</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flipV="1">
          <a:off x="14592300" y="13868400"/>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636</xdr:rowOff>
    </xdr:from>
    <xdr:to>
      <xdr:col>72</xdr:col>
      <xdr:colOff>38100</xdr:colOff>
      <xdr:row>81</xdr:row>
      <xdr:rowOff>102236</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3652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51436</xdr:rowOff>
    </xdr:from>
    <xdr:to>
      <xdr:col>76</xdr:col>
      <xdr:colOff>114300</xdr:colOff>
      <xdr:row>81</xdr:row>
      <xdr:rowOff>99061</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3703300" y="1393888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124461</xdr:rowOff>
    </xdr:from>
    <xdr:to>
      <xdr:col>67</xdr:col>
      <xdr:colOff>101600</xdr:colOff>
      <xdr:row>81</xdr:row>
      <xdr:rowOff>54611</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2763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3811</xdr:rowOff>
    </xdr:from>
    <xdr:to>
      <xdr:col>71</xdr:col>
      <xdr:colOff>177800</xdr:colOff>
      <xdr:row>81</xdr:row>
      <xdr:rowOff>51436</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2814300" y="138912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683" name="n_1aveValue【消防施設】&#10;有形固定資産減価償却率">
          <a:extLst>
            <a:ext uri="{FF2B5EF4-FFF2-40B4-BE49-F238E27FC236}">
              <a16:creationId xmlns:a16="http://schemas.microsoft.com/office/drawing/2014/main" id="{00000000-0008-0000-0F00-0000AB020000}"/>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684" name="n_2aveValue【消防施設】&#10;有形固定資産減価償却率">
          <a:extLst>
            <a:ext uri="{FF2B5EF4-FFF2-40B4-BE49-F238E27FC236}">
              <a16:creationId xmlns:a16="http://schemas.microsoft.com/office/drawing/2014/main" id="{00000000-0008-0000-0F00-0000AC020000}"/>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85" name="n_3aveValue【消防施設】&#10;有形固定資産減価償却率">
          <a:extLst>
            <a:ext uri="{FF2B5EF4-FFF2-40B4-BE49-F238E27FC236}">
              <a16:creationId xmlns:a16="http://schemas.microsoft.com/office/drawing/2014/main" id="{00000000-0008-0000-0F00-0000AD020000}"/>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686" name="n_4aveValue【消防施設】&#10;有形固定資産減価償却率">
          <a:extLst>
            <a:ext uri="{FF2B5EF4-FFF2-40B4-BE49-F238E27FC236}">
              <a16:creationId xmlns:a16="http://schemas.microsoft.com/office/drawing/2014/main" id="{00000000-0008-0000-0F00-0000AE020000}"/>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48277</xdr:rowOff>
    </xdr:from>
    <xdr:ext cx="405111" cy="259045"/>
    <xdr:sp macro="" textlink="">
      <xdr:nvSpPr>
        <xdr:cNvPr id="687" name="n_1mainValue【消防施設】&#10;有形固定資産減価償却率">
          <a:extLst>
            <a:ext uri="{FF2B5EF4-FFF2-40B4-BE49-F238E27FC236}">
              <a16:creationId xmlns:a16="http://schemas.microsoft.com/office/drawing/2014/main" id="{00000000-0008-0000-0F00-0000AF020000}"/>
            </a:ext>
          </a:extLst>
        </xdr:cNvPr>
        <xdr:cNvSpPr txBox="1"/>
      </xdr:nvSpPr>
      <xdr:spPr>
        <a:xfrm>
          <a:off x="152660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166388</xdr:rowOff>
    </xdr:from>
    <xdr:ext cx="405111" cy="259045"/>
    <xdr:sp macro="" textlink="">
      <xdr:nvSpPr>
        <xdr:cNvPr id="688" name="n_2mainValue【消防施設】&#10;有形固定資産減価償却率">
          <a:extLst>
            <a:ext uri="{FF2B5EF4-FFF2-40B4-BE49-F238E27FC236}">
              <a16:creationId xmlns:a16="http://schemas.microsoft.com/office/drawing/2014/main" id="{00000000-0008-0000-0F00-0000B0020000}"/>
            </a:ext>
          </a:extLst>
        </xdr:cNvPr>
        <xdr:cNvSpPr txBox="1"/>
      </xdr:nvSpPr>
      <xdr:spPr>
        <a:xfrm>
          <a:off x="14389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118763</xdr:rowOff>
    </xdr:from>
    <xdr:ext cx="405111" cy="259045"/>
    <xdr:sp macro="" textlink="">
      <xdr:nvSpPr>
        <xdr:cNvPr id="689" name="n_3mainValue【消防施設】&#10;有形固定資産減価償却率">
          <a:extLst>
            <a:ext uri="{FF2B5EF4-FFF2-40B4-BE49-F238E27FC236}">
              <a16:creationId xmlns:a16="http://schemas.microsoft.com/office/drawing/2014/main" id="{00000000-0008-0000-0F00-0000B1020000}"/>
            </a:ext>
          </a:extLst>
        </xdr:cNvPr>
        <xdr:cNvSpPr txBox="1"/>
      </xdr:nvSpPr>
      <xdr:spPr>
        <a:xfrm>
          <a:off x="13500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71138</xdr:rowOff>
    </xdr:from>
    <xdr:ext cx="405111" cy="259045"/>
    <xdr:sp macro="" textlink="">
      <xdr:nvSpPr>
        <xdr:cNvPr id="690" name="n_4mainValue【消防施設】&#10;有形固定資産減価償却率">
          <a:extLst>
            <a:ext uri="{FF2B5EF4-FFF2-40B4-BE49-F238E27FC236}">
              <a16:creationId xmlns:a16="http://schemas.microsoft.com/office/drawing/2014/main" id="{00000000-0008-0000-0F00-0000B2020000}"/>
            </a:ext>
          </a:extLst>
        </xdr:cNvPr>
        <xdr:cNvSpPr txBox="1"/>
      </xdr:nvSpPr>
      <xdr:spPr>
        <a:xfrm>
          <a:off x="12611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4" name="正方形/長方形 693">
          <a:extLst>
            <a:ext uri="{FF2B5EF4-FFF2-40B4-BE49-F238E27FC236}">
              <a16:creationId xmlns:a16="http://schemas.microsoft.com/office/drawing/2014/main" id="{00000000-0008-0000-0F00-0000B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5" name="【消防施設】&#10;一人当たり面積グラフ枠">
          <a:extLst>
            <a:ext uri="{FF2B5EF4-FFF2-40B4-BE49-F238E27FC236}">
              <a16:creationId xmlns:a16="http://schemas.microsoft.com/office/drawing/2014/main" id="{00000000-0008-0000-0F00-0000CB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7" name="【消防施設】&#10;一人当たり面積最小値テキスト">
          <a:extLst>
            <a:ext uri="{FF2B5EF4-FFF2-40B4-BE49-F238E27FC236}">
              <a16:creationId xmlns:a16="http://schemas.microsoft.com/office/drawing/2014/main" id="{00000000-0008-0000-0F00-0000CD02000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9" name="【消防施設】&#10;一人当たり面積最大値テキスト">
          <a:extLst>
            <a:ext uri="{FF2B5EF4-FFF2-40B4-BE49-F238E27FC236}">
              <a16:creationId xmlns:a16="http://schemas.microsoft.com/office/drawing/2014/main" id="{00000000-0008-0000-0F00-0000CF020000}"/>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721" name="【消防施設】&#10;一人当たり面積平均値テキスト">
          <a:extLst>
            <a:ext uri="{FF2B5EF4-FFF2-40B4-BE49-F238E27FC236}">
              <a16:creationId xmlns:a16="http://schemas.microsoft.com/office/drawing/2014/main" id="{00000000-0008-0000-0F00-0000D1020000}"/>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2" name="フローチャート: 判断 721">
          <a:extLst>
            <a:ext uri="{FF2B5EF4-FFF2-40B4-BE49-F238E27FC236}">
              <a16:creationId xmlns:a16="http://schemas.microsoft.com/office/drawing/2014/main" id="{00000000-0008-0000-0F00-0000D202000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3" name="フローチャート: 判断 722">
          <a:extLst>
            <a:ext uri="{FF2B5EF4-FFF2-40B4-BE49-F238E27FC236}">
              <a16:creationId xmlns:a16="http://schemas.microsoft.com/office/drawing/2014/main" id="{00000000-0008-0000-0F00-0000D3020000}"/>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4" name="フローチャート: 判断 723">
          <a:extLst>
            <a:ext uri="{FF2B5EF4-FFF2-40B4-BE49-F238E27FC236}">
              <a16:creationId xmlns:a16="http://schemas.microsoft.com/office/drawing/2014/main" id="{00000000-0008-0000-0F00-0000D402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5" name="フローチャート: 判断 724">
          <a:extLst>
            <a:ext uri="{FF2B5EF4-FFF2-40B4-BE49-F238E27FC236}">
              <a16:creationId xmlns:a16="http://schemas.microsoft.com/office/drawing/2014/main" id="{00000000-0008-0000-0F00-0000D5020000}"/>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6" name="フローチャート: 判断 725">
          <a:extLst>
            <a:ext uri="{FF2B5EF4-FFF2-40B4-BE49-F238E27FC236}">
              <a16:creationId xmlns:a16="http://schemas.microsoft.com/office/drawing/2014/main" id="{00000000-0008-0000-0F00-0000D602000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28121</xdr:rowOff>
    </xdr:from>
    <xdr:to>
      <xdr:col>116</xdr:col>
      <xdr:colOff>114300</xdr:colOff>
      <xdr:row>86</xdr:row>
      <xdr:rowOff>129721</xdr:rowOff>
    </xdr:to>
    <xdr:sp macro="" textlink="">
      <xdr:nvSpPr>
        <xdr:cNvPr id="732" name="楕円 731">
          <a:extLst>
            <a:ext uri="{FF2B5EF4-FFF2-40B4-BE49-F238E27FC236}">
              <a16:creationId xmlns:a16="http://schemas.microsoft.com/office/drawing/2014/main" id="{00000000-0008-0000-0F00-0000DC020000}"/>
            </a:ext>
          </a:extLst>
        </xdr:cNvPr>
        <xdr:cNvSpPr/>
      </xdr:nvSpPr>
      <xdr:spPr>
        <a:xfrm>
          <a:off x="22110700" y="147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114498</xdr:rowOff>
    </xdr:from>
    <xdr:ext cx="469744" cy="259045"/>
    <xdr:sp macro="" textlink="">
      <xdr:nvSpPr>
        <xdr:cNvPr id="733" name="【消防施設】&#10;一人当たり面積該当値テキスト">
          <a:extLst>
            <a:ext uri="{FF2B5EF4-FFF2-40B4-BE49-F238E27FC236}">
              <a16:creationId xmlns:a16="http://schemas.microsoft.com/office/drawing/2014/main" id="{00000000-0008-0000-0F00-0000DD020000}"/>
            </a:ext>
          </a:extLst>
        </xdr:cNvPr>
        <xdr:cNvSpPr txBox="1"/>
      </xdr:nvSpPr>
      <xdr:spPr>
        <a:xfrm>
          <a:off x="22199600" y="1468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31387</xdr:rowOff>
    </xdr:from>
    <xdr:to>
      <xdr:col>112</xdr:col>
      <xdr:colOff>38100</xdr:colOff>
      <xdr:row>86</xdr:row>
      <xdr:rowOff>132987</xdr:rowOff>
    </xdr:to>
    <xdr:sp macro="" textlink="">
      <xdr:nvSpPr>
        <xdr:cNvPr id="734" name="楕円 733">
          <a:extLst>
            <a:ext uri="{FF2B5EF4-FFF2-40B4-BE49-F238E27FC236}">
              <a16:creationId xmlns:a16="http://schemas.microsoft.com/office/drawing/2014/main" id="{00000000-0008-0000-0F00-0000DE020000}"/>
            </a:ext>
          </a:extLst>
        </xdr:cNvPr>
        <xdr:cNvSpPr/>
      </xdr:nvSpPr>
      <xdr:spPr>
        <a:xfrm>
          <a:off x="21272500" y="1477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78921</xdr:rowOff>
    </xdr:from>
    <xdr:to>
      <xdr:col>116</xdr:col>
      <xdr:colOff>63500</xdr:colOff>
      <xdr:row>86</xdr:row>
      <xdr:rowOff>82187</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flipV="1">
          <a:off x="21323300" y="1482362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34652</xdr:rowOff>
    </xdr:from>
    <xdr:to>
      <xdr:col>107</xdr:col>
      <xdr:colOff>101600</xdr:colOff>
      <xdr:row>86</xdr:row>
      <xdr:rowOff>136252</xdr:rowOff>
    </xdr:to>
    <xdr:sp macro="" textlink="">
      <xdr:nvSpPr>
        <xdr:cNvPr id="736" name="楕円 735">
          <a:extLst>
            <a:ext uri="{FF2B5EF4-FFF2-40B4-BE49-F238E27FC236}">
              <a16:creationId xmlns:a16="http://schemas.microsoft.com/office/drawing/2014/main" id="{00000000-0008-0000-0F00-0000E0020000}"/>
            </a:ext>
          </a:extLst>
        </xdr:cNvPr>
        <xdr:cNvSpPr/>
      </xdr:nvSpPr>
      <xdr:spPr>
        <a:xfrm>
          <a:off x="203835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82187</xdr:rowOff>
    </xdr:from>
    <xdr:to>
      <xdr:col>111</xdr:col>
      <xdr:colOff>177800</xdr:colOff>
      <xdr:row>86</xdr:row>
      <xdr:rowOff>85452</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flipV="1">
          <a:off x="20434300" y="1482688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36286</xdr:rowOff>
    </xdr:from>
    <xdr:to>
      <xdr:col>102</xdr:col>
      <xdr:colOff>165100</xdr:colOff>
      <xdr:row>86</xdr:row>
      <xdr:rowOff>137886</xdr:rowOff>
    </xdr:to>
    <xdr:sp macro="" textlink="">
      <xdr:nvSpPr>
        <xdr:cNvPr id="738" name="楕円 737">
          <a:extLst>
            <a:ext uri="{FF2B5EF4-FFF2-40B4-BE49-F238E27FC236}">
              <a16:creationId xmlns:a16="http://schemas.microsoft.com/office/drawing/2014/main" id="{00000000-0008-0000-0F00-0000E2020000}"/>
            </a:ext>
          </a:extLst>
        </xdr:cNvPr>
        <xdr:cNvSpPr/>
      </xdr:nvSpPr>
      <xdr:spPr>
        <a:xfrm>
          <a:off x="19494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85452</xdr:rowOff>
    </xdr:from>
    <xdr:to>
      <xdr:col>107</xdr:col>
      <xdr:colOff>50800</xdr:colOff>
      <xdr:row>86</xdr:row>
      <xdr:rowOff>87086</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flipV="1">
          <a:off x="19545300" y="1483015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36286</xdr:rowOff>
    </xdr:from>
    <xdr:to>
      <xdr:col>98</xdr:col>
      <xdr:colOff>38100</xdr:colOff>
      <xdr:row>86</xdr:row>
      <xdr:rowOff>137886</xdr:rowOff>
    </xdr:to>
    <xdr:sp macro="" textlink="">
      <xdr:nvSpPr>
        <xdr:cNvPr id="740" name="楕円 739">
          <a:extLst>
            <a:ext uri="{FF2B5EF4-FFF2-40B4-BE49-F238E27FC236}">
              <a16:creationId xmlns:a16="http://schemas.microsoft.com/office/drawing/2014/main" id="{00000000-0008-0000-0F00-0000E4020000}"/>
            </a:ext>
          </a:extLst>
        </xdr:cNvPr>
        <xdr:cNvSpPr/>
      </xdr:nvSpPr>
      <xdr:spPr>
        <a:xfrm>
          <a:off x="18605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87086</xdr:rowOff>
    </xdr:from>
    <xdr:to>
      <xdr:col>102</xdr:col>
      <xdr:colOff>114300</xdr:colOff>
      <xdr:row>86</xdr:row>
      <xdr:rowOff>87086</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8656300" y="14831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742" name="n_1aveValue【消防施設】&#10;一人当たり面積">
          <a:extLst>
            <a:ext uri="{FF2B5EF4-FFF2-40B4-BE49-F238E27FC236}">
              <a16:creationId xmlns:a16="http://schemas.microsoft.com/office/drawing/2014/main" id="{00000000-0008-0000-0F00-0000E6020000}"/>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43" name="n_2aveValue【消防施設】&#10;一人当たり面積">
          <a:extLst>
            <a:ext uri="{FF2B5EF4-FFF2-40B4-BE49-F238E27FC236}">
              <a16:creationId xmlns:a16="http://schemas.microsoft.com/office/drawing/2014/main" id="{00000000-0008-0000-0F00-0000E7020000}"/>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744" name="n_3aveValue【消防施設】&#10;一人当たり面積">
          <a:extLst>
            <a:ext uri="{FF2B5EF4-FFF2-40B4-BE49-F238E27FC236}">
              <a16:creationId xmlns:a16="http://schemas.microsoft.com/office/drawing/2014/main" id="{00000000-0008-0000-0F00-0000E8020000}"/>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745" name="n_4aveValue【消防施設】&#10;一人当たり面積">
          <a:extLst>
            <a:ext uri="{FF2B5EF4-FFF2-40B4-BE49-F238E27FC236}">
              <a16:creationId xmlns:a16="http://schemas.microsoft.com/office/drawing/2014/main" id="{00000000-0008-0000-0F00-0000E9020000}"/>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124114</xdr:rowOff>
    </xdr:from>
    <xdr:ext cx="469744" cy="259045"/>
    <xdr:sp macro="" textlink="">
      <xdr:nvSpPr>
        <xdr:cNvPr id="746" name="n_1mainValue【消防施設】&#10;一人当たり面積">
          <a:extLst>
            <a:ext uri="{FF2B5EF4-FFF2-40B4-BE49-F238E27FC236}">
              <a16:creationId xmlns:a16="http://schemas.microsoft.com/office/drawing/2014/main" id="{00000000-0008-0000-0F00-0000EA020000}"/>
            </a:ext>
          </a:extLst>
        </xdr:cNvPr>
        <xdr:cNvSpPr txBox="1"/>
      </xdr:nvSpPr>
      <xdr:spPr>
        <a:xfrm>
          <a:off x="21075727" y="1486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127379</xdr:rowOff>
    </xdr:from>
    <xdr:ext cx="469744" cy="259045"/>
    <xdr:sp macro="" textlink="">
      <xdr:nvSpPr>
        <xdr:cNvPr id="747" name="n_2mainValue【消防施設】&#10;一人当たり面積">
          <a:extLst>
            <a:ext uri="{FF2B5EF4-FFF2-40B4-BE49-F238E27FC236}">
              <a16:creationId xmlns:a16="http://schemas.microsoft.com/office/drawing/2014/main" id="{00000000-0008-0000-0F00-0000EB020000}"/>
            </a:ext>
          </a:extLst>
        </xdr:cNvPr>
        <xdr:cNvSpPr txBox="1"/>
      </xdr:nvSpPr>
      <xdr:spPr>
        <a:xfrm>
          <a:off x="20199427" y="1487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129013</xdr:rowOff>
    </xdr:from>
    <xdr:ext cx="469744" cy="259045"/>
    <xdr:sp macro="" textlink="">
      <xdr:nvSpPr>
        <xdr:cNvPr id="748" name="n_3mainValue【消防施設】&#10;一人当たり面積">
          <a:extLst>
            <a:ext uri="{FF2B5EF4-FFF2-40B4-BE49-F238E27FC236}">
              <a16:creationId xmlns:a16="http://schemas.microsoft.com/office/drawing/2014/main" id="{00000000-0008-0000-0F00-0000EC020000}"/>
            </a:ext>
          </a:extLst>
        </xdr:cNvPr>
        <xdr:cNvSpPr txBox="1"/>
      </xdr:nvSpPr>
      <xdr:spPr>
        <a:xfrm>
          <a:off x="19310427"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129013</xdr:rowOff>
    </xdr:from>
    <xdr:ext cx="469744" cy="259045"/>
    <xdr:sp macro="" textlink="">
      <xdr:nvSpPr>
        <xdr:cNvPr id="749" name="n_4mainValue【消防施設】&#10;一人当たり面積">
          <a:extLst>
            <a:ext uri="{FF2B5EF4-FFF2-40B4-BE49-F238E27FC236}">
              <a16:creationId xmlns:a16="http://schemas.microsoft.com/office/drawing/2014/main" id="{00000000-0008-0000-0F00-0000ED020000}"/>
            </a:ext>
          </a:extLst>
        </xdr:cNvPr>
        <xdr:cNvSpPr txBox="1"/>
      </xdr:nvSpPr>
      <xdr:spPr>
        <a:xfrm>
          <a:off x="18421427"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00000000-0008-0000-0F00-0000E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00000000-0008-0000-0F00-0000F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00000000-0008-0000-0F00-0000F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00000000-0008-0000-0F00-0000F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00000000-0008-0000-0F00-0000F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00000000-0008-0000-0F00-0000F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00000000-0008-0000-0F00-0000F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70" name="テキスト ボックス 769">
          <a:extLst>
            <a:ext uri="{FF2B5EF4-FFF2-40B4-BE49-F238E27FC236}">
              <a16:creationId xmlns:a16="http://schemas.microsoft.com/office/drawing/2014/main" id="{00000000-0008-0000-0F00-00000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4" name="【庁舎】&#10;有形固定資産減価償却率グラフ枠">
          <a:extLst>
            <a:ext uri="{FF2B5EF4-FFF2-40B4-BE49-F238E27FC236}">
              <a16:creationId xmlns:a16="http://schemas.microsoft.com/office/drawing/2014/main" id="{00000000-0008-0000-0F00-00000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6" name="【庁舎】&#10;有形固定資産減価償却率最小値テキスト">
          <a:extLst>
            <a:ext uri="{FF2B5EF4-FFF2-40B4-BE49-F238E27FC236}">
              <a16:creationId xmlns:a16="http://schemas.microsoft.com/office/drawing/2014/main" id="{00000000-0008-0000-0F00-00000803000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8" name="【庁舎】&#10;有形固定資産減価償却率最大値テキスト">
          <a:extLst>
            <a:ext uri="{FF2B5EF4-FFF2-40B4-BE49-F238E27FC236}">
              <a16:creationId xmlns:a16="http://schemas.microsoft.com/office/drawing/2014/main" id="{00000000-0008-0000-0F00-00000A03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780" name="【庁舎】&#10;有形固定資産減価償却率平均値テキスト">
          <a:extLst>
            <a:ext uri="{FF2B5EF4-FFF2-40B4-BE49-F238E27FC236}">
              <a16:creationId xmlns:a16="http://schemas.microsoft.com/office/drawing/2014/main" id="{00000000-0008-0000-0F00-00000C03000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81" name="フローチャート: 判断 780">
          <a:extLst>
            <a:ext uri="{FF2B5EF4-FFF2-40B4-BE49-F238E27FC236}">
              <a16:creationId xmlns:a16="http://schemas.microsoft.com/office/drawing/2014/main" id="{00000000-0008-0000-0F00-00000D030000}"/>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2" name="フローチャート: 判断 781">
          <a:extLst>
            <a:ext uri="{FF2B5EF4-FFF2-40B4-BE49-F238E27FC236}">
              <a16:creationId xmlns:a16="http://schemas.microsoft.com/office/drawing/2014/main" id="{00000000-0008-0000-0F00-00000E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3" name="フローチャート: 判断 782">
          <a:extLst>
            <a:ext uri="{FF2B5EF4-FFF2-40B4-BE49-F238E27FC236}">
              <a16:creationId xmlns:a16="http://schemas.microsoft.com/office/drawing/2014/main" id="{00000000-0008-0000-0F00-00000F030000}"/>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4" name="フローチャート: 判断 783">
          <a:extLst>
            <a:ext uri="{FF2B5EF4-FFF2-40B4-BE49-F238E27FC236}">
              <a16:creationId xmlns:a16="http://schemas.microsoft.com/office/drawing/2014/main" id="{00000000-0008-0000-0F00-000010030000}"/>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5" name="フローチャート: 判断 784">
          <a:extLst>
            <a:ext uri="{FF2B5EF4-FFF2-40B4-BE49-F238E27FC236}">
              <a16:creationId xmlns:a16="http://schemas.microsoft.com/office/drawing/2014/main" id="{00000000-0008-0000-0F00-00001103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121738</xdr:rowOff>
    </xdr:from>
    <xdr:to>
      <xdr:col>85</xdr:col>
      <xdr:colOff>177800</xdr:colOff>
      <xdr:row>105</xdr:row>
      <xdr:rowOff>51888</xdr:rowOff>
    </xdr:to>
    <xdr:sp macro="" textlink="">
      <xdr:nvSpPr>
        <xdr:cNvPr id="791" name="楕円 790">
          <a:extLst>
            <a:ext uri="{FF2B5EF4-FFF2-40B4-BE49-F238E27FC236}">
              <a16:creationId xmlns:a16="http://schemas.microsoft.com/office/drawing/2014/main" id="{00000000-0008-0000-0F00-000017030000}"/>
            </a:ext>
          </a:extLst>
        </xdr:cNvPr>
        <xdr:cNvSpPr/>
      </xdr:nvSpPr>
      <xdr:spPr>
        <a:xfrm>
          <a:off x="162687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100165</xdr:rowOff>
    </xdr:from>
    <xdr:ext cx="405111" cy="259045"/>
    <xdr:sp macro="" textlink="">
      <xdr:nvSpPr>
        <xdr:cNvPr id="792" name="【庁舎】&#10;有形固定資産減価償却率該当値テキスト">
          <a:extLst>
            <a:ext uri="{FF2B5EF4-FFF2-40B4-BE49-F238E27FC236}">
              <a16:creationId xmlns:a16="http://schemas.microsoft.com/office/drawing/2014/main" id="{00000000-0008-0000-0F00-000018030000}"/>
            </a:ext>
          </a:extLst>
        </xdr:cNvPr>
        <xdr:cNvSpPr txBox="1"/>
      </xdr:nvSpPr>
      <xdr:spPr>
        <a:xfrm>
          <a:off x="16357600"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84182</xdr:rowOff>
    </xdr:from>
    <xdr:to>
      <xdr:col>81</xdr:col>
      <xdr:colOff>101600</xdr:colOff>
      <xdr:row>105</xdr:row>
      <xdr:rowOff>14332</xdr:rowOff>
    </xdr:to>
    <xdr:sp macro="" textlink="">
      <xdr:nvSpPr>
        <xdr:cNvPr id="793" name="楕円 792">
          <a:extLst>
            <a:ext uri="{FF2B5EF4-FFF2-40B4-BE49-F238E27FC236}">
              <a16:creationId xmlns:a16="http://schemas.microsoft.com/office/drawing/2014/main" id="{00000000-0008-0000-0F00-000019030000}"/>
            </a:ext>
          </a:extLst>
        </xdr:cNvPr>
        <xdr:cNvSpPr/>
      </xdr:nvSpPr>
      <xdr:spPr>
        <a:xfrm>
          <a:off x="15430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134982</xdr:rowOff>
    </xdr:from>
    <xdr:to>
      <xdr:col>85</xdr:col>
      <xdr:colOff>127000</xdr:colOff>
      <xdr:row>105</xdr:row>
      <xdr:rowOff>1088</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5481300" y="1796578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43362</xdr:rowOff>
    </xdr:from>
    <xdr:to>
      <xdr:col>76</xdr:col>
      <xdr:colOff>165100</xdr:colOff>
      <xdr:row>104</xdr:row>
      <xdr:rowOff>144962</xdr:rowOff>
    </xdr:to>
    <xdr:sp macro="" textlink="">
      <xdr:nvSpPr>
        <xdr:cNvPr id="795" name="楕円 794">
          <a:extLst>
            <a:ext uri="{FF2B5EF4-FFF2-40B4-BE49-F238E27FC236}">
              <a16:creationId xmlns:a16="http://schemas.microsoft.com/office/drawing/2014/main" id="{00000000-0008-0000-0F00-00001B030000}"/>
            </a:ext>
          </a:extLst>
        </xdr:cNvPr>
        <xdr:cNvSpPr/>
      </xdr:nvSpPr>
      <xdr:spPr>
        <a:xfrm>
          <a:off x="14541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94162</xdr:rowOff>
    </xdr:from>
    <xdr:to>
      <xdr:col>81</xdr:col>
      <xdr:colOff>50800</xdr:colOff>
      <xdr:row>104</xdr:row>
      <xdr:rowOff>134982</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4592300" y="1792496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4173</xdr:rowOff>
    </xdr:from>
    <xdr:to>
      <xdr:col>72</xdr:col>
      <xdr:colOff>38100</xdr:colOff>
      <xdr:row>104</xdr:row>
      <xdr:rowOff>105773</xdr:rowOff>
    </xdr:to>
    <xdr:sp macro="" textlink="">
      <xdr:nvSpPr>
        <xdr:cNvPr id="797" name="楕円 796">
          <a:extLst>
            <a:ext uri="{FF2B5EF4-FFF2-40B4-BE49-F238E27FC236}">
              <a16:creationId xmlns:a16="http://schemas.microsoft.com/office/drawing/2014/main" id="{00000000-0008-0000-0F00-00001D030000}"/>
            </a:ext>
          </a:extLst>
        </xdr:cNvPr>
        <xdr:cNvSpPr/>
      </xdr:nvSpPr>
      <xdr:spPr>
        <a:xfrm>
          <a:off x="13652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54973</xdr:rowOff>
    </xdr:from>
    <xdr:to>
      <xdr:col>76</xdr:col>
      <xdr:colOff>114300</xdr:colOff>
      <xdr:row>104</xdr:row>
      <xdr:rowOff>94162</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3703300" y="1788577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115207</xdr:rowOff>
    </xdr:from>
    <xdr:to>
      <xdr:col>67</xdr:col>
      <xdr:colOff>101600</xdr:colOff>
      <xdr:row>104</xdr:row>
      <xdr:rowOff>45357</xdr:rowOff>
    </xdr:to>
    <xdr:sp macro="" textlink="">
      <xdr:nvSpPr>
        <xdr:cNvPr id="799" name="楕円 798">
          <a:extLst>
            <a:ext uri="{FF2B5EF4-FFF2-40B4-BE49-F238E27FC236}">
              <a16:creationId xmlns:a16="http://schemas.microsoft.com/office/drawing/2014/main" id="{00000000-0008-0000-0F00-00001F030000}"/>
            </a:ext>
          </a:extLst>
        </xdr:cNvPr>
        <xdr:cNvSpPr/>
      </xdr:nvSpPr>
      <xdr:spPr>
        <a:xfrm>
          <a:off x="12763500" y="1777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166007</xdr:rowOff>
    </xdr:from>
    <xdr:to>
      <xdr:col>71</xdr:col>
      <xdr:colOff>177800</xdr:colOff>
      <xdr:row>104</xdr:row>
      <xdr:rowOff>54973</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2814300" y="1782535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01" name="n_1aveValue【庁舎】&#10;有形固定資産減価償却率">
          <a:extLst>
            <a:ext uri="{FF2B5EF4-FFF2-40B4-BE49-F238E27FC236}">
              <a16:creationId xmlns:a16="http://schemas.microsoft.com/office/drawing/2014/main" id="{00000000-0008-0000-0F00-00002103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802" name="n_2aveValue【庁舎】&#10;有形固定資産減価償却率">
          <a:extLst>
            <a:ext uri="{FF2B5EF4-FFF2-40B4-BE49-F238E27FC236}">
              <a16:creationId xmlns:a16="http://schemas.microsoft.com/office/drawing/2014/main" id="{00000000-0008-0000-0F00-000022030000}"/>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803" name="n_3aveValue【庁舎】&#10;有形固定資産減価償却率">
          <a:extLst>
            <a:ext uri="{FF2B5EF4-FFF2-40B4-BE49-F238E27FC236}">
              <a16:creationId xmlns:a16="http://schemas.microsoft.com/office/drawing/2014/main" id="{00000000-0008-0000-0F00-000023030000}"/>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804" name="n_4aveValue【庁舎】&#10;有形固定資産減価償却率">
          <a:extLst>
            <a:ext uri="{FF2B5EF4-FFF2-40B4-BE49-F238E27FC236}">
              <a16:creationId xmlns:a16="http://schemas.microsoft.com/office/drawing/2014/main" id="{00000000-0008-0000-0F00-000024030000}"/>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5459</xdr:rowOff>
    </xdr:from>
    <xdr:ext cx="405111" cy="259045"/>
    <xdr:sp macro="" textlink="">
      <xdr:nvSpPr>
        <xdr:cNvPr id="805" name="n_1mainValue【庁舎】&#10;有形固定資産減価償却率">
          <a:extLst>
            <a:ext uri="{FF2B5EF4-FFF2-40B4-BE49-F238E27FC236}">
              <a16:creationId xmlns:a16="http://schemas.microsoft.com/office/drawing/2014/main" id="{00000000-0008-0000-0F00-000025030000}"/>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161489</xdr:rowOff>
    </xdr:from>
    <xdr:ext cx="405111" cy="259045"/>
    <xdr:sp macro="" textlink="">
      <xdr:nvSpPr>
        <xdr:cNvPr id="806" name="n_2mainValue【庁舎】&#10;有形固定資産減価償却率">
          <a:extLst>
            <a:ext uri="{FF2B5EF4-FFF2-40B4-BE49-F238E27FC236}">
              <a16:creationId xmlns:a16="http://schemas.microsoft.com/office/drawing/2014/main" id="{00000000-0008-0000-0F00-000026030000}"/>
            </a:ext>
          </a:extLst>
        </xdr:cNvPr>
        <xdr:cNvSpPr txBox="1"/>
      </xdr:nvSpPr>
      <xdr:spPr>
        <a:xfrm>
          <a:off x="14389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122300</xdr:rowOff>
    </xdr:from>
    <xdr:ext cx="405111" cy="259045"/>
    <xdr:sp macro="" textlink="">
      <xdr:nvSpPr>
        <xdr:cNvPr id="807" name="n_3mainValue【庁舎】&#10;有形固定資産減価償却率">
          <a:extLst>
            <a:ext uri="{FF2B5EF4-FFF2-40B4-BE49-F238E27FC236}">
              <a16:creationId xmlns:a16="http://schemas.microsoft.com/office/drawing/2014/main" id="{00000000-0008-0000-0F00-000027030000}"/>
            </a:ext>
          </a:extLst>
        </xdr:cNvPr>
        <xdr:cNvSpPr txBox="1"/>
      </xdr:nvSpPr>
      <xdr:spPr>
        <a:xfrm>
          <a:off x="13500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61884</xdr:rowOff>
    </xdr:from>
    <xdr:ext cx="405111" cy="259045"/>
    <xdr:sp macro="" textlink="">
      <xdr:nvSpPr>
        <xdr:cNvPr id="808" name="n_4mainValue【庁舎】&#10;有形固定資産減価償却率">
          <a:extLst>
            <a:ext uri="{FF2B5EF4-FFF2-40B4-BE49-F238E27FC236}">
              <a16:creationId xmlns:a16="http://schemas.microsoft.com/office/drawing/2014/main" id="{00000000-0008-0000-0F00-000028030000}"/>
            </a:ext>
          </a:extLst>
        </xdr:cNvPr>
        <xdr:cNvSpPr txBox="1"/>
      </xdr:nvSpPr>
      <xdr:spPr>
        <a:xfrm>
          <a:off x="126117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9" name="正方形/長方形 808">
          <a:extLst>
            <a:ext uri="{FF2B5EF4-FFF2-40B4-BE49-F238E27FC236}">
              <a16:creationId xmlns:a16="http://schemas.microsoft.com/office/drawing/2014/main" id="{00000000-0008-0000-0F00-00002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0" name="正方形/長方形 809">
          <a:extLst>
            <a:ext uri="{FF2B5EF4-FFF2-40B4-BE49-F238E27FC236}">
              <a16:creationId xmlns:a16="http://schemas.microsoft.com/office/drawing/2014/main" id="{00000000-0008-0000-0F00-00002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1" name="正方形/長方形 810">
          <a:extLst>
            <a:ext uri="{FF2B5EF4-FFF2-40B4-BE49-F238E27FC236}">
              <a16:creationId xmlns:a16="http://schemas.microsoft.com/office/drawing/2014/main" id="{00000000-0008-0000-0F00-00002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2" name="正方形/長方形 811">
          <a:extLst>
            <a:ext uri="{FF2B5EF4-FFF2-40B4-BE49-F238E27FC236}">
              <a16:creationId xmlns:a16="http://schemas.microsoft.com/office/drawing/2014/main" id="{00000000-0008-0000-0F00-00002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3" name="正方形/長方形 812">
          <a:extLst>
            <a:ext uri="{FF2B5EF4-FFF2-40B4-BE49-F238E27FC236}">
              <a16:creationId xmlns:a16="http://schemas.microsoft.com/office/drawing/2014/main" id="{00000000-0008-0000-0F00-00002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4" name="正方形/長方形 813">
          <a:extLst>
            <a:ext uri="{FF2B5EF4-FFF2-40B4-BE49-F238E27FC236}">
              <a16:creationId xmlns:a16="http://schemas.microsoft.com/office/drawing/2014/main" id="{00000000-0008-0000-0F00-00002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5" name="正方形/長方形 814">
          <a:extLst>
            <a:ext uri="{FF2B5EF4-FFF2-40B4-BE49-F238E27FC236}">
              <a16:creationId xmlns:a16="http://schemas.microsoft.com/office/drawing/2014/main" id="{00000000-0008-0000-0F00-00002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6" name="正方形/長方形 815">
          <a:extLst>
            <a:ext uri="{FF2B5EF4-FFF2-40B4-BE49-F238E27FC236}">
              <a16:creationId xmlns:a16="http://schemas.microsoft.com/office/drawing/2014/main" id="{00000000-0008-0000-0F00-00003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4" name="テキスト ボックス 823">
          <a:extLst>
            <a:ext uri="{FF2B5EF4-FFF2-40B4-BE49-F238E27FC236}">
              <a16:creationId xmlns:a16="http://schemas.microsoft.com/office/drawing/2014/main" id="{00000000-0008-0000-0F00-00003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6" name="テキスト ボックス 825">
          <a:extLst>
            <a:ext uri="{FF2B5EF4-FFF2-40B4-BE49-F238E27FC236}">
              <a16:creationId xmlns:a16="http://schemas.microsoft.com/office/drawing/2014/main" id="{00000000-0008-0000-0F00-00003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1" name="直線コネクタ 830">
          <a:extLst>
            <a:ext uri="{FF2B5EF4-FFF2-40B4-BE49-F238E27FC236}">
              <a16:creationId xmlns:a16="http://schemas.microsoft.com/office/drawing/2014/main" id="{00000000-0008-0000-0F00-00003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3" name="【庁舎】&#10;一人当たり面積グラフ枠">
          <a:extLst>
            <a:ext uri="{FF2B5EF4-FFF2-40B4-BE49-F238E27FC236}">
              <a16:creationId xmlns:a16="http://schemas.microsoft.com/office/drawing/2014/main" id="{00000000-0008-0000-0F00-00004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5" name="【庁舎】&#10;一人当たり面積最小値テキスト">
          <a:extLst>
            <a:ext uri="{FF2B5EF4-FFF2-40B4-BE49-F238E27FC236}">
              <a16:creationId xmlns:a16="http://schemas.microsoft.com/office/drawing/2014/main" id="{00000000-0008-0000-0F00-000043030000}"/>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7" name="【庁舎】&#10;一人当たり面積最大値テキスト">
          <a:extLst>
            <a:ext uri="{FF2B5EF4-FFF2-40B4-BE49-F238E27FC236}">
              <a16:creationId xmlns:a16="http://schemas.microsoft.com/office/drawing/2014/main" id="{00000000-0008-0000-0F00-00004503000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839" name="【庁舎】&#10;一人当たり面積平均値テキスト">
          <a:extLst>
            <a:ext uri="{FF2B5EF4-FFF2-40B4-BE49-F238E27FC236}">
              <a16:creationId xmlns:a16="http://schemas.microsoft.com/office/drawing/2014/main" id="{00000000-0008-0000-0F00-000047030000}"/>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40" name="フローチャート: 判断 839">
          <a:extLst>
            <a:ext uri="{FF2B5EF4-FFF2-40B4-BE49-F238E27FC236}">
              <a16:creationId xmlns:a16="http://schemas.microsoft.com/office/drawing/2014/main" id="{00000000-0008-0000-0F00-000048030000}"/>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41" name="フローチャート: 判断 840">
          <a:extLst>
            <a:ext uri="{FF2B5EF4-FFF2-40B4-BE49-F238E27FC236}">
              <a16:creationId xmlns:a16="http://schemas.microsoft.com/office/drawing/2014/main" id="{00000000-0008-0000-0F00-00004903000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2" name="フローチャート: 判断 841">
          <a:extLst>
            <a:ext uri="{FF2B5EF4-FFF2-40B4-BE49-F238E27FC236}">
              <a16:creationId xmlns:a16="http://schemas.microsoft.com/office/drawing/2014/main" id="{00000000-0008-0000-0F00-00004A030000}"/>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3" name="フローチャート: 判断 842">
          <a:extLst>
            <a:ext uri="{FF2B5EF4-FFF2-40B4-BE49-F238E27FC236}">
              <a16:creationId xmlns:a16="http://schemas.microsoft.com/office/drawing/2014/main" id="{00000000-0008-0000-0F00-00004B03000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4" name="フローチャート: 判断 843">
          <a:extLst>
            <a:ext uri="{FF2B5EF4-FFF2-40B4-BE49-F238E27FC236}">
              <a16:creationId xmlns:a16="http://schemas.microsoft.com/office/drawing/2014/main" id="{00000000-0008-0000-0F00-00004C030000}"/>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18324</xdr:rowOff>
    </xdr:from>
    <xdr:to>
      <xdr:col>116</xdr:col>
      <xdr:colOff>114300</xdr:colOff>
      <xdr:row>105</xdr:row>
      <xdr:rowOff>119924</xdr:rowOff>
    </xdr:to>
    <xdr:sp macro="" textlink="">
      <xdr:nvSpPr>
        <xdr:cNvPr id="850" name="楕円 849">
          <a:extLst>
            <a:ext uri="{FF2B5EF4-FFF2-40B4-BE49-F238E27FC236}">
              <a16:creationId xmlns:a16="http://schemas.microsoft.com/office/drawing/2014/main" id="{00000000-0008-0000-0F00-000052030000}"/>
            </a:ext>
          </a:extLst>
        </xdr:cNvPr>
        <xdr:cNvSpPr/>
      </xdr:nvSpPr>
      <xdr:spPr>
        <a:xfrm>
          <a:off x="22110700" y="1802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41201</xdr:rowOff>
    </xdr:from>
    <xdr:ext cx="469744" cy="259045"/>
    <xdr:sp macro="" textlink="">
      <xdr:nvSpPr>
        <xdr:cNvPr id="851" name="【庁舎】&#10;一人当たり面積該当値テキスト">
          <a:extLst>
            <a:ext uri="{FF2B5EF4-FFF2-40B4-BE49-F238E27FC236}">
              <a16:creationId xmlns:a16="http://schemas.microsoft.com/office/drawing/2014/main" id="{00000000-0008-0000-0F00-000053030000}"/>
            </a:ext>
          </a:extLst>
        </xdr:cNvPr>
        <xdr:cNvSpPr txBox="1"/>
      </xdr:nvSpPr>
      <xdr:spPr>
        <a:xfrm>
          <a:off x="22199600" y="1787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28121</xdr:rowOff>
    </xdr:from>
    <xdr:to>
      <xdr:col>112</xdr:col>
      <xdr:colOff>38100</xdr:colOff>
      <xdr:row>105</xdr:row>
      <xdr:rowOff>129721</xdr:rowOff>
    </xdr:to>
    <xdr:sp macro="" textlink="">
      <xdr:nvSpPr>
        <xdr:cNvPr id="852" name="楕円 851">
          <a:extLst>
            <a:ext uri="{FF2B5EF4-FFF2-40B4-BE49-F238E27FC236}">
              <a16:creationId xmlns:a16="http://schemas.microsoft.com/office/drawing/2014/main" id="{00000000-0008-0000-0F00-000054030000}"/>
            </a:ext>
          </a:extLst>
        </xdr:cNvPr>
        <xdr:cNvSpPr/>
      </xdr:nvSpPr>
      <xdr:spPr>
        <a:xfrm>
          <a:off x="21272500" y="180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69124</xdr:rowOff>
    </xdr:from>
    <xdr:to>
      <xdr:col>116</xdr:col>
      <xdr:colOff>63500</xdr:colOff>
      <xdr:row>105</xdr:row>
      <xdr:rowOff>78921</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flipV="1">
          <a:off x="21323300" y="1807137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35742</xdr:rowOff>
    </xdr:from>
    <xdr:to>
      <xdr:col>107</xdr:col>
      <xdr:colOff>101600</xdr:colOff>
      <xdr:row>105</xdr:row>
      <xdr:rowOff>137342</xdr:rowOff>
    </xdr:to>
    <xdr:sp macro="" textlink="">
      <xdr:nvSpPr>
        <xdr:cNvPr id="854" name="楕円 853">
          <a:extLst>
            <a:ext uri="{FF2B5EF4-FFF2-40B4-BE49-F238E27FC236}">
              <a16:creationId xmlns:a16="http://schemas.microsoft.com/office/drawing/2014/main" id="{00000000-0008-0000-0F00-000056030000}"/>
            </a:ext>
          </a:extLst>
        </xdr:cNvPr>
        <xdr:cNvSpPr/>
      </xdr:nvSpPr>
      <xdr:spPr>
        <a:xfrm>
          <a:off x="20383500" y="180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78921</xdr:rowOff>
    </xdr:from>
    <xdr:to>
      <xdr:col>111</xdr:col>
      <xdr:colOff>177800</xdr:colOff>
      <xdr:row>105</xdr:row>
      <xdr:rowOff>86542</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flipV="1">
          <a:off x="20434300" y="18081171"/>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47716</xdr:rowOff>
    </xdr:from>
    <xdr:to>
      <xdr:col>102</xdr:col>
      <xdr:colOff>165100</xdr:colOff>
      <xdr:row>105</xdr:row>
      <xdr:rowOff>149316</xdr:rowOff>
    </xdr:to>
    <xdr:sp macro="" textlink="">
      <xdr:nvSpPr>
        <xdr:cNvPr id="856" name="楕円 855">
          <a:extLst>
            <a:ext uri="{FF2B5EF4-FFF2-40B4-BE49-F238E27FC236}">
              <a16:creationId xmlns:a16="http://schemas.microsoft.com/office/drawing/2014/main" id="{00000000-0008-0000-0F00-000058030000}"/>
            </a:ext>
          </a:extLst>
        </xdr:cNvPr>
        <xdr:cNvSpPr/>
      </xdr:nvSpPr>
      <xdr:spPr>
        <a:xfrm>
          <a:off x="19494500" y="1804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86542</xdr:rowOff>
    </xdr:from>
    <xdr:to>
      <xdr:col>107</xdr:col>
      <xdr:colOff>50800</xdr:colOff>
      <xdr:row>105</xdr:row>
      <xdr:rowOff>98516</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flipV="1">
          <a:off x="19545300" y="18088792"/>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56424</xdr:rowOff>
    </xdr:from>
    <xdr:to>
      <xdr:col>98</xdr:col>
      <xdr:colOff>38100</xdr:colOff>
      <xdr:row>105</xdr:row>
      <xdr:rowOff>158024</xdr:rowOff>
    </xdr:to>
    <xdr:sp macro="" textlink="">
      <xdr:nvSpPr>
        <xdr:cNvPr id="858" name="楕円 857">
          <a:extLst>
            <a:ext uri="{FF2B5EF4-FFF2-40B4-BE49-F238E27FC236}">
              <a16:creationId xmlns:a16="http://schemas.microsoft.com/office/drawing/2014/main" id="{00000000-0008-0000-0F00-00005A030000}"/>
            </a:ext>
          </a:extLst>
        </xdr:cNvPr>
        <xdr:cNvSpPr/>
      </xdr:nvSpPr>
      <xdr:spPr>
        <a:xfrm>
          <a:off x="18605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98516</xdr:rowOff>
    </xdr:from>
    <xdr:to>
      <xdr:col>102</xdr:col>
      <xdr:colOff>114300</xdr:colOff>
      <xdr:row>105</xdr:row>
      <xdr:rowOff>107224</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flipV="1">
          <a:off x="18656300" y="1810076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860" name="n_1aveValue【庁舎】&#10;一人当たり面積">
          <a:extLst>
            <a:ext uri="{FF2B5EF4-FFF2-40B4-BE49-F238E27FC236}">
              <a16:creationId xmlns:a16="http://schemas.microsoft.com/office/drawing/2014/main" id="{00000000-0008-0000-0F00-00005C030000}"/>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861" name="n_2aveValue【庁舎】&#10;一人当たり面積">
          <a:extLst>
            <a:ext uri="{FF2B5EF4-FFF2-40B4-BE49-F238E27FC236}">
              <a16:creationId xmlns:a16="http://schemas.microsoft.com/office/drawing/2014/main" id="{00000000-0008-0000-0F00-00005D030000}"/>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862" name="n_3aveValue【庁舎】&#10;一人当たり面積">
          <a:extLst>
            <a:ext uri="{FF2B5EF4-FFF2-40B4-BE49-F238E27FC236}">
              <a16:creationId xmlns:a16="http://schemas.microsoft.com/office/drawing/2014/main" id="{00000000-0008-0000-0F00-00005E030000}"/>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863" name="n_4aveValue【庁舎】&#10;一人当たり面積">
          <a:extLst>
            <a:ext uri="{FF2B5EF4-FFF2-40B4-BE49-F238E27FC236}">
              <a16:creationId xmlns:a16="http://schemas.microsoft.com/office/drawing/2014/main" id="{00000000-0008-0000-0F00-00005F030000}"/>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146248</xdr:rowOff>
    </xdr:from>
    <xdr:ext cx="469744" cy="259045"/>
    <xdr:sp macro="" textlink="">
      <xdr:nvSpPr>
        <xdr:cNvPr id="864" name="n_1mainValue【庁舎】&#10;一人当たり面積">
          <a:extLst>
            <a:ext uri="{FF2B5EF4-FFF2-40B4-BE49-F238E27FC236}">
              <a16:creationId xmlns:a16="http://schemas.microsoft.com/office/drawing/2014/main" id="{00000000-0008-0000-0F00-000060030000}"/>
            </a:ext>
          </a:extLst>
        </xdr:cNvPr>
        <xdr:cNvSpPr txBox="1"/>
      </xdr:nvSpPr>
      <xdr:spPr>
        <a:xfrm>
          <a:off x="21075727" y="1780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153869</xdr:rowOff>
    </xdr:from>
    <xdr:ext cx="469744" cy="259045"/>
    <xdr:sp macro="" textlink="">
      <xdr:nvSpPr>
        <xdr:cNvPr id="865" name="n_2mainValue【庁舎】&#10;一人当たり面積">
          <a:extLst>
            <a:ext uri="{FF2B5EF4-FFF2-40B4-BE49-F238E27FC236}">
              <a16:creationId xmlns:a16="http://schemas.microsoft.com/office/drawing/2014/main" id="{00000000-0008-0000-0F00-000061030000}"/>
            </a:ext>
          </a:extLst>
        </xdr:cNvPr>
        <xdr:cNvSpPr txBox="1"/>
      </xdr:nvSpPr>
      <xdr:spPr>
        <a:xfrm>
          <a:off x="20199427" y="1781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165843</xdr:rowOff>
    </xdr:from>
    <xdr:ext cx="469744" cy="259045"/>
    <xdr:sp macro="" textlink="">
      <xdr:nvSpPr>
        <xdr:cNvPr id="866" name="n_3mainValue【庁舎】&#10;一人当たり面積">
          <a:extLst>
            <a:ext uri="{FF2B5EF4-FFF2-40B4-BE49-F238E27FC236}">
              <a16:creationId xmlns:a16="http://schemas.microsoft.com/office/drawing/2014/main" id="{00000000-0008-0000-0F00-000062030000}"/>
            </a:ext>
          </a:extLst>
        </xdr:cNvPr>
        <xdr:cNvSpPr txBox="1"/>
      </xdr:nvSpPr>
      <xdr:spPr>
        <a:xfrm>
          <a:off x="19310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3101</xdr:rowOff>
    </xdr:from>
    <xdr:ext cx="469744" cy="259045"/>
    <xdr:sp macro="" textlink="">
      <xdr:nvSpPr>
        <xdr:cNvPr id="867" name="n_4mainValue【庁舎】&#10;一人当たり面積">
          <a:extLst>
            <a:ext uri="{FF2B5EF4-FFF2-40B4-BE49-F238E27FC236}">
              <a16:creationId xmlns:a16="http://schemas.microsoft.com/office/drawing/2014/main" id="{00000000-0008-0000-0F00-000063030000}"/>
            </a:ext>
          </a:extLst>
        </xdr:cNvPr>
        <xdr:cNvSpPr txBox="1"/>
      </xdr:nvSpPr>
      <xdr:spPr>
        <a:xfrm>
          <a:off x="18421427" y="1783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8" name="正方形/長方形 867">
          <a:extLst>
            <a:ext uri="{FF2B5EF4-FFF2-40B4-BE49-F238E27FC236}">
              <a16:creationId xmlns:a16="http://schemas.microsoft.com/office/drawing/2014/main" id="{00000000-0008-0000-0F00-00006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9" name="正方形/長方形 868">
          <a:extLst>
            <a:ext uri="{FF2B5EF4-FFF2-40B4-BE49-F238E27FC236}">
              <a16:creationId xmlns:a16="http://schemas.microsoft.com/office/drawing/2014/main" id="{00000000-0008-0000-0F00-00006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本町では、平成２７年度に策定した公共施設等総合管理計画において、公共施設等の延べ面積を１０％削減するという目標を掲げ、それに基づき廃校した小学校に町立公民館を移転するなどの施設の有効活用や、使用を中止した施設の除却などを進めている。</a:t>
          </a:r>
          <a:endParaRPr lang="ja-JP" altLang="ja-JP" sz="1400">
            <a:effectLst/>
          </a:endParaRPr>
        </a:p>
        <a:p>
          <a:pPr eaLnBrk="1" fontAlgn="auto" latinLnBrk="0" hangingPunct="1"/>
          <a:r>
            <a:rPr lang="ja-JP" altLang="ja-JP" sz="1100">
              <a:solidFill>
                <a:schemeClr val="dk1"/>
              </a:solidFill>
              <a:effectLst/>
              <a:latin typeface="+mn-lt"/>
              <a:ea typeface="+mn-ea"/>
              <a:cs typeface="+mn-cs"/>
            </a:rPr>
            <a:t>令和６年度は、町道改良などインフラ整備を引き続き実施したほか、</a:t>
          </a:r>
          <a:r>
            <a:rPr kumimoji="1" lang="ja-JP" altLang="ja-JP" sz="1100" baseline="0">
              <a:solidFill>
                <a:schemeClr val="dk1"/>
              </a:solidFill>
              <a:effectLst/>
              <a:latin typeface="+mn-lt"/>
              <a:ea typeface="+mn-ea"/>
              <a:cs typeface="+mn-cs"/>
            </a:rPr>
            <a:t>有線テレビジョンセンター、八郷小学校</a:t>
          </a:r>
          <a:r>
            <a:rPr lang="ja-JP" altLang="ja-JP" sz="1100">
              <a:solidFill>
                <a:schemeClr val="dk1"/>
              </a:solidFill>
              <a:effectLst/>
              <a:latin typeface="+mn-lt"/>
              <a:ea typeface="+mn-ea"/>
              <a:cs typeface="+mn-cs"/>
            </a:rPr>
            <a:t>等の長寿命化改修を行った。</a:t>
          </a:r>
          <a:endParaRPr lang="ja-JP" altLang="ja-JP" sz="1400">
            <a:effectLst/>
          </a:endParaRPr>
        </a:p>
        <a:p>
          <a:pPr eaLnBrk="1" fontAlgn="auto" latinLnBrk="0" hangingPunct="1"/>
          <a:r>
            <a:rPr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公共施設の長寿命化工事をはじめとする普通建設事業が平成３０年度にピークを迎え</a:t>
          </a:r>
          <a:r>
            <a:rPr lang="ja-JP" altLang="ja-JP" sz="1100">
              <a:solidFill>
                <a:schemeClr val="dk1"/>
              </a:solidFill>
              <a:effectLst/>
              <a:latin typeface="+mn-lt"/>
              <a:ea typeface="+mn-ea"/>
              <a:cs typeface="+mn-cs"/>
            </a:rPr>
            <a:t>、ほとんどの類型において有形固定資産減価償却率が類似団体よりも低い状態だったが、改修から年数が経過し、近年は平均値を超えるものが増えてきている。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また、学校、保育所等において１人あたりの面積は類似団体より高い状態で推移している。年々人口は減少しており、１人あたりの面積は今後も増加していくことが見込まれるため、適正な施設の規模を把握し、適正化に取り組んでいく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904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79740</v>
          </cell>
          <cell r="F3">
            <v>117234</v>
          </cell>
        </row>
        <row r="5">
          <cell r="A5" t="str">
            <v xml:space="preserve"> R03</v>
          </cell>
          <cell r="D5">
            <v>77562</v>
          </cell>
          <cell r="F5">
            <v>97758</v>
          </cell>
        </row>
        <row r="7">
          <cell r="A7" t="str">
            <v xml:space="preserve"> R04</v>
          </cell>
          <cell r="D7">
            <v>74896</v>
          </cell>
          <cell r="F7">
            <v>91338</v>
          </cell>
        </row>
        <row r="9">
          <cell r="A9" t="str">
            <v xml:space="preserve"> R05</v>
          </cell>
          <cell r="D9">
            <v>56084</v>
          </cell>
          <cell r="F9">
            <v>103975</v>
          </cell>
        </row>
        <row r="11">
          <cell r="A11" t="str">
            <v xml:space="preserve"> R06</v>
          </cell>
          <cell r="D11">
            <v>55981</v>
          </cell>
          <cell r="F11">
            <v>112678</v>
          </cell>
        </row>
        <row r="18">
          <cell r="B18" t="str">
            <v>R02</v>
          </cell>
          <cell r="C18" t="str">
            <v>R03</v>
          </cell>
          <cell r="D18" t="str">
            <v>R04</v>
          </cell>
          <cell r="E18" t="str">
            <v>R05</v>
          </cell>
          <cell r="F18" t="str">
            <v>R06</v>
          </cell>
        </row>
        <row r="19">
          <cell r="A19" t="str">
            <v>実質収支額</v>
          </cell>
          <cell r="B19">
            <v>8.0299999999999994</v>
          </cell>
          <cell r="C19">
            <v>5.89</v>
          </cell>
          <cell r="D19">
            <v>9.16</v>
          </cell>
          <cell r="E19">
            <v>7.98</v>
          </cell>
          <cell r="F19">
            <v>7.12</v>
          </cell>
        </row>
        <row r="20">
          <cell r="A20" t="str">
            <v>財政調整基金残高</v>
          </cell>
          <cell r="B20">
            <v>19.53</v>
          </cell>
          <cell r="C20">
            <v>18.28</v>
          </cell>
          <cell r="D20">
            <v>18.61</v>
          </cell>
          <cell r="E20">
            <v>18.95</v>
          </cell>
          <cell r="F20">
            <v>18.59</v>
          </cell>
        </row>
        <row r="21">
          <cell r="A21" t="str">
            <v>実質単年度収支</v>
          </cell>
          <cell r="B21">
            <v>3.11</v>
          </cell>
          <cell r="C21">
            <v>-1.62</v>
          </cell>
          <cell r="D21">
            <v>3.17</v>
          </cell>
          <cell r="E21">
            <v>-1.34</v>
          </cell>
          <cell r="F21">
            <v>-0.69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0.34</v>
          </cell>
          <cell r="D27" t="e">
            <v>#N/A</v>
          </cell>
          <cell r="E27">
            <v>0.01</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v>
          </cell>
          <cell r="D29" t="e">
            <v>#N/A</v>
          </cell>
          <cell r="E29">
            <v>0.01</v>
          </cell>
          <cell r="F29" t="e">
            <v>#N/A</v>
          </cell>
          <cell r="G29">
            <v>0.01</v>
          </cell>
          <cell r="H29" t="e">
            <v>#N/A</v>
          </cell>
          <cell r="I29">
            <v>0</v>
          </cell>
          <cell r="J29" t="e">
            <v>#N/A</v>
          </cell>
          <cell r="K29">
            <v>0.01</v>
          </cell>
        </row>
        <row r="30">
          <cell r="A30" t="str">
            <v>町営公園墓地事業特別会計</v>
          </cell>
          <cell r="B30" t="e">
            <v>#N/A</v>
          </cell>
          <cell r="C30">
            <v>0.14000000000000001</v>
          </cell>
          <cell r="D30" t="e">
            <v>#N/A</v>
          </cell>
          <cell r="E30">
            <v>0.16</v>
          </cell>
          <cell r="F30" t="e">
            <v>#N/A</v>
          </cell>
          <cell r="G30">
            <v>0.16</v>
          </cell>
          <cell r="H30" t="e">
            <v>#N/A</v>
          </cell>
          <cell r="I30">
            <v>0.15</v>
          </cell>
          <cell r="J30" t="e">
            <v>#N/A</v>
          </cell>
          <cell r="K30">
            <v>0.1</v>
          </cell>
        </row>
        <row r="31">
          <cell r="A31" t="str">
            <v>浄化槽整備事業特別会計</v>
          </cell>
          <cell r="B31" t="e">
            <v>#N/A</v>
          </cell>
          <cell r="C31">
            <v>0</v>
          </cell>
          <cell r="D31" t="e">
            <v>#N/A</v>
          </cell>
          <cell r="E31">
            <v>0</v>
          </cell>
          <cell r="F31" t="e">
            <v>#N/A</v>
          </cell>
          <cell r="G31">
            <v>0</v>
          </cell>
          <cell r="H31" t="e">
            <v>#N/A</v>
          </cell>
          <cell r="I31">
            <v>0.16</v>
          </cell>
          <cell r="J31" t="e">
            <v>#N/A</v>
          </cell>
          <cell r="K31">
            <v>0.17</v>
          </cell>
        </row>
        <row r="32">
          <cell r="A32" t="str">
            <v>下水道事業会計</v>
          </cell>
          <cell r="B32" t="e">
            <v>#VALUE!</v>
          </cell>
          <cell r="C32" t="e">
            <v>#VALUE!</v>
          </cell>
          <cell r="D32" t="e">
            <v>#N/A</v>
          </cell>
          <cell r="E32">
            <v>0.15</v>
          </cell>
          <cell r="F32" t="e">
            <v>#N/A</v>
          </cell>
          <cell r="G32">
            <v>0.22</v>
          </cell>
          <cell r="H32" t="e">
            <v>#N/A</v>
          </cell>
          <cell r="I32">
            <v>0.71</v>
          </cell>
          <cell r="J32" t="e">
            <v>#N/A</v>
          </cell>
          <cell r="K32">
            <v>0.9</v>
          </cell>
        </row>
        <row r="33">
          <cell r="A33" t="str">
            <v>国民健康保険特別会計</v>
          </cell>
          <cell r="B33" t="e">
            <v>#N/A</v>
          </cell>
          <cell r="C33">
            <v>0.75</v>
          </cell>
          <cell r="D33" t="e">
            <v>#N/A</v>
          </cell>
          <cell r="E33">
            <v>0.98</v>
          </cell>
          <cell r="F33" t="e">
            <v>#N/A</v>
          </cell>
          <cell r="G33">
            <v>1.26</v>
          </cell>
          <cell r="H33" t="e">
            <v>#N/A</v>
          </cell>
          <cell r="I33">
            <v>0.46</v>
          </cell>
          <cell r="J33" t="e">
            <v>#N/A</v>
          </cell>
          <cell r="K33">
            <v>1.01</v>
          </cell>
        </row>
        <row r="34">
          <cell r="A34" t="str">
            <v>水道事業会計</v>
          </cell>
          <cell r="B34" t="e">
            <v>#N/A</v>
          </cell>
          <cell r="C34">
            <v>1.32</v>
          </cell>
          <cell r="D34" t="e">
            <v>#N/A</v>
          </cell>
          <cell r="E34">
            <v>1.65</v>
          </cell>
          <cell r="F34" t="e">
            <v>#N/A</v>
          </cell>
          <cell r="G34">
            <v>2.37</v>
          </cell>
          <cell r="H34" t="e">
            <v>#N/A</v>
          </cell>
          <cell r="I34">
            <v>3.53</v>
          </cell>
          <cell r="J34" t="e">
            <v>#N/A</v>
          </cell>
          <cell r="K34">
            <v>3.38</v>
          </cell>
        </row>
        <row r="35">
          <cell r="A35" t="str">
            <v>一般会計</v>
          </cell>
          <cell r="B35" t="e">
            <v>#N/A</v>
          </cell>
          <cell r="C35">
            <v>8.06</v>
          </cell>
          <cell r="D35" t="e">
            <v>#N/A</v>
          </cell>
          <cell r="E35">
            <v>6.13</v>
          </cell>
          <cell r="F35" t="e">
            <v>#N/A</v>
          </cell>
          <cell r="G35">
            <v>9.4</v>
          </cell>
          <cell r="H35" t="e">
            <v>#N/A</v>
          </cell>
          <cell r="I35">
            <v>8.25</v>
          </cell>
          <cell r="J35" t="e">
            <v>#N/A</v>
          </cell>
          <cell r="K35">
            <v>7.43</v>
          </cell>
        </row>
        <row r="36">
          <cell r="A36" t="str">
            <v>住宅新築資金等貸付事業特別会計</v>
          </cell>
          <cell r="B36">
            <v>0.45</v>
          </cell>
          <cell r="C36" t="e">
            <v>#N/A</v>
          </cell>
          <cell r="D36">
            <v>0.42</v>
          </cell>
          <cell r="E36" t="e">
            <v>#N/A</v>
          </cell>
          <cell r="F36">
            <v>0.43</v>
          </cell>
          <cell r="G36" t="e">
            <v>#N/A</v>
          </cell>
          <cell r="H36">
            <v>0.43</v>
          </cell>
          <cell r="I36" t="e">
            <v>#N/A</v>
          </cell>
          <cell r="J36">
            <v>0.41</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1036</v>
          </cell>
          <cell r="G42">
            <v>1061</v>
          </cell>
          <cell r="J42">
            <v>1127</v>
          </cell>
          <cell r="M42">
            <v>1032</v>
          </cell>
          <cell r="P42">
            <v>1018</v>
          </cell>
        </row>
        <row r="43">
          <cell r="A43" t="str">
            <v>一時借入金の利子</v>
          </cell>
          <cell r="B43" t="str">
            <v>-</v>
          </cell>
          <cell r="E43" t="str">
            <v>-</v>
          </cell>
          <cell r="H43" t="str">
            <v>-</v>
          </cell>
          <cell r="K43" t="str">
            <v>-</v>
          </cell>
          <cell r="N43" t="str">
            <v>-</v>
          </cell>
        </row>
        <row r="44">
          <cell r="A44" t="str">
            <v>債務負担行為に基づく支出額</v>
          </cell>
          <cell r="B44">
            <v>7</v>
          </cell>
          <cell r="E44" t="str">
            <v>-</v>
          </cell>
          <cell r="H44" t="str">
            <v>-</v>
          </cell>
          <cell r="K44" t="str">
            <v>-</v>
          </cell>
          <cell r="N44" t="str">
            <v>-</v>
          </cell>
        </row>
        <row r="45">
          <cell r="A45" t="str">
            <v>組合等が起こした地方債の元利償還金に対する負担金等</v>
          </cell>
          <cell r="B45">
            <v>26</v>
          </cell>
          <cell r="E45">
            <v>26</v>
          </cell>
          <cell r="H45">
            <v>23</v>
          </cell>
          <cell r="K45">
            <v>25</v>
          </cell>
          <cell r="N45">
            <v>19</v>
          </cell>
        </row>
        <row r="46">
          <cell r="A46" t="str">
            <v>公営企業債の元利償還金に対する繰入金</v>
          </cell>
          <cell r="B46">
            <v>298</v>
          </cell>
          <cell r="E46">
            <v>303</v>
          </cell>
          <cell r="H46">
            <v>363</v>
          </cell>
          <cell r="K46">
            <v>397</v>
          </cell>
          <cell r="N46">
            <v>327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966</v>
          </cell>
          <cell r="E49">
            <v>991</v>
          </cell>
          <cell r="H49">
            <v>1096</v>
          </cell>
          <cell r="K49">
            <v>1006</v>
          </cell>
          <cell r="N49">
            <v>966</v>
          </cell>
        </row>
        <row r="50">
          <cell r="A50" t="str">
            <v>実質公債費比率の分子</v>
          </cell>
          <cell r="B50" t="e">
            <v>#N/A</v>
          </cell>
          <cell r="C50">
            <v>261</v>
          </cell>
          <cell r="D50" t="e">
            <v>#N/A</v>
          </cell>
          <cell r="E50" t="e">
            <v>#N/A</v>
          </cell>
          <cell r="F50">
            <v>259</v>
          </cell>
          <cell r="G50" t="e">
            <v>#N/A</v>
          </cell>
          <cell r="H50" t="e">
            <v>#N/A</v>
          </cell>
          <cell r="I50">
            <v>355</v>
          </cell>
          <cell r="J50" t="e">
            <v>#N/A</v>
          </cell>
          <cell r="K50" t="e">
            <v>#N/A</v>
          </cell>
          <cell r="L50">
            <v>396</v>
          </cell>
          <cell r="M50" t="e">
            <v>#N/A</v>
          </cell>
          <cell r="N50" t="e">
            <v>#N/A</v>
          </cell>
          <cell r="O50">
            <v>294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8417</v>
          </cell>
          <cell r="G56">
            <v>7948</v>
          </cell>
          <cell r="J56">
            <v>7251</v>
          </cell>
          <cell r="M56">
            <v>6474</v>
          </cell>
          <cell r="P56">
            <v>5595</v>
          </cell>
        </row>
        <row r="57">
          <cell r="A57" t="str">
            <v>充当可能特定歳入</v>
          </cell>
          <cell r="D57">
            <v>63</v>
          </cell>
          <cell r="G57">
            <v>59</v>
          </cell>
          <cell r="J57">
            <v>55</v>
          </cell>
          <cell r="M57">
            <v>47</v>
          </cell>
          <cell r="P57">
            <v>39</v>
          </cell>
        </row>
        <row r="58">
          <cell r="A58" t="str">
            <v>充当可能基金</v>
          </cell>
          <cell r="D58">
            <v>2927</v>
          </cell>
          <cell r="G58">
            <v>3290</v>
          </cell>
          <cell r="J58">
            <v>3400</v>
          </cell>
          <cell r="M58">
            <v>3625</v>
          </cell>
          <cell r="P58">
            <v>3685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599</v>
          </cell>
          <cell r="E62">
            <v>596</v>
          </cell>
          <cell r="H62">
            <v>595</v>
          </cell>
          <cell r="K62">
            <v>601</v>
          </cell>
          <cell r="N62">
            <v>588</v>
          </cell>
        </row>
        <row r="63">
          <cell r="A63" t="str">
            <v>組合等負担等見込額</v>
          </cell>
          <cell r="B63">
            <v>103</v>
          </cell>
          <cell r="E63">
            <v>81</v>
          </cell>
          <cell r="H63">
            <v>73</v>
          </cell>
          <cell r="K63">
            <v>70</v>
          </cell>
          <cell r="N63">
            <v>60</v>
          </cell>
        </row>
        <row r="64">
          <cell r="A64" t="str">
            <v>公営企業債等繰入見込額</v>
          </cell>
          <cell r="B64">
            <v>2832</v>
          </cell>
          <cell r="E64">
            <v>2443</v>
          </cell>
          <cell r="H64">
            <v>2348</v>
          </cell>
          <cell r="K64">
            <v>2440</v>
          </cell>
          <cell r="N64">
            <v>2226</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5839</v>
          </cell>
          <cell r="E66">
            <v>5377</v>
          </cell>
          <cell r="H66">
            <v>4765</v>
          </cell>
          <cell r="K66">
            <v>4059</v>
          </cell>
          <cell r="N66">
            <v>3383</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998</v>
          </cell>
          <cell r="C72">
            <v>998</v>
          </cell>
          <cell r="D72">
            <v>999</v>
          </cell>
        </row>
        <row r="73">
          <cell r="A73" t="str">
            <v>減債基金</v>
          </cell>
          <cell r="B73">
            <v>783</v>
          </cell>
          <cell r="C73">
            <v>817</v>
          </cell>
          <cell r="D73">
            <v>849</v>
          </cell>
        </row>
        <row r="74">
          <cell r="A74" t="str">
            <v>その他特定目的基金</v>
          </cell>
          <cell r="B74">
            <v>2610</v>
          </cell>
          <cell r="C74">
            <v>2782</v>
          </cell>
          <cell r="D74">
            <v>2848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16</v>
      </c>
      <c r="C2" s="41"/>
      <c r="D2" s="42"/>
    </row>
    <row r="3" spans="1:119" ht="18.75" customHeight="1" thickBot="1" x14ac:dyDescent="0.2">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8233486</v>
      </c>
      <c r="BO4" s="346"/>
      <c r="BP4" s="346"/>
      <c r="BQ4" s="346"/>
      <c r="BR4" s="346"/>
      <c r="BS4" s="346"/>
      <c r="BT4" s="346"/>
      <c r="BU4" s="347"/>
      <c r="BV4" s="345">
        <v>8080180</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7.1</v>
      </c>
      <c r="CU4" s="352"/>
      <c r="CV4" s="352"/>
      <c r="CW4" s="352"/>
      <c r="CX4" s="352"/>
      <c r="CY4" s="352"/>
      <c r="CZ4" s="352"/>
      <c r="DA4" s="353"/>
      <c r="DB4" s="351">
        <v>8</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29</v>
      </c>
      <c r="AN5" s="406"/>
      <c r="AO5" s="406"/>
      <c r="AP5" s="406"/>
      <c r="AQ5" s="406"/>
      <c r="AR5" s="406"/>
      <c r="AS5" s="406"/>
      <c r="AT5" s="407"/>
      <c r="AU5" s="408" t="s">
        <v>30</v>
      </c>
      <c r="AV5" s="409"/>
      <c r="AW5" s="409"/>
      <c r="AX5" s="409"/>
      <c r="AY5" s="410" t="s">
        <v>31</v>
      </c>
      <c r="AZ5" s="411"/>
      <c r="BA5" s="411"/>
      <c r="BB5" s="411"/>
      <c r="BC5" s="411"/>
      <c r="BD5" s="411"/>
      <c r="BE5" s="411"/>
      <c r="BF5" s="411"/>
      <c r="BG5" s="411"/>
      <c r="BH5" s="411"/>
      <c r="BI5" s="411"/>
      <c r="BJ5" s="411"/>
      <c r="BK5" s="411"/>
      <c r="BL5" s="411"/>
      <c r="BM5" s="412"/>
      <c r="BN5" s="413">
        <v>7824887</v>
      </c>
      <c r="BO5" s="414"/>
      <c r="BP5" s="414"/>
      <c r="BQ5" s="414"/>
      <c r="BR5" s="414"/>
      <c r="BS5" s="414"/>
      <c r="BT5" s="414"/>
      <c r="BU5" s="415"/>
      <c r="BV5" s="413">
        <v>7634323</v>
      </c>
      <c r="BW5" s="414"/>
      <c r="BX5" s="414"/>
      <c r="BY5" s="414"/>
      <c r="BZ5" s="414"/>
      <c r="CA5" s="414"/>
      <c r="CB5" s="414"/>
      <c r="CC5" s="415"/>
      <c r="CD5" s="416" t="s">
        <v>32</v>
      </c>
      <c r="CE5" s="417"/>
      <c r="CF5" s="417"/>
      <c r="CG5" s="417"/>
      <c r="CH5" s="417"/>
      <c r="CI5" s="417"/>
      <c r="CJ5" s="417"/>
      <c r="CK5" s="417"/>
      <c r="CL5" s="417"/>
      <c r="CM5" s="417"/>
      <c r="CN5" s="417"/>
      <c r="CO5" s="417"/>
      <c r="CP5" s="417"/>
      <c r="CQ5" s="417"/>
      <c r="CR5" s="417"/>
      <c r="CS5" s="418"/>
      <c r="CT5" s="379">
        <v>89.7</v>
      </c>
      <c r="CU5" s="380"/>
      <c r="CV5" s="380"/>
      <c r="CW5" s="380"/>
      <c r="CX5" s="380"/>
      <c r="CY5" s="380"/>
      <c r="CZ5" s="380"/>
      <c r="DA5" s="381"/>
      <c r="DB5" s="379">
        <v>87.4</v>
      </c>
      <c r="DC5" s="380"/>
      <c r="DD5" s="380"/>
      <c r="DE5" s="380"/>
      <c r="DF5" s="380"/>
      <c r="DG5" s="380"/>
      <c r="DH5" s="380"/>
      <c r="DI5" s="381"/>
    </row>
    <row r="6" spans="1:119" ht="18.75" customHeight="1" x14ac:dyDescent="0.15">
      <c r="A6" s="40"/>
      <c r="B6" s="382" t="s">
        <v>33</v>
      </c>
      <c r="C6" s="383"/>
      <c r="D6" s="383"/>
      <c r="E6" s="384"/>
      <c r="F6" s="384"/>
      <c r="G6" s="384"/>
      <c r="H6" s="384"/>
      <c r="I6" s="384"/>
      <c r="J6" s="384"/>
      <c r="K6" s="384"/>
      <c r="L6" s="384" t="s">
        <v>34</v>
      </c>
      <c r="M6" s="384"/>
      <c r="N6" s="384"/>
      <c r="O6" s="384"/>
      <c r="P6" s="384"/>
      <c r="Q6" s="384"/>
      <c r="R6" s="388"/>
      <c r="S6" s="388"/>
      <c r="T6" s="388"/>
      <c r="U6" s="388"/>
      <c r="V6" s="389"/>
      <c r="W6" s="392" t="s">
        <v>35</v>
      </c>
      <c r="X6" s="393"/>
      <c r="Y6" s="393"/>
      <c r="Z6" s="393"/>
      <c r="AA6" s="393"/>
      <c r="AB6" s="383"/>
      <c r="AC6" s="396" t="s">
        <v>36</v>
      </c>
      <c r="AD6" s="397"/>
      <c r="AE6" s="397"/>
      <c r="AF6" s="397"/>
      <c r="AG6" s="397"/>
      <c r="AH6" s="397"/>
      <c r="AI6" s="397"/>
      <c r="AJ6" s="397"/>
      <c r="AK6" s="397"/>
      <c r="AL6" s="398"/>
      <c r="AM6" s="405" t="s">
        <v>37</v>
      </c>
      <c r="AN6" s="406"/>
      <c r="AO6" s="406"/>
      <c r="AP6" s="406"/>
      <c r="AQ6" s="406"/>
      <c r="AR6" s="406"/>
      <c r="AS6" s="406"/>
      <c r="AT6" s="407"/>
      <c r="AU6" s="408" t="s">
        <v>30</v>
      </c>
      <c r="AV6" s="409"/>
      <c r="AW6" s="409"/>
      <c r="AX6" s="409"/>
      <c r="AY6" s="410" t="s">
        <v>38</v>
      </c>
      <c r="AZ6" s="411"/>
      <c r="BA6" s="411"/>
      <c r="BB6" s="411"/>
      <c r="BC6" s="411"/>
      <c r="BD6" s="411"/>
      <c r="BE6" s="411"/>
      <c r="BF6" s="411"/>
      <c r="BG6" s="411"/>
      <c r="BH6" s="411"/>
      <c r="BI6" s="411"/>
      <c r="BJ6" s="411"/>
      <c r="BK6" s="411"/>
      <c r="BL6" s="411"/>
      <c r="BM6" s="412"/>
      <c r="BN6" s="413">
        <v>408599</v>
      </c>
      <c r="BO6" s="414"/>
      <c r="BP6" s="414"/>
      <c r="BQ6" s="414"/>
      <c r="BR6" s="414"/>
      <c r="BS6" s="414"/>
      <c r="BT6" s="414"/>
      <c r="BU6" s="415"/>
      <c r="BV6" s="413">
        <v>445857</v>
      </c>
      <c r="BW6" s="414"/>
      <c r="BX6" s="414"/>
      <c r="BY6" s="414"/>
      <c r="BZ6" s="414"/>
      <c r="CA6" s="414"/>
      <c r="CB6" s="414"/>
      <c r="CC6" s="415"/>
      <c r="CD6" s="416" t="s">
        <v>39</v>
      </c>
      <c r="CE6" s="417"/>
      <c r="CF6" s="417"/>
      <c r="CG6" s="417"/>
      <c r="CH6" s="417"/>
      <c r="CI6" s="417"/>
      <c r="CJ6" s="417"/>
      <c r="CK6" s="417"/>
      <c r="CL6" s="417"/>
      <c r="CM6" s="417"/>
      <c r="CN6" s="417"/>
      <c r="CO6" s="417"/>
      <c r="CP6" s="417"/>
      <c r="CQ6" s="417"/>
      <c r="CR6" s="417"/>
      <c r="CS6" s="418"/>
      <c r="CT6" s="419">
        <v>89.7</v>
      </c>
      <c r="CU6" s="420"/>
      <c r="CV6" s="420"/>
      <c r="CW6" s="420"/>
      <c r="CX6" s="420"/>
      <c r="CY6" s="420"/>
      <c r="CZ6" s="420"/>
      <c r="DA6" s="421"/>
      <c r="DB6" s="419">
        <v>87.4</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40</v>
      </c>
      <c r="AN7" s="406"/>
      <c r="AO7" s="406"/>
      <c r="AP7" s="406"/>
      <c r="AQ7" s="406"/>
      <c r="AR7" s="406"/>
      <c r="AS7" s="406"/>
      <c r="AT7" s="407"/>
      <c r="AU7" s="408" t="s">
        <v>30</v>
      </c>
      <c r="AV7" s="409"/>
      <c r="AW7" s="409"/>
      <c r="AX7" s="409"/>
      <c r="AY7" s="410" t="s">
        <v>41</v>
      </c>
      <c r="AZ7" s="411"/>
      <c r="BA7" s="411"/>
      <c r="BB7" s="411"/>
      <c r="BC7" s="411"/>
      <c r="BD7" s="411"/>
      <c r="BE7" s="411"/>
      <c r="BF7" s="411"/>
      <c r="BG7" s="411"/>
      <c r="BH7" s="411"/>
      <c r="BI7" s="411"/>
      <c r="BJ7" s="411"/>
      <c r="BK7" s="411"/>
      <c r="BL7" s="411"/>
      <c r="BM7" s="412"/>
      <c r="BN7" s="413">
        <v>26098</v>
      </c>
      <c r="BO7" s="414"/>
      <c r="BP7" s="414"/>
      <c r="BQ7" s="414"/>
      <c r="BR7" s="414"/>
      <c r="BS7" s="414"/>
      <c r="BT7" s="414"/>
      <c r="BU7" s="415"/>
      <c r="BV7" s="413">
        <v>25662</v>
      </c>
      <c r="BW7" s="414"/>
      <c r="BX7" s="414"/>
      <c r="BY7" s="414"/>
      <c r="BZ7" s="414"/>
      <c r="CA7" s="414"/>
      <c r="CB7" s="414"/>
      <c r="CC7" s="415"/>
      <c r="CD7" s="416" t="s">
        <v>42</v>
      </c>
      <c r="CE7" s="417"/>
      <c r="CF7" s="417"/>
      <c r="CG7" s="417"/>
      <c r="CH7" s="417"/>
      <c r="CI7" s="417"/>
      <c r="CJ7" s="417"/>
      <c r="CK7" s="417"/>
      <c r="CL7" s="417"/>
      <c r="CM7" s="417"/>
      <c r="CN7" s="417"/>
      <c r="CO7" s="417"/>
      <c r="CP7" s="417"/>
      <c r="CQ7" s="417"/>
      <c r="CR7" s="417"/>
      <c r="CS7" s="418"/>
      <c r="CT7" s="413">
        <v>5370799</v>
      </c>
      <c r="CU7" s="414"/>
      <c r="CV7" s="414"/>
      <c r="CW7" s="414"/>
      <c r="CX7" s="414"/>
      <c r="CY7" s="414"/>
      <c r="CZ7" s="414"/>
      <c r="DA7" s="415"/>
      <c r="DB7" s="413">
        <v>5265670</v>
      </c>
      <c r="DC7" s="414"/>
      <c r="DD7" s="414"/>
      <c r="DE7" s="414"/>
      <c r="DF7" s="414"/>
      <c r="DG7" s="414"/>
      <c r="DH7" s="414"/>
      <c r="DI7" s="415"/>
    </row>
    <row r="8" spans="1:119" ht="18.75" customHeight="1" thickBot="1" x14ac:dyDescent="0.2">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43</v>
      </c>
      <c r="AN8" s="406"/>
      <c r="AO8" s="406"/>
      <c r="AP8" s="406"/>
      <c r="AQ8" s="406"/>
      <c r="AR8" s="406"/>
      <c r="AS8" s="406"/>
      <c r="AT8" s="407"/>
      <c r="AU8" s="408" t="s">
        <v>30</v>
      </c>
      <c r="AV8" s="409"/>
      <c r="AW8" s="409"/>
      <c r="AX8" s="409"/>
      <c r="AY8" s="410" t="s">
        <v>44</v>
      </c>
      <c r="AZ8" s="411"/>
      <c r="BA8" s="411"/>
      <c r="BB8" s="411"/>
      <c r="BC8" s="411"/>
      <c r="BD8" s="411"/>
      <c r="BE8" s="411"/>
      <c r="BF8" s="411"/>
      <c r="BG8" s="411"/>
      <c r="BH8" s="411"/>
      <c r="BI8" s="411"/>
      <c r="BJ8" s="411"/>
      <c r="BK8" s="411"/>
      <c r="BL8" s="411"/>
      <c r="BM8" s="412"/>
      <c r="BN8" s="413">
        <v>382501</v>
      </c>
      <c r="BO8" s="414"/>
      <c r="BP8" s="414"/>
      <c r="BQ8" s="414"/>
      <c r="BR8" s="414"/>
      <c r="BS8" s="414"/>
      <c r="BT8" s="414"/>
      <c r="BU8" s="415"/>
      <c r="BV8" s="413">
        <v>420195</v>
      </c>
      <c r="BW8" s="414"/>
      <c r="BX8" s="414"/>
      <c r="BY8" s="414"/>
      <c r="BZ8" s="414"/>
      <c r="CA8" s="414"/>
      <c r="CB8" s="414"/>
      <c r="CC8" s="415"/>
      <c r="CD8" s="416" t="s">
        <v>45</v>
      </c>
      <c r="CE8" s="417"/>
      <c r="CF8" s="417"/>
      <c r="CG8" s="417"/>
      <c r="CH8" s="417"/>
      <c r="CI8" s="417"/>
      <c r="CJ8" s="417"/>
      <c r="CK8" s="417"/>
      <c r="CL8" s="417"/>
      <c r="CM8" s="417"/>
      <c r="CN8" s="417"/>
      <c r="CO8" s="417"/>
      <c r="CP8" s="417"/>
      <c r="CQ8" s="417"/>
      <c r="CR8" s="417"/>
      <c r="CS8" s="418"/>
      <c r="CT8" s="422">
        <v>0.28000000000000003</v>
      </c>
      <c r="CU8" s="423"/>
      <c r="CV8" s="423"/>
      <c r="CW8" s="423"/>
      <c r="CX8" s="423"/>
      <c r="CY8" s="423"/>
      <c r="CZ8" s="423"/>
      <c r="DA8" s="424"/>
      <c r="DB8" s="422">
        <v>0.27</v>
      </c>
      <c r="DC8" s="423"/>
      <c r="DD8" s="423"/>
      <c r="DE8" s="423"/>
      <c r="DF8" s="423"/>
      <c r="DG8" s="423"/>
      <c r="DH8" s="423"/>
      <c r="DI8" s="424"/>
    </row>
    <row r="9" spans="1:119" ht="18.75" customHeight="1" thickBot="1" x14ac:dyDescent="0.2">
      <c r="A9" s="40"/>
      <c r="B9" s="376" t="s">
        <v>46</v>
      </c>
      <c r="C9" s="377"/>
      <c r="D9" s="377"/>
      <c r="E9" s="377"/>
      <c r="F9" s="377"/>
      <c r="G9" s="377"/>
      <c r="H9" s="377"/>
      <c r="I9" s="377"/>
      <c r="J9" s="377"/>
      <c r="K9" s="425"/>
      <c r="L9" s="426" t="s">
        <v>47</v>
      </c>
      <c r="M9" s="427"/>
      <c r="N9" s="427"/>
      <c r="O9" s="427"/>
      <c r="P9" s="427"/>
      <c r="Q9" s="428"/>
      <c r="R9" s="429">
        <v>10696</v>
      </c>
      <c r="S9" s="430"/>
      <c r="T9" s="430"/>
      <c r="U9" s="430"/>
      <c r="V9" s="431"/>
      <c r="W9" s="339" t="s">
        <v>48</v>
      </c>
      <c r="X9" s="340"/>
      <c r="Y9" s="340"/>
      <c r="Z9" s="340"/>
      <c r="AA9" s="340"/>
      <c r="AB9" s="340"/>
      <c r="AC9" s="340"/>
      <c r="AD9" s="340"/>
      <c r="AE9" s="340"/>
      <c r="AF9" s="340"/>
      <c r="AG9" s="340"/>
      <c r="AH9" s="340"/>
      <c r="AI9" s="340"/>
      <c r="AJ9" s="340"/>
      <c r="AK9" s="340"/>
      <c r="AL9" s="341"/>
      <c r="AM9" s="405" t="s">
        <v>49</v>
      </c>
      <c r="AN9" s="406"/>
      <c r="AO9" s="406"/>
      <c r="AP9" s="406"/>
      <c r="AQ9" s="406"/>
      <c r="AR9" s="406"/>
      <c r="AS9" s="406"/>
      <c r="AT9" s="407"/>
      <c r="AU9" s="408" t="s">
        <v>30</v>
      </c>
      <c r="AV9" s="409"/>
      <c r="AW9" s="409"/>
      <c r="AX9" s="409"/>
      <c r="AY9" s="410" t="s">
        <v>50</v>
      </c>
      <c r="AZ9" s="411"/>
      <c r="BA9" s="411"/>
      <c r="BB9" s="411"/>
      <c r="BC9" s="411"/>
      <c r="BD9" s="411"/>
      <c r="BE9" s="411"/>
      <c r="BF9" s="411"/>
      <c r="BG9" s="411"/>
      <c r="BH9" s="411"/>
      <c r="BI9" s="411"/>
      <c r="BJ9" s="411"/>
      <c r="BK9" s="411"/>
      <c r="BL9" s="411"/>
      <c r="BM9" s="412"/>
      <c r="BN9" s="413">
        <v>-37694</v>
      </c>
      <c r="BO9" s="414"/>
      <c r="BP9" s="414"/>
      <c r="BQ9" s="414"/>
      <c r="BR9" s="414"/>
      <c r="BS9" s="414"/>
      <c r="BT9" s="414"/>
      <c r="BU9" s="415"/>
      <c r="BV9" s="413">
        <v>-70858</v>
      </c>
      <c r="BW9" s="414"/>
      <c r="BX9" s="414"/>
      <c r="BY9" s="414"/>
      <c r="BZ9" s="414"/>
      <c r="CA9" s="414"/>
      <c r="CB9" s="414"/>
      <c r="CC9" s="415"/>
      <c r="CD9" s="416" t="s">
        <v>51</v>
      </c>
      <c r="CE9" s="417"/>
      <c r="CF9" s="417"/>
      <c r="CG9" s="417"/>
      <c r="CH9" s="417"/>
      <c r="CI9" s="417"/>
      <c r="CJ9" s="417"/>
      <c r="CK9" s="417"/>
      <c r="CL9" s="417"/>
      <c r="CM9" s="417"/>
      <c r="CN9" s="417"/>
      <c r="CO9" s="417"/>
      <c r="CP9" s="417"/>
      <c r="CQ9" s="417"/>
      <c r="CR9" s="417"/>
      <c r="CS9" s="418"/>
      <c r="CT9" s="379">
        <v>15</v>
      </c>
      <c r="CU9" s="380"/>
      <c r="CV9" s="380"/>
      <c r="CW9" s="380"/>
      <c r="CX9" s="380"/>
      <c r="CY9" s="380"/>
      <c r="CZ9" s="380"/>
      <c r="DA9" s="381"/>
      <c r="DB9" s="379">
        <v>15.8</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52</v>
      </c>
      <c r="M10" s="406"/>
      <c r="N10" s="406"/>
      <c r="O10" s="406"/>
      <c r="P10" s="406"/>
      <c r="Q10" s="407"/>
      <c r="R10" s="433">
        <v>11118</v>
      </c>
      <c r="S10" s="434"/>
      <c r="T10" s="434"/>
      <c r="U10" s="434"/>
      <c r="V10" s="435"/>
      <c r="W10" s="370"/>
      <c r="X10" s="371"/>
      <c r="Y10" s="371"/>
      <c r="Z10" s="371"/>
      <c r="AA10" s="371"/>
      <c r="AB10" s="371"/>
      <c r="AC10" s="371"/>
      <c r="AD10" s="371"/>
      <c r="AE10" s="371"/>
      <c r="AF10" s="371"/>
      <c r="AG10" s="371"/>
      <c r="AH10" s="371"/>
      <c r="AI10" s="371"/>
      <c r="AJ10" s="371"/>
      <c r="AK10" s="371"/>
      <c r="AL10" s="374"/>
      <c r="AM10" s="405" t="s">
        <v>53</v>
      </c>
      <c r="AN10" s="406"/>
      <c r="AO10" s="406"/>
      <c r="AP10" s="406"/>
      <c r="AQ10" s="406"/>
      <c r="AR10" s="406"/>
      <c r="AS10" s="406"/>
      <c r="AT10" s="407"/>
      <c r="AU10" s="408" t="s">
        <v>54</v>
      </c>
      <c r="AV10" s="409"/>
      <c r="AW10" s="409"/>
      <c r="AX10" s="409"/>
      <c r="AY10" s="410" t="s">
        <v>55</v>
      </c>
      <c r="AZ10" s="411"/>
      <c r="BA10" s="411"/>
      <c r="BB10" s="411"/>
      <c r="BC10" s="411"/>
      <c r="BD10" s="411"/>
      <c r="BE10" s="411"/>
      <c r="BF10" s="411"/>
      <c r="BG10" s="411"/>
      <c r="BH10" s="411"/>
      <c r="BI10" s="411"/>
      <c r="BJ10" s="411"/>
      <c r="BK10" s="411"/>
      <c r="BL10" s="411"/>
      <c r="BM10" s="412"/>
      <c r="BN10" s="413">
        <v>420</v>
      </c>
      <c r="BO10" s="414"/>
      <c r="BP10" s="414"/>
      <c r="BQ10" s="414"/>
      <c r="BR10" s="414"/>
      <c r="BS10" s="414"/>
      <c r="BT10" s="414"/>
      <c r="BU10" s="415"/>
      <c r="BV10" s="413">
        <v>150</v>
      </c>
      <c r="BW10" s="414"/>
      <c r="BX10" s="414"/>
      <c r="BY10" s="414"/>
      <c r="BZ10" s="414"/>
      <c r="CA10" s="414"/>
      <c r="CB10" s="414"/>
      <c r="CC10" s="415"/>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05" t="s">
        <v>59</v>
      </c>
      <c r="AN11" s="406"/>
      <c r="AO11" s="406"/>
      <c r="AP11" s="406"/>
      <c r="AQ11" s="406"/>
      <c r="AR11" s="406"/>
      <c r="AS11" s="406"/>
      <c r="AT11" s="407"/>
      <c r="AU11" s="408" t="s">
        <v>54</v>
      </c>
      <c r="AV11" s="409"/>
      <c r="AW11" s="409"/>
      <c r="AX11" s="409"/>
      <c r="AY11" s="410" t="s">
        <v>60</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61</v>
      </c>
      <c r="CE11" s="417"/>
      <c r="CF11" s="417"/>
      <c r="CG11" s="417"/>
      <c r="CH11" s="417"/>
      <c r="CI11" s="417"/>
      <c r="CJ11" s="417"/>
      <c r="CK11" s="417"/>
      <c r="CL11" s="417"/>
      <c r="CM11" s="417"/>
      <c r="CN11" s="417"/>
      <c r="CO11" s="417"/>
      <c r="CP11" s="417"/>
      <c r="CQ11" s="417"/>
      <c r="CR11" s="417"/>
      <c r="CS11" s="418"/>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15">
      <c r="A12" s="40"/>
      <c r="B12" s="442" t="s">
        <v>63</v>
      </c>
      <c r="C12" s="443"/>
      <c r="D12" s="443"/>
      <c r="E12" s="443"/>
      <c r="F12" s="443"/>
      <c r="G12" s="443"/>
      <c r="H12" s="443"/>
      <c r="I12" s="443"/>
      <c r="J12" s="443"/>
      <c r="K12" s="444"/>
      <c r="L12" s="451" t="s">
        <v>64</v>
      </c>
      <c r="M12" s="452"/>
      <c r="N12" s="452"/>
      <c r="O12" s="452"/>
      <c r="P12" s="452"/>
      <c r="Q12" s="453"/>
      <c r="R12" s="454">
        <v>10145</v>
      </c>
      <c r="S12" s="455"/>
      <c r="T12" s="455"/>
      <c r="U12" s="455"/>
      <c r="V12" s="456"/>
      <c r="W12" s="457" t="s">
        <v>22</v>
      </c>
      <c r="X12" s="409"/>
      <c r="Y12" s="409"/>
      <c r="Z12" s="409"/>
      <c r="AA12" s="409"/>
      <c r="AB12" s="458"/>
      <c r="AC12" s="459" t="s">
        <v>65</v>
      </c>
      <c r="AD12" s="460"/>
      <c r="AE12" s="460"/>
      <c r="AF12" s="460"/>
      <c r="AG12" s="461"/>
      <c r="AH12" s="459" t="s">
        <v>66</v>
      </c>
      <c r="AI12" s="460"/>
      <c r="AJ12" s="460"/>
      <c r="AK12" s="460"/>
      <c r="AL12" s="462"/>
      <c r="AM12" s="405" t="s">
        <v>67</v>
      </c>
      <c r="AN12" s="406"/>
      <c r="AO12" s="406"/>
      <c r="AP12" s="406"/>
      <c r="AQ12" s="406"/>
      <c r="AR12" s="406"/>
      <c r="AS12" s="406"/>
      <c r="AT12" s="407"/>
      <c r="AU12" s="408" t="s">
        <v>30</v>
      </c>
      <c r="AV12" s="409"/>
      <c r="AW12" s="409"/>
      <c r="AX12" s="409"/>
      <c r="AY12" s="410" t="s">
        <v>68</v>
      </c>
      <c r="AZ12" s="411"/>
      <c r="BA12" s="411"/>
      <c r="BB12" s="411"/>
      <c r="BC12" s="411"/>
      <c r="BD12" s="411"/>
      <c r="BE12" s="411"/>
      <c r="BF12" s="411"/>
      <c r="BG12" s="411"/>
      <c r="BH12" s="411"/>
      <c r="BI12" s="411"/>
      <c r="BJ12" s="411"/>
      <c r="BK12" s="411"/>
      <c r="BL12" s="411"/>
      <c r="BM12" s="412"/>
      <c r="BN12" s="413">
        <v>0</v>
      </c>
      <c r="BO12" s="414"/>
      <c r="BP12" s="414"/>
      <c r="BQ12" s="414"/>
      <c r="BR12" s="414"/>
      <c r="BS12" s="414"/>
      <c r="BT12" s="414"/>
      <c r="BU12" s="415"/>
      <c r="BV12" s="413">
        <v>0</v>
      </c>
      <c r="BW12" s="414"/>
      <c r="BX12" s="414"/>
      <c r="BY12" s="414"/>
      <c r="BZ12" s="414"/>
      <c r="CA12" s="414"/>
      <c r="CB12" s="414"/>
      <c r="CC12" s="415"/>
      <c r="CD12" s="416" t="s">
        <v>69</v>
      </c>
      <c r="CE12" s="417"/>
      <c r="CF12" s="417"/>
      <c r="CG12" s="417"/>
      <c r="CH12" s="417"/>
      <c r="CI12" s="417"/>
      <c r="CJ12" s="417"/>
      <c r="CK12" s="417"/>
      <c r="CL12" s="417"/>
      <c r="CM12" s="417"/>
      <c r="CN12" s="417"/>
      <c r="CO12" s="417"/>
      <c r="CP12" s="417"/>
      <c r="CQ12" s="417"/>
      <c r="CR12" s="417"/>
      <c r="CS12" s="418"/>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55"/>
      <c r="M13" s="473" t="s">
        <v>70</v>
      </c>
      <c r="N13" s="474"/>
      <c r="O13" s="474"/>
      <c r="P13" s="474"/>
      <c r="Q13" s="475"/>
      <c r="R13" s="466">
        <v>10089</v>
      </c>
      <c r="S13" s="467"/>
      <c r="T13" s="467"/>
      <c r="U13" s="467"/>
      <c r="V13" s="468"/>
      <c r="W13" s="392" t="s">
        <v>71</v>
      </c>
      <c r="X13" s="393"/>
      <c r="Y13" s="393"/>
      <c r="Z13" s="393"/>
      <c r="AA13" s="393"/>
      <c r="AB13" s="383"/>
      <c r="AC13" s="433">
        <v>873</v>
      </c>
      <c r="AD13" s="434"/>
      <c r="AE13" s="434"/>
      <c r="AF13" s="434"/>
      <c r="AG13" s="476"/>
      <c r="AH13" s="433">
        <v>952</v>
      </c>
      <c r="AI13" s="434"/>
      <c r="AJ13" s="434"/>
      <c r="AK13" s="434"/>
      <c r="AL13" s="435"/>
      <c r="AM13" s="405" t="s">
        <v>72</v>
      </c>
      <c r="AN13" s="406"/>
      <c r="AO13" s="406"/>
      <c r="AP13" s="406"/>
      <c r="AQ13" s="406"/>
      <c r="AR13" s="406"/>
      <c r="AS13" s="406"/>
      <c r="AT13" s="407"/>
      <c r="AU13" s="408" t="s">
        <v>54</v>
      </c>
      <c r="AV13" s="409"/>
      <c r="AW13" s="409"/>
      <c r="AX13" s="409"/>
      <c r="AY13" s="410" t="s">
        <v>73</v>
      </c>
      <c r="AZ13" s="411"/>
      <c r="BA13" s="411"/>
      <c r="BB13" s="411"/>
      <c r="BC13" s="411"/>
      <c r="BD13" s="411"/>
      <c r="BE13" s="411"/>
      <c r="BF13" s="411"/>
      <c r="BG13" s="411"/>
      <c r="BH13" s="411"/>
      <c r="BI13" s="411"/>
      <c r="BJ13" s="411"/>
      <c r="BK13" s="411"/>
      <c r="BL13" s="411"/>
      <c r="BM13" s="412"/>
      <c r="BN13" s="413">
        <v>-37274</v>
      </c>
      <c r="BO13" s="414"/>
      <c r="BP13" s="414"/>
      <c r="BQ13" s="414"/>
      <c r="BR13" s="414"/>
      <c r="BS13" s="414"/>
      <c r="BT13" s="414"/>
      <c r="BU13" s="415"/>
      <c r="BV13" s="413">
        <v>-70708</v>
      </c>
      <c r="BW13" s="414"/>
      <c r="BX13" s="414"/>
      <c r="BY13" s="414"/>
      <c r="BZ13" s="414"/>
      <c r="CA13" s="414"/>
      <c r="CB13" s="414"/>
      <c r="CC13" s="415"/>
      <c r="CD13" s="416" t="s">
        <v>74</v>
      </c>
      <c r="CE13" s="417"/>
      <c r="CF13" s="417"/>
      <c r="CG13" s="417"/>
      <c r="CH13" s="417"/>
      <c r="CI13" s="417"/>
      <c r="CJ13" s="417"/>
      <c r="CK13" s="417"/>
      <c r="CL13" s="417"/>
      <c r="CM13" s="417"/>
      <c r="CN13" s="417"/>
      <c r="CO13" s="417"/>
      <c r="CP13" s="417"/>
      <c r="CQ13" s="417"/>
      <c r="CR13" s="417"/>
      <c r="CS13" s="418"/>
      <c r="CT13" s="379">
        <v>8.1</v>
      </c>
      <c r="CU13" s="380"/>
      <c r="CV13" s="380"/>
      <c r="CW13" s="380"/>
      <c r="CX13" s="380"/>
      <c r="CY13" s="380"/>
      <c r="CZ13" s="380"/>
      <c r="DA13" s="381"/>
      <c r="DB13" s="379">
        <v>7.9</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75</v>
      </c>
      <c r="M14" s="464"/>
      <c r="N14" s="464"/>
      <c r="O14" s="464"/>
      <c r="P14" s="464"/>
      <c r="Q14" s="465"/>
      <c r="R14" s="466">
        <v>10297</v>
      </c>
      <c r="S14" s="467"/>
      <c r="T14" s="467"/>
      <c r="U14" s="467"/>
      <c r="V14" s="468"/>
      <c r="W14" s="372"/>
      <c r="X14" s="373"/>
      <c r="Y14" s="373"/>
      <c r="Z14" s="373"/>
      <c r="AA14" s="373"/>
      <c r="AB14" s="362"/>
      <c r="AC14" s="469">
        <v>16.100000000000001</v>
      </c>
      <c r="AD14" s="470"/>
      <c r="AE14" s="470"/>
      <c r="AF14" s="470"/>
      <c r="AG14" s="471"/>
      <c r="AH14" s="469">
        <v>16.600000000000001</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76</v>
      </c>
      <c r="CE14" s="478"/>
      <c r="CF14" s="478"/>
      <c r="CG14" s="478"/>
      <c r="CH14" s="478"/>
      <c r="CI14" s="478"/>
      <c r="CJ14" s="478"/>
      <c r="CK14" s="478"/>
      <c r="CL14" s="478"/>
      <c r="CM14" s="478"/>
      <c r="CN14" s="478"/>
      <c r="CO14" s="478"/>
      <c r="CP14" s="478"/>
      <c r="CQ14" s="478"/>
      <c r="CR14" s="478"/>
      <c r="CS14" s="479"/>
      <c r="CT14" s="480" t="s">
        <v>62</v>
      </c>
      <c r="CU14" s="481"/>
      <c r="CV14" s="481"/>
      <c r="CW14" s="481"/>
      <c r="CX14" s="481"/>
      <c r="CY14" s="481"/>
      <c r="CZ14" s="481"/>
      <c r="DA14" s="482"/>
      <c r="DB14" s="480" t="s">
        <v>62</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55"/>
      <c r="M15" s="473" t="s">
        <v>70</v>
      </c>
      <c r="N15" s="474"/>
      <c r="O15" s="474"/>
      <c r="P15" s="474"/>
      <c r="Q15" s="475"/>
      <c r="R15" s="466">
        <v>10253</v>
      </c>
      <c r="S15" s="467"/>
      <c r="T15" s="467"/>
      <c r="U15" s="467"/>
      <c r="V15" s="468"/>
      <c r="W15" s="392" t="s">
        <v>77</v>
      </c>
      <c r="X15" s="393"/>
      <c r="Y15" s="393"/>
      <c r="Z15" s="393"/>
      <c r="AA15" s="393"/>
      <c r="AB15" s="383"/>
      <c r="AC15" s="433">
        <v>1050</v>
      </c>
      <c r="AD15" s="434"/>
      <c r="AE15" s="434"/>
      <c r="AF15" s="434"/>
      <c r="AG15" s="476"/>
      <c r="AH15" s="433">
        <v>1159</v>
      </c>
      <c r="AI15" s="434"/>
      <c r="AJ15" s="434"/>
      <c r="AK15" s="434"/>
      <c r="AL15" s="435"/>
      <c r="AM15" s="405"/>
      <c r="AN15" s="406"/>
      <c r="AO15" s="406"/>
      <c r="AP15" s="406"/>
      <c r="AQ15" s="406"/>
      <c r="AR15" s="406"/>
      <c r="AS15" s="406"/>
      <c r="AT15" s="407"/>
      <c r="AU15" s="408"/>
      <c r="AV15" s="409"/>
      <c r="AW15" s="409"/>
      <c r="AX15" s="409"/>
      <c r="AY15" s="342" t="s">
        <v>78</v>
      </c>
      <c r="AZ15" s="343"/>
      <c r="BA15" s="343"/>
      <c r="BB15" s="343"/>
      <c r="BC15" s="343"/>
      <c r="BD15" s="343"/>
      <c r="BE15" s="343"/>
      <c r="BF15" s="343"/>
      <c r="BG15" s="343"/>
      <c r="BH15" s="343"/>
      <c r="BI15" s="343"/>
      <c r="BJ15" s="343"/>
      <c r="BK15" s="343"/>
      <c r="BL15" s="343"/>
      <c r="BM15" s="344"/>
      <c r="BN15" s="345">
        <v>1391151</v>
      </c>
      <c r="BO15" s="346"/>
      <c r="BP15" s="346"/>
      <c r="BQ15" s="346"/>
      <c r="BR15" s="346"/>
      <c r="BS15" s="346"/>
      <c r="BT15" s="346"/>
      <c r="BU15" s="347"/>
      <c r="BV15" s="345">
        <v>1388085</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15">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19.399999999999999</v>
      </c>
      <c r="AD16" s="470"/>
      <c r="AE16" s="470"/>
      <c r="AF16" s="470"/>
      <c r="AG16" s="471"/>
      <c r="AH16" s="469">
        <v>20.2</v>
      </c>
      <c r="AI16" s="470"/>
      <c r="AJ16" s="470"/>
      <c r="AK16" s="470"/>
      <c r="AL16" s="472"/>
      <c r="AM16" s="405"/>
      <c r="AN16" s="406"/>
      <c r="AO16" s="406"/>
      <c r="AP16" s="406"/>
      <c r="AQ16" s="406"/>
      <c r="AR16" s="406"/>
      <c r="AS16" s="406"/>
      <c r="AT16" s="407"/>
      <c r="AU16" s="408"/>
      <c r="AV16" s="409"/>
      <c r="AW16" s="409"/>
      <c r="AX16" s="409"/>
      <c r="AY16" s="410" t="s">
        <v>82</v>
      </c>
      <c r="AZ16" s="411"/>
      <c r="BA16" s="411"/>
      <c r="BB16" s="411"/>
      <c r="BC16" s="411"/>
      <c r="BD16" s="411"/>
      <c r="BE16" s="411"/>
      <c r="BF16" s="411"/>
      <c r="BG16" s="411"/>
      <c r="BH16" s="411"/>
      <c r="BI16" s="411"/>
      <c r="BJ16" s="411"/>
      <c r="BK16" s="411"/>
      <c r="BL16" s="411"/>
      <c r="BM16" s="412"/>
      <c r="BN16" s="413">
        <v>5019222</v>
      </c>
      <c r="BO16" s="414"/>
      <c r="BP16" s="414"/>
      <c r="BQ16" s="414"/>
      <c r="BR16" s="414"/>
      <c r="BS16" s="414"/>
      <c r="BT16" s="414"/>
      <c r="BU16" s="415"/>
      <c r="BV16" s="413">
        <v>4889047</v>
      </c>
      <c r="BW16" s="414"/>
      <c r="BX16" s="414"/>
      <c r="BY16" s="414"/>
      <c r="BZ16" s="414"/>
      <c r="CA16" s="414"/>
      <c r="CB16" s="414"/>
      <c r="CC16" s="415"/>
      <c r="CD16" s="49"/>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9"/>
      <c r="M17" s="491" t="s">
        <v>83</v>
      </c>
      <c r="N17" s="492"/>
      <c r="O17" s="492"/>
      <c r="P17" s="492"/>
      <c r="Q17" s="493"/>
      <c r="R17" s="488" t="s">
        <v>84</v>
      </c>
      <c r="S17" s="489"/>
      <c r="T17" s="489"/>
      <c r="U17" s="489"/>
      <c r="V17" s="490"/>
      <c r="W17" s="392" t="s">
        <v>85</v>
      </c>
      <c r="X17" s="393"/>
      <c r="Y17" s="393"/>
      <c r="Z17" s="393"/>
      <c r="AA17" s="393"/>
      <c r="AB17" s="383"/>
      <c r="AC17" s="433">
        <v>3495</v>
      </c>
      <c r="AD17" s="434"/>
      <c r="AE17" s="434"/>
      <c r="AF17" s="434"/>
      <c r="AG17" s="476"/>
      <c r="AH17" s="433">
        <v>3615</v>
      </c>
      <c r="AI17" s="434"/>
      <c r="AJ17" s="434"/>
      <c r="AK17" s="434"/>
      <c r="AL17" s="435"/>
      <c r="AM17" s="405"/>
      <c r="AN17" s="406"/>
      <c r="AO17" s="406"/>
      <c r="AP17" s="406"/>
      <c r="AQ17" s="406"/>
      <c r="AR17" s="406"/>
      <c r="AS17" s="406"/>
      <c r="AT17" s="407"/>
      <c r="AU17" s="408"/>
      <c r="AV17" s="409"/>
      <c r="AW17" s="409"/>
      <c r="AX17" s="409"/>
      <c r="AY17" s="410" t="s">
        <v>86</v>
      </c>
      <c r="AZ17" s="411"/>
      <c r="BA17" s="411"/>
      <c r="BB17" s="411"/>
      <c r="BC17" s="411"/>
      <c r="BD17" s="411"/>
      <c r="BE17" s="411"/>
      <c r="BF17" s="411"/>
      <c r="BG17" s="411"/>
      <c r="BH17" s="411"/>
      <c r="BI17" s="411"/>
      <c r="BJ17" s="411"/>
      <c r="BK17" s="411"/>
      <c r="BL17" s="411"/>
      <c r="BM17" s="412"/>
      <c r="BN17" s="413">
        <v>1743334</v>
      </c>
      <c r="BO17" s="414"/>
      <c r="BP17" s="414"/>
      <c r="BQ17" s="414"/>
      <c r="BR17" s="414"/>
      <c r="BS17" s="414"/>
      <c r="BT17" s="414"/>
      <c r="BU17" s="415"/>
      <c r="BV17" s="413">
        <v>1740817</v>
      </c>
      <c r="BW17" s="414"/>
      <c r="BX17" s="414"/>
      <c r="BY17" s="414"/>
      <c r="BZ17" s="414"/>
      <c r="CA17" s="414"/>
      <c r="CB17" s="414"/>
      <c r="CC17" s="415"/>
      <c r="CD17" s="49"/>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496" t="s">
        <v>87</v>
      </c>
      <c r="C18" s="425"/>
      <c r="D18" s="425"/>
      <c r="E18" s="497"/>
      <c r="F18" s="497"/>
      <c r="G18" s="497"/>
      <c r="H18" s="497"/>
      <c r="I18" s="497"/>
      <c r="J18" s="497"/>
      <c r="K18" s="497"/>
      <c r="L18" s="498">
        <v>139.44</v>
      </c>
      <c r="M18" s="498"/>
      <c r="N18" s="498"/>
      <c r="O18" s="498"/>
      <c r="P18" s="498"/>
      <c r="Q18" s="498"/>
      <c r="R18" s="499"/>
      <c r="S18" s="499"/>
      <c r="T18" s="499"/>
      <c r="U18" s="499"/>
      <c r="V18" s="500"/>
      <c r="W18" s="394"/>
      <c r="X18" s="395"/>
      <c r="Y18" s="395"/>
      <c r="Z18" s="395"/>
      <c r="AA18" s="395"/>
      <c r="AB18" s="386"/>
      <c r="AC18" s="501">
        <v>64.5</v>
      </c>
      <c r="AD18" s="502"/>
      <c r="AE18" s="502"/>
      <c r="AF18" s="502"/>
      <c r="AG18" s="503"/>
      <c r="AH18" s="501">
        <v>63.1</v>
      </c>
      <c r="AI18" s="502"/>
      <c r="AJ18" s="502"/>
      <c r="AK18" s="502"/>
      <c r="AL18" s="504"/>
      <c r="AM18" s="405"/>
      <c r="AN18" s="406"/>
      <c r="AO18" s="406"/>
      <c r="AP18" s="406"/>
      <c r="AQ18" s="406"/>
      <c r="AR18" s="406"/>
      <c r="AS18" s="406"/>
      <c r="AT18" s="407"/>
      <c r="AU18" s="408"/>
      <c r="AV18" s="409"/>
      <c r="AW18" s="409"/>
      <c r="AX18" s="409"/>
      <c r="AY18" s="410" t="s">
        <v>88</v>
      </c>
      <c r="AZ18" s="411"/>
      <c r="BA18" s="411"/>
      <c r="BB18" s="411"/>
      <c r="BC18" s="411"/>
      <c r="BD18" s="411"/>
      <c r="BE18" s="411"/>
      <c r="BF18" s="411"/>
      <c r="BG18" s="411"/>
      <c r="BH18" s="411"/>
      <c r="BI18" s="411"/>
      <c r="BJ18" s="411"/>
      <c r="BK18" s="411"/>
      <c r="BL18" s="411"/>
      <c r="BM18" s="412"/>
      <c r="BN18" s="413">
        <v>4856649</v>
      </c>
      <c r="BO18" s="414"/>
      <c r="BP18" s="414"/>
      <c r="BQ18" s="414"/>
      <c r="BR18" s="414"/>
      <c r="BS18" s="414"/>
      <c r="BT18" s="414"/>
      <c r="BU18" s="415"/>
      <c r="BV18" s="413">
        <v>4619227</v>
      </c>
      <c r="BW18" s="414"/>
      <c r="BX18" s="414"/>
      <c r="BY18" s="414"/>
      <c r="BZ18" s="414"/>
      <c r="CA18" s="414"/>
      <c r="CB18" s="414"/>
      <c r="CC18" s="415"/>
      <c r="CD18" s="49"/>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496" t="s">
        <v>89</v>
      </c>
      <c r="C19" s="425"/>
      <c r="D19" s="425"/>
      <c r="E19" s="497"/>
      <c r="F19" s="497"/>
      <c r="G19" s="497"/>
      <c r="H19" s="497"/>
      <c r="I19" s="497"/>
      <c r="J19" s="497"/>
      <c r="K19" s="497"/>
      <c r="L19" s="505">
        <v>77</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90</v>
      </c>
      <c r="AZ19" s="411"/>
      <c r="BA19" s="411"/>
      <c r="BB19" s="411"/>
      <c r="BC19" s="411"/>
      <c r="BD19" s="411"/>
      <c r="BE19" s="411"/>
      <c r="BF19" s="411"/>
      <c r="BG19" s="411"/>
      <c r="BH19" s="411"/>
      <c r="BI19" s="411"/>
      <c r="BJ19" s="411"/>
      <c r="BK19" s="411"/>
      <c r="BL19" s="411"/>
      <c r="BM19" s="412"/>
      <c r="BN19" s="413">
        <v>6398677</v>
      </c>
      <c r="BO19" s="414"/>
      <c r="BP19" s="414"/>
      <c r="BQ19" s="414"/>
      <c r="BR19" s="414"/>
      <c r="BS19" s="414"/>
      <c r="BT19" s="414"/>
      <c r="BU19" s="415"/>
      <c r="BV19" s="413">
        <v>6312621</v>
      </c>
      <c r="BW19" s="414"/>
      <c r="BX19" s="414"/>
      <c r="BY19" s="414"/>
      <c r="BZ19" s="414"/>
      <c r="CA19" s="414"/>
      <c r="CB19" s="414"/>
      <c r="CC19" s="415"/>
      <c r="CD19" s="49"/>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496" t="s">
        <v>91</v>
      </c>
      <c r="C20" s="425"/>
      <c r="D20" s="425"/>
      <c r="E20" s="497"/>
      <c r="F20" s="497"/>
      <c r="G20" s="497"/>
      <c r="H20" s="497"/>
      <c r="I20" s="497"/>
      <c r="J20" s="497"/>
      <c r="K20" s="497"/>
      <c r="L20" s="505">
        <v>3648</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49"/>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16" t="s">
        <v>92</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49"/>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25" t="s">
        <v>93</v>
      </c>
      <c r="C22" s="526"/>
      <c r="D22" s="527"/>
      <c r="E22" s="388" t="s">
        <v>22</v>
      </c>
      <c r="F22" s="393"/>
      <c r="G22" s="393"/>
      <c r="H22" s="393"/>
      <c r="I22" s="393"/>
      <c r="J22" s="393"/>
      <c r="K22" s="383"/>
      <c r="L22" s="388" t="s">
        <v>94</v>
      </c>
      <c r="M22" s="393"/>
      <c r="N22" s="393"/>
      <c r="O22" s="393"/>
      <c r="P22" s="383"/>
      <c r="Q22" s="534" t="s">
        <v>95</v>
      </c>
      <c r="R22" s="535"/>
      <c r="S22" s="535"/>
      <c r="T22" s="535"/>
      <c r="U22" s="535"/>
      <c r="V22" s="536"/>
      <c r="W22" s="540" t="s">
        <v>96</v>
      </c>
      <c r="X22" s="526"/>
      <c r="Y22" s="527"/>
      <c r="Z22" s="388" t="s">
        <v>22</v>
      </c>
      <c r="AA22" s="393"/>
      <c r="AB22" s="393"/>
      <c r="AC22" s="393"/>
      <c r="AD22" s="393"/>
      <c r="AE22" s="393"/>
      <c r="AF22" s="393"/>
      <c r="AG22" s="383"/>
      <c r="AH22" s="545" t="s">
        <v>97</v>
      </c>
      <c r="AI22" s="393"/>
      <c r="AJ22" s="393"/>
      <c r="AK22" s="393"/>
      <c r="AL22" s="383"/>
      <c r="AM22" s="545" t="s">
        <v>98</v>
      </c>
      <c r="AN22" s="546"/>
      <c r="AO22" s="546"/>
      <c r="AP22" s="546"/>
      <c r="AQ22" s="546"/>
      <c r="AR22" s="547"/>
      <c r="AS22" s="534" t="s">
        <v>95</v>
      </c>
      <c r="AT22" s="535"/>
      <c r="AU22" s="535"/>
      <c r="AV22" s="535"/>
      <c r="AW22" s="535"/>
      <c r="AX22" s="551"/>
      <c r="AY22" s="342" t="s">
        <v>99</v>
      </c>
      <c r="AZ22" s="343"/>
      <c r="BA22" s="343"/>
      <c r="BB22" s="343"/>
      <c r="BC22" s="343"/>
      <c r="BD22" s="343"/>
      <c r="BE22" s="343"/>
      <c r="BF22" s="343"/>
      <c r="BG22" s="343"/>
      <c r="BH22" s="343"/>
      <c r="BI22" s="343"/>
      <c r="BJ22" s="343"/>
      <c r="BK22" s="343"/>
      <c r="BL22" s="343"/>
      <c r="BM22" s="344"/>
      <c r="BN22" s="345">
        <v>3382936</v>
      </c>
      <c r="BO22" s="346"/>
      <c r="BP22" s="346"/>
      <c r="BQ22" s="346"/>
      <c r="BR22" s="346"/>
      <c r="BS22" s="346"/>
      <c r="BT22" s="346"/>
      <c r="BU22" s="347"/>
      <c r="BV22" s="345">
        <v>4058716</v>
      </c>
      <c r="BW22" s="346"/>
      <c r="BX22" s="346"/>
      <c r="BY22" s="346"/>
      <c r="BZ22" s="346"/>
      <c r="CA22" s="346"/>
      <c r="CB22" s="346"/>
      <c r="CC22" s="347"/>
      <c r="CD22" s="49"/>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100</v>
      </c>
      <c r="AZ23" s="411"/>
      <c r="BA23" s="411"/>
      <c r="BB23" s="411"/>
      <c r="BC23" s="411"/>
      <c r="BD23" s="411"/>
      <c r="BE23" s="411"/>
      <c r="BF23" s="411"/>
      <c r="BG23" s="411"/>
      <c r="BH23" s="411"/>
      <c r="BI23" s="411"/>
      <c r="BJ23" s="411"/>
      <c r="BK23" s="411"/>
      <c r="BL23" s="411"/>
      <c r="BM23" s="412"/>
      <c r="BN23" s="413">
        <v>1902009</v>
      </c>
      <c r="BO23" s="414"/>
      <c r="BP23" s="414"/>
      <c r="BQ23" s="414"/>
      <c r="BR23" s="414"/>
      <c r="BS23" s="414"/>
      <c r="BT23" s="414"/>
      <c r="BU23" s="415"/>
      <c r="BV23" s="413">
        <v>2161265</v>
      </c>
      <c r="BW23" s="414"/>
      <c r="BX23" s="414"/>
      <c r="BY23" s="414"/>
      <c r="BZ23" s="414"/>
      <c r="CA23" s="414"/>
      <c r="CB23" s="414"/>
      <c r="CC23" s="415"/>
      <c r="CD23" s="49"/>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28"/>
      <c r="C24" s="529"/>
      <c r="D24" s="530"/>
      <c r="E24" s="432" t="s">
        <v>101</v>
      </c>
      <c r="F24" s="406"/>
      <c r="G24" s="406"/>
      <c r="H24" s="406"/>
      <c r="I24" s="406"/>
      <c r="J24" s="406"/>
      <c r="K24" s="407"/>
      <c r="L24" s="433">
        <v>1</v>
      </c>
      <c r="M24" s="434"/>
      <c r="N24" s="434"/>
      <c r="O24" s="434"/>
      <c r="P24" s="476"/>
      <c r="Q24" s="433">
        <v>8140</v>
      </c>
      <c r="R24" s="434"/>
      <c r="S24" s="434"/>
      <c r="T24" s="434"/>
      <c r="U24" s="434"/>
      <c r="V24" s="476"/>
      <c r="W24" s="541"/>
      <c r="X24" s="529"/>
      <c r="Y24" s="530"/>
      <c r="Z24" s="432" t="s">
        <v>102</v>
      </c>
      <c r="AA24" s="406"/>
      <c r="AB24" s="406"/>
      <c r="AC24" s="406"/>
      <c r="AD24" s="406"/>
      <c r="AE24" s="406"/>
      <c r="AF24" s="406"/>
      <c r="AG24" s="407"/>
      <c r="AH24" s="433">
        <v>116</v>
      </c>
      <c r="AI24" s="434"/>
      <c r="AJ24" s="434"/>
      <c r="AK24" s="434"/>
      <c r="AL24" s="476"/>
      <c r="AM24" s="433">
        <v>366560</v>
      </c>
      <c r="AN24" s="434"/>
      <c r="AO24" s="434"/>
      <c r="AP24" s="434"/>
      <c r="AQ24" s="434"/>
      <c r="AR24" s="476"/>
      <c r="AS24" s="433">
        <v>3160</v>
      </c>
      <c r="AT24" s="434"/>
      <c r="AU24" s="434"/>
      <c r="AV24" s="434"/>
      <c r="AW24" s="434"/>
      <c r="AX24" s="435"/>
      <c r="AY24" s="519" t="s">
        <v>103</v>
      </c>
      <c r="AZ24" s="520"/>
      <c r="BA24" s="520"/>
      <c r="BB24" s="520"/>
      <c r="BC24" s="520"/>
      <c r="BD24" s="520"/>
      <c r="BE24" s="520"/>
      <c r="BF24" s="520"/>
      <c r="BG24" s="520"/>
      <c r="BH24" s="520"/>
      <c r="BI24" s="520"/>
      <c r="BJ24" s="520"/>
      <c r="BK24" s="520"/>
      <c r="BL24" s="520"/>
      <c r="BM24" s="521"/>
      <c r="BN24" s="413">
        <v>3255747</v>
      </c>
      <c r="BO24" s="414"/>
      <c r="BP24" s="414"/>
      <c r="BQ24" s="414"/>
      <c r="BR24" s="414"/>
      <c r="BS24" s="414"/>
      <c r="BT24" s="414"/>
      <c r="BU24" s="415"/>
      <c r="BV24" s="413">
        <v>3856738</v>
      </c>
      <c r="BW24" s="414"/>
      <c r="BX24" s="414"/>
      <c r="BY24" s="414"/>
      <c r="BZ24" s="414"/>
      <c r="CA24" s="414"/>
      <c r="CB24" s="414"/>
      <c r="CC24" s="415"/>
      <c r="CD24" s="49"/>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28"/>
      <c r="C25" s="529"/>
      <c r="D25" s="530"/>
      <c r="E25" s="432" t="s">
        <v>104</v>
      </c>
      <c r="F25" s="406"/>
      <c r="G25" s="406"/>
      <c r="H25" s="406"/>
      <c r="I25" s="406"/>
      <c r="J25" s="406"/>
      <c r="K25" s="407"/>
      <c r="L25" s="433">
        <v>1</v>
      </c>
      <c r="M25" s="434"/>
      <c r="N25" s="434"/>
      <c r="O25" s="434"/>
      <c r="P25" s="476"/>
      <c r="Q25" s="433">
        <v>6510</v>
      </c>
      <c r="R25" s="434"/>
      <c r="S25" s="434"/>
      <c r="T25" s="434"/>
      <c r="U25" s="434"/>
      <c r="V25" s="476"/>
      <c r="W25" s="541"/>
      <c r="X25" s="529"/>
      <c r="Y25" s="530"/>
      <c r="Z25" s="432" t="s">
        <v>105</v>
      </c>
      <c r="AA25" s="406"/>
      <c r="AB25" s="406"/>
      <c r="AC25" s="406"/>
      <c r="AD25" s="406"/>
      <c r="AE25" s="406"/>
      <c r="AF25" s="406"/>
      <c r="AG25" s="407"/>
      <c r="AH25" s="433" t="s">
        <v>62</v>
      </c>
      <c r="AI25" s="434"/>
      <c r="AJ25" s="434"/>
      <c r="AK25" s="434"/>
      <c r="AL25" s="476"/>
      <c r="AM25" s="433" t="s">
        <v>62</v>
      </c>
      <c r="AN25" s="434"/>
      <c r="AO25" s="434"/>
      <c r="AP25" s="434"/>
      <c r="AQ25" s="434"/>
      <c r="AR25" s="476"/>
      <c r="AS25" s="433" t="s">
        <v>62</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130611</v>
      </c>
      <c r="BO25" s="346"/>
      <c r="BP25" s="346"/>
      <c r="BQ25" s="346"/>
      <c r="BR25" s="346"/>
      <c r="BS25" s="346"/>
      <c r="BT25" s="346"/>
      <c r="BU25" s="347"/>
      <c r="BV25" s="345">
        <v>220498</v>
      </c>
      <c r="BW25" s="346"/>
      <c r="BX25" s="346"/>
      <c r="BY25" s="346"/>
      <c r="BZ25" s="346"/>
      <c r="CA25" s="346"/>
      <c r="CB25" s="346"/>
      <c r="CC25" s="347"/>
      <c r="CD25" s="49"/>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28"/>
      <c r="C26" s="529"/>
      <c r="D26" s="530"/>
      <c r="E26" s="432" t="s">
        <v>107</v>
      </c>
      <c r="F26" s="406"/>
      <c r="G26" s="406"/>
      <c r="H26" s="406"/>
      <c r="I26" s="406"/>
      <c r="J26" s="406"/>
      <c r="K26" s="407"/>
      <c r="L26" s="433">
        <v>1</v>
      </c>
      <c r="M26" s="434"/>
      <c r="N26" s="434"/>
      <c r="O26" s="434"/>
      <c r="P26" s="476"/>
      <c r="Q26" s="433">
        <v>6110</v>
      </c>
      <c r="R26" s="434"/>
      <c r="S26" s="434"/>
      <c r="T26" s="434"/>
      <c r="U26" s="434"/>
      <c r="V26" s="476"/>
      <c r="W26" s="541"/>
      <c r="X26" s="529"/>
      <c r="Y26" s="530"/>
      <c r="Z26" s="432" t="s">
        <v>108</v>
      </c>
      <c r="AA26" s="553"/>
      <c r="AB26" s="553"/>
      <c r="AC26" s="553"/>
      <c r="AD26" s="553"/>
      <c r="AE26" s="553"/>
      <c r="AF26" s="553"/>
      <c r="AG26" s="554"/>
      <c r="AH26" s="433">
        <v>2</v>
      </c>
      <c r="AI26" s="434"/>
      <c r="AJ26" s="434"/>
      <c r="AK26" s="434"/>
      <c r="AL26" s="476"/>
      <c r="AM26" s="433" t="s">
        <v>109</v>
      </c>
      <c r="AN26" s="434"/>
      <c r="AO26" s="434"/>
      <c r="AP26" s="434"/>
      <c r="AQ26" s="434"/>
      <c r="AR26" s="476"/>
      <c r="AS26" s="433" t="s">
        <v>109</v>
      </c>
      <c r="AT26" s="434"/>
      <c r="AU26" s="434"/>
      <c r="AV26" s="434"/>
      <c r="AW26" s="434"/>
      <c r="AX26" s="435"/>
      <c r="AY26" s="416" t="s">
        <v>110</v>
      </c>
      <c r="AZ26" s="417"/>
      <c r="BA26" s="417"/>
      <c r="BB26" s="417"/>
      <c r="BC26" s="417"/>
      <c r="BD26" s="417"/>
      <c r="BE26" s="417"/>
      <c r="BF26" s="417"/>
      <c r="BG26" s="417"/>
      <c r="BH26" s="417"/>
      <c r="BI26" s="417"/>
      <c r="BJ26" s="417"/>
      <c r="BK26" s="417"/>
      <c r="BL26" s="417"/>
      <c r="BM26" s="418"/>
      <c r="BN26" s="413" t="s">
        <v>62</v>
      </c>
      <c r="BO26" s="414"/>
      <c r="BP26" s="414"/>
      <c r="BQ26" s="414"/>
      <c r="BR26" s="414"/>
      <c r="BS26" s="414"/>
      <c r="BT26" s="414"/>
      <c r="BU26" s="415"/>
      <c r="BV26" s="413" t="s">
        <v>62</v>
      </c>
      <c r="BW26" s="414"/>
      <c r="BX26" s="414"/>
      <c r="BY26" s="414"/>
      <c r="BZ26" s="414"/>
      <c r="CA26" s="414"/>
      <c r="CB26" s="414"/>
      <c r="CC26" s="415"/>
      <c r="CD26" s="49"/>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28"/>
      <c r="C27" s="529"/>
      <c r="D27" s="530"/>
      <c r="E27" s="432" t="s">
        <v>111</v>
      </c>
      <c r="F27" s="406"/>
      <c r="G27" s="406"/>
      <c r="H27" s="406"/>
      <c r="I27" s="406"/>
      <c r="J27" s="406"/>
      <c r="K27" s="407"/>
      <c r="L27" s="433">
        <v>1</v>
      </c>
      <c r="M27" s="434"/>
      <c r="N27" s="434"/>
      <c r="O27" s="434"/>
      <c r="P27" s="476"/>
      <c r="Q27" s="433">
        <v>3230</v>
      </c>
      <c r="R27" s="434"/>
      <c r="S27" s="434"/>
      <c r="T27" s="434"/>
      <c r="U27" s="434"/>
      <c r="V27" s="476"/>
      <c r="W27" s="541"/>
      <c r="X27" s="529"/>
      <c r="Y27" s="530"/>
      <c r="Z27" s="432" t="s">
        <v>112</v>
      </c>
      <c r="AA27" s="406"/>
      <c r="AB27" s="406"/>
      <c r="AC27" s="406"/>
      <c r="AD27" s="406"/>
      <c r="AE27" s="406"/>
      <c r="AF27" s="406"/>
      <c r="AG27" s="407"/>
      <c r="AH27" s="433">
        <v>2</v>
      </c>
      <c r="AI27" s="434"/>
      <c r="AJ27" s="434"/>
      <c r="AK27" s="434"/>
      <c r="AL27" s="476"/>
      <c r="AM27" s="433" t="s">
        <v>109</v>
      </c>
      <c r="AN27" s="434"/>
      <c r="AO27" s="434"/>
      <c r="AP27" s="434"/>
      <c r="AQ27" s="434"/>
      <c r="AR27" s="476"/>
      <c r="AS27" s="433" t="s">
        <v>109</v>
      </c>
      <c r="AT27" s="434"/>
      <c r="AU27" s="434"/>
      <c r="AV27" s="434"/>
      <c r="AW27" s="434"/>
      <c r="AX27" s="435"/>
      <c r="AY27" s="477" t="s">
        <v>113</v>
      </c>
      <c r="AZ27" s="478"/>
      <c r="BA27" s="478"/>
      <c r="BB27" s="478"/>
      <c r="BC27" s="478"/>
      <c r="BD27" s="478"/>
      <c r="BE27" s="478"/>
      <c r="BF27" s="478"/>
      <c r="BG27" s="478"/>
      <c r="BH27" s="478"/>
      <c r="BI27" s="478"/>
      <c r="BJ27" s="478"/>
      <c r="BK27" s="478"/>
      <c r="BL27" s="478"/>
      <c r="BM27" s="479"/>
      <c r="BN27" s="522" t="s">
        <v>62</v>
      </c>
      <c r="BO27" s="523"/>
      <c r="BP27" s="523"/>
      <c r="BQ27" s="523"/>
      <c r="BR27" s="523"/>
      <c r="BS27" s="523"/>
      <c r="BT27" s="523"/>
      <c r="BU27" s="524"/>
      <c r="BV27" s="522" t="s">
        <v>62</v>
      </c>
      <c r="BW27" s="523"/>
      <c r="BX27" s="523"/>
      <c r="BY27" s="523"/>
      <c r="BZ27" s="523"/>
      <c r="CA27" s="523"/>
      <c r="CB27" s="523"/>
      <c r="CC27" s="524"/>
      <c r="CD27" s="43"/>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28"/>
      <c r="C28" s="529"/>
      <c r="D28" s="530"/>
      <c r="E28" s="432" t="s">
        <v>114</v>
      </c>
      <c r="F28" s="406"/>
      <c r="G28" s="406"/>
      <c r="H28" s="406"/>
      <c r="I28" s="406"/>
      <c r="J28" s="406"/>
      <c r="K28" s="407"/>
      <c r="L28" s="433">
        <v>1</v>
      </c>
      <c r="M28" s="434"/>
      <c r="N28" s="434"/>
      <c r="O28" s="434"/>
      <c r="P28" s="476"/>
      <c r="Q28" s="433">
        <v>2490</v>
      </c>
      <c r="R28" s="434"/>
      <c r="S28" s="434"/>
      <c r="T28" s="434"/>
      <c r="U28" s="434"/>
      <c r="V28" s="476"/>
      <c r="W28" s="541"/>
      <c r="X28" s="529"/>
      <c r="Y28" s="530"/>
      <c r="Z28" s="432" t="s">
        <v>115</v>
      </c>
      <c r="AA28" s="406"/>
      <c r="AB28" s="406"/>
      <c r="AC28" s="406"/>
      <c r="AD28" s="406"/>
      <c r="AE28" s="406"/>
      <c r="AF28" s="406"/>
      <c r="AG28" s="407"/>
      <c r="AH28" s="433" t="s">
        <v>62</v>
      </c>
      <c r="AI28" s="434"/>
      <c r="AJ28" s="434"/>
      <c r="AK28" s="434"/>
      <c r="AL28" s="476"/>
      <c r="AM28" s="433" t="s">
        <v>62</v>
      </c>
      <c r="AN28" s="434"/>
      <c r="AO28" s="434"/>
      <c r="AP28" s="434"/>
      <c r="AQ28" s="434"/>
      <c r="AR28" s="476"/>
      <c r="AS28" s="433" t="s">
        <v>62</v>
      </c>
      <c r="AT28" s="434"/>
      <c r="AU28" s="434"/>
      <c r="AV28" s="434"/>
      <c r="AW28" s="434"/>
      <c r="AX28" s="435"/>
      <c r="AY28" s="555" t="s">
        <v>116</v>
      </c>
      <c r="AZ28" s="556"/>
      <c r="BA28" s="556"/>
      <c r="BB28" s="557"/>
      <c r="BC28" s="342" t="s">
        <v>117</v>
      </c>
      <c r="BD28" s="343"/>
      <c r="BE28" s="343"/>
      <c r="BF28" s="343"/>
      <c r="BG28" s="343"/>
      <c r="BH28" s="343"/>
      <c r="BI28" s="343"/>
      <c r="BJ28" s="343"/>
      <c r="BK28" s="343"/>
      <c r="BL28" s="343"/>
      <c r="BM28" s="344"/>
      <c r="BN28" s="345">
        <v>998519</v>
      </c>
      <c r="BO28" s="346"/>
      <c r="BP28" s="346"/>
      <c r="BQ28" s="346"/>
      <c r="BR28" s="346"/>
      <c r="BS28" s="346"/>
      <c r="BT28" s="346"/>
      <c r="BU28" s="347"/>
      <c r="BV28" s="345">
        <v>998099</v>
      </c>
      <c r="BW28" s="346"/>
      <c r="BX28" s="346"/>
      <c r="BY28" s="346"/>
      <c r="BZ28" s="346"/>
      <c r="CA28" s="346"/>
      <c r="CB28" s="346"/>
      <c r="CC28" s="347"/>
      <c r="CD28" s="49"/>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28"/>
      <c r="C29" s="529"/>
      <c r="D29" s="530"/>
      <c r="E29" s="432" t="s">
        <v>118</v>
      </c>
      <c r="F29" s="406"/>
      <c r="G29" s="406"/>
      <c r="H29" s="406"/>
      <c r="I29" s="406"/>
      <c r="J29" s="406"/>
      <c r="K29" s="407"/>
      <c r="L29" s="433">
        <v>12</v>
      </c>
      <c r="M29" s="434"/>
      <c r="N29" s="434"/>
      <c r="O29" s="434"/>
      <c r="P29" s="476"/>
      <c r="Q29" s="433">
        <v>2350</v>
      </c>
      <c r="R29" s="434"/>
      <c r="S29" s="434"/>
      <c r="T29" s="434"/>
      <c r="U29" s="434"/>
      <c r="V29" s="476"/>
      <c r="W29" s="542"/>
      <c r="X29" s="543"/>
      <c r="Y29" s="544"/>
      <c r="Z29" s="432" t="s">
        <v>119</v>
      </c>
      <c r="AA29" s="406"/>
      <c r="AB29" s="406"/>
      <c r="AC29" s="406"/>
      <c r="AD29" s="406"/>
      <c r="AE29" s="406"/>
      <c r="AF29" s="406"/>
      <c r="AG29" s="407"/>
      <c r="AH29" s="433">
        <v>118</v>
      </c>
      <c r="AI29" s="434"/>
      <c r="AJ29" s="434"/>
      <c r="AK29" s="434"/>
      <c r="AL29" s="476"/>
      <c r="AM29" s="433">
        <v>374368</v>
      </c>
      <c r="AN29" s="434"/>
      <c r="AO29" s="434"/>
      <c r="AP29" s="434"/>
      <c r="AQ29" s="434"/>
      <c r="AR29" s="476"/>
      <c r="AS29" s="433">
        <v>3173</v>
      </c>
      <c r="AT29" s="434"/>
      <c r="AU29" s="434"/>
      <c r="AV29" s="434"/>
      <c r="AW29" s="434"/>
      <c r="AX29" s="435"/>
      <c r="AY29" s="558"/>
      <c r="AZ29" s="559"/>
      <c r="BA29" s="559"/>
      <c r="BB29" s="560"/>
      <c r="BC29" s="410" t="s">
        <v>120</v>
      </c>
      <c r="BD29" s="411"/>
      <c r="BE29" s="411"/>
      <c r="BF29" s="411"/>
      <c r="BG29" s="411"/>
      <c r="BH29" s="411"/>
      <c r="BI29" s="411"/>
      <c r="BJ29" s="411"/>
      <c r="BK29" s="411"/>
      <c r="BL29" s="411"/>
      <c r="BM29" s="412"/>
      <c r="BN29" s="413">
        <v>848987</v>
      </c>
      <c r="BO29" s="414"/>
      <c r="BP29" s="414"/>
      <c r="BQ29" s="414"/>
      <c r="BR29" s="414"/>
      <c r="BS29" s="414"/>
      <c r="BT29" s="414"/>
      <c r="BU29" s="415"/>
      <c r="BV29" s="413">
        <v>816887</v>
      </c>
      <c r="BW29" s="414"/>
      <c r="BX29" s="414"/>
      <c r="BY29" s="414"/>
      <c r="BZ29" s="414"/>
      <c r="CA29" s="414"/>
      <c r="CB29" s="414"/>
      <c r="CC29" s="415"/>
      <c r="CD29" s="43"/>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121</v>
      </c>
      <c r="X30" s="569"/>
      <c r="Y30" s="569"/>
      <c r="Z30" s="569"/>
      <c r="AA30" s="569"/>
      <c r="AB30" s="569"/>
      <c r="AC30" s="569"/>
      <c r="AD30" s="569"/>
      <c r="AE30" s="569"/>
      <c r="AF30" s="569"/>
      <c r="AG30" s="570"/>
      <c r="AH30" s="501">
        <v>93.7</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122</v>
      </c>
      <c r="BD30" s="520"/>
      <c r="BE30" s="520"/>
      <c r="BF30" s="520"/>
      <c r="BG30" s="520"/>
      <c r="BH30" s="520"/>
      <c r="BI30" s="520"/>
      <c r="BJ30" s="520"/>
      <c r="BK30" s="520"/>
      <c r="BL30" s="520"/>
      <c r="BM30" s="521"/>
      <c r="BN30" s="522">
        <v>2848414</v>
      </c>
      <c r="BO30" s="523"/>
      <c r="BP30" s="523"/>
      <c r="BQ30" s="523"/>
      <c r="BR30" s="523"/>
      <c r="BS30" s="523"/>
      <c r="BT30" s="523"/>
      <c r="BU30" s="524"/>
      <c r="BV30" s="522">
        <v>2781555</v>
      </c>
      <c r="BW30" s="523"/>
      <c r="BX30" s="523"/>
      <c r="BY30" s="523"/>
      <c r="BZ30" s="523"/>
      <c r="CA30" s="523"/>
      <c r="CB30" s="523"/>
      <c r="CC30" s="524"/>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564" t="s">
        <v>123</v>
      </c>
      <c r="D32" s="564"/>
      <c r="E32" s="564"/>
      <c r="F32" s="564"/>
      <c r="G32" s="564"/>
      <c r="H32" s="564"/>
      <c r="I32" s="564"/>
      <c r="J32" s="564"/>
      <c r="K32" s="564"/>
      <c r="L32" s="564"/>
      <c r="M32" s="564"/>
      <c r="N32" s="564"/>
      <c r="O32" s="564"/>
      <c r="P32" s="564"/>
      <c r="Q32" s="564"/>
      <c r="R32" s="564"/>
      <c r="S32" s="564"/>
      <c r="U32" s="417" t="s">
        <v>124</v>
      </c>
      <c r="V32" s="417"/>
      <c r="W32" s="417"/>
      <c r="X32" s="417"/>
      <c r="Y32" s="417"/>
      <c r="Z32" s="417"/>
      <c r="AA32" s="417"/>
      <c r="AB32" s="417"/>
      <c r="AC32" s="417"/>
      <c r="AD32" s="417"/>
      <c r="AE32" s="417"/>
      <c r="AF32" s="417"/>
      <c r="AG32" s="417"/>
      <c r="AH32" s="417"/>
      <c r="AI32" s="417"/>
      <c r="AJ32" s="417"/>
      <c r="AK32" s="417"/>
      <c r="AM32" s="417" t="s">
        <v>125</v>
      </c>
      <c r="AN32" s="417"/>
      <c r="AO32" s="417"/>
      <c r="AP32" s="417"/>
      <c r="AQ32" s="417"/>
      <c r="AR32" s="417"/>
      <c r="AS32" s="417"/>
      <c r="AT32" s="417"/>
      <c r="AU32" s="417"/>
      <c r="AV32" s="417"/>
      <c r="AW32" s="417"/>
      <c r="AX32" s="417"/>
      <c r="AY32" s="417"/>
      <c r="AZ32" s="417"/>
      <c r="BA32" s="417"/>
      <c r="BB32" s="417"/>
      <c r="BC32" s="417"/>
      <c r="BE32" s="417" t="s">
        <v>126</v>
      </c>
      <c r="BF32" s="417"/>
      <c r="BG32" s="417"/>
      <c r="BH32" s="417"/>
      <c r="BI32" s="417"/>
      <c r="BJ32" s="417"/>
      <c r="BK32" s="417"/>
      <c r="BL32" s="417"/>
      <c r="BM32" s="417"/>
      <c r="BN32" s="417"/>
      <c r="BO32" s="417"/>
      <c r="BP32" s="417"/>
      <c r="BQ32" s="417"/>
      <c r="BR32" s="417"/>
      <c r="BS32" s="417"/>
      <c r="BT32" s="417"/>
      <c r="BU32" s="417"/>
      <c r="BW32" s="417" t="s">
        <v>127</v>
      </c>
      <c r="BX32" s="417"/>
      <c r="BY32" s="417"/>
      <c r="BZ32" s="417"/>
      <c r="CA32" s="417"/>
      <c r="CB32" s="417"/>
      <c r="CC32" s="417"/>
      <c r="CD32" s="417"/>
      <c r="CE32" s="417"/>
      <c r="CF32" s="417"/>
      <c r="CG32" s="417"/>
      <c r="CH32" s="417"/>
      <c r="CI32" s="417"/>
      <c r="CJ32" s="417"/>
      <c r="CK32" s="417"/>
      <c r="CL32" s="417"/>
      <c r="CM32" s="417"/>
      <c r="CO32" s="417" t="s">
        <v>128</v>
      </c>
      <c r="CP32" s="417"/>
      <c r="CQ32" s="417"/>
      <c r="CR32" s="417"/>
      <c r="CS32" s="417"/>
      <c r="CT32" s="417"/>
      <c r="CU32" s="417"/>
      <c r="CV32" s="417"/>
      <c r="CW32" s="417"/>
      <c r="CX32" s="417"/>
      <c r="CY32" s="417"/>
      <c r="CZ32" s="417"/>
      <c r="DA32" s="417"/>
      <c r="DB32" s="417"/>
      <c r="DC32" s="417"/>
      <c r="DD32" s="417"/>
      <c r="DE32" s="417"/>
      <c r="DI32" s="66"/>
    </row>
    <row r="33" spans="1:113" ht="13.5" customHeight="1" x14ac:dyDescent="0.15">
      <c r="A33" s="40"/>
      <c r="B33" s="67"/>
      <c r="C33" s="400" t="s">
        <v>129</v>
      </c>
      <c r="D33" s="400"/>
      <c r="E33" s="371" t="s">
        <v>130</v>
      </c>
      <c r="F33" s="371"/>
      <c r="G33" s="371"/>
      <c r="H33" s="371"/>
      <c r="I33" s="371"/>
      <c r="J33" s="371"/>
      <c r="K33" s="371"/>
      <c r="L33" s="371"/>
      <c r="M33" s="371"/>
      <c r="N33" s="371"/>
      <c r="O33" s="371"/>
      <c r="P33" s="371"/>
      <c r="Q33" s="371"/>
      <c r="R33" s="371"/>
      <c r="S33" s="371"/>
      <c r="T33" s="44"/>
      <c r="U33" s="400" t="s">
        <v>129</v>
      </c>
      <c r="V33" s="400"/>
      <c r="W33" s="371" t="s">
        <v>130</v>
      </c>
      <c r="X33" s="371"/>
      <c r="Y33" s="371"/>
      <c r="Z33" s="371"/>
      <c r="AA33" s="371"/>
      <c r="AB33" s="371"/>
      <c r="AC33" s="371"/>
      <c r="AD33" s="371"/>
      <c r="AE33" s="371"/>
      <c r="AF33" s="371"/>
      <c r="AG33" s="371"/>
      <c r="AH33" s="371"/>
      <c r="AI33" s="371"/>
      <c r="AJ33" s="371"/>
      <c r="AK33" s="371"/>
      <c r="AL33" s="44"/>
      <c r="AM33" s="400" t="s">
        <v>129</v>
      </c>
      <c r="AN33" s="400"/>
      <c r="AO33" s="371" t="s">
        <v>130</v>
      </c>
      <c r="AP33" s="371"/>
      <c r="AQ33" s="371"/>
      <c r="AR33" s="371"/>
      <c r="AS33" s="371"/>
      <c r="AT33" s="371"/>
      <c r="AU33" s="371"/>
      <c r="AV33" s="371"/>
      <c r="AW33" s="371"/>
      <c r="AX33" s="371"/>
      <c r="AY33" s="371"/>
      <c r="AZ33" s="371"/>
      <c r="BA33" s="371"/>
      <c r="BB33" s="371"/>
      <c r="BC33" s="371"/>
      <c r="BD33" s="50"/>
      <c r="BE33" s="371" t="s">
        <v>131</v>
      </c>
      <c r="BF33" s="371"/>
      <c r="BG33" s="371" t="s">
        <v>132</v>
      </c>
      <c r="BH33" s="371"/>
      <c r="BI33" s="371"/>
      <c r="BJ33" s="371"/>
      <c r="BK33" s="371"/>
      <c r="BL33" s="371"/>
      <c r="BM33" s="371"/>
      <c r="BN33" s="371"/>
      <c r="BO33" s="371"/>
      <c r="BP33" s="371"/>
      <c r="BQ33" s="371"/>
      <c r="BR33" s="371"/>
      <c r="BS33" s="371"/>
      <c r="BT33" s="371"/>
      <c r="BU33" s="371"/>
      <c r="BV33" s="50"/>
      <c r="BW33" s="400" t="s">
        <v>131</v>
      </c>
      <c r="BX33" s="400"/>
      <c r="BY33" s="371" t="s">
        <v>133</v>
      </c>
      <c r="BZ33" s="371"/>
      <c r="CA33" s="371"/>
      <c r="CB33" s="371"/>
      <c r="CC33" s="371"/>
      <c r="CD33" s="371"/>
      <c r="CE33" s="371"/>
      <c r="CF33" s="371"/>
      <c r="CG33" s="371"/>
      <c r="CH33" s="371"/>
      <c r="CI33" s="371"/>
      <c r="CJ33" s="371"/>
      <c r="CK33" s="371"/>
      <c r="CL33" s="371"/>
      <c r="CM33" s="371"/>
      <c r="CN33" s="44"/>
      <c r="CO33" s="400" t="s">
        <v>129</v>
      </c>
      <c r="CP33" s="400"/>
      <c r="CQ33" s="371" t="s">
        <v>134</v>
      </c>
      <c r="CR33" s="371"/>
      <c r="CS33" s="371"/>
      <c r="CT33" s="371"/>
      <c r="CU33" s="371"/>
      <c r="CV33" s="371"/>
      <c r="CW33" s="371"/>
      <c r="CX33" s="371"/>
      <c r="CY33" s="371"/>
      <c r="CZ33" s="371"/>
      <c r="DA33" s="371"/>
      <c r="DB33" s="371"/>
      <c r="DC33" s="371"/>
      <c r="DD33" s="371"/>
      <c r="DE33" s="371"/>
      <c r="DF33" s="44"/>
      <c r="DG33" s="571" t="s">
        <v>135</v>
      </c>
      <c r="DH33" s="571"/>
      <c r="DI33" s="45"/>
    </row>
    <row r="34" spans="1:113" ht="32.25" customHeight="1" x14ac:dyDescent="0.15">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6</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8</v>
      </c>
      <c r="AN34" s="572"/>
      <c r="AO34" s="573" t="str">
        <f>IF('各会計、関係団体の財政状況及び健全化判断比率'!B30="","",'各会計、関係団体の財政状況及び健全化判断比率'!B30)</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t="str">
        <f>IF('各会計、関係団体の財政状況及び健全化判断比率'!B33="","",'各会計、関係団体の財政状況及び健全化判断比率'!B33)</f>
        <v/>
      </c>
      <c r="BH34" s="573"/>
      <c r="BI34" s="573"/>
      <c r="BJ34" s="573"/>
      <c r="BK34" s="573"/>
      <c r="BL34" s="573"/>
      <c r="BM34" s="573"/>
      <c r="BN34" s="573"/>
      <c r="BO34" s="573"/>
      <c r="BP34" s="573"/>
      <c r="BQ34" s="573"/>
      <c r="BR34" s="573"/>
      <c r="BS34" s="573"/>
      <c r="BT34" s="573"/>
      <c r="BU34" s="573"/>
      <c r="BV34" s="40"/>
      <c r="BW34" s="572">
        <f>IF(BY34="","",MAX(C34:D43,U34:V43,AM34:AN43,BE34:BF43)+1)</f>
        <v>11</v>
      </c>
      <c r="BX34" s="572"/>
      <c r="BY34" s="573" t="str">
        <f>IF('各会計、関係団体の財政状況及び健全化判断比率'!B68="","",'各会計、関係団体の財政状況及び健全化判断比率'!B68)</f>
        <v>鳥取県町村総合事務組合</v>
      </c>
      <c r="BZ34" s="573"/>
      <c r="CA34" s="573"/>
      <c r="CB34" s="573"/>
      <c r="CC34" s="573"/>
      <c r="CD34" s="573"/>
      <c r="CE34" s="573"/>
      <c r="CF34" s="573"/>
      <c r="CG34" s="573"/>
      <c r="CH34" s="573"/>
      <c r="CI34" s="573"/>
      <c r="CJ34" s="573"/>
      <c r="CK34" s="573"/>
      <c r="CL34" s="573"/>
      <c r="CM34" s="573"/>
      <c r="CN34" s="40"/>
      <c r="CO34" s="572">
        <f>IF(CQ34="","",MAX(C34:D43,U34:V43,AM34:AN43,BE34:BF43,BW34:BX43)+1)</f>
        <v>19</v>
      </c>
      <c r="CP34" s="572"/>
      <c r="CQ34" s="573" t="str">
        <f>IF('各会計、関係団体の財政状況及び健全化判断比率'!BS7="","",'各会計、関係団体の財政状況及び健全化判断比率'!BS7)</f>
        <v>植田正治写真美術財団</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15">
      <c r="A35" s="40"/>
      <c r="B35" s="67"/>
      <c r="C35" s="572">
        <f>IF(E35="","",C34+1)</f>
        <v>2</v>
      </c>
      <c r="D35" s="572"/>
      <c r="E35" s="573" t="str">
        <f>IF('各会計、関係団体の財政状況及び健全化判断比率'!B8="","",'各会計、関係団体の財政状況及び健全化判断比率'!B8)</f>
        <v>町営公園墓地事業特別会計</v>
      </c>
      <c r="F35" s="573"/>
      <c r="G35" s="573"/>
      <c r="H35" s="573"/>
      <c r="I35" s="573"/>
      <c r="J35" s="573"/>
      <c r="K35" s="573"/>
      <c r="L35" s="573"/>
      <c r="M35" s="573"/>
      <c r="N35" s="573"/>
      <c r="O35" s="573"/>
      <c r="P35" s="573"/>
      <c r="Q35" s="573"/>
      <c r="R35" s="573"/>
      <c r="S35" s="573"/>
      <c r="T35" s="40"/>
      <c r="U35" s="572">
        <f>IF(W35="","",U34+1)</f>
        <v>7</v>
      </c>
      <c r="V35" s="572"/>
      <c r="W35" s="573" t="str">
        <f>IF('各会計、関係団体の財政状況及び健全化判断比率'!B29="","",'各会計、関係団体の財政状況及び健全化判断比率'!B29)</f>
        <v>後期高齢者医療特別会計</v>
      </c>
      <c r="X35" s="573"/>
      <c r="Y35" s="573"/>
      <c r="Z35" s="573"/>
      <c r="AA35" s="573"/>
      <c r="AB35" s="573"/>
      <c r="AC35" s="573"/>
      <c r="AD35" s="573"/>
      <c r="AE35" s="573"/>
      <c r="AF35" s="573"/>
      <c r="AG35" s="573"/>
      <c r="AH35" s="573"/>
      <c r="AI35" s="573"/>
      <c r="AJ35" s="573"/>
      <c r="AK35" s="573"/>
      <c r="AL35" s="40"/>
      <c r="AM35" s="572">
        <f t="shared" ref="AM35:AM43" si="0">IF(AO35="","",AM34+1)</f>
        <v>9</v>
      </c>
      <c r="AN35" s="572"/>
      <c r="AO35" s="573" t="str">
        <f>IF('各会計、関係団体の財政状況及び健全化判断比率'!B31="","",'各会計、関係団体の財政状況及び健全化判断比率'!B31)</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12</v>
      </c>
      <c r="BX35" s="572"/>
      <c r="BY35" s="573" t="str">
        <f>IF('各会計、関係団体の財政状況及び健全化判断比率'!B69="","",'各会計、関係団体の財政状況及び健全化判断比率'!B69)</f>
        <v>南部町・伯耆町清掃施設管理組合</v>
      </c>
      <c r="BZ35" s="573"/>
      <c r="CA35" s="573"/>
      <c r="CB35" s="573"/>
      <c r="CC35" s="573"/>
      <c r="CD35" s="573"/>
      <c r="CE35" s="573"/>
      <c r="CF35" s="573"/>
      <c r="CG35" s="573"/>
      <c r="CH35" s="573"/>
      <c r="CI35" s="573"/>
      <c r="CJ35" s="573"/>
      <c r="CK35" s="573"/>
      <c r="CL35" s="573"/>
      <c r="CM35" s="573"/>
      <c r="CN35" s="40"/>
      <c r="CO35" s="572">
        <f t="shared" ref="CO35:CO43" si="3">IF(CQ35="","",CO34+1)</f>
        <v>20</v>
      </c>
      <c r="CP35" s="572"/>
      <c r="CQ35" s="573" t="str">
        <f>IF('各会計、関係団体の財政状況及び健全化判断比率'!BS8="","",'各会計、関係団体の財政状況及び健全化判断比率'!BS8)</f>
        <v>伯耆町地域振興</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15">
      <c r="A36" s="40"/>
      <c r="B36" s="67"/>
      <c r="C36" s="572">
        <f>IF(E36="","",C35+1)</f>
        <v>3</v>
      </c>
      <c r="D36" s="572"/>
      <c r="E36" s="573" t="str">
        <f>IF('各会計、関係団体の財政状況及び健全化判断比率'!B9="","",'各会計、関係団体の財政状況及び健全化判断比率'!B9)</f>
        <v>住宅新築資金等貸付事業特別会計</v>
      </c>
      <c r="F36" s="573"/>
      <c r="G36" s="573"/>
      <c r="H36" s="573"/>
      <c r="I36" s="573"/>
      <c r="J36" s="573"/>
      <c r="K36" s="573"/>
      <c r="L36" s="573"/>
      <c r="M36" s="573"/>
      <c r="N36" s="573"/>
      <c r="O36" s="573"/>
      <c r="P36" s="573"/>
      <c r="Q36" s="573"/>
      <c r="R36" s="573"/>
      <c r="S36" s="573"/>
      <c r="T36" s="40"/>
      <c r="U36" s="572" t="str">
        <f t="shared" ref="U36:U43" si="4">IF(W36="","",U35+1)</f>
        <v/>
      </c>
      <c r="V36" s="572"/>
      <c r="W36" s="573"/>
      <c r="X36" s="573"/>
      <c r="Y36" s="573"/>
      <c r="Z36" s="573"/>
      <c r="AA36" s="573"/>
      <c r="AB36" s="573"/>
      <c r="AC36" s="573"/>
      <c r="AD36" s="573"/>
      <c r="AE36" s="573"/>
      <c r="AF36" s="573"/>
      <c r="AG36" s="573"/>
      <c r="AH36" s="573"/>
      <c r="AI36" s="573"/>
      <c r="AJ36" s="573"/>
      <c r="AK36" s="573"/>
      <c r="AL36" s="40"/>
      <c r="AM36" s="572">
        <f t="shared" si="0"/>
        <v>10</v>
      </c>
      <c r="AN36" s="572"/>
      <c r="AO36" s="573" t="str">
        <f>IF('各会計、関係団体の財政状況及び健全化判断比率'!B32="","",'各会計、関係団体の財政状況及び健全化判断比率'!B32)</f>
        <v>索道事業特別会計</v>
      </c>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13</v>
      </c>
      <c r="BX36" s="572"/>
      <c r="BY36" s="573" t="str">
        <f>IF('各会計、関係団体の財政状況及び健全化判断比率'!B70="","",'各会計、関係団体の財政状況及び健全化判断比率'!B70)</f>
        <v>鳥取県西部広域行政管理組合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15">
      <c r="A37" s="40"/>
      <c r="B37" s="67"/>
      <c r="C37" s="572">
        <f>IF(E37="","",C36+1)</f>
        <v>4</v>
      </c>
      <c r="D37" s="572"/>
      <c r="E37" s="573" t="str">
        <f>IF('各会計、関係団体の財政状況及び健全化判断比率'!B10="","",'各会計、関係団体の財政状況及び健全化判断比率'!B10)</f>
        <v>地域交通特別会計</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14</v>
      </c>
      <c r="BX37" s="572"/>
      <c r="BY37" s="573" t="str">
        <f>IF('各会計、関係団体の財政状況及び健全化判断比率'!B71="","",'各会計、関係団体の財政状況及び健全化判断比率'!B71)</f>
        <v>南部箕蚊屋広域連合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15">
      <c r="A38" s="40"/>
      <c r="B38" s="67"/>
      <c r="C38" s="572">
        <f t="shared" ref="C38:C43" si="5">IF(E38="","",C37+1)</f>
        <v>5</v>
      </c>
      <c r="D38" s="572"/>
      <c r="E38" s="573" t="str">
        <f>IF('各会計、関係団体の財政状況及び健全化判断比率'!B11="","",'各会計、関係団体の財政状況及び健全化判断比率'!B11)</f>
        <v>丸山地区専用水道事業特別会計</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15</v>
      </c>
      <c r="BX38" s="572"/>
      <c r="BY38" s="573" t="str">
        <f>IF('各会計、関係団体の財政状況及び健全化判断比率'!B72="","",'各会計、関係団体の財政状況及び健全化判断比率'!B72)</f>
        <v>南部箕蚊屋広域連合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15">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16</v>
      </c>
      <c r="BX39" s="572"/>
      <c r="BY39" s="573" t="str">
        <f>IF('各会計、関係団体の財政状況及び健全化判断比率'!B73="","",'各会計、関係団体の財政状況及び健全化判断比率'!B73)</f>
        <v>鳥取県後期高齢者医療広域連合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15">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17</v>
      </c>
      <c r="BX40" s="572"/>
      <c r="BY40" s="573" t="str">
        <f>IF('各会計、関係団体の財政状況及び健全化判断比率'!B74="","",'各会計、関係団体の財政状況及び健全化判断比率'!B74)</f>
        <v>鳥取県後期高齢者医療広域連合</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15">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18</v>
      </c>
      <c r="BX41" s="572"/>
      <c r="BY41" s="573" t="str">
        <f>IF('各会計、関係団体の財政状況及び健全化判断比率'!B75="","",'各会計、関係団体の財政状況及び健全化判断比率'!B75)</f>
        <v>日野病院組合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15">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15">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575" t="s">
        <v>137</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138</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139</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140</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141</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142</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143</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144</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28Iddu878paxDAt+bDte2mDh5xCJiDHfUpYe0xLHX6EO+g0XGerUhlTNsKcbWuPfhAtfzIyYKVUw1C3LFW5vw==" saltValue="RmCbHu7WaSkdD+9HFpDjR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145</v>
      </c>
      <c r="DI1" s="578"/>
      <c r="DJ1" s="578"/>
      <c r="DK1" s="578"/>
      <c r="DL1" s="578"/>
      <c r="DM1" s="578"/>
      <c r="DN1" s="579"/>
      <c r="DO1" s="73"/>
      <c r="DP1" s="577" t="s">
        <v>146</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148</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149</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150</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22</v>
      </c>
      <c r="C4" s="581"/>
      <c r="D4" s="581"/>
      <c r="E4" s="581"/>
      <c r="F4" s="581"/>
      <c r="G4" s="581"/>
      <c r="H4" s="581"/>
      <c r="I4" s="581"/>
      <c r="J4" s="581"/>
      <c r="K4" s="581"/>
      <c r="L4" s="581"/>
      <c r="M4" s="581"/>
      <c r="N4" s="581"/>
      <c r="O4" s="581"/>
      <c r="P4" s="581"/>
      <c r="Q4" s="582"/>
      <c r="R4" s="580" t="s">
        <v>151</v>
      </c>
      <c r="S4" s="581"/>
      <c r="T4" s="581"/>
      <c r="U4" s="581"/>
      <c r="V4" s="581"/>
      <c r="W4" s="581"/>
      <c r="X4" s="581"/>
      <c r="Y4" s="582"/>
      <c r="Z4" s="580" t="s">
        <v>152</v>
      </c>
      <c r="AA4" s="581"/>
      <c r="AB4" s="581"/>
      <c r="AC4" s="582"/>
      <c r="AD4" s="580" t="s">
        <v>153</v>
      </c>
      <c r="AE4" s="581"/>
      <c r="AF4" s="581"/>
      <c r="AG4" s="581"/>
      <c r="AH4" s="581"/>
      <c r="AI4" s="581"/>
      <c r="AJ4" s="581"/>
      <c r="AK4" s="582"/>
      <c r="AL4" s="580" t="s">
        <v>152</v>
      </c>
      <c r="AM4" s="581"/>
      <c r="AN4" s="581"/>
      <c r="AO4" s="582"/>
      <c r="AP4" s="583" t="s">
        <v>154</v>
      </c>
      <c r="AQ4" s="583"/>
      <c r="AR4" s="583"/>
      <c r="AS4" s="583"/>
      <c r="AT4" s="583"/>
      <c r="AU4" s="583"/>
      <c r="AV4" s="583"/>
      <c r="AW4" s="583"/>
      <c r="AX4" s="583"/>
      <c r="AY4" s="583"/>
      <c r="AZ4" s="583"/>
      <c r="BA4" s="583"/>
      <c r="BB4" s="583"/>
      <c r="BC4" s="583"/>
      <c r="BD4" s="583"/>
      <c r="BE4" s="583"/>
      <c r="BF4" s="583"/>
      <c r="BG4" s="583" t="s">
        <v>155</v>
      </c>
      <c r="BH4" s="583"/>
      <c r="BI4" s="583"/>
      <c r="BJ4" s="583"/>
      <c r="BK4" s="583"/>
      <c r="BL4" s="583"/>
      <c r="BM4" s="583"/>
      <c r="BN4" s="583"/>
      <c r="BO4" s="583" t="s">
        <v>152</v>
      </c>
      <c r="BP4" s="583"/>
      <c r="BQ4" s="583"/>
      <c r="BR4" s="583"/>
      <c r="BS4" s="583" t="s">
        <v>156</v>
      </c>
      <c r="BT4" s="583"/>
      <c r="BU4" s="583"/>
      <c r="BV4" s="583"/>
      <c r="BW4" s="583"/>
      <c r="BX4" s="583"/>
      <c r="BY4" s="583"/>
      <c r="BZ4" s="583"/>
      <c r="CA4" s="583"/>
      <c r="CB4" s="583"/>
      <c r="CD4" s="580" t="s">
        <v>157</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158</v>
      </c>
      <c r="C5" s="585"/>
      <c r="D5" s="585"/>
      <c r="E5" s="585"/>
      <c r="F5" s="585"/>
      <c r="G5" s="585"/>
      <c r="H5" s="585"/>
      <c r="I5" s="585"/>
      <c r="J5" s="585"/>
      <c r="K5" s="585"/>
      <c r="L5" s="585"/>
      <c r="M5" s="585"/>
      <c r="N5" s="585"/>
      <c r="O5" s="585"/>
      <c r="P5" s="585"/>
      <c r="Q5" s="586"/>
      <c r="R5" s="587">
        <v>1310728</v>
      </c>
      <c r="S5" s="588"/>
      <c r="T5" s="588"/>
      <c r="U5" s="588"/>
      <c r="V5" s="588"/>
      <c r="W5" s="588"/>
      <c r="X5" s="588"/>
      <c r="Y5" s="589"/>
      <c r="Z5" s="590">
        <v>15.9</v>
      </c>
      <c r="AA5" s="590"/>
      <c r="AB5" s="590"/>
      <c r="AC5" s="590"/>
      <c r="AD5" s="591">
        <v>1310728</v>
      </c>
      <c r="AE5" s="591"/>
      <c r="AF5" s="591"/>
      <c r="AG5" s="591"/>
      <c r="AH5" s="591"/>
      <c r="AI5" s="591"/>
      <c r="AJ5" s="591"/>
      <c r="AK5" s="591"/>
      <c r="AL5" s="592">
        <v>24.2</v>
      </c>
      <c r="AM5" s="593"/>
      <c r="AN5" s="593"/>
      <c r="AO5" s="594"/>
      <c r="AP5" s="584" t="s">
        <v>159</v>
      </c>
      <c r="AQ5" s="585"/>
      <c r="AR5" s="585"/>
      <c r="AS5" s="585"/>
      <c r="AT5" s="585"/>
      <c r="AU5" s="585"/>
      <c r="AV5" s="585"/>
      <c r="AW5" s="585"/>
      <c r="AX5" s="585"/>
      <c r="AY5" s="585"/>
      <c r="AZ5" s="585"/>
      <c r="BA5" s="585"/>
      <c r="BB5" s="585"/>
      <c r="BC5" s="585"/>
      <c r="BD5" s="585"/>
      <c r="BE5" s="585"/>
      <c r="BF5" s="586"/>
      <c r="BG5" s="598">
        <v>1297649</v>
      </c>
      <c r="BH5" s="599"/>
      <c r="BI5" s="599"/>
      <c r="BJ5" s="599"/>
      <c r="BK5" s="599"/>
      <c r="BL5" s="599"/>
      <c r="BM5" s="599"/>
      <c r="BN5" s="600"/>
      <c r="BO5" s="601">
        <v>99</v>
      </c>
      <c r="BP5" s="601"/>
      <c r="BQ5" s="601"/>
      <c r="BR5" s="601"/>
      <c r="BS5" s="602" t="s">
        <v>62</v>
      </c>
      <c r="BT5" s="602"/>
      <c r="BU5" s="602"/>
      <c r="BV5" s="602"/>
      <c r="BW5" s="602"/>
      <c r="BX5" s="602"/>
      <c r="BY5" s="602"/>
      <c r="BZ5" s="602"/>
      <c r="CA5" s="602"/>
      <c r="CB5" s="606"/>
      <c r="CD5" s="580" t="s">
        <v>154</v>
      </c>
      <c r="CE5" s="581"/>
      <c r="CF5" s="581"/>
      <c r="CG5" s="581"/>
      <c r="CH5" s="581"/>
      <c r="CI5" s="581"/>
      <c r="CJ5" s="581"/>
      <c r="CK5" s="581"/>
      <c r="CL5" s="581"/>
      <c r="CM5" s="581"/>
      <c r="CN5" s="581"/>
      <c r="CO5" s="581"/>
      <c r="CP5" s="581"/>
      <c r="CQ5" s="582"/>
      <c r="CR5" s="580" t="s">
        <v>160</v>
      </c>
      <c r="CS5" s="581"/>
      <c r="CT5" s="581"/>
      <c r="CU5" s="581"/>
      <c r="CV5" s="581"/>
      <c r="CW5" s="581"/>
      <c r="CX5" s="581"/>
      <c r="CY5" s="582"/>
      <c r="CZ5" s="580" t="s">
        <v>152</v>
      </c>
      <c r="DA5" s="581"/>
      <c r="DB5" s="581"/>
      <c r="DC5" s="582"/>
      <c r="DD5" s="580" t="s">
        <v>161</v>
      </c>
      <c r="DE5" s="581"/>
      <c r="DF5" s="581"/>
      <c r="DG5" s="581"/>
      <c r="DH5" s="581"/>
      <c r="DI5" s="581"/>
      <c r="DJ5" s="581"/>
      <c r="DK5" s="581"/>
      <c r="DL5" s="581"/>
      <c r="DM5" s="581"/>
      <c r="DN5" s="581"/>
      <c r="DO5" s="581"/>
      <c r="DP5" s="582"/>
      <c r="DQ5" s="580" t="s">
        <v>162</v>
      </c>
      <c r="DR5" s="581"/>
      <c r="DS5" s="581"/>
      <c r="DT5" s="581"/>
      <c r="DU5" s="581"/>
      <c r="DV5" s="581"/>
      <c r="DW5" s="581"/>
      <c r="DX5" s="581"/>
      <c r="DY5" s="581"/>
      <c r="DZ5" s="581"/>
      <c r="EA5" s="581"/>
      <c r="EB5" s="581"/>
      <c r="EC5" s="582"/>
    </row>
    <row r="6" spans="2:143" ht="11.25" customHeight="1" x14ac:dyDescent="0.15">
      <c r="B6" s="595" t="s">
        <v>163</v>
      </c>
      <c r="C6" s="596"/>
      <c r="D6" s="596"/>
      <c r="E6" s="596"/>
      <c r="F6" s="596"/>
      <c r="G6" s="596"/>
      <c r="H6" s="596"/>
      <c r="I6" s="596"/>
      <c r="J6" s="596"/>
      <c r="K6" s="596"/>
      <c r="L6" s="596"/>
      <c r="M6" s="596"/>
      <c r="N6" s="596"/>
      <c r="O6" s="596"/>
      <c r="P6" s="596"/>
      <c r="Q6" s="597"/>
      <c r="R6" s="598">
        <v>88019</v>
      </c>
      <c r="S6" s="599"/>
      <c r="T6" s="599"/>
      <c r="U6" s="599"/>
      <c r="V6" s="599"/>
      <c r="W6" s="599"/>
      <c r="X6" s="599"/>
      <c r="Y6" s="600"/>
      <c r="Z6" s="601">
        <v>1.1000000000000001</v>
      </c>
      <c r="AA6" s="601"/>
      <c r="AB6" s="601"/>
      <c r="AC6" s="601"/>
      <c r="AD6" s="602">
        <v>88019</v>
      </c>
      <c r="AE6" s="602"/>
      <c r="AF6" s="602"/>
      <c r="AG6" s="602"/>
      <c r="AH6" s="602"/>
      <c r="AI6" s="602"/>
      <c r="AJ6" s="602"/>
      <c r="AK6" s="602"/>
      <c r="AL6" s="603">
        <v>1.6</v>
      </c>
      <c r="AM6" s="604"/>
      <c r="AN6" s="604"/>
      <c r="AO6" s="605"/>
      <c r="AP6" s="595" t="s">
        <v>164</v>
      </c>
      <c r="AQ6" s="596"/>
      <c r="AR6" s="596"/>
      <c r="AS6" s="596"/>
      <c r="AT6" s="596"/>
      <c r="AU6" s="596"/>
      <c r="AV6" s="596"/>
      <c r="AW6" s="596"/>
      <c r="AX6" s="596"/>
      <c r="AY6" s="596"/>
      <c r="AZ6" s="596"/>
      <c r="BA6" s="596"/>
      <c r="BB6" s="596"/>
      <c r="BC6" s="596"/>
      <c r="BD6" s="596"/>
      <c r="BE6" s="596"/>
      <c r="BF6" s="597"/>
      <c r="BG6" s="598">
        <v>1297649</v>
      </c>
      <c r="BH6" s="599"/>
      <c r="BI6" s="599"/>
      <c r="BJ6" s="599"/>
      <c r="BK6" s="599"/>
      <c r="BL6" s="599"/>
      <c r="BM6" s="599"/>
      <c r="BN6" s="600"/>
      <c r="BO6" s="601">
        <v>99</v>
      </c>
      <c r="BP6" s="601"/>
      <c r="BQ6" s="601"/>
      <c r="BR6" s="601"/>
      <c r="BS6" s="602" t="s">
        <v>62</v>
      </c>
      <c r="BT6" s="602"/>
      <c r="BU6" s="602"/>
      <c r="BV6" s="602"/>
      <c r="BW6" s="602"/>
      <c r="BX6" s="602"/>
      <c r="BY6" s="602"/>
      <c r="BZ6" s="602"/>
      <c r="CA6" s="602"/>
      <c r="CB6" s="606"/>
      <c r="CD6" s="584" t="s">
        <v>165</v>
      </c>
      <c r="CE6" s="585"/>
      <c r="CF6" s="585"/>
      <c r="CG6" s="585"/>
      <c r="CH6" s="585"/>
      <c r="CI6" s="585"/>
      <c r="CJ6" s="585"/>
      <c r="CK6" s="585"/>
      <c r="CL6" s="585"/>
      <c r="CM6" s="585"/>
      <c r="CN6" s="585"/>
      <c r="CO6" s="585"/>
      <c r="CP6" s="585"/>
      <c r="CQ6" s="586"/>
      <c r="CR6" s="598">
        <v>92295</v>
      </c>
      <c r="CS6" s="599"/>
      <c r="CT6" s="599"/>
      <c r="CU6" s="599"/>
      <c r="CV6" s="599"/>
      <c r="CW6" s="599"/>
      <c r="CX6" s="599"/>
      <c r="CY6" s="600"/>
      <c r="CZ6" s="592">
        <v>1.2</v>
      </c>
      <c r="DA6" s="593"/>
      <c r="DB6" s="593"/>
      <c r="DC6" s="609"/>
      <c r="DD6" s="607" t="s">
        <v>62</v>
      </c>
      <c r="DE6" s="599"/>
      <c r="DF6" s="599"/>
      <c r="DG6" s="599"/>
      <c r="DH6" s="599"/>
      <c r="DI6" s="599"/>
      <c r="DJ6" s="599"/>
      <c r="DK6" s="599"/>
      <c r="DL6" s="599"/>
      <c r="DM6" s="599"/>
      <c r="DN6" s="599"/>
      <c r="DO6" s="599"/>
      <c r="DP6" s="600"/>
      <c r="DQ6" s="607">
        <v>92295</v>
      </c>
      <c r="DR6" s="599"/>
      <c r="DS6" s="599"/>
      <c r="DT6" s="599"/>
      <c r="DU6" s="599"/>
      <c r="DV6" s="599"/>
      <c r="DW6" s="599"/>
      <c r="DX6" s="599"/>
      <c r="DY6" s="599"/>
      <c r="DZ6" s="599"/>
      <c r="EA6" s="599"/>
      <c r="EB6" s="599"/>
      <c r="EC6" s="608"/>
    </row>
    <row r="7" spans="2:143" ht="11.25" customHeight="1" x14ac:dyDescent="0.15">
      <c r="B7" s="595" t="s">
        <v>166</v>
      </c>
      <c r="C7" s="596"/>
      <c r="D7" s="596"/>
      <c r="E7" s="596"/>
      <c r="F7" s="596"/>
      <c r="G7" s="596"/>
      <c r="H7" s="596"/>
      <c r="I7" s="596"/>
      <c r="J7" s="596"/>
      <c r="K7" s="596"/>
      <c r="L7" s="596"/>
      <c r="M7" s="596"/>
      <c r="N7" s="596"/>
      <c r="O7" s="596"/>
      <c r="P7" s="596"/>
      <c r="Q7" s="597"/>
      <c r="R7" s="598">
        <v>662</v>
      </c>
      <c r="S7" s="599"/>
      <c r="T7" s="599"/>
      <c r="U7" s="599"/>
      <c r="V7" s="599"/>
      <c r="W7" s="599"/>
      <c r="X7" s="599"/>
      <c r="Y7" s="600"/>
      <c r="Z7" s="601">
        <v>0</v>
      </c>
      <c r="AA7" s="601"/>
      <c r="AB7" s="601"/>
      <c r="AC7" s="601"/>
      <c r="AD7" s="602">
        <v>662</v>
      </c>
      <c r="AE7" s="602"/>
      <c r="AF7" s="602"/>
      <c r="AG7" s="602"/>
      <c r="AH7" s="602"/>
      <c r="AI7" s="602"/>
      <c r="AJ7" s="602"/>
      <c r="AK7" s="602"/>
      <c r="AL7" s="603">
        <v>0</v>
      </c>
      <c r="AM7" s="604"/>
      <c r="AN7" s="604"/>
      <c r="AO7" s="605"/>
      <c r="AP7" s="595" t="s">
        <v>167</v>
      </c>
      <c r="AQ7" s="596"/>
      <c r="AR7" s="596"/>
      <c r="AS7" s="596"/>
      <c r="AT7" s="596"/>
      <c r="AU7" s="596"/>
      <c r="AV7" s="596"/>
      <c r="AW7" s="596"/>
      <c r="AX7" s="596"/>
      <c r="AY7" s="596"/>
      <c r="AZ7" s="596"/>
      <c r="BA7" s="596"/>
      <c r="BB7" s="596"/>
      <c r="BC7" s="596"/>
      <c r="BD7" s="596"/>
      <c r="BE7" s="596"/>
      <c r="BF7" s="597"/>
      <c r="BG7" s="598">
        <v>418239</v>
      </c>
      <c r="BH7" s="599"/>
      <c r="BI7" s="599"/>
      <c r="BJ7" s="599"/>
      <c r="BK7" s="599"/>
      <c r="BL7" s="599"/>
      <c r="BM7" s="599"/>
      <c r="BN7" s="600"/>
      <c r="BO7" s="601">
        <v>31.9</v>
      </c>
      <c r="BP7" s="601"/>
      <c r="BQ7" s="601"/>
      <c r="BR7" s="601"/>
      <c r="BS7" s="602" t="s">
        <v>62</v>
      </c>
      <c r="BT7" s="602"/>
      <c r="BU7" s="602"/>
      <c r="BV7" s="602"/>
      <c r="BW7" s="602"/>
      <c r="BX7" s="602"/>
      <c r="BY7" s="602"/>
      <c r="BZ7" s="602"/>
      <c r="CA7" s="602"/>
      <c r="CB7" s="606"/>
      <c r="CD7" s="595" t="s">
        <v>168</v>
      </c>
      <c r="CE7" s="596"/>
      <c r="CF7" s="596"/>
      <c r="CG7" s="596"/>
      <c r="CH7" s="596"/>
      <c r="CI7" s="596"/>
      <c r="CJ7" s="596"/>
      <c r="CK7" s="596"/>
      <c r="CL7" s="596"/>
      <c r="CM7" s="596"/>
      <c r="CN7" s="596"/>
      <c r="CO7" s="596"/>
      <c r="CP7" s="596"/>
      <c r="CQ7" s="597"/>
      <c r="CR7" s="598">
        <v>1304529</v>
      </c>
      <c r="CS7" s="599"/>
      <c r="CT7" s="599"/>
      <c r="CU7" s="599"/>
      <c r="CV7" s="599"/>
      <c r="CW7" s="599"/>
      <c r="CX7" s="599"/>
      <c r="CY7" s="600"/>
      <c r="CZ7" s="601">
        <v>16.7</v>
      </c>
      <c r="DA7" s="601"/>
      <c r="DB7" s="601"/>
      <c r="DC7" s="601"/>
      <c r="DD7" s="607">
        <v>105190</v>
      </c>
      <c r="DE7" s="599"/>
      <c r="DF7" s="599"/>
      <c r="DG7" s="599"/>
      <c r="DH7" s="599"/>
      <c r="DI7" s="599"/>
      <c r="DJ7" s="599"/>
      <c r="DK7" s="599"/>
      <c r="DL7" s="599"/>
      <c r="DM7" s="599"/>
      <c r="DN7" s="599"/>
      <c r="DO7" s="599"/>
      <c r="DP7" s="600"/>
      <c r="DQ7" s="607">
        <v>1016206</v>
      </c>
      <c r="DR7" s="599"/>
      <c r="DS7" s="599"/>
      <c r="DT7" s="599"/>
      <c r="DU7" s="599"/>
      <c r="DV7" s="599"/>
      <c r="DW7" s="599"/>
      <c r="DX7" s="599"/>
      <c r="DY7" s="599"/>
      <c r="DZ7" s="599"/>
      <c r="EA7" s="599"/>
      <c r="EB7" s="599"/>
      <c r="EC7" s="608"/>
    </row>
    <row r="8" spans="2:143" ht="11.25" customHeight="1" x14ac:dyDescent="0.15">
      <c r="B8" s="595" t="s">
        <v>169</v>
      </c>
      <c r="C8" s="596"/>
      <c r="D8" s="596"/>
      <c r="E8" s="596"/>
      <c r="F8" s="596"/>
      <c r="G8" s="596"/>
      <c r="H8" s="596"/>
      <c r="I8" s="596"/>
      <c r="J8" s="596"/>
      <c r="K8" s="596"/>
      <c r="L8" s="596"/>
      <c r="M8" s="596"/>
      <c r="N8" s="596"/>
      <c r="O8" s="596"/>
      <c r="P8" s="596"/>
      <c r="Q8" s="597"/>
      <c r="R8" s="598">
        <v>9609</v>
      </c>
      <c r="S8" s="599"/>
      <c r="T8" s="599"/>
      <c r="U8" s="599"/>
      <c r="V8" s="599"/>
      <c r="W8" s="599"/>
      <c r="X8" s="599"/>
      <c r="Y8" s="600"/>
      <c r="Z8" s="601">
        <v>0.1</v>
      </c>
      <c r="AA8" s="601"/>
      <c r="AB8" s="601"/>
      <c r="AC8" s="601"/>
      <c r="AD8" s="602">
        <v>9609</v>
      </c>
      <c r="AE8" s="602"/>
      <c r="AF8" s="602"/>
      <c r="AG8" s="602"/>
      <c r="AH8" s="602"/>
      <c r="AI8" s="602"/>
      <c r="AJ8" s="602"/>
      <c r="AK8" s="602"/>
      <c r="AL8" s="603">
        <v>0.2</v>
      </c>
      <c r="AM8" s="604"/>
      <c r="AN8" s="604"/>
      <c r="AO8" s="605"/>
      <c r="AP8" s="595" t="s">
        <v>170</v>
      </c>
      <c r="AQ8" s="596"/>
      <c r="AR8" s="596"/>
      <c r="AS8" s="596"/>
      <c r="AT8" s="596"/>
      <c r="AU8" s="596"/>
      <c r="AV8" s="596"/>
      <c r="AW8" s="596"/>
      <c r="AX8" s="596"/>
      <c r="AY8" s="596"/>
      <c r="AZ8" s="596"/>
      <c r="BA8" s="596"/>
      <c r="BB8" s="596"/>
      <c r="BC8" s="596"/>
      <c r="BD8" s="596"/>
      <c r="BE8" s="596"/>
      <c r="BF8" s="597"/>
      <c r="BG8" s="598">
        <v>17473</v>
      </c>
      <c r="BH8" s="599"/>
      <c r="BI8" s="599"/>
      <c r="BJ8" s="599"/>
      <c r="BK8" s="599"/>
      <c r="BL8" s="599"/>
      <c r="BM8" s="599"/>
      <c r="BN8" s="600"/>
      <c r="BO8" s="601">
        <v>1.3</v>
      </c>
      <c r="BP8" s="601"/>
      <c r="BQ8" s="601"/>
      <c r="BR8" s="601"/>
      <c r="BS8" s="602" t="s">
        <v>62</v>
      </c>
      <c r="BT8" s="602"/>
      <c r="BU8" s="602"/>
      <c r="BV8" s="602"/>
      <c r="BW8" s="602"/>
      <c r="BX8" s="602"/>
      <c r="BY8" s="602"/>
      <c r="BZ8" s="602"/>
      <c r="CA8" s="602"/>
      <c r="CB8" s="606"/>
      <c r="CD8" s="595" t="s">
        <v>171</v>
      </c>
      <c r="CE8" s="596"/>
      <c r="CF8" s="596"/>
      <c r="CG8" s="596"/>
      <c r="CH8" s="596"/>
      <c r="CI8" s="596"/>
      <c r="CJ8" s="596"/>
      <c r="CK8" s="596"/>
      <c r="CL8" s="596"/>
      <c r="CM8" s="596"/>
      <c r="CN8" s="596"/>
      <c r="CO8" s="596"/>
      <c r="CP8" s="596"/>
      <c r="CQ8" s="597"/>
      <c r="CR8" s="598">
        <v>2555793</v>
      </c>
      <c r="CS8" s="599"/>
      <c r="CT8" s="599"/>
      <c r="CU8" s="599"/>
      <c r="CV8" s="599"/>
      <c r="CW8" s="599"/>
      <c r="CX8" s="599"/>
      <c r="CY8" s="600"/>
      <c r="CZ8" s="601">
        <v>32.700000000000003</v>
      </c>
      <c r="DA8" s="601"/>
      <c r="DB8" s="601"/>
      <c r="DC8" s="601"/>
      <c r="DD8" s="607">
        <v>23935</v>
      </c>
      <c r="DE8" s="599"/>
      <c r="DF8" s="599"/>
      <c r="DG8" s="599"/>
      <c r="DH8" s="599"/>
      <c r="DI8" s="599"/>
      <c r="DJ8" s="599"/>
      <c r="DK8" s="599"/>
      <c r="DL8" s="599"/>
      <c r="DM8" s="599"/>
      <c r="DN8" s="599"/>
      <c r="DO8" s="599"/>
      <c r="DP8" s="600"/>
      <c r="DQ8" s="607">
        <v>1718677</v>
      </c>
      <c r="DR8" s="599"/>
      <c r="DS8" s="599"/>
      <c r="DT8" s="599"/>
      <c r="DU8" s="599"/>
      <c r="DV8" s="599"/>
      <c r="DW8" s="599"/>
      <c r="DX8" s="599"/>
      <c r="DY8" s="599"/>
      <c r="DZ8" s="599"/>
      <c r="EA8" s="599"/>
      <c r="EB8" s="599"/>
      <c r="EC8" s="608"/>
    </row>
    <row r="9" spans="2:143" ht="11.25" customHeight="1" x14ac:dyDescent="0.15">
      <c r="B9" s="595" t="s">
        <v>172</v>
      </c>
      <c r="C9" s="596"/>
      <c r="D9" s="596"/>
      <c r="E9" s="596"/>
      <c r="F9" s="596"/>
      <c r="G9" s="596"/>
      <c r="H9" s="596"/>
      <c r="I9" s="596"/>
      <c r="J9" s="596"/>
      <c r="K9" s="596"/>
      <c r="L9" s="596"/>
      <c r="M9" s="596"/>
      <c r="N9" s="596"/>
      <c r="O9" s="596"/>
      <c r="P9" s="596"/>
      <c r="Q9" s="597"/>
      <c r="R9" s="598">
        <v>12578</v>
      </c>
      <c r="S9" s="599"/>
      <c r="T9" s="599"/>
      <c r="U9" s="599"/>
      <c r="V9" s="599"/>
      <c r="W9" s="599"/>
      <c r="X9" s="599"/>
      <c r="Y9" s="600"/>
      <c r="Z9" s="601">
        <v>0.2</v>
      </c>
      <c r="AA9" s="601"/>
      <c r="AB9" s="601"/>
      <c r="AC9" s="601"/>
      <c r="AD9" s="602">
        <v>12578</v>
      </c>
      <c r="AE9" s="602"/>
      <c r="AF9" s="602"/>
      <c r="AG9" s="602"/>
      <c r="AH9" s="602"/>
      <c r="AI9" s="602"/>
      <c r="AJ9" s="602"/>
      <c r="AK9" s="602"/>
      <c r="AL9" s="603">
        <v>0.2</v>
      </c>
      <c r="AM9" s="604"/>
      <c r="AN9" s="604"/>
      <c r="AO9" s="605"/>
      <c r="AP9" s="595" t="s">
        <v>173</v>
      </c>
      <c r="AQ9" s="596"/>
      <c r="AR9" s="596"/>
      <c r="AS9" s="596"/>
      <c r="AT9" s="596"/>
      <c r="AU9" s="596"/>
      <c r="AV9" s="596"/>
      <c r="AW9" s="596"/>
      <c r="AX9" s="596"/>
      <c r="AY9" s="596"/>
      <c r="AZ9" s="596"/>
      <c r="BA9" s="596"/>
      <c r="BB9" s="596"/>
      <c r="BC9" s="596"/>
      <c r="BD9" s="596"/>
      <c r="BE9" s="596"/>
      <c r="BF9" s="597"/>
      <c r="BG9" s="598">
        <v>349853</v>
      </c>
      <c r="BH9" s="599"/>
      <c r="BI9" s="599"/>
      <c r="BJ9" s="599"/>
      <c r="BK9" s="599"/>
      <c r="BL9" s="599"/>
      <c r="BM9" s="599"/>
      <c r="BN9" s="600"/>
      <c r="BO9" s="601">
        <v>26.7</v>
      </c>
      <c r="BP9" s="601"/>
      <c r="BQ9" s="601"/>
      <c r="BR9" s="601"/>
      <c r="BS9" s="602" t="s">
        <v>62</v>
      </c>
      <c r="BT9" s="602"/>
      <c r="BU9" s="602"/>
      <c r="BV9" s="602"/>
      <c r="BW9" s="602"/>
      <c r="BX9" s="602"/>
      <c r="BY9" s="602"/>
      <c r="BZ9" s="602"/>
      <c r="CA9" s="602"/>
      <c r="CB9" s="606"/>
      <c r="CD9" s="595" t="s">
        <v>174</v>
      </c>
      <c r="CE9" s="596"/>
      <c r="CF9" s="596"/>
      <c r="CG9" s="596"/>
      <c r="CH9" s="596"/>
      <c r="CI9" s="596"/>
      <c r="CJ9" s="596"/>
      <c r="CK9" s="596"/>
      <c r="CL9" s="596"/>
      <c r="CM9" s="596"/>
      <c r="CN9" s="596"/>
      <c r="CO9" s="596"/>
      <c r="CP9" s="596"/>
      <c r="CQ9" s="597"/>
      <c r="CR9" s="598">
        <v>602833</v>
      </c>
      <c r="CS9" s="599"/>
      <c r="CT9" s="599"/>
      <c r="CU9" s="599"/>
      <c r="CV9" s="599"/>
      <c r="CW9" s="599"/>
      <c r="CX9" s="599"/>
      <c r="CY9" s="600"/>
      <c r="CZ9" s="601">
        <v>7.7</v>
      </c>
      <c r="DA9" s="601"/>
      <c r="DB9" s="601"/>
      <c r="DC9" s="601"/>
      <c r="DD9" s="607">
        <v>4889</v>
      </c>
      <c r="DE9" s="599"/>
      <c r="DF9" s="599"/>
      <c r="DG9" s="599"/>
      <c r="DH9" s="599"/>
      <c r="DI9" s="599"/>
      <c r="DJ9" s="599"/>
      <c r="DK9" s="599"/>
      <c r="DL9" s="599"/>
      <c r="DM9" s="599"/>
      <c r="DN9" s="599"/>
      <c r="DO9" s="599"/>
      <c r="DP9" s="600"/>
      <c r="DQ9" s="607">
        <v>539134</v>
      </c>
      <c r="DR9" s="599"/>
      <c r="DS9" s="599"/>
      <c r="DT9" s="599"/>
      <c r="DU9" s="599"/>
      <c r="DV9" s="599"/>
      <c r="DW9" s="599"/>
      <c r="DX9" s="599"/>
      <c r="DY9" s="599"/>
      <c r="DZ9" s="599"/>
      <c r="EA9" s="599"/>
      <c r="EB9" s="599"/>
      <c r="EC9" s="608"/>
    </row>
    <row r="10" spans="2:143" ht="11.25" customHeight="1" x14ac:dyDescent="0.15">
      <c r="B10" s="595" t="s">
        <v>175</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176</v>
      </c>
      <c r="AQ10" s="596"/>
      <c r="AR10" s="596"/>
      <c r="AS10" s="596"/>
      <c r="AT10" s="596"/>
      <c r="AU10" s="596"/>
      <c r="AV10" s="596"/>
      <c r="AW10" s="596"/>
      <c r="AX10" s="596"/>
      <c r="AY10" s="596"/>
      <c r="AZ10" s="596"/>
      <c r="BA10" s="596"/>
      <c r="BB10" s="596"/>
      <c r="BC10" s="596"/>
      <c r="BD10" s="596"/>
      <c r="BE10" s="596"/>
      <c r="BF10" s="597"/>
      <c r="BG10" s="598">
        <v>37803</v>
      </c>
      <c r="BH10" s="599"/>
      <c r="BI10" s="599"/>
      <c r="BJ10" s="599"/>
      <c r="BK10" s="599"/>
      <c r="BL10" s="599"/>
      <c r="BM10" s="599"/>
      <c r="BN10" s="600"/>
      <c r="BO10" s="601">
        <v>2.9</v>
      </c>
      <c r="BP10" s="601"/>
      <c r="BQ10" s="601"/>
      <c r="BR10" s="601"/>
      <c r="BS10" s="602" t="s">
        <v>62</v>
      </c>
      <c r="BT10" s="602"/>
      <c r="BU10" s="602"/>
      <c r="BV10" s="602"/>
      <c r="BW10" s="602"/>
      <c r="BX10" s="602"/>
      <c r="BY10" s="602"/>
      <c r="BZ10" s="602"/>
      <c r="CA10" s="602"/>
      <c r="CB10" s="606"/>
      <c r="CD10" s="595" t="s">
        <v>177</v>
      </c>
      <c r="CE10" s="596"/>
      <c r="CF10" s="596"/>
      <c r="CG10" s="596"/>
      <c r="CH10" s="596"/>
      <c r="CI10" s="596"/>
      <c r="CJ10" s="596"/>
      <c r="CK10" s="596"/>
      <c r="CL10" s="596"/>
      <c r="CM10" s="596"/>
      <c r="CN10" s="596"/>
      <c r="CO10" s="596"/>
      <c r="CP10" s="596"/>
      <c r="CQ10" s="597"/>
      <c r="CR10" s="598" t="s">
        <v>62</v>
      </c>
      <c r="CS10" s="599"/>
      <c r="CT10" s="599"/>
      <c r="CU10" s="599"/>
      <c r="CV10" s="599"/>
      <c r="CW10" s="599"/>
      <c r="CX10" s="599"/>
      <c r="CY10" s="600"/>
      <c r="CZ10" s="601" t="s">
        <v>62</v>
      </c>
      <c r="DA10" s="601"/>
      <c r="DB10" s="601"/>
      <c r="DC10" s="601"/>
      <c r="DD10" s="607" t="s">
        <v>62</v>
      </c>
      <c r="DE10" s="599"/>
      <c r="DF10" s="599"/>
      <c r="DG10" s="599"/>
      <c r="DH10" s="599"/>
      <c r="DI10" s="599"/>
      <c r="DJ10" s="599"/>
      <c r="DK10" s="599"/>
      <c r="DL10" s="599"/>
      <c r="DM10" s="599"/>
      <c r="DN10" s="599"/>
      <c r="DO10" s="599"/>
      <c r="DP10" s="600"/>
      <c r="DQ10" s="607" t="s">
        <v>62</v>
      </c>
      <c r="DR10" s="599"/>
      <c r="DS10" s="599"/>
      <c r="DT10" s="599"/>
      <c r="DU10" s="599"/>
      <c r="DV10" s="599"/>
      <c r="DW10" s="599"/>
      <c r="DX10" s="599"/>
      <c r="DY10" s="599"/>
      <c r="DZ10" s="599"/>
      <c r="EA10" s="599"/>
      <c r="EB10" s="599"/>
      <c r="EC10" s="608"/>
    </row>
    <row r="11" spans="2:143" ht="11.25" customHeight="1" x14ac:dyDescent="0.15">
      <c r="B11" s="595" t="s">
        <v>178</v>
      </c>
      <c r="C11" s="596"/>
      <c r="D11" s="596"/>
      <c r="E11" s="596"/>
      <c r="F11" s="596"/>
      <c r="G11" s="596"/>
      <c r="H11" s="596"/>
      <c r="I11" s="596"/>
      <c r="J11" s="596"/>
      <c r="K11" s="596"/>
      <c r="L11" s="596"/>
      <c r="M11" s="596"/>
      <c r="N11" s="596"/>
      <c r="O11" s="596"/>
      <c r="P11" s="596"/>
      <c r="Q11" s="597"/>
      <c r="R11" s="598">
        <v>257711</v>
      </c>
      <c r="S11" s="599"/>
      <c r="T11" s="599"/>
      <c r="U11" s="599"/>
      <c r="V11" s="599"/>
      <c r="W11" s="599"/>
      <c r="X11" s="599"/>
      <c r="Y11" s="600"/>
      <c r="Z11" s="603">
        <v>3.1</v>
      </c>
      <c r="AA11" s="604"/>
      <c r="AB11" s="604"/>
      <c r="AC11" s="610"/>
      <c r="AD11" s="607">
        <v>257711</v>
      </c>
      <c r="AE11" s="599"/>
      <c r="AF11" s="599"/>
      <c r="AG11" s="599"/>
      <c r="AH11" s="599"/>
      <c r="AI11" s="599"/>
      <c r="AJ11" s="599"/>
      <c r="AK11" s="600"/>
      <c r="AL11" s="603">
        <v>4.8</v>
      </c>
      <c r="AM11" s="604"/>
      <c r="AN11" s="604"/>
      <c r="AO11" s="605"/>
      <c r="AP11" s="595" t="s">
        <v>179</v>
      </c>
      <c r="AQ11" s="596"/>
      <c r="AR11" s="596"/>
      <c r="AS11" s="596"/>
      <c r="AT11" s="596"/>
      <c r="AU11" s="596"/>
      <c r="AV11" s="596"/>
      <c r="AW11" s="596"/>
      <c r="AX11" s="596"/>
      <c r="AY11" s="596"/>
      <c r="AZ11" s="596"/>
      <c r="BA11" s="596"/>
      <c r="BB11" s="596"/>
      <c r="BC11" s="596"/>
      <c r="BD11" s="596"/>
      <c r="BE11" s="596"/>
      <c r="BF11" s="597"/>
      <c r="BG11" s="598">
        <v>13110</v>
      </c>
      <c r="BH11" s="599"/>
      <c r="BI11" s="599"/>
      <c r="BJ11" s="599"/>
      <c r="BK11" s="599"/>
      <c r="BL11" s="599"/>
      <c r="BM11" s="599"/>
      <c r="BN11" s="600"/>
      <c r="BO11" s="601">
        <v>1</v>
      </c>
      <c r="BP11" s="601"/>
      <c r="BQ11" s="601"/>
      <c r="BR11" s="601"/>
      <c r="BS11" s="602" t="s">
        <v>62</v>
      </c>
      <c r="BT11" s="602"/>
      <c r="BU11" s="602"/>
      <c r="BV11" s="602"/>
      <c r="BW11" s="602"/>
      <c r="BX11" s="602"/>
      <c r="BY11" s="602"/>
      <c r="BZ11" s="602"/>
      <c r="CA11" s="602"/>
      <c r="CB11" s="606"/>
      <c r="CD11" s="595" t="s">
        <v>180</v>
      </c>
      <c r="CE11" s="596"/>
      <c r="CF11" s="596"/>
      <c r="CG11" s="596"/>
      <c r="CH11" s="596"/>
      <c r="CI11" s="596"/>
      <c r="CJ11" s="596"/>
      <c r="CK11" s="596"/>
      <c r="CL11" s="596"/>
      <c r="CM11" s="596"/>
      <c r="CN11" s="596"/>
      <c r="CO11" s="596"/>
      <c r="CP11" s="596"/>
      <c r="CQ11" s="597"/>
      <c r="CR11" s="598">
        <v>700090</v>
      </c>
      <c r="CS11" s="599"/>
      <c r="CT11" s="599"/>
      <c r="CU11" s="599"/>
      <c r="CV11" s="599"/>
      <c r="CW11" s="599"/>
      <c r="CX11" s="599"/>
      <c r="CY11" s="600"/>
      <c r="CZ11" s="601">
        <v>8.9</v>
      </c>
      <c r="DA11" s="601"/>
      <c r="DB11" s="601"/>
      <c r="DC11" s="601"/>
      <c r="DD11" s="607">
        <v>157232</v>
      </c>
      <c r="DE11" s="599"/>
      <c r="DF11" s="599"/>
      <c r="DG11" s="599"/>
      <c r="DH11" s="599"/>
      <c r="DI11" s="599"/>
      <c r="DJ11" s="599"/>
      <c r="DK11" s="599"/>
      <c r="DL11" s="599"/>
      <c r="DM11" s="599"/>
      <c r="DN11" s="599"/>
      <c r="DO11" s="599"/>
      <c r="DP11" s="600"/>
      <c r="DQ11" s="607">
        <v>395288</v>
      </c>
      <c r="DR11" s="599"/>
      <c r="DS11" s="599"/>
      <c r="DT11" s="599"/>
      <c r="DU11" s="599"/>
      <c r="DV11" s="599"/>
      <c r="DW11" s="599"/>
      <c r="DX11" s="599"/>
      <c r="DY11" s="599"/>
      <c r="DZ11" s="599"/>
      <c r="EA11" s="599"/>
      <c r="EB11" s="599"/>
      <c r="EC11" s="608"/>
    </row>
    <row r="12" spans="2:143" ht="11.25" customHeight="1" x14ac:dyDescent="0.15">
      <c r="B12" s="595" t="s">
        <v>181</v>
      </c>
      <c r="C12" s="596"/>
      <c r="D12" s="596"/>
      <c r="E12" s="596"/>
      <c r="F12" s="596"/>
      <c r="G12" s="596"/>
      <c r="H12" s="596"/>
      <c r="I12" s="596"/>
      <c r="J12" s="596"/>
      <c r="K12" s="596"/>
      <c r="L12" s="596"/>
      <c r="M12" s="596"/>
      <c r="N12" s="596"/>
      <c r="O12" s="596"/>
      <c r="P12" s="596"/>
      <c r="Q12" s="597"/>
      <c r="R12" s="598">
        <v>25471</v>
      </c>
      <c r="S12" s="599"/>
      <c r="T12" s="599"/>
      <c r="U12" s="599"/>
      <c r="V12" s="599"/>
      <c r="W12" s="599"/>
      <c r="X12" s="599"/>
      <c r="Y12" s="600"/>
      <c r="Z12" s="601">
        <v>0.3</v>
      </c>
      <c r="AA12" s="601"/>
      <c r="AB12" s="601"/>
      <c r="AC12" s="601"/>
      <c r="AD12" s="602">
        <v>25471</v>
      </c>
      <c r="AE12" s="602"/>
      <c r="AF12" s="602"/>
      <c r="AG12" s="602"/>
      <c r="AH12" s="602"/>
      <c r="AI12" s="602"/>
      <c r="AJ12" s="602"/>
      <c r="AK12" s="602"/>
      <c r="AL12" s="603">
        <v>0.5</v>
      </c>
      <c r="AM12" s="604"/>
      <c r="AN12" s="604"/>
      <c r="AO12" s="605"/>
      <c r="AP12" s="595" t="s">
        <v>182</v>
      </c>
      <c r="AQ12" s="596"/>
      <c r="AR12" s="596"/>
      <c r="AS12" s="596"/>
      <c r="AT12" s="596"/>
      <c r="AU12" s="596"/>
      <c r="AV12" s="596"/>
      <c r="AW12" s="596"/>
      <c r="AX12" s="596"/>
      <c r="AY12" s="596"/>
      <c r="AZ12" s="596"/>
      <c r="BA12" s="596"/>
      <c r="BB12" s="596"/>
      <c r="BC12" s="596"/>
      <c r="BD12" s="596"/>
      <c r="BE12" s="596"/>
      <c r="BF12" s="597"/>
      <c r="BG12" s="598">
        <v>770175</v>
      </c>
      <c r="BH12" s="599"/>
      <c r="BI12" s="599"/>
      <c r="BJ12" s="599"/>
      <c r="BK12" s="599"/>
      <c r="BL12" s="599"/>
      <c r="BM12" s="599"/>
      <c r="BN12" s="600"/>
      <c r="BO12" s="601">
        <v>58.8</v>
      </c>
      <c r="BP12" s="601"/>
      <c r="BQ12" s="601"/>
      <c r="BR12" s="601"/>
      <c r="BS12" s="602" t="s">
        <v>62</v>
      </c>
      <c r="BT12" s="602"/>
      <c r="BU12" s="602"/>
      <c r="BV12" s="602"/>
      <c r="BW12" s="602"/>
      <c r="BX12" s="602"/>
      <c r="BY12" s="602"/>
      <c r="BZ12" s="602"/>
      <c r="CA12" s="602"/>
      <c r="CB12" s="606"/>
      <c r="CD12" s="595" t="s">
        <v>183</v>
      </c>
      <c r="CE12" s="596"/>
      <c r="CF12" s="596"/>
      <c r="CG12" s="596"/>
      <c r="CH12" s="596"/>
      <c r="CI12" s="596"/>
      <c r="CJ12" s="596"/>
      <c r="CK12" s="596"/>
      <c r="CL12" s="596"/>
      <c r="CM12" s="596"/>
      <c r="CN12" s="596"/>
      <c r="CO12" s="596"/>
      <c r="CP12" s="596"/>
      <c r="CQ12" s="597"/>
      <c r="CR12" s="598">
        <v>111761</v>
      </c>
      <c r="CS12" s="599"/>
      <c r="CT12" s="599"/>
      <c r="CU12" s="599"/>
      <c r="CV12" s="599"/>
      <c r="CW12" s="599"/>
      <c r="CX12" s="599"/>
      <c r="CY12" s="600"/>
      <c r="CZ12" s="601">
        <v>1.4</v>
      </c>
      <c r="DA12" s="601"/>
      <c r="DB12" s="601"/>
      <c r="DC12" s="601"/>
      <c r="DD12" s="607" t="s">
        <v>62</v>
      </c>
      <c r="DE12" s="599"/>
      <c r="DF12" s="599"/>
      <c r="DG12" s="599"/>
      <c r="DH12" s="599"/>
      <c r="DI12" s="599"/>
      <c r="DJ12" s="599"/>
      <c r="DK12" s="599"/>
      <c r="DL12" s="599"/>
      <c r="DM12" s="599"/>
      <c r="DN12" s="599"/>
      <c r="DO12" s="599"/>
      <c r="DP12" s="600"/>
      <c r="DQ12" s="607">
        <v>88538</v>
      </c>
      <c r="DR12" s="599"/>
      <c r="DS12" s="599"/>
      <c r="DT12" s="599"/>
      <c r="DU12" s="599"/>
      <c r="DV12" s="599"/>
      <c r="DW12" s="599"/>
      <c r="DX12" s="599"/>
      <c r="DY12" s="599"/>
      <c r="DZ12" s="599"/>
      <c r="EA12" s="599"/>
      <c r="EB12" s="599"/>
      <c r="EC12" s="608"/>
    </row>
    <row r="13" spans="2:143" ht="11.25" customHeight="1" x14ac:dyDescent="0.15">
      <c r="B13" s="595" t="s">
        <v>184</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185</v>
      </c>
      <c r="AQ13" s="596"/>
      <c r="AR13" s="596"/>
      <c r="AS13" s="596"/>
      <c r="AT13" s="596"/>
      <c r="AU13" s="596"/>
      <c r="AV13" s="596"/>
      <c r="AW13" s="596"/>
      <c r="AX13" s="596"/>
      <c r="AY13" s="596"/>
      <c r="AZ13" s="596"/>
      <c r="BA13" s="596"/>
      <c r="BB13" s="596"/>
      <c r="BC13" s="596"/>
      <c r="BD13" s="596"/>
      <c r="BE13" s="596"/>
      <c r="BF13" s="597"/>
      <c r="BG13" s="598">
        <v>742861</v>
      </c>
      <c r="BH13" s="599"/>
      <c r="BI13" s="599"/>
      <c r="BJ13" s="599"/>
      <c r="BK13" s="599"/>
      <c r="BL13" s="599"/>
      <c r="BM13" s="599"/>
      <c r="BN13" s="600"/>
      <c r="BO13" s="601">
        <v>56.7</v>
      </c>
      <c r="BP13" s="601"/>
      <c r="BQ13" s="601"/>
      <c r="BR13" s="601"/>
      <c r="BS13" s="602" t="s">
        <v>62</v>
      </c>
      <c r="BT13" s="602"/>
      <c r="BU13" s="602"/>
      <c r="BV13" s="602"/>
      <c r="BW13" s="602"/>
      <c r="BX13" s="602"/>
      <c r="BY13" s="602"/>
      <c r="BZ13" s="602"/>
      <c r="CA13" s="602"/>
      <c r="CB13" s="606"/>
      <c r="CD13" s="595" t="s">
        <v>186</v>
      </c>
      <c r="CE13" s="596"/>
      <c r="CF13" s="596"/>
      <c r="CG13" s="596"/>
      <c r="CH13" s="596"/>
      <c r="CI13" s="596"/>
      <c r="CJ13" s="596"/>
      <c r="CK13" s="596"/>
      <c r="CL13" s="596"/>
      <c r="CM13" s="596"/>
      <c r="CN13" s="596"/>
      <c r="CO13" s="596"/>
      <c r="CP13" s="596"/>
      <c r="CQ13" s="597"/>
      <c r="CR13" s="598">
        <v>530123</v>
      </c>
      <c r="CS13" s="599"/>
      <c r="CT13" s="599"/>
      <c r="CU13" s="599"/>
      <c r="CV13" s="599"/>
      <c r="CW13" s="599"/>
      <c r="CX13" s="599"/>
      <c r="CY13" s="600"/>
      <c r="CZ13" s="601">
        <v>6.8</v>
      </c>
      <c r="DA13" s="601"/>
      <c r="DB13" s="601"/>
      <c r="DC13" s="601"/>
      <c r="DD13" s="607">
        <v>216971</v>
      </c>
      <c r="DE13" s="599"/>
      <c r="DF13" s="599"/>
      <c r="DG13" s="599"/>
      <c r="DH13" s="599"/>
      <c r="DI13" s="599"/>
      <c r="DJ13" s="599"/>
      <c r="DK13" s="599"/>
      <c r="DL13" s="599"/>
      <c r="DM13" s="599"/>
      <c r="DN13" s="599"/>
      <c r="DO13" s="599"/>
      <c r="DP13" s="600"/>
      <c r="DQ13" s="607">
        <v>356206</v>
      </c>
      <c r="DR13" s="599"/>
      <c r="DS13" s="599"/>
      <c r="DT13" s="599"/>
      <c r="DU13" s="599"/>
      <c r="DV13" s="599"/>
      <c r="DW13" s="599"/>
      <c r="DX13" s="599"/>
      <c r="DY13" s="599"/>
      <c r="DZ13" s="599"/>
      <c r="EA13" s="599"/>
      <c r="EB13" s="599"/>
      <c r="EC13" s="608"/>
    </row>
    <row r="14" spans="2:143" ht="11.25" customHeight="1" x14ac:dyDescent="0.15">
      <c r="B14" s="595" t="s">
        <v>187</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188</v>
      </c>
      <c r="AQ14" s="596"/>
      <c r="AR14" s="596"/>
      <c r="AS14" s="596"/>
      <c r="AT14" s="596"/>
      <c r="AU14" s="596"/>
      <c r="AV14" s="596"/>
      <c r="AW14" s="596"/>
      <c r="AX14" s="596"/>
      <c r="AY14" s="596"/>
      <c r="AZ14" s="596"/>
      <c r="BA14" s="596"/>
      <c r="BB14" s="596"/>
      <c r="BC14" s="596"/>
      <c r="BD14" s="596"/>
      <c r="BE14" s="596"/>
      <c r="BF14" s="597"/>
      <c r="BG14" s="598">
        <v>49410</v>
      </c>
      <c r="BH14" s="599"/>
      <c r="BI14" s="599"/>
      <c r="BJ14" s="599"/>
      <c r="BK14" s="599"/>
      <c r="BL14" s="599"/>
      <c r="BM14" s="599"/>
      <c r="BN14" s="600"/>
      <c r="BO14" s="601">
        <v>3.8</v>
      </c>
      <c r="BP14" s="601"/>
      <c r="BQ14" s="601"/>
      <c r="BR14" s="601"/>
      <c r="BS14" s="602" t="s">
        <v>62</v>
      </c>
      <c r="BT14" s="602"/>
      <c r="BU14" s="602"/>
      <c r="BV14" s="602"/>
      <c r="BW14" s="602"/>
      <c r="BX14" s="602"/>
      <c r="BY14" s="602"/>
      <c r="BZ14" s="602"/>
      <c r="CA14" s="602"/>
      <c r="CB14" s="606"/>
      <c r="CD14" s="595" t="s">
        <v>189</v>
      </c>
      <c r="CE14" s="596"/>
      <c r="CF14" s="596"/>
      <c r="CG14" s="596"/>
      <c r="CH14" s="596"/>
      <c r="CI14" s="596"/>
      <c r="CJ14" s="596"/>
      <c r="CK14" s="596"/>
      <c r="CL14" s="596"/>
      <c r="CM14" s="596"/>
      <c r="CN14" s="596"/>
      <c r="CO14" s="596"/>
      <c r="CP14" s="596"/>
      <c r="CQ14" s="597"/>
      <c r="CR14" s="598">
        <v>245718</v>
      </c>
      <c r="CS14" s="599"/>
      <c r="CT14" s="599"/>
      <c r="CU14" s="599"/>
      <c r="CV14" s="599"/>
      <c r="CW14" s="599"/>
      <c r="CX14" s="599"/>
      <c r="CY14" s="600"/>
      <c r="CZ14" s="601">
        <v>3.1</v>
      </c>
      <c r="DA14" s="601"/>
      <c r="DB14" s="601"/>
      <c r="DC14" s="601"/>
      <c r="DD14" s="607">
        <v>28822</v>
      </c>
      <c r="DE14" s="599"/>
      <c r="DF14" s="599"/>
      <c r="DG14" s="599"/>
      <c r="DH14" s="599"/>
      <c r="DI14" s="599"/>
      <c r="DJ14" s="599"/>
      <c r="DK14" s="599"/>
      <c r="DL14" s="599"/>
      <c r="DM14" s="599"/>
      <c r="DN14" s="599"/>
      <c r="DO14" s="599"/>
      <c r="DP14" s="600"/>
      <c r="DQ14" s="607">
        <v>219215</v>
      </c>
      <c r="DR14" s="599"/>
      <c r="DS14" s="599"/>
      <c r="DT14" s="599"/>
      <c r="DU14" s="599"/>
      <c r="DV14" s="599"/>
      <c r="DW14" s="599"/>
      <c r="DX14" s="599"/>
      <c r="DY14" s="599"/>
      <c r="DZ14" s="599"/>
      <c r="EA14" s="599"/>
      <c r="EB14" s="599"/>
      <c r="EC14" s="608"/>
    </row>
    <row r="15" spans="2:143" ht="11.25" customHeight="1" x14ac:dyDescent="0.15">
      <c r="B15" s="595" t="s">
        <v>190</v>
      </c>
      <c r="C15" s="596"/>
      <c r="D15" s="596"/>
      <c r="E15" s="596"/>
      <c r="F15" s="596"/>
      <c r="G15" s="596"/>
      <c r="H15" s="596"/>
      <c r="I15" s="596"/>
      <c r="J15" s="596"/>
      <c r="K15" s="596"/>
      <c r="L15" s="596"/>
      <c r="M15" s="596"/>
      <c r="N15" s="596"/>
      <c r="O15" s="596"/>
      <c r="P15" s="596"/>
      <c r="Q15" s="597"/>
      <c r="R15" s="598">
        <v>9368</v>
      </c>
      <c r="S15" s="599"/>
      <c r="T15" s="599"/>
      <c r="U15" s="599"/>
      <c r="V15" s="599"/>
      <c r="W15" s="599"/>
      <c r="X15" s="599"/>
      <c r="Y15" s="600"/>
      <c r="Z15" s="601">
        <v>0.1</v>
      </c>
      <c r="AA15" s="601"/>
      <c r="AB15" s="601"/>
      <c r="AC15" s="601"/>
      <c r="AD15" s="602">
        <v>9368</v>
      </c>
      <c r="AE15" s="602"/>
      <c r="AF15" s="602"/>
      <c r="AG15" s="602"/>
      <c r="AH15" s="602"/>
      <c r="AI15" s="602"/>
      <c r="AJ15" s="602"/>
      <c r="AK15" s="602"/>
      <c r="AL15" s="603">
        <v>0.2</v>
      </c>
      <c r="AM15" s="604"/>
      <c r="AN15" s="604"/>
      <c r="AO15" s="605"/>
      <c r="AP15" s="595" t="s">
        <v>191</v>
      </c>
      <c r="AQ15" s="596"/>
      <c r="AR15" s="596"/>
      <c r="AS15" s="596"/>
      <c r="AT15" s="596"/>
      <c r="AU15" s="596"/>
      <c r="AV15" s="596"/>
      <c r="AW15" s="596"/>
      <c r="AX15" s="596"/>
      <c r="AY15" s="596"/>
      <c r="AZ15" s="596"/>
      <c r="BA15" s="596"/>
      <c r="BB15" s="596"/>
      <c r="BC15" s="596"/>
      <c r="BD15" s="596"/>
      <c r="BE15" s="596"/>
      <c r="BF15" s="597"/>
      <c r="BG15" s="598">
        <v>59825</v>
      </c>
      <c r="BH15" s="599"/>
      <c r="BI15" s="599"/>
      <c r="BJ15" s="599"/>
      <c r="BK15" s="599"/>
      <c r="BL15" s="599"/>
      <c r="BM15" s="599"/>
      <c r="BN15" s="600"/>
      <c r="BO15" s="601">
        <v>4.5999999999999996</v>
      </c>
      <c r="BP15" s="601"/>
      <c r="BQ15" s="601"/>
      <c r="BR15" s="601"/>
      <c r="BS15" s="602" t="s">
        <v>62</v>
      </c>
      <c r="BT15" s="602"/>
      <c r="BU15" s="602"/>
      <c r="BV15" s="602"/>
      <c r="BW15" s="602"/>
      <c r="BX15" s="602"/>
      <c r="BY15" s="602"/>
      <c r="BZ15" s="602"/>
      <c r="CA15" s="602"/>
      <c r="CB15" s="606"/>
      <c r="CD15" s="595" t="s">
        <v>192</v>
      </c>
      <c r="CE15" s="596"/>
      <c r="CF15" s="596"/>
      <c r="CG15" s="596"/>
      <c r="CH15" s="596"/>
      <c r="CI15" s="596"/>
      <c r="CJ15" s="596"/>
      <c r="CK15" s="596"/>
      <c r="CL15" s="596"/>
      <c r="CM15" s="596"/>
      <c r="CN15" s="596"/>
      <c r="CO15" s="596"/>
      <c r="CP15" s="596"/>
      <c r="CQ15" s="597"/>
      <c r="CR15" s="598">
        <v>704362</v>
      </c>
      <c r="CS15" s="599"/>
      <c r="CT15" s="599"/>
      <c r="CU15" s="599"/>
      <c r="CV15" s="599"/>
      <c r="CW15" s="599"/>
      <c r="CX15" s="599"/>
      <c r="CY15" s="600"/>
      <c r="CZ15" s="601">
        <v>9</v>
      </c>
      <c r="DA15" s="601"/>
      <c r="DB15" s="601"/>
      <c r="DC15" s="601"/>
      <c r="DD15" s="607">
        <v>30890</v>
      </c>
      <c r="DE15" s="599"/>
      <c r="DF15" s="599"/>
      <c r="DG15" s="599"/>
      <c r="DH15" s="599"/>
      <c r="DI15" s="599"/>
      <c r="DJ15" s="599"/>
      <c r="DK15" s="599"/>
      <c r="DL15" s="599"/>
      <c r="DM15" s="599"/>
      <c r="DN15" s="599"/>
      <c r="DO15" s="599"/>
      <c r="DP15" s="600"/>
      <c r="DQ15" s="607">
        <v>599402</v>
      </c>
      <c r="DR15" s="599"/>
      <c r="DS15" s="599"/>
      <c r="DT15" s="599"/>
      <c r="DU15" s="599"/>
      <c r="DV15" s="599"/>
      <c r="DW15" s="599"/>
      <c r="DX15" s="599"/>
      <c r="DY15" s="599"/>
      <c r="DZ15" s="599"/>
      <c r="EA15" s="599"/>
      <c r="EB15" s="599"/>
      <c r="EC15" s="608"/>
    </row>
    <row r="16" spans="2:143" ht="11.25" customHeight="1" x14ac:dyDescent="0.15">
      <c r="B16" s="595" t="s">
        <v>193</v>
      </c>
      <c r="C16" s="596"/>
      <c r="D16" s="596"/>
      <c r="E16" s="596"/>
      <c r="F16" s="596"/>
      <c r="G16" s="596"/>
      <c r="H16" s="596"/>
      <c r="I16" s="596"/>
      <c r="J16" s="596"/>
      <c r="K16" s="596"/>
      <c r="L16" s="596"/>
      <c r="M16" s="596"/>
      <c r="N16" s="596"/>
      <c r="O16" s="596"/>
      <c r="P16" s="596"/>
      <c r="Q16" s="597"/>
      <c r="R16" s="598">
        <v>14004</v>
      </c>
      <c r="S16" s="599"/>
      <c r="T16" s="599"/>
      <c r="U16" s="599"/>
      <c r="V16" s="599"/>
      <c r="W16" s="599"/>
      <c r="X16" s="599"/>
      <c r="Y16" s="600"/>
      <c r="Z16" s="601">
        <v>0.2</v>
      </c>
      <c r="AA16" s="601"/>
      <c r="AB16" s="601"/>
      <c r="AC16" s="601"/>
      <c r="AD16" s="602">
        <v>14004</v>
      </c>
      <c r="AE16" s="602"/>
      <c r="AF16" s="602"/>
      <c r="AG16" s="602"/>
      <c r="AH16" s="602"/>
      <c r="AI16" s="602"/>
      <c r="AJ16" s="602"/>
      <c r="AK16" s="602"/>
      <c r="AL16" s="603">
        <v>0.3</v>
      </c>
      <c r="AM16" s="604"/>
      <c r="AN16" s="604"/>
      <c r="AO16" s="605"/>
      <c r="AP16" s="595" t="s">
        <v>194</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195</v>
      </c>
      <c r="CE16" s="596"/>
      <c r="CF16" s="596"/>
      <c r="CG16" s="596"/>
      <c r="CH16" s="596"/>
      <c r="CI16" s="596"/>
      <c r="CJ16" s="596"/>
      <c r="CK16" s="596"/>
      <c r="CL16" s="596"/>
      <c r="CM16" s="596"/>
      <c r="CN16" s="596"/>
      <c r="CO16" s="596"/>
      <c r="CP16" s="596"/>
      <c r="CQ16" s="597"/>
      <c r="CR16" s="598">
        <v>11533</v>
      </c>
      <c r="CS16" s="599"/>
      <c r="CT16" s="599"/>
      <c r="CU16" s="599"/>
      <c r="CV16" s="599"/>
      <c r="CW16" s="599"/>
      <c r="CX16" s="599"/>
      <c r="CY16" s="600"/>
      <c r="CZ16" s="601">
        <v>0.1</v>
      </c>
      <c r="DA16" s="601"/>
      <c r="DB16" s="601"/>
      <c r="DC16" s="601"/>
      <c r="DD16" s="607" t="s">
        <v>62</v>
      </c>
      <c r="DE16" s="599"/>
      <c r="DF16" s="599"/>
      <c r="DG16" s="599"/>
      <c r="DH16" s="599"/>
      <c r="DI16" s="599"/>
      <c r="DJ16" s="599"/>
      <c r="DK16" s="599"/>
      <c r="DL16" s="599"/>
      <c r="DM16" s="599"/>
      <c r="DN16" s="599"/>
      <c r="DO16" s="599"/>
      <c r="DP16" s="600"/>
      <c r="DQ16" s="607">
        <v>7357</v>
      </c>
      <c r="DR16" s="599"/>
      <c r="DS16" s="599"/>
      <c r="DT16" s="599"/>
      <c r="DU16" s="599"/>
      <c r="DV16" s="599"/>
      <c r="DW16" s="599"/>
      <c r="DX16" s="599"/>
      <c r="DY16" s="599"/>
      <c r="DZ16" s="599"/>
      <c r="EA16" s="599"/>
      <c r="EB16" s="599"/>
      <c r="EC16" s="608"/>
    </row>
    <row r="17" spans="2:133" ht="11.25" customHeight="1" x14ac:dyDescent="0.15">
      <c r="B17" s="595" t="s">
        <v>196</v>
      </c>
      <c r="C17" s="596"/>
      <c r="D17" s="596"/>
      <c r="E17" s="596"/>
      <c r="F17" s="596"/>
      <c r="G17" s="596"/>
      <c r="H17" s="596"/>
      <c r="I17" s="596"/>
      <c r="J17" s="596"/>
      <c r="K17" s="596"/>
      <c r="L17" s="596"/>
      <c r="M17" s="596"/>
      <c r="N17" s="596"/>
      <c r="O17" s="596"/>
      <c r="P17" s="596"/>
      <c r="Q17" s="597"/>
      <c r="R17" s="598">
        <v>48511</v>
      </c>
      <c r="S17" s="599"/>
      <c r="T17" s="599"/>
      <c r="U17" s="599"/>
      <c r="V17" s="599"/>
      <c r="W17" s="599"/>
      <c r="X17" s="599"/>
      <c r="Y17" s="600"/>
      <c r="Z17" s="601">
        <v>0.6</v>
      </c>
      <c r="AA17" s="601"/>
      <c r="AB17" s="601"/>
      <c r="AC17" s="601"/>
      <c r="AD17" s="602">
        <v>48511</v>
      </c>
      <c r="AE17" s="602"/>
      <c r="AF17" s="602"/>
      <c r="AG17" s="602"/>
      <c r="AH17" s="602"/>
      <c r="AI17" s="602"/>
      <c r="AJ17" s="602"/>
      <c r="AK17" s="602"/>
      <c r="AL17" s="603">
        <v>0.9</v>
      </c>
      <c r="AM17" s="604"/>
      <c r="AN17" s="604"/>
      <c r="AO17" s="605"/>
      <c r="AP17" s="595" t="s">
        <v>197</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198</v>
      </c>
      <c r="CE17" s="596"/>
      <c r="CF17" s="596"/>
      <c r="CG17" s="596"/>
      <c r="CH17" s="596"/>
      <c r="CI17" s="596"/>
      <c r="CJ17" s="596"/>
      <c r="CK17" s="596"/>
      <c r="CL17" s="596"/>
      <c r="CM17" s="596"/>
      <c r="CN17" s="596"/>
      <c r="CO17" s="596"/>
      <c r="CP17" s="596"/>
      <c r="CQ17" s="597"/>
      <c r="CR17" s="598">
        <v>965850</v>
      </c>
      <c r="CS17" s="599"/>
      <c r="CT17" s="599"/>
      <c r="CU17" s="599"/>
      <c r="CV17" s="599"/>
      <c r="CW17" s="599"/>
      <c r="CX17" s="599"/>
      <c r="CY17" s="600"/>
      <c r="CZ17" s="601">
        <v>12.3</v>
      </c>
      <c r="DA17" s="601"/>
      <c r="DB17" s="601"/>
      <c r="DC17" s="601"/>
      <c r="DD17" s="607" t="s">
        <v>62</v>
      </c>
      <c r="DE17" s="599"/>
      <c r="DF17" s="599"/>
      <c r="DG17" s="599"/>
      <c r="DH17" s="599"/>
      <c r="DI17" s="599"/>
      <c r="DJ17" s="599"/>
      <c r="DK17" s="599"/>
      <c r="DL17" s="599"/>
      <c r="DM17" s="599"/>
      <c r="DN17" s="599"/>
      <c r="DO17" s="599"/>
      <c r="DP17" s="600"/>
      <c r="DQ17" s="607">
        <v>957760</v>
      </c>
      <c r="DR17" s="599"/>
      <c r="DS17" s="599"/>
      <c r="DT17" s="599"/>
      <c r="DU17" s="599"/>
      <c r="DV17" s="599"/>
      <c r="DW17" s="599"/>
      <c r="DX17" s="599"/>
      <c r="DY17" s="599"/>
      <c r="DZ17" s="599"/>
      <c r="EA17" s="599"/>
      <c r="EB17" s="599"/>
      <c r="EC17" s="608"/>
    </row>
    <row r="18" spans="2:133" ht="11.25" customHeight="1" x14ac:dyDescent="0.15">
      <c r="B18" s="595" t="s">
        <v>199</v>
      </c>
      <c r="C18" s="596"/>
      <c r="D18" s="596"/>
      <c r="E18" s="596"/>
      <c r="F18" s="596"/>
      <c r="G18" s="596"/>
      <c r="H18" s="596"/>
      <c r="I18" s="596"/>
      <c r="J18" s="596"/>
      <c r="K18" s="596"/>
      <c r="L18" s="596"/>
      <c r="M18" s="596"/>
      <c r="N18" s="596"/>
      <c r="O18" s="596"/>
      <c r="P18" s="596"/>
      <c r="Q18" s="597"/>
      <c r="R18" s="598">
        <v>7544</v>
      </c>
      <c r="S18" s="599"/>
      <c r="T18" s="599"/>
      <c r="U18" s="599"/>
      <c r="V18" s="599"/>
      <c r="W18" s="599"/>
      <c r="X18" s="599"/>
      <c r="Y18" s="600"/>
      <c r="Z18" s="601">
        <v>0.1</v>
      </c>
      <c r="AA18" s="601"/>
      <c r="AB18" s="601"/>
      <c r="AC18" s="601"/>
      <c r="AD18" s="602">
        <v>7544</v>
      </c>
      <c r="AE18" s="602"/>
      <c r="AF18" s="602"/>
      <c r="AG18" s="602"/>
      <c r="AH18" s="602"/>
      <c r="AI18" s="602"/>
      <c r="AJ18" s="602"/>
      <c r="AK18" s="602"/>
      <c r="AL18" s="603">
        <v>0.1</v>
      </c>
      <c r="AM18" s="604"/>
      <c r="AN18" s="604"/>
      <c r="AO18" s="605"/>
      <c r="AP18" s="595" t="s">
        <v>200</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201</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15">
      <c r="B19" s="595" t="s">
        <v>202</v>
      </c>
      <c r="C19" s="596"/>
      <c r="D19" s="596"/>
      <c r="E19" s="596"/>
      <c r="F19" s="596"/>
      <c r="G19" s="596"/>
      <c r="H19" s="596"/>
      <c r="I19" s="596"/>
      <c r="J19" s="596"/>
      <c r="K19" s="596"/>
      <c r="L19" s="596"/>
      <c r="M19" s="596"/>
      <c r="N19" s="596"/>
      <c r="O19" s="596"/>
      <c r="P19" s="596"/>
      <c r="Q19" s="597"/>
      <c r="R19" s="598">
        <v>40967</v>
      </c>
      <c r="S19" s="599"/>
      <c r="T19" s="599"/>
      <c r="U19" s="599"/>
      <c r="V19" s="599"/>
      <c r="W19" s="599"/>
      <c r="X19" s="599"/>
      <c r="Y19" s="600"/>
      <c r="Z19" s="601">
        <v>0.5</v>
      </c>
      <c r="AA19" s="601"/>
      <c r="AB19" s="601"/>
      <c r="AC19" s="601"/>
      <c r="AD19" s="602">
        <v>40967</v>
      </c>
      <c r="AE19" s="602"/>
      <c r="AF19" s="602"/>
      <c r="AG19" s="602"/>
      <c r="AH19" s="602"/>
      <c r="AI19" s="602"/>
      <c r="AJ19" s="602"/>
      <c r="AK19" s="602"/>
      <c r="AL19" s="603">
        <v>0.8</v>
      </c>
      <c r="AM19" s="604"/>
      <c r="AN19" s="604"/>
      <c r="AO19" s="605"/>
      <c r="AP19" s="595" t="s">
        <v>203</v>
      </c>
      <c r="AQ19" s="596"/>
      <c r="AR19" s="596"/>
      <c r="AS19" s="596"/>
      <c r="AT19" s="596"/>
      <c r="AU19" s="596"/>
      <c r="AV19" s="596"/>
      <c r="AW19" s="596"/>
      <c r="AX19" s="596"/>
      <c r="AY19" s="596"/>
      <c r="AZ19" s="596"/>
      <c r="BA19" s="596"/>
      <c r="BB19" s="596"/>
      <c r="BC19" s="596"/>
      <c r="BD19" s="596"/>
      <c r="BE19" s="596"/>
      <c r="BF19" s="597"/>
      <c r="BG19" s="598">
        <v>13079</v>
      </c>
      <c r="BH19" s="599"/>
      <c r="BI19" s="599"/>
      <c r="BJ19" s="599"/>
      <c r="BK19" s="599"/>
      <c r="BL19" s="599"/>
      <c r="BM19" s="599"/>
      <c r="BN19" s="600"/>
      <c r="BO19" s="601">
        <v>1</v>
      </c>
      <c r="BP19" s="601"/>
      <c r="BQ19" s="601"/>
      <c r="BR19" s="601"/>
      <c r="BS19" s="602" t="s">
        <v>62</v>
      </c>
      <c r="BT19" s="602"/>
      <c r="BU19" s="602"/>
      <c r="BV19" s="602"/>
      <c r="BW19" s="602"/>
      <c r="BX19" s="602"/>
      <c r="BY19" s="602"/>
      <c r="BZ19" s="602"/>
      <c r="CA19" s="602"/>
      <c r="CB19" s="606"/>
      <c r="CD19" s="595" t="s">
        <v>204</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15">
      <c r="B20" s="611" t="s">
        <v>205</v>
      </c>
      <c r="C20" s="612"/>
      <c r="D20" s="612"/>
      <c r="E20" s="612"/>
      <c r="F20" s="612"/>
      <c r="G20" s="612"/>
      <c r="H20" s="612"/>
      <c r="I20" s="612"/>
      <c r="J20" s="612"/>
      <c r="K20" s="612"/>
      <c r="L20" s="612"/>
      <c r="M20" s="612"/>
      <c r="N20" s="612"/>
      <c r="O20" s="612"/>
      <c r="P20" s="612"/>
      <c r="Q20" s="613"/>
      <c r="R20" s="598" t="s">
        <v>62</v>
      </c>
      <c r="S20" s="599"/>
      <c r="T20" s="599"/>
      <c r="U20" s="599"/>
      <c r="V20" s="599"/>
      <c r="W20" s="599"/>
      <c r="X20" s="599"/>
      <c r="Y20" s="600"/>
      <c r="Z20" s="601" t="s">
        <v>62</v>
      </c>
      <c r="AA20" s="601"/>
      <c r="AB20" s="601"/>
      <c r="AC20" s="601"/>
      <c r="AD20" s="602" t="s">
        <v>62</v>
      </c>
      <c r="AE20" s="602"/>
      <c r="AF20" s="602"/>
      <c r="AG20" s="602"/>
      <c r="AH20" s="602"/>
      <c r="AI20" s="602"/>
      <c r="AJ20" s="602"/>
      <c r="AK20" s="602"/>
      <c r="AL20" s="603" t="s">
        <v>62</v>
      </c>
      <c r="AM20" s="604"/>
      <c r="AN20" s="604"/>
      <c r="AO20" s="605"/>
      <c r="AP20" s="595" t="s">
        <v>206</v>
      </c>
      <c r="AQ20" s="596"/>
      <c r="AR20" s="596"/>
      <c r="AS20" s="596"/>
      <c r="AT20" s="596"/>
      <c r="AU20" s="596"/>
      <c r="AV20" s="596"/>
      <c r="AW20" s="596"/>
      <c r="AX20" s="596"/>
      <c r="AY20" s="596"/>
      <c r="AZ20" s="596"/>
      <c r="BA20" s="596"/>
      <c r="BB20" s="596"/>
      <c r="BC20" s="596"/>
      <c r="BD20" s="596"/>
      <c r="BE20" s="596"/>
      <c r="BF20" s="597"/>
      <c r="BG20" s="598">
        <v>13079</v>
      </c>
      <c r="BH20" s="599"/>
      <c r="BI20" s="599"/>
      <c r="BJ20" s="599"/>
      <c r="BK20" s="599"/>
      <c r="BL20" s="599"/>
      <c r="BM20" s="599"/>
      <c r="BN20" s="600"/>
      <c r="BO20" s="601">
        <v>1</v>
      </c>
      <c r="BP20" s="601"/>
      <c r="BQ20" s="601"/>
      <c r="BR20" s="601"/>
      <c r="BS20" s="602" t="s">
        <v>62</v>
      </c>
      <c r="BT20" s="602"/>
      <c r="BU20" s="602"/>
      <c r="BV20" s="602"/>
      <c r="BW20" s="602"/>
      <c r="BX20" s="602"/>
      <c r="BY20" s="602"/>
      <c r="BZ20" s="602"/>
      <c r="CA20" s="602"/>
      <c r="CB20" s="606"/>
      <c r="CD20" s="595" t="s">
        <v>207</v>
      </c>
      <c r="CE20" s="596"/>
      <c r="CF20" s="596"/>
      <c r="CG20" s="596"/>
      <c r="CH20" s="596"/>
      <c r="CI20" s="596"/>
      <c r="CJ20" s="596"/>
      <c r="CK20" s="596"/>
      <c r="CL20" s="596"/>
      <c r="CM20" s="596"/>
      <c r="CN20" s="596"/>
      <c r="CO20" s="596"/>
      <c r="CP20" s="596"/>
      <c r="CQ20" s="597"/>
      <c r="CR20" s="598">
        <v>7824887</v>
      </c>
      <c r="CS20" s="599"/>
      <c r="CT20" s="599"/>
      <c r="CU20" s="599"/>
      <c r="CV20" s="599"/>
      <c r="CW20" s="599"/>
      <c r="CX20" s="599"/>
      <c r="CY20" s="600"/>
      <c r="CZ20" s="601">
        <v>100</v>
      </c>
      <c r="DA20" s="601"/>
      <c r="DB20" s="601"/>
      <c r="DC20" s="601"/>
      <c r="DD20" s="607">
        <v>567929</v>
      </c>
      <c r="DE20" s="599"/>
      <c r="DF20" s="599"/>
      <c r="DG20" s="599"/>
      <c r="DH20" s="599"/>
      <c r="DI20" s="599"/>
      <c r="DJ20" s="599"/>
      <c r="DK20" s="599"/>
      <c r="DL20" s="599"/>
      <c r="DM20" s="599"/>
      <c r="DN20" s="599"/>
      <c r="DO20" s="599"/>
      <c r="DP20" s="600"/>
      <c r="DQ20" s="607">
        <v>5990078</v>
      </c>
      <c r="DR20" s="599"/>
      <c r="DS20" s="599"/>
      <c r="DT20" s="599"/>
      <c r="DU20" s="599"/>
      <c r="DV20" s="599"/>
      <c r="DW20" s="599"/>
      <c r="DX20" s="599"/>
      <c r="DY20" s="599"/>
      <c r="DZ20" s="599"/>
      <c r="EA20" s="599"/>
      <c r="EB20" s="599"/>
      <c r="EC20" s="608"/>
    </row>
    <row r="21" spans="2:133" ht="11.25" customHeight="1" x14ac:dyDescent="0.15">
      <c r="B21" s="595" t="s">
        <v>208</v>
      </c>
      <c r="C21" s="596"/>
      <c r="D21" s="596"/>
      <c r="E21" s="596"/>
      <c r="F21" s="596"/>
      <c r="G21" s="596"/>
      <c r="H21" s="596"/>
      <c r="I21" s="596"/>
      <c r="J21" s="596"/>
      <c r="K21" s="596"/>
      <c r="L21" s="596"/>
      <c r="M21" s="596"/>
      <c r="N21" s="596"/>
      <c r="O21" s="596"/>
      <c r="P21" s="596"/>
      <c r="Q21" s="597"/>
      <c r="R21" s="598">
        <v>3852484</v>
      </c>
      <c r="S21" s="599"/>
      <c r="T21" s="599"/>
      <c r="U21" s="599"/>
      <c r="V21" s="599"/>
      <c r="W21" s="599"/>
      <c r="X21" s="599"/>
      <c r="Y21" s="600"/>
      <c r="Z21" s="601">
        <v>46.8</v>
      </c>
      <c r="AA21" s="601"/>
      <c r="AB21" s="601"/>
      <c r="AC21" s="601"/>
      <c r="AD21" s="602">
        <v>3616081</v>
      </c>
      <c r="AE21" s="602"/>
      <c r="AF21" s="602"/>
      <c r="AG21" s="602"/>
      <c r="AH21" s="602"/>
      <c r="AI21" s="602"/>
      <c r="AJ21" s="602"/>
      <c r="AK21" s="602"/>
      <c r="AL21" s="603">
        <v>66.8</v>
      </c>
      <c r="AM21" s="604"/>
      <c r="AN21" s="604"/>
      <c r="AO21" s="605"/>
      <c r="AP21" s="595" t="s">
        <v>209</v>
      </c>
      <c r="AQ21" s="614"/>
      <c r="AR21" s="614"/>
      <c r="AS21" s="614"/>
      <c r="AT21" s="614"/>
      <c r="AU21" s="614"/>
      <c r="AV21" s="614"/>
      <c r="AW21" s="614"/>
      <c r="AX21" s="614"/>
      <c r="AY21" s="614"/>
      <c r="AZ21" s="614"/>
      <c r="BA21" s="614"/>
      <c r="BB21" s="614"/>
      <c r="BC21" s="614"/>
      <c r="BD21" s="614"/>
      <c r="BE21" s="614"/>
      <c r="BF21" s="615"/>
      <c r="BG21" s="598">
        <v>13079</v>
      </c>
      <c r="BH21" s="599"/>
      <c r="BI21" s="599"/>
      <c r="BJ21" s="599"/>
      <c r="BK21" s="599"/>
      <c r="BL21" s="599"/>
      <c r="BM21" s="599"/>
      <c r="BN21" s="600"/>
      <c r="BO21" s="601">
        <v>1</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210</v>
      </c>
      <c r="C22" s="596"/>
      <c r="D22" s="596"/>
      <c r="E22" s="596"/>
      <c r="F22" s="596"/>
      <c r="G22" s="596"/>
      <c r="H22" s="596"/>
      <c r="I22" s="596"/>
      <c r="J22" s="596"/>
      <c r="K22" s="596"/>
      <c r="L22" s="596"/>
      <c r="M22" s="596"/>
      <c r="N22" s="596"/>
      <c r="O22" s="596"/>
      <c r="P22" s="596"/>
      <c r="Q22" s="597"/>
      <c r="R22" s="598">
        <v>3616081</v>
      </c>
      <c r="S22" s="599"/>
      <c r="T22" s="599"/>
      <c r="U22" s="599"/>
      <c r="V22" s="599"/>
      <c r="W22" s="599"/>
      <c r="X22" s="599"/>
      <c r="Y22" s="600"/>
      <c r="Z22" s="601">
        <v>43.9</v>
      </c>
      <c r="AA22" s="601"/>
      <c r="AB22" s="601"/>
      <c r="AC22" s="601"/>
      <c r="AD22" s="602">
        <v>3616081</v>
      </c>
      <c r="AE22" s="602"/>
      <c r="AF22" s="602"/>
      <c r="AG22" s="602"/>
      <c r="AH22" s="602"/>
      <c r="AI22" s="602"/>
      <c r="AJ22" s="602"/>
      <c r="AK22" s="602"/>
      <c r="AL22" s="603">
        <v>66.8</v>
      </c>
      <c r="AM22" s="604"/>
      <c r="AN22" s="604"/>
      <c r="AO22" s="605"/>
      <c r="AP22" s="595" t="s">
        <v>211</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212</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213</v>
      </c>
      <c r="C23" s="596"/>
      <c r="D23" s="596"/>
      <c r="E23" s="596"/>
      <c r="F23" s="596"/>
      <c r="G23" s="596"/>
      <c r="H23" s="596"/>
      <c r="I23" s="596"/>
      <c r="J23" s="596"/>
      <c r="K23" s="596"/>
      <c r="L23" s="596"/>
      <c r="M23" s="596"/>
      <c r="N23" s="596"/>
      <c r="O23" s="596"/>
      <c r="P23" s="596"/>
      <c r="Q23" s="597"/>
      <c r="R23" s="598">
        <v>236403</v>
      </c>
      <c r="S23" s="599"/>
      <c r="T23" s="599"/>
      <c r="U23" s="599"/>
      <c r="V23" s="599"/>
      <c r="W23" s="599"/>
      <c r="X23" s="599"/>
      <c r="Y23" s="600"/>
      <c r="Z23" s="601">
        <v>2.9</v>
      </c>
      <c r="AA23" s="601"/>
      <c r="AB23" s="601"/>
      <c r="AC23" s="601"/>
      <c r="AD23" s="602" t="s">
        <v>62</v>
      </c>
      <c r="AE23" s="602"/>
      <c r="AF23" s="602"/>
      <c r="AG23" s="602"/>
      <c r="AH23" s="602"/>
      <c r="AI23" s="602"/>
      <c r="AJ23" s="602"/>
      <c r="AK23" s="602"/>
      <c r="AL23" s="603" t="s">
        <v>62</v>
      </c>
      <c r="AM23" s="604"/>
      <c r="AN23" s="604"/>
      <c r="AO23" s="605"/>
      <c r="AP23" s="595" t="s">
        <v>214</v>
      </c>
      <c r="AQ23" s="614"/>
      <c r="AR23" s="614"/>
      <c r="AS23" s="614"/>
      <c r="AT23" s="614"/>
      <c r="AU23" s="614"/>
      <c r="AV23" s="614"/>
      <c r="AW23" s="614"/>
      <c r="AX23" s="614"/>
      <c r="AY23" s="614"/>
      <c r="AZ23" s="614"/>
      <c r="BA23" s="614"/>
      <c r="BB23" s="614"/>
      <c r="BC23" s="614"/>
      <c r="BD23" s="614"/>
      <c r="BE23" s="614"/>
      <c r="BF23" s="615"/>
      <c r="BG23" s="598" t="s">
        <v>62</v>
      </c>
      <c r="BH23" s="599"/>
      <c r="BI23" s="599"/>
      <c r="BJ23" s="599"/>
      <c r="BK23" s="599"/>
      <c r="BL23" s="599"/>
      <c r="BM23" s="599"/>
      <c r="BN23" s="600"/>
      <c r="BO23" s="601" t="s">
        <v>62</v>
      </c>
      <c r="BP23" s="601"/>
      <c r="BQ23" s="601"/>
      <c r="BR23" s="601"/>
      <c r="BS23" s="602" t="s">
        <v>62</v>
      </c>
      <c r="BT23" s="602"/>
      <c r="BU23" s="602"/>
      <c r="BV23" s="602"/>
      <c r="BW23" s="602"/>
      <c r="BX23" s="602"/>
      <c r="BY23" s="602"/>
      <c r="BZ23" s="602"/>
      <c r="CA23" s="602"/>
      <c r="CB23" s="606"/>
      <c r="CD23" s="580" t="s">
        <v>154</v>
      </c>
      <c r="CE23" s="581"/>
      <c r="CF23" s="581"/>
      <c r="CG23" s="581"/>
      <c r="CH23" s="581"/>
      <c r="CI23" s="581"/>
      <c r="CJ23" s="581"/>
      <c r="CK23" s="581"/>
      <c r="CL23" s="581"/>
      <c r="CM23" s="581"/>
      <c r="CN23" s="581"/>
      <c r="CO23" s="581"/>
      <c r="CP23" s="581"/>
      <c r="CQ23" s="582"/>
      <c r="CR23" s="580" t="s">
        <v>215</v>
      </c>
      <c r="CS23" s="581"/>
      <c r="CT23" s="581"/>
      <c r="CU23" s="581"/>
      <c r="CV23" s="581"/>
      <c r="CW23" s="581"/>
      <c r="CX23" s="581"/>
      <c r="CY23" s="582"/>
      <c r="CZ23" s="580" t="s">
        <v>216</v>
      </c>
      <c r="DA23" s="581"/>
      <c r="DB23" s="581"/>
      <c r="DC23" s="582"/>
      <c r="DD23" s="580" t="s">
        <v>217</v>
      </c>
      <c r="DE23" s="581"/>
      <c r="DF23" s="581"/>
      <c r="DG23" s="581"/>
      <c r="DH23" s="581"/>
      <c r="DI23" s="581"/>
      <c r="DJ23" s="581"/>
      <c r="DK23" s="582"/>
      <c r="DL23" s="625" t="s">
        <v>218</v>
      </c>
      <c r="DM23" s="626"/>
      <c r="DN23" s="626"/>
      <c r="DO23" s="626"/>
      <c r="DP23" s="626"/>
      <c r="DQ23" s="626"/>
      <c r="DR23" s="626"/>
      <c r="DS23" s="626"/>
      <c r="DT23" s="626"/>
      <c r="DU23" s="626"/>
      <c r="DV23" s="627"/>
      <c r="DW23" s="580" t="s">
        <v>219</v>
      </c>
      <c r="DX23" s="581"/>
      <c r="DY23" s="581"/>
      <c r="DZ23" s="581"/>
      <c r="EA23" s="581"/>
      <c r="EB23" s="581"/>
      <c r="EC23" s="582"/>
    </row>
    <row r="24" spans="2:133" ht="11.25" customHeight="1" x14ac:dyDescent="0.15">
      <c r="B24" s="595" t="s">
        <v>220</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221</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222</v>
      </c>
      <c r="CE24" s="585"/>
      <c r="CF24" s="585"/>
      <c r="CG24" s="585"/>
      <c r="CH24" s="585"/>
      <c r="CI24" s="585"/>
      <c r="CJ24" s="585"/>
      <c r="CK24" s="585"/>
      <c r="CL24" s="585"/>
      <c r="CM24" s="585"/>
      <c r="CN24" s="585"/>
      <c r="CO24" s="585"/>
      <c r="CP24" s="585"/>
      <c r="CQ24" s="586"/>
      <c r="CR24" s="587">
        <v>3713474</v>
      </c>
      <c r="CS24" s="588"/>
      <c r="CT24" s="588"/>
      <c r="CU24" s="588"/>
      <c r="CV24" s="588"/>
      <c r="CW24" s="588"/>
      <c r="CX24" s="588"/>
      <c r="CY24" s="589"/>
      <c r="CZ24" s="592">
        <v>47.5</v>
      </c>
      <c r="DA24" s="593"/>
      <c r="DB24" s="593"/>
      <c r="DC24" s="609"/>
      <c r="DD24" s="628">
        <v>2984783</v>
      </c>
      <c r="DE24" s="588"/>
      <c r="DF24" s="588"/>
      <c r="DG24" s="588"/>
      <c r="DH24" s="588"/>
      <c r="DI24" s="588"/>
      <c r="DJ24" s="588"/>
      <c r="DK24" s="589"/>
      <c r="DL24" s="628">
        <v>2805633</v>
      </c>
      <c r="DM24" s="588"/>
      <c r="DN24" s="588"/>
      <c r="DO24" s="588"/>
      <c r="DP24" s="588"/>
      <c r="DQ24" s="588"/>
      <c r="DR24" s="588"/>
      <c r="DS24" s="588"/>
      <c r="DT24" s="588"/>
      <c r="DU24" s="588"/>
      <c r="DV24" s="589"/>
      <c r="DW24" s="592">
        <v>51.8</v>
      </c>
      <c r="DX24" s="593"/>
      <c r="DY24" s="593"/>
      <c r="DZ24" s="593"/>
      <c r="EA24" s="593"/>
      <c r="EB24" s="593"/>
      <c r="EC24" s="594"/>
    </row>
    <row r="25" spans="2:133" ht="11.25" customHeight="1" x14ac:dyDescent="0.15">
      <c r="B25" s="595" t="s">
        <v>223</v>
      </c>
      <c r="C25" s="596"/>
      <c r="D25" s="596"/>
      <c r="E25" s="596"/>
      <c r="F25" s="596"/>
      <c r="G25" s="596"/>
      <c r="H25" s="596"/>
      <c r="I25" s="596"/>
      <c r="J25" s="596"/>
      <c r="K25" s="596"/>
      <c r="L25" s="596"/>
      <c r="M25" s="596"/>
      <c r="N25" s="596"/>
      <c r="O25" s="596"/>
      <c r="P25" s="596"/>
      <c r="Q25" s="597"/>
      <c r="R25" s="598">
        <v>5629145</v>
      </c>
      <c r="S25" s="599"/>
      <c r="T25" s="599"/>
      <c r="U25" s="599"/>
      <c r="V25" s="599"/>
      <c r="W25" s="599"/>
      <c r="X25" s="599"/>
      <c r="Y25" s="600"/>
      <c r="Z25" s="601">
        <v>68.400000000000006</v>
      </c>
      <c r="AA25" s="601"/>
      <c r="AB25" s="601"/>
      <c r="AC25" s="601"/>
      <c r="AD25" s="602">
        <v>5392742</v>
      </c>
      <c r="AE25" s="602"/>
      <c r="AF25" s="602"/>
      <c r="AG25" s="602"/>
      <c r="AH25" s="602"/>
      <c r="AI25" s="602"/>
      <c r="AJ25" s="602"/>
      <c r="AK25" s="602"/>
      <c r="AL25" s="603">
        <v>99.6</v>
      </c>
      <c r="AM25" s="604"/>
      <c r="AN25" s="604"/>
      <c r="AO25" s="605"/>
      <c r="AP25" s="595" t="s">
        <v>224</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225</v>
      </c>
      <c r="CE25" s="596"/>
      <c r="CF25" s="596"/>
      <c r="CG25" s="596"/>
      <c r="CH25" s="596"/>
      <c r="CI25" s="596"/>
      <c r="CJ25" s="596"/>
      <c r="CK25" s="596"/>
      <c r="CL25" s="596"/>
      <c r="CM25" s="596"/>
      <c r="CN25" s="596"/>
      <c r="CO25" s="596"/>
      <c r="CP25" s="596"/>
      <c r="CQ25" s="597"/>
      <c r="CR25" s="598">
        <v>1720044</v>
      </c>
      <c r="CS25" s="629"/>
      <c r="CT25" s="629"/>
      <c r="CU25" s="629"/>
      <c r="CV25" s="629"/>
      <c r="CW25" s="629"/>
      <c r="CX25" s="629"/>
      <c r="CY25" s="630"/>
      <c r="CZ25" s="603">
        <v>22</v>
      </c>
      <c r="DA25" s="631"/>
      <c r="DB25" s="631"/>
      <c r="DC25" s="633"/>
      <c r="DD25" s="607">
        <v>1553567</v>
      </c>
      <c r="DE25" s="629"/>
      <c r="DF25" s="629"/>
      <c r="DG25" s="629"/>
      <c r="DH25" s="629"/>
      <c r="DI25" s="629"/>
      <c r="DJ25" s="629"/>
      <c r="DK25" s="630"/>
      <c r="DL25" s="607">
        <v>1546909</v>
      </c>
      <c r="DM25" s="629"/>
      <c r="DN25" s="629"/>
      <c r="DO25" s="629"/>
      <c r="DP25" s="629"/>
      <c r="DQ25" s="629"/>
      <c r="DR25" s="629"/>
      <c r="DS25" s="629"/>
      <c r="DT25" s="629"/>
      <c r="DU25" s="629"/>
      <c r="DV25" s="630"/>
      <c r="DW25" s="603">
        <v>28.6</v>
      </c>
      <c r="DX25" s="631"/>
      <c r="DY25" s="631"/>
      <c r="DZ25" s="631"/>
      <c r="EA25" s="631"/>
      <c r="EB25" s="631"/>
      <c r="EC25" s="632"/>
    </row>
    <row r="26" spans="2:133" ht="11.25" customHeight="1" x14ac:dyDescent="0.15">
      <c r="B26" s="595" t="s">
        <v>226</v>
      </c>
      <c r="C26" s="596"/>
      <c r="D26" s="596"/>
      <c r="E26" s="596"/>
      <c r="F26" s="596"/>
      <c r="G26" s="596"/>
      <c r="H26" s="596"/>
      <c r="I26" s="596"/>
      <c r="J26" s="596"/>
      <c r="K26" s="596"/>
      <c r="L26" s="596"/>
      <c r="M26" s="596"/>
      <c r="N26" s="596"/>
      <c r="O26" s="596"/>
      <c r="P26" s="596"/>
      <c r="Q26" s="597"/>
      <c r="R26" s="598">
        <v>932</v>
      </c>
      <c r="S26" s="599"/>
      <c r="T26" s="599"/>
      <c r="U26" s="599"/>
      <c r="V26" s="599"/>
      <c r="W26" s="599"/>
      <c r="X26" s="599"/>
      <c r="Y26" s="600"/>
      <c r="Z26" s="601">
        <v>0</v>
      </c>
      <c r="AA26" s="601"/>
      <c r="AB26" s="601"/>
      <c r="AC26" s="601"/>
      <c r="AD26" s="602">
        <v>932</v>
      </c>
      <c r="AE26" s="602"/>
      <c r="AF26" s="602"/>
      <c r="AG26" s="602"/>
      <c r="AH26" s="602"/>
      <c r="AI26" s="602"/>
      <c r="AJ26" s="602"/>
      <c r="AK26" s="602"/>
      <c r="AL26" s="603">
        <v>0</v>
      </c>
      <c r="AM26" s="604"/>
      <c r="AN26" s="604"/>
      <c r="AO26" s="605"/>
      <c r="AP26" s="595" t="s">
        <v>227</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228</v>
      </c>
      <c r="CE26" s="596"/>
      <c r="CF26" s="596"/>
      <c r="CG26" s="596"/>
      <c r="CH26" s="596"/>
      <c r="CI26" s="596"/>
      <c r="CJ26" s="596"/>
      <c r="CK26" s="596"/>
      <c r="CL26" s="596"/>
      <c r="CM26" s="596"/>
      <c r="CN26" s="596"/>
      <c r="CO26" s="596"/>
      <c r="CP26" s="596"/>
      <c r="CQ26" s="597"/>
      <c r="CR26" s="598">
        <v>982439</v>
      </c>
      <c r="CS26" s="599"/>
      <c r="CT26" s="599"/>
      <c r="CU26" s="599"/>
      <c r="CV26" s="599"/>
      <c r="CW26" s="599"/>
      <c r="CX26" s="599"/>
      <c r="CY26" s="600"/>
      <c r="CZ26" s="603">
        <v>12.6</v>
      </c>
      <c r="DA26" s="631"/>
      <c r="DB26" s="631"/>
      <c r="DC26" s="633"/>
      <c r="DD26" s="607">
        <v>895328</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31"/>
      <c r="DY26" s="631"/>
      <c r="DZ26" s="631"/>
      <c r="EA26" s="631"/>
      <c r="EB26" s="631"/>
      <c r="EC26" s="632"/>
    </row>
    <row r="27" spans="2:133" ht="11.25" customHeight="1" x14ac:dyDescent="0.15">
      <c r="B27" s="595" t="s">
        <v>229</v>
      </c>
      <c r="C27" s="596"/>
      <c r="D27" s="596"/>
      <c r="E27" s="596"/>
      <c r="F27" s="596"/>
      <c r="G27" s="596"/>
      <c r="H27" s="596"/>
      <c r="I27" s="596"/>
      <c r="J27" s="596"/>
      <c r="K27" s="596"/>
      <c r="L27" s="596"/>
      <c r="M27" s="596"/>
      <c r="N27" s="596"/>
      <c r="O27" s="596"/>
      <c r="P27" s="596"/>
      <c r="Q27" s="597"/>
      <c r="R27" s="598">
        <v>48590</v>
      </c>
      <c r="S27" s="599"/>
      <c r="T27" s="599"/>
      <c r="U27" s="599"/>
      <c r="V27" s="599"/>
      <c r="W27" s="599"/>
      <c r="X27" s="599"/>
      <c r="Y27" s="600"/>
      <c r="Z27" s="601">
        <v>0.6</v>
      </c>
      <c r="AA27" s="601"/>
      <c r="AB27" s="601"/>
      <c r="AC27" s="601"/>
      <c r="AD27" s="602" t="s">
        <v>62</v>
      </c>
      <c r="AE27" s="602"/>
      <c r="AF27" s="602"/>
      <c r="AG27" s="602"/>
      <c r="AH27" s="602"/>
      <c r="AI27" s="602"/>
      <c r="AJ27" s="602"/>
      <c r="AK27" s="602"/>
      <c r="AL27" s="603" t="s">
        <v>62</v>
      </c>
      <c r="AM27" s="604"/>
      <c r="AN27" s="604"/>
      <c r="AO27" s="605"/>
      <c r="AP27" s="595" t="s">
        <v>230</v>
      </c>
      <c r="AQ27" s="596"/>
      <c r="AR27" s="596"/>
      <c r="AS27" s="596"/>
      <c r="AT27" s="596"/>
      <c r="AU27" s="596"/>
      <c r="AV27" s="596"/>
      <c r="AW27" s="596"/>
      <c r="AX27" s="596"/>
      <c r="AY27" s="596"/>
      <c r="AZ27" s="596"/>
      <c r="BA27" s="596"/>
      <c r="BB27" s="596"/>
      <c r="BC27" s="596"/>
      <c r="BD27" s="596"/>
      <c r="BE27" s="596"/>
      <c r="BF27" s="597"/>
      <c r="BG27" s="598">
        <v>1310728</v>
      </c>
      <c r="BH27" s="599"/>
      <c r="BI27" s="599"/>
      <c r="BJ27" s="599"/>
      <c r="BK27" s="599"/>
      <c r="BL27" s="599"/>
      <c r="BM27" s="599"/>
      <c r="BN27" s="600"/>
      <c r="BO27" s="601">
        <v>100</v>
      </c>
      <c r="BP27" s="601"/>
      <c r="BQ27" s="601"/>
      <c r="BR27" s="601"/>
      <c r="BS27" s="602" t="s">
        <v>62</v>
      </c>
      <c r="BT27" s="602"/>
      <c r="BU27" s="602"/>
      <c r="BV27" s="602"/>
      <c r="BW27" s="602"/>
      <c r="BX27" s="602"/>
      <c r="BY27" s="602"/>
      <c r="BZ27" s="602"/>
      <c r="CA27" s="602"/>
      <c r="CB27" s="606"/>
      <c r="CD27" s="595" t="s">
        <v>231</v>
      </c>
      <c r="CE27" s="596"/>
      <c r="CF27" s="596"/>
      <c r="CG27" s="596"/>
      <c r="CH27" s="596"/>
      <c r="CI27" s="596"/>
      <c r="CJ27" s="596"/>
      <c r="CK27" s="596"/>
      <c r="CL27" s="596"/>
      <c r="CM27" s="596"/>
      <c r="CN27" s="596"/>
      <c r="CO27" s="596"/>
      <c r="CP27" s="596"/>
      <c r="CQ27" s="597"/>
      <c r="CR27" s="598">
        <v>1027580</v>
      </c>
      <c r="CS27" s="629"/>
      <c r="CT27" s="629"/>
      <c r="CU27" s="629"/>
      <c r="CV27" s="629"/>
      <c r="CW27" s="629"/>
      <c r="CX27" s="629"/>
      <c r="CY27" s="630"/>
      <c r="CZ27" s="603">
        <v>13.1</v>
      </c>
      <c r="DA27" s="631"/>
      <c r="DB27" s="631"/>
      <c r="DC27" s="633"/>
      <c r="DD27" s="607">
        <v>473456</v>
      </c>
      <c r="DE27" s="629"/>
      <c r="DF27" s="629"/>
      <c r="DG27" s="629"/>
      <c r="DH27" s="629"/>
      <c r="DI27" s="629"/>
      <c r="DJ27" s="629"/>
      <c r="DK27" s="630"/>
      <c r="DL27" s="607">
        <v>300964</v>
      </c>
      <c r="DM27" s="629"/>
      <c r="DN27" s="629"/>
      <c r="DO27" s="629"/>
      <c r="DP27" s="629"/>
      <c r="DQ27" s="629"/>
      <c r="DR27" s="629"/>
      <c r="DS27" s="629"/>
      <c r="DT27" s="629"/>
      <c r="DU27" s="629"/>
      <c r="DV27" s="630"/>
      <c r="DW27" s="603">
        <v>5.6</v>
      </c>
      <c r="DX27" s="631"/>
      <c r="DY27" s="631"/>
      <c r="DZ27" s="631"/>
      <c r="EA27" s="631"/>
      <c r="EB27" s="631"/>
      <c r="EC27" s="632"/>
    </row>
    <row r="28" spans="2:133" ht="11.25" customHeight="1" x14ac:dyDescent="0.15">
      <c r="B28" s="595" t="s">
        <v>232</v>
      </c>
      <c r="C28" s="596"/>
      <c r="D28" s="596"/>
      <c r="E28" s="596"/>
      <c r="F28" s="596"/>
      <c r="G28" s="596"/>
      <c r="H28" s="596"/>
      <c r="I28" s="596"/>
      <c r="J28" s="596"/>
      <c r="K28" s="596"/>
      <c r="L28" s="596"/>
      <c r="M28" s="596"/>
      <c r="N28" s="596"/>
      <c r="O28" s="596"/>
      <c r="P28" s="596"/>
      <c r="Q28" s="597"/>
      <c r="R28" s="598">
        <v>81800</v>
      </c>
      <c r="S28" s="599"/>
      <c r="T28" s="599"/>
      <c r="U28" s="599"/>
      <c r="V28" s="599"/>
      <c r="W28" s="599"/>
      <c r="X28" s="599"/>
      <c r="Y28" s="600"/>
      <c r="Z28" s="601">
        <v>1</v>
      </c>
      <c r="AA28" s="601"/>
      <c r="AB28" s="601"/>
      <c r="AC28" s="601"/>
      <c r="AD28" s="602">
        <v>3577</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233</v>
      </c>
      <c r="CE28" s="596"/>
      <c r="CF28" s="596"/>
      <c r="CG28" s="596"/>
      <c r="CH28" s="596"/>
      <c r="CI28" s="596"/>
      <c r="CJ28" s="596"/>
      <c r="CK28" s="596"/>
      <c r="CL28" s="596"/>
      <c r="CM28" s="596"/>
      <c r="CN28" s="596"/>
      <c r="CO28" s="596"/>
      <c r="CP28" s="596"/>
      <c r="CQ28" s="597"/>
      <c r="CR28" s="598">
        <v>965850</v>
      </c>
      <c r="CS28" s="599"/>
      <c r="CT28" s="599"/>
      <c r="CU28" s="599"/>
      <c r="CV28" s="599"/>
      <c r="CW28" s="599"/>
      <c r="CX28" s="599"/>
      <c r="CY28" s="600"/>
      <c r="CZ28" s="603">
        <v>12.3</v>
      </c>
      <c r="DA28" s="631"/>
      <c r="DB28" s="631"/>
      <c r="DC28" s="633"/>
      <c r="DD28" s="607">
        <v>957760</v>
      </c>
      <c r="DE28" s="599"/>
      <c r="DF28" s="599"/>
      <c r="DG28" s="599"/>
      <c r="DH28" s="599"/>
      <c r="DI28" s="599"/>
      <c r="DJ28" s="599"/>
      <c r="DK28" s="600"/>
      <c r="DL28" s="607">
        <v>957760</v>
      </c>
      <c r="DM28" s="599"/>
      <c r="DN28" s="599"/>
      <c r="DO28" s="599"/>
      <c r="DP28" s="599"/>
      <c r="DQ28" s="599"/>
      <c r="DR28" s="599"/>
      <c r="DS28" s="599"/>
      <c r="DT28" s="599"/>
      <c r="DU28" s="599"/>
      <c r="DV28" s="600"/>
      <c r="DW28" s="603">
        <v>17.7</v>
      </c>
      <c r="DX28" s="631"/>
      <c r="DY28" s="631"/>
      <c r="DZ28" s="631"/>
      <c r="EA28" s="631"/>
      <c r="EB28" s="631"/>
      <c r="EC28" s="632"/>
    </row>
    <row r="29" spans="2:133" ht="11.25" customHeight="1" x14ac:dyDescent="0.15">
      <c r="B29" s="595" t="s">
        <v>234</v>
      </c>
      <c r="C29" s="596"/>
      <c r="D29" s="596"/>
      <c r="E29" s="596"/>
      <c r="F29" s="596"/>
      <c r="G29" s="596"/>
      <c r="H29" s="596"/>
      <c r="I29" s="596"/>
      <c r="J29" s="596"/>
      <c r="K29" s="596"/>
      <c r="L29" s="596"/>
      <c r="M29" s="596"/>
      <c r="N29" s="596"/>
      <c r="O29" s="596"/>
      <c r="P29" s="596"/>
      <c r="Q29" s="597"/>
      <c r="R29" s="598">
        <v>13432</v>
      </c>
      <c r="S29" s="599"/>
      <c r="T29" s="599"/>
      <c r="U29" s="599"/>
      <c r="V29" s="599"/>
      <c r="W29" s="599"/>
      <c r="X29" s="599"/>
      <c r="Y29" s="600"/>
      <c r="Z29" s="601">
        <v>0.2</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235</v>
      </c>
      <c r="CE29" s="637"/>
      <c r="CF29" s="595" t="s">
        <v>236</v>
      </c>
      <c r="CG29" s="596"/>
      <c r="CH29" s="596"/>
      <c r="CI29" s="596"/>
      <c r="CJ29" s="596"/>
      <c r="CK29" s="596"/>
      <c r="CL29" s="596"/>
      <c r="CM29" s="596"/>
      <c r="CN29" s="596"/>
      <c r="CO29" s="596"/>
      <c r="CP29" s="596"/>
      <c r="CQ29" s="597"/>
      <c r="CR29" s="598">
        <v>965850</v>
      </c>
      <c r="CS29" s="629"/>
      <c r="CT29" s="629"/>
      <c r="CU29" s="629"/>
      <c r="CV29" s="629"/>
      <c r="CW29" s="629"/>
      <c r="CX29" s="629"/>
      <c r="CY29" s="630"/>
      <c r="CZ29" s="603">
        <v>12.3</v>
      </c>
      <c r="DA29" s="631"/>
      <c r="DB29" s="631"/>
      <c r="DC29" s="633"/>
      <c r="DD29" s="607">
        <v>957760</v>
      </c>
      <c r="DE29" s="629"/>
      <c r="DF29" s="629"/>
      <c r="DG29" s="629"/>
      <c r="DH29" s="629"/>
      <c r="DI29" s="629"/>
      <c r="DJ29" s="629"/>
      <c r="DK29" s="630"/>
      <c r="DL29" s="607">
        <v>957760</v>
      </c>
      <c r="DM29" s="629"/>
      <c r="DN29" s="629"/>
      <c r="DO29" s="629"/>
      <c r="DP29" s="629"/>
      <c r="DQ29" s="629"/>
      <c r="DR29" s="629"/>
      <c r="DS29" s="629"/>
      <c r="DT29" s="629"/>
      <c r="DU29" s="629"/>
      <c r="DV29" s="630"/>
      <c r="DW29" s="603">
        <v>17.7</v>
      </c>
      <c r="DX29" s="631"/>
      <c r="DY29" s="631"/>
      <c r="DZ29" s="631"/>
      <c r="EA29" s="631"/>
      <c r="EB29" s="631"/>
      <c r="EC29" s="632"/>
    </row>
    <row r="30" spans="2:133" ht="11.25" customHeight="1" x14ac:dyDescent="0.15">
      <c r="B30" s="595" t="s">
        <v>237</v>
      </c>
      <c r="C30" s="596"/>
      <c r="D30" s="596"/>
      <c r="E30" s="596"/>
      <c r="F30" s="596"/>
      <c r="G30" s="596"/>
      <c r="H30" s="596"/>
      <c r="I30" s="596"/>
      <c r="J30" s="596"/>
      <c r="K30" s="596"/>
      <c r="L30" s="596"/>
      <c r="M30" s="596"/>
      <c r="N30" s="596"/>
      <c r="O30" s="596"/>
      <c r="P30" s="596"/>
      <c r="Q30" s="597"/>
      <c r="R30" s="598">
        <v>831006</v>
      </c>
      <c r="S30" s="599"/>
      <c r="T30" s="599"/>
      <c r="U30" s="599"/>
      <c r="V30" s="599"/>
      <c r="W30" s="599"/>
      <c r="X30" s="599"/>
      <c r="Y30" s="600"/>
      <c r="Z30" s="601">
        <v>10.1</v>
      </c>
      <c r="AA30" s="601"/>
      <c r="AB30" s="601"/>
      <c r="AC30" s="601"/>
      <c r="AD30" s="602" t="s">
        <v>62</v>
      </c>
      <c r="AE30" s="602"/>
      <c r="AF30" s="602"/>
      <c r="AG30" s="602"/>
      <c r="AH30" s="602"/>
      <c r="AI30" s="602"/>
      <c r="AJ30" s="602"/>
      <c r="AK30" s="602"/>
      <c r="AL30" s="603" t="s">
        <v>62</v>
      </c>
      <c r="AM30" s="604"/>
      <c r="AN30" s="604"/>
      <c r="AO30" s="605"/>
      <c r="AP30" s="580" t="s">
        <v>154</v>
      </c>
      <c r="AQ30" s="581"/>
      <c r="AR30" s="581"/>
      <c r="AS30" s="581"/>
      <c r="AT30" s="581"/>
      <c r="AU30" s="581"/>
      <c r="AV30" s="581"/>
      <c r="AW30" s="581"/>
      <c r="AX30" s="581"/>
      <c r="AY30" s="581"/>
      <c r="AZ30" s="581"/>
      <c r="BA30" s="581"/>
      <c r="BB30" s="581"/>
      <c r="BC30" s="581"/>
      <c r="BD30" s="581"/>
      <c r="BE30" s="581"/>
      <c r="BF30" s="582"/>
      <c r="BG30" s="580" t="s">
        <v>238</v>
      </c>
      <c r="BH30" s="634"/>
      <c r="BI30" s="634"/>
      <c r="BJ30" s="634"/>
      <c r="BK30" s="634"/>
      <c r="BL30" s="634"/>
      <c r="BM30" s="634"/>
      <c r="BN30" s="634"/>
      <c r="BO30" s="634"/>
      <c r="BP30" s="634"/>
      <c r="BQ30" s="635"/>
      <c r="BR30" s="580" t="s">
        <v>239</v>
      </c>
      <c r="BS30" s="634"/>
      <c r="BT30" s="634"/>
      <c r="BU30" s="634"/>
      <c r="BV30" s="634"/>
      <c r="BW30" s="634"/>
      <c r="BX30" s="634"/>
      <c r="BY30" s="634"/>
      <c r="BZ30" s="634"/>
      <c r="CA30" s="634"/>
      <c r="CB30" s="635"/>
      <c r="CD30" s="638"/>
      <c r="CE30" s="639"/>
      <c r="CF30" s="595" t="s">
        <v>240</v>
      </c>
      <c r="CG30" s="596"/>
      <c r="CH30" s="596"/>
      <c r="CI30" s="596"/>
      <c r="CJ30" s="596"/>
      <c r="CK30" s="596"/>
      <c r="CL30" s="596"/>
      <c r="CM30" s="596"/>
      <c r="CN30" s="596"/>
      <c r="CO30" s="596"/>
      <c r="CP30" s="596"/>
      <c r="CQ30" s="597"/>
      <c r="CR30" s="598">
        <v>959080</v>
      </c>
      <c r="CS30" s="599"/>
      <c r="CT30" s="599"/>
      <c r="CU30" s="599"/>
      <c r="CV30" s="599"/>
      <c r="CW30" s="599"/>
      <c r="CX30" s="599"/>
      <c r="CY30" s="600"/>
      <c r="CZ30" s="603">
        <v>12.3</v>
      </c>
      <c r="DA30" s="631"/>
      <c r="DB30" s="631"/>
      <c r="DC30" s="633"/>
      <c r="DD30" s="607">
        <v>951090</v>
      </c>
      <c r="DE30" s="599"/>
      <c r="DF30" s="599"/>
      <c r="DG30" s="599"/>
      <c r="DH30" s="599"/>
      <c r="DI30" s="599"/>
      <c r="DJ30" s="599"/>
      <c r="DK30" s="600"/>
      <c r="DL30" s="607">
        <v>951090</v>
      </c>
      <c r="DM30" s="599"/>
      <c r="DN30" s="599"/>
      <c r="DO30" s="599"/>
      <c r="DP30" s="599"/>
      <c r="DQ30" s="599"/>
      <c r="DR30" s="599"/>
      <c r="DS30" s="599"/>
      <c r="DT30" s="599"/>
      <c r="DU30" s="599"/>
      <c r="DV30" s="600"/>
      <c r="DW30" s="603">
        <v>17.600000000000001</v>
      </c>
      <c r="DX30" s="631"/>
      <c r="DY30" s="631"/>
      <c r="DZ30" s="631"/>
      <c r="EA30" s="631"/>
      <c r="EB30" s="631"/>
      <c r="EC30" s="632"/>
    </row>
    <row r="31" spans="2:133" ht="11.25" customHeight="1" x14ac:dyDescent="0.15">
      <c r="B31" s="611" t="s">
        <v>241</v>
      </c>
      <c r="C31" s="612"/>
      <c r="D31" s="612"/>
      <c r="E31" s="612"/>
      <c r="F31" s="612"/>
      <c r="G31" s="612"/>
      <c r="H31" s="612"/>
      <c r="I31" s="612"/>
      <c r="J31" s="612"/>
      <c r="K31" s="612"/>
      <c r="L31" s="612"/>
      <c r="M31" s="612"/>
      <c r="N31" s="612"/>
      <c r="O31" s="612"/>
      <c r="P31" s="612"/>
      <c r="Q31" s="613"/>
      <c r="R31" s="598">
        <v>1319</v>
      </c>
      <c r="S31" s="599"/>
      <c r="T31" s="599"/>
      <c r="U31" s="599"/>
      <c r="V31" s="599"/>
      <c r="W31" s="599"/>
      <c r="X31" s="599"/>
      <c r="Y31" s="600"/>
      <c r="Z31" s="601">
        <v>0</v>
      </c>
      <c r="AA31" s="601"/>
      <c r="AB31" s="601"/>
      <c r="AC31" s="601"/>
      <c r="AD31" s="602">
        <v>1319</v>
      </c>
      <c r="AE31" s="602"/>
      <c r="AF31" s="602"/>
      <c r="AG31" s="602"/>
      <c r="AH31" s="602"/>
      <c r="AI31" s="602"/>
      <c r="AJ31" s="602"/>
      <c r="AK31" s="602"/>
      <c r="AL31" s="603">
        <v>0</v>
      </c>
      <c r="AM31" s="604"/>
      <c r="AN31" s="604"/>
      <c r="AO31" s="605"/>
      <c r="AP31" s="642" t="s">
        <v>242</v>
      </c>
      <c r="AQ31" s="643"/>
      <c r="AR31" s="643"/>
      <c r="AS31" s="643"/>
      <c r="AT31" s="648" t="s">
        <v>243</v>
      </c>
      <c r="AU31" s="77"/>
      <c r="AV31" s="77"/>
      <c r="AW31" s="77"/>
      <c r="AX31" s="584" t="s">
        <v>119</v>
      </c>
      <c r="AY31" s="585"/>
      <c r="AZ31" s="585"/>
      <c r="BA31" s="585"/>
      <c r="BB31" s="585"/>
      <c r="BC31" s="585"/>
      <c r="BD31" s="585"/>
      <c r="BE31" s="585"/>
      <c r="BF31" s="586"/>
      <c r="BG31" s="651">
        <v>99.2</v>
      </c>
      <c r="BH31" s="652"/>
      <c r="BI31" s="652"/>
      <c r="BJ31" s="652"/>
      <c r="BK31" s="652"/>
      <c r="BL31" s="652"/>
      <c r="BM31" s="593">
        <v>94.8</v>
      </c>
      <c r="BN31" s="652"/>
      <c r="BO31" s="652"/>
      <c r="BP31" s="652"/>
      <c r="BQ31" s="653"/>
      <c r="BR31" s="651">
        <v>99.2</v>
      </c>
      <c r="BS31" s="652"/>
      <c r="BT31" s="652"/>
      <c r="BU31" s="652"/>
      <c r="BV31" s="652"/>
      <c r="BW31" s="652"/>
      <c r="BX31" s="593">
        <v>94.3</v>
      </c>
      <c r="BY31" s="652"/>
      <c r="BZ31" s="652"/>
      <c r="CA31" s="652"/>
      <c r="CB31" s="653"/>
      <c r="CD31" s="638"/>
      <c r="CE31" s="639"/>
      <c r="CF31" s="595" t="s">
        <v>244</v>
      </c>
      <c r="CG31" s="596"/>
      <c r="CH31" s="596"/>
      <c r="CI31" s="596"/>
      <c r="CJ31" s="596"/>
      <c r="CK31" s="596"/>
      <c r="CL31" s="596"/>
      <c r="CM31" s="596"/>
      <c r="CN31" s="596"/>
      <c r="CO31" s="596"/>
      <c r="CP31" s="596"/>
      <c r="CQ31" s="597"/>
      <c r="CR31" s="598">
        <v>6770</v>
      </c>
      <c r="CS31" s="629"/>
      <c r="CT31" s="629"/>
      <c r="CU31" s="629"/>
      <c r="CV31" s="629"/>
      <c r="CW31" s="629"/>
      <c r="CX31" s="629"/>
      <c r="CY31" s="630"/>
      <c r="CZ31" s="603">
        <v>0.1</v>
      </c>
      <c r="DA31" s="631"/>
      <c r="DB31" s="631"/>
      <c r="DC31" s="633"/>
      <c r="DD31" s="607">
        <v>6670</v>
      </c>
      <c r="DE31" s="629"/>
      <c r="DF31" s="629"/>
      <c r="DG31" s="629"/>
      <c r="DH31" s="629"/>
      <c r="DI31" s="629"/>
      <c r="DJ31" s="629"/>
      <c r="DK31" s="630"/>
      <c r="DL31" s="607">
        <v>6670</v>
      </c>
      <c r="DM31" s="629"/>
      <c r="DN31" s="629"/>
      <c r="DO31" s="629"/>
      <c r="DP31" s="629"/>
      <c r="DQ31" s="629"/>
      <c r="DR31" s="629"/>
      <c r="DS31" s="629"/>
      <c r="DT31" s="629"/>
      <c r="DU31" s="629"/>
      <c r="DV31" s="630"/>
      <c r="DW31" s="603">
        <v>0.1</v>
      </c>
      <c r="DX31" s="631"/>
      <c r="DY31" s="631"/>
      <c r="DZ31" s="631"/>
      <c r="EA31" s="631"/>
      <c r="EB31" s="631"/>
      <c r="EC31" s="632"/>
    </row>
    <row r="32" spans="2:133" ht="11.25" customHeight="1" x14ac:dyDescent="0.15">
      <c r="B32" s="595" t="s">
        <v>245</v>
      </c>
      <c r="C32" s="596"/>
      <c r="D32" s="596"/>
      <c r="E32" s="596"/>
      <c r="F32" s="596"/>
      <c r="G32" s="596"/>
      <c r="H32" s="596"/>
      <c r="I32" s="596"/>
      <c r="J32" s="596"/>
      <c r="K32" s="596"/>
      <c r="L32" s="596"/>
      <c r="M32" s="596"/>
      <c r="N32" s="596"/>
      <c r="O32" s="596"/>
      <c r="P32" s="596"/>
      <c r="Q32" s="597"/>
      <c r="R32" s="598">
        <v>603937</v>
      </c>
      <c r="S32" s="599"/>
      <c r="T32" s="599"/>
      <c r="U32" s="599"/>
      <c r="V32" s="599"/>
      <c r="W32" s="599"/>
      <c r="X32" s="599"/>
      <c r="Y32" s="600"/>
      <c r="Z32" s="601">
        <v>7.3</v>
      </c>
      <c r="AA32" s="601"/>
      <c r="AB32" s="601"/>
      <c r="AC32" s="601"/>
      <c r="AD32" s="602" t="s">
        <v>62</v>
      </c>
      <c r="AE32" s="602"/>
      <c r="AF32" s="602"/>
      <c r="AG32" s="602"/>
      <c r="AH32" s="602"/>
      <c r="AI32" s="602"/>
      <c r="AJ32" s="602"/>
      <c r="AK32" s="602"/>
      <c r="AL32" s="603" t="s">
        <v>62</v>
      </c>
      <c r="AM32" s="604"/>
      <c r="AN32" s="604"/>
      <c r="AO32" s="605"/>
      <c r="AP32" s="644"/>
      <c r="AQ32" s="645"/>
      <c r="AR32" s="645"/>
      <c r="AS32" s="645"/>
      <c r="AT32" s="649"/>
      <c r="AU32" s="73" t="s">
        <v>246</v>
      </c>
      <c r="AX32" s="595" t="s">
        <v>247</v>
      </c>
      <c r="AY32" s="596"/>
      <c r="AZ32" s="596"/>
      <c r="BA32" s="596"/>
      <c r="BB32" s="596"/>
      <c r="BC32" s="596"/>
      <c r="BD32" s="596"/>
      <c r="BE32" s="596"/>
      <c r="BF32" s="597"/>
      <c r="BG32" s="654">
        <v>99.6</v>
      </c>
      <c r="BH32" s="629"/>
      <c r="BI32" s="629"/>
      <c r="BJ32" s="629"/>
      <c r="BK32" s="629"/>
      <c r="BL32" s="629"/>
      <c r="BM32" s="604">
        <v>97.2</v>
      </c>
      <c r="BN32" s="629"/>
      <c r="BO32" s="629"/>
      <c r="BP32" s="629"/>
      <c r="BQ32" s="655"/>
      <c r="BR32" s="654">
        <v>99.6</v>
      </c>
      <c r="BS32" s="629"/>
      <c r="BT32" s="629"/>
      <c r="BU32" s="629"/>
      <c r="BV32" s="629"/>
      <c r="BW32" s="629"/>
      <c r="BX32" s="604">
        <v>96.4</v>
      </c>
      <c r="BY32" s="629"/>
      <c r="BZ32" s="629"/>
      <c r="CA32" s="629"/>
      <c r="CB32" s="655"/>
      <c r="CD32" s="640"/>
      <c r="CE32" s="641"/>
      <c r="CF32" s="595" t="s">
        <v>248</v>
      </c>
      <c r="CG32" s="596"/>
      <c r="CH32" s="596"/>
      <c r="CI32" s="596"/>
      <c r="CJ32" s="596"/>
      <c r="CK32" s="596"/>
      <c r="CL32" s="596"/>
      <c r="CM32" s="596"/>
      <c r="CN32" s="596"/>
      <c r="CO32" s="596"/>
      <c r="CP32" s="596"/>
      <c r="CQ32" s="597"/>
      <c r="CR32" s="598" t="s">
        <v>62</v>
      </c>
      <c r="CS32" s="599"/>
      <c r="CT32" s="599"/>
      <c r="CU32" s="599"/>
      <c r="CV32" s="599"/>
      <c r="CW32" s="599"/>
      <c r="CX32" s="599"/>
      <c r="CY32" s="600"/>
      <c r="CZ32" s="603" t="s">
        <v>62</v>
      </c>
      <c r="DA32" s="631"/>
      <c r="DB32" s="631"/>
      <c r="DC32" s="633"/>
      <c r="DD32" s="607" t="s">
        <v>62</v>
      </c>
      <c r="DE32" s="599"/>
      <c r="DF32" s="599"/>
      <c r="DG32" s="599"/>
      <c r="DH32" s="599"/>
      <c r="DI32" s="599"/>
      <c r="DJ32" s="599"/>
      <c r="DK32" s="600"/>
      <c r="DL32" s="607" t="s">
        <v>62</v>
      </c>
      <c r="DM32" s="599"/>
      <c r="DN32" s="599"/>
      <c r="DO32" s="599"/>
      <c r="DP32" s="599"/>
      <c r="DQ32" s="599"/>
      <c r="DR32" s="599"/>
      <c r="DS32" s="599"/>
      <c r="DT32" s="599"/>
      <c r="DU32" s="599"/>
      <c r="DV32" s="600"/>
      <c r="DW32" s="603" t="s">
        <v>62</v>
      </c>
      <c r="DX32" s="631"/>
      <c r="DY32" s="631"/>
      <c r="DZ32" s="631"/>
      <c r="EA32" s="631"/>
      <c r="EB32" s="631"/>
      <c r="EC32" s="632"/>
    </row>
    <row r="33" spans="2:133" ht="11.25" customHeight="1" x14ac:dyDescent="0.15">
      <c r="B33" s="595" t="s">
        <v>249</v>
      </c>
      <c r="C33" s="596"/>
      <c r="D33" s="596"/>
      <c r="E33" s="596"/>
      <c r="F33" s="596"/>
      <c r="G33" s="596"/>
      <c r="H33" s="596"/>
      <c r="I33" s="596"/>
      <c r="J33" s="596"/>
      <c r="K33" s="596"/>
      <c r="L33" s="596"/>
      <c r="M33" s="596"/>
      <c r="N33" s="596"/>
      <c r="O33" s="596"/>
      <c r="P33" s="596"/>
      <c r="Q33" s="597"/>
      <c r="R33" s="598">
        <v>53461</v>
      </c>
      <c r="S33" s="599"/>
      <c r="T33" s="599"/>
      <c r="U33" s="599"/>
      <c r="V33" s="599"/>
      <c r="W33" s="599"/>
      <c r="X33" s="599"/>
      <c r="Y33" s="600"/>
      <c r="Z33" s="601">
        <v>0.6</v>
      </c>
      <c r="AA33" s="601"/>
      <c r="AB33" s="601"/>
      <c r="AC33" s="601"/>
      <c r="AD33" s="602">
        <v>6477</v>
      </c>
      <c r="AE33" s="602"/>
      <c r="AF33" s="602"/>
      <c r="AG33" s="602"/>
      <c r="AH33" s="602"/>
      <c r="AI33" s="602"/>
      <c r="AJ33" s="602"/>
      <c r="AK33" s="602"/>
      <c r="AL33" s="603">
        <v>0.1</v>
      </c>
      <c r="AM33" s="604"/>
      <c r="AN33" s="604"/>
      <c r="AO33" s="605"/>
      <c r="AP33" s="646"/>
      <c r="AQ33" s="647"/>
      <c r="AR33" s="647"/>
      <c r="AS33" s="647"/>
      <c r="AT33" s="650"/>
      <c r="AU33" s="78"/>
      <c r="AV33" s="78"/>
      <c r="AW33" s="78"/>
      <c r="AX33" s="619" t="s">
        <v>250</v>
      </c>
      <c r="AY33" s="620"/>
      <c r="AZ33" s="620"/>
      <c r="BA33" s="620"/>
      <c r="BB33" s="620"/>
      <c r="BC33" s="620"/>
      <c r="BD33" s="620"/>
      <c r="BE33" s="620"/>
      <c r="BF33" s="621"/>
      <c r="BG33" s="656">
        <v>98.9</v>
      </c>
      <c r="BH33" s="657"/>
      <c r="BI33" s="657"/>
      <c r="BJ33" s="657"/>
      <c r="BK33" s="657"/>
      <c r="BL33" s="657"/>
      <c r="BM33" s="658">
        <v>92.6</v>
      </c>
      <c r="BN33" s="657"/>
      <c r="BO33" s="657"/>
      <c r="BP33" s="657"/>
      <c r="BQ33" s="659"/>
      <c r="BR33" s="656">
        <v>98.9</v>
      </c>
      <c r="BS33" s="657"/>
      <c r="BT33" s="657"/>
      <c r="BU33" s="657"/>
      <c r="BV33" s="657"/>
      <c r="BW33" s="657"/>
      <c r="BX33" s="658">
        <v>92.2</v>
      </c>
      <c r="BY33" s="657"/>
      <c r="BZ33" s="657"/>
      <c r="CA33" s="657"/>
      <c r="CB33" s="659"/>
      <c r="CD33" s="595" t="s">
        <v>251</v>
      </c>
      <c r="CE33" s="596"/>
      <c r="CF33" s="596"/>
      <c r="CG33" s="596"/>
      <c r="CH33" s="596"/>
      <c r="CI33" s="596"/>
      <c r="CJ33" s="596"/>
      <c r="CK33" s="596"/>
      <c r="CL33" s="596"/>
      <c r="CM33" s="596"/>
      <c r="CN33" s="596"/>
      <c r="CO33" s="596"/>
      <c r="CP33" s="596"/>
      <c r="CQ33" s="597"/>
      <c r="CR33" s="598">
        <v>3531951</v>
      </c>
      <c r="CS33" s="629"/>
      <c r="CT33" s="629"/>
      <c r="CU33" s="629"/>
      <c r="CV33" s="629"/>
      <c r="CW33" s="629"/>
      <c r="CX33" s="629"/>
      <c r="CY33" s="630"/>
      <c r="CZ33" s="603">
        <v>45.1</v>
      </c>
      <c r="DA33" s="631"/>
      <c r="DB33" s="631"/>
      <c r="DC33" s="633"/>
      <c r="DD33" s="607">
        <v>2870342</v>
      </c>
      <c r="DE33" s="629"/>
      <c r="DF33" s="629"/>
      <c r="DG33" s="629"/>
      <c r="DH33" s="629"/>
      <c r="DI33" s="629"/>
      <c r="DJ33" s="629"/>
      <c r="DK33" s="630"/>
      <c r="DL33" s="607">
        <v>2051016</v>
      </c>
      <c r="DM33" s="629"/>
      <c r="DN33" s="629"/>
      <c r="DO33" s="629"/>
      <c r="DP33" s="629"/>
      <c r="DQ33" s="629"/>
      <c r="DR33" s="629"/>
      <c r="DS33" s="629"/>
      <c r="DT33" s="629"/>
      <c r="DU33" s="629"/>
      <c r="DV33" s="630"/>
      <c r="DW33" s="603">
        <v>37.9</v>
      </c>
      <c r="DX33" s="631"/>
      <c r="DY33" s="631"/>
      <c r="DZ33" s="631"/>
      <c r="EA33" s="631"/>
      <c r="EB33" s="631"/>
      <c r="EC33" s="632"/>
    </row>
    <row r="34" spans="2:133" ht="11.25" customHeight="1" x14ac:dyDescent="0.15">
      <c r="B34" s="595" t="s">
        <v>252</v>
      </c>
      <c r="C34" s="596"/>
      <c r="D34" s="596"/>
      <c r="E34" s="596"/>
      <c r="F34" s="596"/>
      <c r="G34" s="596"/>
      <c r="H34" s="596"/>
      <c r="I34" s="596"/>
      <c r="J34" s="596"/>
      <c r="K34" s="596"/>
      <c r="L34" s="596"/>
      <c r="M34" s="596"/>
      <c r="N34" s="596"/>
      <c r="O34" s="596"/>
      <c r="P34" s="596"/>
      <c r="Q34" s="597"/>
      <c r="R34" s="598">
        <v>51669</v>
      </c>
      <c r="S34" s="599"/>
      <c r="T34" s="599"/>
      <c r="U34" s="599"/>
      <c r="V34" s="599"/>
      <c r="W34" s="599"/>
      <c r="X34" s="599"/>
      <c r="Y34" s="600"/>
      <c r="Z34" s="601">
        <v>0.6</v>
      </c>
      <c r="AA34" s="601"/>
      <c r="AB34" s="601"/>
      <c r="AC34" s="601"/>
      <c r="AD34" s="602" t="s">
        <v>62</v>
      </c>
      <c r="AE34" s="602"/>
      <c r="AF34" s="602"/>
      <c r="AG34" s="602"/>
      <c r="AH34" s="602"/>
      <c r="AI34" s="602"/>
      <c r="AJ34" s="602"/>
      <c r="AK34" s="602"/>
      <c r="AL34" s="603" t="s">
        <v>62</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253</v>
      </c>
      <c r="CE34" s="596"/>
      <c r="CF34" s="596"/>
      <c r="CG34" s="596"/>
      <c r="CH34" s="596"/>
      <c r="CI34" s="596"/>
      <c r="CJ34" s="596"/>
      <c r="CK34" s="596"/>
      <c r="CL34" s="596"/>
      <c r="CM34" s="596"/>
      <c r="CN34" s="596"/>
      <c r="CO34" s="596"/>
      <c r="CP34" s="596"/>
      <c r="CQ34" s="597"/>
      <c r="CR34" s="598">
        <v>1220497</v>
      </c>
      <c r="CS34" s="599"/>
      <c r="CT34" s="599"/>
      <c r="CU34" s="599"/>
      <c r="CV34" s="599"/>
      <c r="CW34" s="599"/>
      <c r="CX34" s="599"/>
      <c r="CY34" s="600"/>
      <c r="CZ34" s="603">
        <v>15.6</v>
      </c>
      <c r="DA34" s="631"/>
      <c r="DB34" s="631"/>
      <c r="DC34" s="633"/>
      <c r="DD34" s="607">
        <v>910661</v>
      </c>
      <c r="DE34" s="599"/>
      <c r="DF34" s="599"/>
      <c r="DG34" s="599"/>
      <c r="DH34" s="599"/>
      <c r="DI34" s="599"/>
      <c r="DJ34" s="599"/>
      <c r="DK34" s="600"/>
      <c r="DL34" s="607">
        <v>786662</v>
      </c>
      <c r="DM34" s="599"/>
      <c r="DN34" s="599"/>
      <c r="DO34" s="599"/>
      <c r="DP34" s="599"/>
      <c r="DQ34" s="599"/>
      <c r="DR34" s="599"/>
      <c r="DS34" s="599"/>
      <c r="DT34" s="599"/>
      <c r="DU34" s="599"/>
      <c r="DV34" s="600"/>
      <c r="DW34" s="603">
        <v>14.5</v>
      </c>
      <c r="DX34" s="631"/>
      <c r="DY34" s="631"/>
      <c r="DZ34" s="631"/>
      <c r="EA34" s="631"/>
      <c r="EB34" s="631"/>
      <c r="EC34" s="632"/>
    </row>
    <row r="35" spans="2:133" ht="11.25" customHeight="1" x14ac:dyDescent="0.15">
      <c r="B35" s="595" t="s">
        <v>254</v>
      </c>
      <c r="C35" s="596"/>
      <c r="D35" s="596"/>
      <c r="E35" s="596"/>
      <c r="F35" s="596"/>
      <c r="G35" s="596"/>
      <c r="H35" s="596"/>
      <c r="I35" s="596"/>
      <c r="J35" s="596"/>
      <c r="K35" s="596"/>
      <c r="L35" s="596"/>
      <c r="M35" s="596"/>
      <c r="N35" s="596"/>
      <c r="O35" s="596"/>
      <c r="P35" s="596"/>
      <c r="Q35" s="597"/>
      <c r="R35" s="598">
        <v>66662</v>
      </c>
      <c r="S35" s="599"/>
      <c r="T35" s="599"/>
      <c r="U35" s="599"/>
      <c r="V35" s="599"/>
      <c r="W35" s="599"/>
      <c r="X35" s="599"/>
      <c r="Y35" s="600"/>
      <c r="Z35" s="601">
        <v>0.8</v>
      </c>
      <c r="AA35" s="601"/>
      <c r="AB35" s="601"/>
      <c r="AC35" s="601"/>
      <c r="AD35" s="602" t="s">
        <v>62</v>
      </c>
      <c r="AE35" s="602"/>
      <c r="AF35" s="602"/>
      <c r="AG35" s="602"/>
      <c r="AH35" s="602"/>
      <c r="AI35" s="602"/>
      <c r="AJ35" s="602"/>
      <c r="AK35" s="602"/>
      <c r="AL35" s="603" t="s">
        <v>62</v>
      </c>
      <c r="AM35" s="604"/>
      <c r="AN35" s="604"/>
      <c r="AO35" s="605"/>
      <c r="AP35" s="83"/>
      <c r="AQ35" s="580" t="s">
        <v>255</v>
      </c>
      <c r="AR35" s="581"/>
      <c r="AS35" s="581"/>
      <c r="AT35" s="581"/>
      <c r="AU35" s="581"/>
      <c r="AV35" s="581"/>
      <c r="AW35" s="581"/>
      <c r="AX35" s="581"/>
      <c r="AY35" s="581"/>
      <c r="AZ35" s="581"/>
      <c r="BA35" s="581"/>
      <c r="BB35" s="581"/>
      <c r="BC35" s="581"/>
      <c r="BD35" s="581"/>
      <c r="BE35" s="581"/>
      <c r="BF35" s="582"/>
      <c r="BG35" s="580" t="s">
        <v>256</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257</v>
      </c>
      <c r="CE35" s="596"/>
      <c r="CF35" s="596"/>
      <c r="CG35" s="596"/>
      <c r="CH35" s="596"/>
      <c r="CI35" s="596"/>
      <c r="CJ35" s="596"/>
      <c r="CK35" s="596"/>
      <c r="CL35" s="596"/>
      <c r="CM35" s="596"/>
      <c r="CN35" s="596"/>
      <c r="CO35" s="596"/>
      <c r="CP35" s="596"/>
      <c r="CQ35" s="597"/>
      <c r="CR35" s="598">
        <v>88385</v>
      </c>
      <c r="CS35" s="629"/>
      <c r="CT35" s="629"/>
      <c r="CU35" s="629"/>
      <c r="CV35" s="629"/>
      <c r="CW35" s="629"/>
      <c r="CX35" s="629"/>
      <c r="CY35" s="630"/>
      <c r="CZ35" s="603">
        <v>1.1000000000000001</v>
      </c>
      <c r="DA35" s="631"/>
      <c r="DB35" s="631"/>
      <c r="DC35" s="633"/>
      <c r="DD35" s="607">
        <v>87836</v>
      </c>
      <c r="DE35" s="629"/>
      <c r="DF35" s="629"/>
      <c r="DG35" s="629"/>
      <c r="DH35" s="629"/>
      <c r="DI35" s="629"/>
      <c r="DJ35" s="629"/>
      <c r="DK35" s="630"/>
      <c r="DL35" s="607">
        <v>87836</v>
      </c>
      <c r="DM35" s="629"/>
      <c r="DN35" s="629"/>
      <c r="DO35" s="629"/>
      <c r="DP35" s="629"/>
      <c r="DQ35" s="629"/>
      <c r="DR35" s="629"/>
      <c r="DS35" s="629"/>
      <c r="DT35" s="629"/>
      <c r="DU35" s="629"/>
      <c r="DV35" s="630"/>
      <c r="DW35" s="603">
        <v>1.6</v>
      </c>
      <c r="DX35" s="631"/>
      <c r="DY35" s="631"/>
      <c r="DZ35" s="631"/>
      <c r="EA35" s="631"/>
      <c r="EB35" s="631"/>
      <c r="EC35" s="632"/>
    </row>
    <row r="36" spans="2:133" ht="11.25" customHeight="1" x14ac:dyDescent="0.15">
      <c r="B36" s="595" t="s">
        <v>258</v>
      </c>
      <c r="C36" s="596"/>
      <c r="D36" s="596"/>
      <c r="E36" s="596"/>
      <c r="F36" s="596"/>
      <c r="G36" s="596"/>
      <c r="H36" s="596"/>
      <c r="I36" s="596"/>
      <c r="J36" s="596"/>
      <c r="K36" s="596"/>
      <c r="L36" s="596"/>
      <c r="M36" s="596"/>
      <c r="N36" s="596"/>
      <c r="O36" s="596"/>
      <c r="P36" s="596"/>
      <c r="Q36" s="597"/>
      <c r="R36" s="598">
        <v>445857</v>
      </c>
      <c r="S36" s="599"/>
      <c r="T36" s="599"/>
      <c r="U36" s="599"/>
      <c r="V36" s="599"/>
      <c r="W36" s="599"/>
      <c r="X36" s="599"/>
      <c r="Y36" s="600"/>
      <c r="Z36" s="601">
        <v>5.4</v>
      </c>
      <c r="AA36" s="601"/>
      <c r="AB36" s="601"/>
      <c r="AC36" s="601"/>
      <c r="AD36" s="602" t="s">
        <v>62</v>
      </c>
      <c r="AE36" s="602"/>
      <c r="AF36" s="602"/>
      <c r="AG36" s="602"/>
      <c r="AH36" s="602"/>
      <c r="AI36" s="602"/>
      <c r="AJ36" s="602"/>
      <c r="AK36" s="602"/>
      <c r="AL36" s="603" t="s">
        <v>62</v>
      </c>
      <c r="AM36" s="604"/>
      <c r="AN36" s="604"/>
      <c r="AO36" s="605"/>
      <c r="AP36" s="83"/>
      <c r="AQ36" s="660" t="s">
        <v>259</v>
      </c>
      <c r="AR36" s="661"/>
      <c r="AS36" s="661"/>
      <c r="AT36" s="661"/>
      <c r="AU36" s="661"/>
      <c r="AV36" s="661"/>
      <c r="AW36" s="661"/>
      <c r="AX36" s="661"/>
      <c r="AY36" s="662"/>
      <c r="AZ36" s="587">
        <v>956819</v>
      </c>
      <c r="BA36" s="588"/>
      <c r="BB36" s="588"/>
      <c r="BC36" s="588"/>
      <c r="BD36" s="588"/>
      <c r="BE36" s="588"/>
      <c r="BF36" s="663"/>
      <c r="BG36" s="584" t="s">
        <v>260</v>
      </c>
      <c r="BH36" s="585"/>
      <c r="BI36" s="585"/>
      <c r="BJ36" s="585"/>
      <c r="BK36" s="585"/>
      <c r="BL36" s="585"/>
      <c r="BM36" s="585"/>
      <c r="BN36" s="585"/>
      <c r="BO36" s="585"/>
      <c r="BP36" s="585"/>
      <c r="BQ36" s="585"/>
      <c r="BR36" s="585"/>
      <c r="BS36" s="585"/>
      <c r="BT36" s="585"/>
      <c r="BU36" s="586"/>
      <c r="BV36" s="587">
        <v>54526</v>
      </c>
      <c r="BW36" s="588"/>
      <c r="BX36" s="588"/>
      <c r="BY36" s="588"/>
      <c r="BZ36" s="588"/>
      <c r="CA36" s="588"/>
      <c r="CB36" s="663"/>
      <c r="CD36" s="595" t="s">
        <v>261</v>
      </c>
      <c r="CE36" s="596"/>
      <c r="CF36" s="596"/>
      <c r="CG36" s="596"/>
      <c r="CH36" s="596"/>
      <c r="CI36" s="596"/>
      <c r="CJ36" s="596"/>
      <c r="CK36" s="596"/>
      <c r="CL36" s="596"/>
      <c r="CM36" s="596"/>
      <c r="CN36" s="596"/>
      <c r="CO36" s="596"/>
      <c r="CP36" s="596"/>
      <c r="CQ36" s="597"/>
      <c r="CR36" s="598">
        <v>1516006</v>
      </c>
      <c r="CS36" s="599"/>
      <c r="CT36" s="599"/>
      <c r="CU36" s="599"/>
      <c r="CV36" s="599"/>
      <c r="CW36" s="599"/>
      <c r="CX36" s="599"/>
      <c r="CY36" s="600"/>
      <c r="CZ36" s="603">
        <v>19.399999999999999</v>
      </c>
      <c r="DA36" s="631"/>
      <c r="DB36" s="631"/>
      <c r="DC36" s="633"/>
      <c r="DD36" s="607">
        <v>1272087</v>
      </c>
      <c r="DE36" s="599"/>
      <c r="DF36" s="599"/>
      <c r="DG36" s="599"/>
      <c r="DH36" s="599"/>
      <c r="DI36" s="599"/>
      <c r="DJ36" s="599"/>
      <c r="DK36" s="600"/>
      <c r="DL36" s="607">
        <v>746547</v>
      </c>
      <c r="DM36" s="599"/>
      <c r="DN36" s="599"/>
      <c r="DO36" s="599"/>
      <c r="DP36" s="599"/>
      <c r="DQ36" s="599"/>
      <c r="DR36" s="599"/>
      <c r="DS36" s="599"/>
      <c r="DT36" s="599"/>
      <c r="DU36" s="599"/>
      <c r="DV36" s="600"/>
      <c r="DW36" s="603">
        <v>13.8</v>
      </c>
      <c r="DX36" s="631"/>
      <c r="DY36" s="631"/>
      <c r="DZ36" s="631"/>
      <c r="EA36" s="631"/>
      <c r="EB36" s="631"/>
      <c r="EC36" s="632"/>
    </row>
    <row r="37" spans="2:133" ht="11.25" customHeight="1" x14ac:dyDescent="0.15">
      <c r="B37" s="595" t="s">
        <v>262</v>
      </c>
      <c r="C37" s="596"/>
      <c r="D37" s="596"/>
      <c r="E37" s="596"/>
      <c r="F37" s="596"/>
      <c r="G37" s="596"/>
      <c r="H37" s="596"/>
      <c r="I37" s="596"/>
      <c r="J37" s="596"/>
      <c r="K37" s="596"/>
      <c r="L37" s="596"/>
      <c r="M37" s="596"/>
      <c r="N37" s="596"/>
      <c r="O37" s="596"/>
      <c r="P37" s="596"/>
      <c r="Q37" s="597"/>
      <c r="R37" s="598">
        <v>122376</v>
      </c>
      <c r="S37" s="599"/>
      <c r="T37" s="599"/>
      <c r="U37" s="599"/>
      <c r="V37" s="599"/>
      <c r="W37" s="599"/>
      <c r="X37" s="599"/>
      <c r="Y37" s="600"/>
      <c r="Z37" s="601">
        <v>1.5</v>
      </c>
      <c r="AA37" s="601"/>
      <c r="AB37" s="601"/>
      <c r="AC37" s="601"/>
      <c r="AD37" s="602">
        <v>7916</v>
      </c>
      <c r="AE37" s="602"/>
      <c r="AF37" s="602"/>
      <c r="AG37" s="602"/>
      <c r="AH37" s="602"/>
      <c r="AI37" s="602"/>
      <c r="AJ37" s="602"/>
      <c r="AK37" s="602"/>
      <c r="AL37" s="603">
        <v>0.1</v>
      </c>
      <c r="AM37" s="604"/>
      <c r="AN37" s="604"/>
      <c r="AO37" s="605"/>
      <c r="AQ37" s="664" t="s">
        <v>263</v>
      </c>
      <c r="AR37" s="665"/>
      <c r="AS37" s="665"/>
      <c r="AT37" s="665"/>
      <c r="AU37" s="665"/>
      <c r="AV37" s="665"/>
      <c r="AW37" s="665"/>
      <c r="AX37" s="665"/>
      <c r="AY37" s="666"/>
      <c r="AZ37" s="598">
        <v>314813</v>
      </c>
      <c r="BA37" s="599"/>
      <c r="BB37" s="599"/>
      <c r="BC37" s="599"/>
      <c r="BD37" s="629"/>
      <c r="BE37" s="629"/>
      <c r="BF37" s="655"/>
      <c r="BG37" s="595" t="s">
        <v>264</v>
      </c>
      <c r="BH37" s="596"/>
      <c r="BI37" s="596"/>
      <c r="BJ37" s="596"/>
      <c r="BK37" s="596"/>
      <c r="BL37" s="596"/>
      <c r="BM37" s="596"/>
      <c r="BN37" s="596"/>
      <c r="BO37" s="596"/>
      <c r="BP37" s="596"/>
      <c r="BQ37" s="596"/>
      <c r="BR37" s="596"/>
      <c r="BS37" s="596"/>
      <c r="BT37" s="596"/>
      <c r="BU37" s="597"/>
      <c r="BV37" s="598">
        <v>21459</v>
      </c>
      <c r="BW37" s="599"/>
      <c r="BX37" s="599"/>
      <c r="BY37" s="599"/>
      <c r="BZ37" s="599"/>
      <c r="CA37" s="599"/>
      <c r="CB37" s="608"/>
      <c r="CD37" s="595" t="s">
        <v>265</v>
      </c>
      <c r="CE37" s="596"/>
      <c r="CF37" s="596"/>
      <c r="CG37" s="596"/>
      <c r="CH37" s="596"/>
      <c r="CI37" s="596"/>
      <c r="CJ37" s="596"/>
      <c r="CK37" s="596"/>
      <c r="CL37" s="596"/>
      <c r="CM37" s="596"/>
      <c r="CN37" s="596"/>
      <c r="CO37" s="596"/>
      <c r="CP37" s="596"/>
      <c r="CQ37" s="597"/>
      <c r="CR37" s="598">
        <v>422674</v>
      </c>
      <c r="CS37" s="629"/>
      <c r="CT37" s="629"/>
      <c r="CU37" s="629"/>
      <c r="CV37" s="629"/>
      <c r="CW37" s="629"/>
      <c r="CX37" s="629"/>
      <c r="CY37" s="630"/>
      <c r="CZ37" s="603">
        <v>5.4</v>
      </c>
      <c r="DA37" s="631"/>
      <c r="DB37" s="631"/>
      <c r="DC37" s="633"/>
      <c r="DD37" s="607">
        <v>401097</v>
      </c>
      <c r="DE37" s="629"/>
      <c r="DF37" s="629"/>
      <c r="DG37" s="629"/>
      <c r="DH37" s="629"/>
      <c r="DI37" s="629"/>
      <c r="DJ37" s="629"/>
      <c r="DK37" s="630"/>
      <c r="DL37" s="607">
        <v>394551</v>
      </c>
      <c r="DM37" s="629"/>
      <c r="DN37" s="629"/>
      <c r="DO37" s="629"/>
      <c r="DP37" s="629"/>
      <c r="DQ37" s="629"/>
      <c r="DR37" s="629"/>
      <c r="DS37" s="629"/>
      <c r="DT37" s="629"/>
      <c r="DU37" s="629"/>
      <c r="DV37" s="630"/>
      <c r="DW37" s="603">
        <v>7.3</v>
      </c>
      <c r="DX37" s="631"/>
      <c r="DY37" s="631"/>
      <c r="DZ37" s="631"/>
      <c r="EA37" s="631"/>
      <c r="EB37" s="631"/>
      <c r="EC37" s="632"/>
    </row>
    <row r="38" spans="2:133" ht="11.25" customHeight="1" x14ac:dyDescent="0.15">
      <c r="B38" s="595" t="s">
        <v>266</v>
      </c>
      <c r="C38" s="596"/>
      <c r="D38" s="596"/>
      <c r="E38" s="596"/>
      <c r="F38" s="596"/>
      <c r="G38" s="596"/>
      <c r="H38" s="596"/>
      <c r="I38" s="596"/>
      <c r="J38" s="596"/>
      <c r="K38" s="596"/>
      <c r="L38" s="596"/>
      <c r="M38" s="596"/>
      <c r="N38" s="596"/>
      <c r="O38" s="596"/>
      <c r="P38" s="596"/>
      <c r="Q38" s="597"/>
      <c r="R38" s="598">
        <v>283300</v>
      </c>
      <c r="S38" s="599"/>
      <c r="T38" s="599"/>
      <c r="U38" s="599"/>
      <c r="V38" s="599"/>
      <c r="W38" s="599"/>
      <c r="X38" s="599"/>
      <c r="Y38" s="600"/>
      <c r="Z38" s="601">
        <v>3.4</v>
      </c>
      <c r="AA38" s="601"/>
      <c r="AB38" s="601"/>
      <c r="AC38" s="601"/>
      <c r="AD38" s="602" t="s">
        <v>62</v>
      </c>
      <c r="AE38" s="602"/>
      <c r="AF38" s="602"/>
      <c r="AG38" s="602"/>
      <c r="AH38" s="602"/>
      <c r="AI38" s="602"/>
      <c r="AJ38" s="602"/>
      <c r="AK38" s="602"/>
      <c r="AL38" s="603" t="s">
        <v>62</v>
      </c>
      <c r="AM38" s="604"/>
      <c r="AN38" s="604"/>
      <c r="AO38" s="605"/>
      <c r="AQ38" s="664" t="s">
        <v>267</v>
      </c>
      <c r="AR38" s="665"/>
      <c r="AS38" s="665"/>
      <c r="AT38" s="665"/>
      <c r="AU38" s="665"/>
      <c r="AV38" s="665"/>
      <c r="AW38" s="665"/>
      <c r="AX38" s="665"/>
      <c r="AY38" s="666"/>
      <c r="AZ38" s="598">
        <v>98007</v>
      </c>
      <c r="BA38" s="599"/>
      <c r="BB38" s="599"/>
      <c r="BC38" s="599"/>
      <c r="BD38" s="629"/>
      <c r="BE38" s="629"/>
      <c r="BF38" s="655"/>
      <c r="BG38" s="595" t="s">
        <v>268</v>
      </c>
      <c r="BH38" s="596"/>
      <c r="BI38" s="596"/>
      <c r="BJ38" s="596"/>
      <c r="BK38" s="596"/>
      <c r="BL38" s="596"/>
      <c r="BM38" s="596"/>
      <c r="BN38" s="596"/>
      <c r="BO38" s="596"/>
      <c r="BP38" s="596"/>
      <c r="BQ38" s="596"/>
      <c r="BR38" s="596"/>
      <c r="BS38" s="596"/>
      <c r="BT38" s="596"/>
      <c r="BU38" s="597"/>
      <c r="BV38" s="598">
        <v>1449</v>
      </c>
      <c r="BW38" s="599"/>
      <c r="BX38" s="599"/>
      <c r="BY38" s="599"/>
      <c r="BZ38" s="599"/>
      <c r="CA38" s="599"/>
      <c r="CB38" s="608"/>
      <c r="CD38" s="595" t="s">
        <v>269</v>
      </c>
      <c r="CE38" s="596"/>
      <c r="CF38" s="596"/>
      <c r="CG38" s="596"/>
      <c r="CH38" s="596"/>
      <c r="CI38" s="596"/>
      <c r="CJ38" s="596"/>
      <c r="CK38" s="596"/>
      <c r="CL38" s="596"/>
      <c r="CM38" s="596"/>
      <c r="CN38" s="596"/>
      <c r="CO38" s="596"/>
      <c r="CP38" s="596"/>
      <c r="CQ38" s="597"/>
      <c r="CR38" s="598">
        <v>536407</v>
      </c>
      <c r="CS38" s="599"/>
      <c r="CT38" s="599"/>
      <c r="CU38" s="599"/>
      <c r="CV38" s="599"/>
      <c r="CW38" s="599"/>
      <c r="CX38" s="599"/>
      <c r="CY38" s="600"/>
      <c r="CZ38" s="603">
        <v>6.9</v>
      </c>
      <c r="DA38" s="631"/>
      <c r="DB38" s="631"/>
      <c r="DC38" s="633"/>
      <c r="DD38" s="607">
        <v>461793</v>
      </c>
      <c r="DE38" s="599"/>
      <c r="DF38" s="599"/>
      <c r="DG38" s="599"/>
      <c r="DH38" s="599"/>
      <c r="DI38" s="599"/>
      <c r="DJ38" s="599"/>
      <c r="DK38" s="600"/>
      <c r="DL38" s="607">
        <v>429971</v>
      </c>
      <c r="DM38" s="599"/>
      <c r="DN38" s="599"/>
      <c r="DO38" s="599"/>
      <c r="DP38" s="599"/>
      <c r="DQ38" s="599"/>
      <c r="DR38" s="599"/>
      <c r="DS38" s="599"/>
      <c r="DT38" s="599"/>
      <c r="DU38" s="599"/>
      <c r="DV38" s="600"/>
      <c r="DW38" s="603">
        <v>7.9</v>
      </c>
      <c r="DX38" s="631"/>
      <c r="DY38" s="631"/>
      <c r="DZ38" s="631"/>
      <c r="EA38" s="631"/>
      <c r="EB38" s="631"/>
      <c r="EC38" s="632"/>
    </row>
    <row r="39" spans="2:133" ht="11.25" customHeight="1" x14ac:dyDescent="0.15">
      <c r="B39" s="595" t="s">
        <v>270</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4" t="s">
        <v>271</v>
      </c>
      <c r="AR39" s="665"/>
      <c r="AS39" s="665"/>
      <c r="AT39" s="665"/>
      <c r="AU39" s="665"/>
      <c r="AV39" s="665"/>
      <c r="AW39" s="665"/>
      <c r="AX39" s="665"/>
      <c r="AY39" s="666"/>
      <c r="AZ39" s="598">
        <v>18176</v>
      </c>
      <c r="BA39" s="599"/>
      <c r="BB39" s="599"/>
      <c r="BC39" s="599"/>
      <c r="BD39" s="629"/>
      <c r="BE39" s="629"/>
      <c r="BF39" s="655"/>
      <c r="BG39" s="595" t="s">
        <v>272</v>
      </c>
      <c r="BH39" s="596"/>
      <c r="BI39" s="596"/>
      <c r="BJ39" s="596"/>
      <c r="BK39" s="596"/>
      <c r="BL39" s="596"/>
      <c r="BM39" s="596"/>
      <c r="BN39" s="596"/>
      <c r="BO39" s="596"/>
      <c r="BP39" s="596"/>
      <c r="BQ39" s="596"/>
      <c r="BR39" s="596"/>
      <c r="BS39" s="596"/>
      <c r="BT39" s="596"/>
      <c r="BU39" s="597"/>
      <c r="BV39" s="598">
        <v>2200</v>
      </c>
      <c r="BW39" s="599"/>
      <c r="BX39" s="599"/>
      <c r="BY39" s="599"/>
      <c r="BZ39" s="599"/>
      <c r="CA39" s="599"/>
      <c r="CB39" s="608"/>
      <c r="CD39" s="595" t="s">
        <v>273</v>
      </c>
      <c r="CE39" s="596"/>
      <c r="CF39" s="596"/>
      <c r="CG39" s="596"/>
      <c r="CH39" s="596"/>
      <c r="CI39" s="596"/>
      <c r="CJ39" s="596"/>
      <c r="CK39" s="596"/>
      <c r="CL39" s="596"/>
      <c r="CM39" s="596"/>
      <c r="CN39" s="596"/>
      <c r="CO39" s="596"/>
      <c r="CP39" s="596"/>
      <c r="CQ39" s="597"/>
      <c r="CR39" s="598">
        <v>166041</v>
      </c>
      <c r="CS39" s="629"/>
      <c r="CT39" s="629"/>
      <c r="CU39" s="629"/>
      <c r="CV39" s="629"/>
      <c r="CW39" s="629"/>
      <c r="CX39" s="629"/>
      <c r="CY39" s="630"/>
      <c r="CZ39" s="603">
        <v>2.1</v>
      </c>
      <c r="DA39" s="631"/>
      <c r="DB39" s="631"/>
      <c r="DC39" s="633"/>
      <c r="DD39" s="607">
        <v>137965</v>
      </c>
      <c r="DE39" s="629"/>
      <c r="DF39" s="629"/>
      <c r="DG39" s="629"/>
      <c r="DH39" s="629"/>
      <c r="DI39" s="629"/>
      <c r="DJ39" s="629"/>
      <c r="DK39" s="630"/>
      <c r="DL39" s="607" t="s">
        <v>62</v>
      </c>
      <c r="DM39" s="629"/>
      <c r="DN39" s="629"/>
      <c r="DO39" s="629"/>
      <c r="DP39" s="629"/>
      <c r="DQ39" s="629"/>
      <c r="DR39" s="629"/>
      <c r="DS39" s="629"/>
      <c r="DT39" s="629"/>
      <c r="DU39" s="629"/>
      <c r="DV39" s="630"/>
      <c r="DW39" s="603" t="s">
        <v>62</v>
      </c>
      <c r="DX39" s="631"/>
      <c r="DY39" s="631"/>
      <c r="DZ39" s="631"/>
      <c r="EA39" s="631"/>
      <c r="EB39" s="631"/>
      <c r="EC39" s="632"/>
    </row>
    <row r="40" spans="2:133" ht="11.25" customHeight="1" x14ac:dyDescent="0.15">
      <c r="B40" s="595" t="s">
        <v>274</v>
      </c>
      <c r="C40" s="596"/>
      <c r="D40" s="596"/>
      <c r="E40" s="596"/>
      <c r="F40" s="596"/>
      <c r="G40" s="596"/>
      <c r="H40" s="596"/>
      <c r="I40" s="596"/>
      <c r="J40" s="596"/>
      <c r="K40" s="596"/>
      <c r="L40" s="596"/>
      <c r="M40" s="596"/>
      <c r="N40" s="596"/>
      <c r="O40" s="596"/>
      <c r="P40" s="596"/>
      <c r="Q40" s="597"/>
      <c r="R40" s="598" t="s">
        <v>62</v>
      </c>
      <c r="S40" s="599"/>
      <c r="T40" s="599"/>
      <c r="U40" s="599"/>
      <c r="V40" s="599"/>
      <c r="W40" s="599"/>
      <c r="X40" s="599"/>
      <c r="Y40" s="600"/>
      <c r="Z40" s="601" t="s">
        <v>62</v>
      </c>
      <c r="AA40" s="601"/>
      <c r="AB40" s="601"/>
      <c r="AC40" s="601"/>
      <c r="AD40" s="602" t="s">
        <v>62</v>
      </c>
      <c r="AE40" s="602"/>
      <c r="AF40" s="602"/>
      <c r="AG40" s="602"/>
      <c r="AH40" s="602"/>
      <c r="AI40" s="602"/>
      <c r="AJ40" s="602"/>
      <c r="AK40" s="602"/>
      <c r="AL40" s="603" t="s">
        <v>62</v>
      </c>
      <c r="AM40" s="604"/>
      <c r="AN40" s="604"/>
      <c r="AO40" s="605"/>
      <c r="AQ40" s="664" t="s">
        <v>275</v>
      </c>
      <c r="AR40" s="665"/>
      <c r="AS40" s="665"/>
      <c r="AT40" s="665"/>
      <c r="AU40" s="665"/>
      <c r="AV40" s="665"/>
      <c r="AW40" s="665"/>
      <c r="AX40" s="665"/>
      <c r="AY40" s="666"/>
      <c r="AZ40" s="598">
        <v>7592</v>
      </c>
      <c r="BA40" s="599"/>
      <c r="BB40" s="599"/>
      <c r="BC40" s="599"/>
      <c r="BD40" s="629"/>
      <c r="BE40" s="629"/>
      <c r="BF40" s="655"/>
      <c r="BG40" s="644" t="s">
        <v>276</v>
      </c>
      <c r="BH40" s="645"/>
      <c r="BI40" s="645"/>
      <c r="BJ40" s="645"/>
      <c r="BK40" s="645"/>
      <c r="BL40" s="79"/>
      <c r="BM40" s="596" t="s">
        <v>277</v>
      </c>
      <c r="BN40" s="596"/>
      <c r="BO40" s="596"/>
      <c r="BP40" s="596"/>
      <c r="BQ40" s="596"/>
      <c r="BR40" s="596"/>
      <c r="BS40" s="596"/>
      <c r="BT40" s="596"/>
      <c r="BU40" s="597"/>
      <c r="BV40" s="598">
        <v>82</v>
      </c>
      <c r="BW40" s="599"/>
      <c r="BX40" s="599"/>
      <c r="BY40" s="599"/>
      <c r="BZ40" s="599"/>
      <c r="CA40" s="599"/>
      <c r="CB40" s="608"/>
      <c r="CD40" s="595" t="s">
        <v>278</v>
      </c>
      <c r="CE40" s="596"/>
      <c r="CF40" s="596"/>
      <c r="CG40" s="596"/>
      <c r="CH40" s="596"/>
      <c r="CI40" s="596"/>
      <c r="CJ40" s="596"/>
      <c r="CK40" s="596"/>
      <c r="CL40" s="596"/>
      <c r="CM40" s="596"/>
      <c r="CN40" s="596"/>
      <c r="CO40" s="596"/>
      <c r="CP40" s="596"/>
      <c r="CQ40" s="597"/>
      <c r="CR40" s="598">
        <v>4615</v>
      </c>
      <c r="CS40" s="599"/>
      <c r="CT40" s="599"/>
      <c r="CU40" s="599"/>
      <c r="CV40" s="599"/>
      <c r="CW40" s="599"/>
      <c r="CX40" s="599"/>
      <c r="CY40" s="600"/>
      <c r="CZ40" s="603">
        <v>0.1</v>
      </c>
      <c r="DA40" s="631"/>
      <c r="DB40" s="631"/>
      <c r="DC40" s="633"/>
      <c r="DD40" s="607" t="s">
        <v>62</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31"/>
      <c r="DY40" s="631"/>
      <c r="DZ40" s="631"/>
      <c r="EA40" s="631"/>
      <c r="EB40" s="631"/>
      <c r="EC40" s="632"/>
    </row>
    <row r="41" spans="2:133" ht="11.25" customHeight="1" x14ac:dyDescent="0.15">
      <c r="B41" s="619" t="s">
        <v>279</v>
      </c>
      <c r="C41" s="620"/>
      <c r="D41" s="620"/>
      <c r="E41" s="620"/>
      <c r="F41" s="620"/>
      <c r="G41" s="620"/>
      <c r="H41" s="620"/>
      <c r="I41" s="620"/>
      <c r="J41" s="620"/>
      <c r="K41" s="620"/>
      <c r="L41" s="620"/>
      <c r="M41" s="620"/>
      <c r="N41" s="620"/>
      <c r="O41" s="620"/>
      <c r="P41" s="620"/>
      <c r="Q41" s="621"/>
      <c r="R41" s="673">
        <v>8233486</v>
      </c>
      <c r="S41" s="674"/>
      <c r="T41" s="674"/>
      <c r="U41" s="674"/>
      <c r="V41" s="674"/>
      <c r="W41" s="674"/>
      <c r="X41" s="674"/>
      <c r="Y41" s="675"/>
      <c r="Z41" s="676">
        <v>100</v>
      </c>
      <c r="AA41" s="676"/>
      <c r="AB41" s="676"/>
      <c r="AC41" s="676"/>
      <c r="AD41" s="677">
        <v>5412963</v>
      </c>
      <c r="AE41" s="677"/>
      <c r="AF41" s="677"/>
      <c r="AG41" s="677"/>
      <c r="AH41" s="677"/>
      <c r="AI41" s="677"/>
      <c r="AJ41" s="677"/>
      <c r="AK41" s="677"/>
      <c r="AL41" s="678">
        <v>100</v>
      </c>
      <c r="AM41" s="658"/>
      <c r="AN41" s="658"/>
      <c r="AO41" s="679"/>
      <c r="AQ41" s="664" t="s">
        <v>280</v>
      </c>
      <c r="AR41" s="665"/>
      <c r="AS41" s="665"/>
      <c r="AT41" s="665"/>
      <c r="AU41" s="665"/>
      <c r="AV41" s="665"/>
      <c r="AW41" s="665"/>
      <c r="AX41" s="665"/>
      <c r="AY41" s="666"/>
      <c r="AZ41" s="598">
        <v>112555</v>
      </c>
      <c r="BA41" s="599"/>
      <c r="BB41" s="599"/>
      <c r="BC41" s="599"/>
      <c r="BD41" s="629"/>
      <c r="BE41" s="629"/>
      <c r="BF41" s="655"/>
      <c r="BG41" s="644"/>
      <c r="BH41" s="645"/>
      <c r="BI41" s="645"/>
      <c r="BJ41" s="645"/>
      <c r="BK41" s="645"/>
      <c r="BL41" s="79"/>
      <c r="BM41" s="596" t="s">
        <v>281</v>
      </c>
      <c r="BN41" s="596"/>
      <c r="BO41" s="596"/>
      <c r="BP41" s="596"/>
      <c r="BQ41" s="596"/>
      <c r="BR41" s="596"/>
      <c r="BS41" s="596"/>
      <c r="BT41" s="596"/>
      <c r="BU41" s="597"/>
      <c r="BV41" s="598">
        <v>1</v>
      </c>
      <c r="BW41" s="599"/>
      <c r="BX41" s="599"/>
      <c r="BY41" s="599"/>
      <c r="BZ41" s="599"/>
      <c r="CA41" s="599"/>
      <c r="CB41" s="608"/>
      <c r="CD41" s="595" t="s">
        <v>282</v>
      </c>
      <c r="CE41" s="596"/>
      <c r="CF41" s="596"/>
      <c r="CG41" s="596"/>
      <c r="CH41" s="596"/>
      <c r="CI41" s="596"/>
      <c r="CJ41" s="596"/>
      <c r="CK41" s="596"/>
      <c r="CL41" s="596"/>
      <c r="CM41" s="596"/>
      <c r="CN41" s="596"/>
      <c r="CO41" s="596"/>
      <c r="CP41" s="596"/>
      <c r="CQ41" s="597"/>
      <c r="CR41" s="598" t="s">
        <v>62</v>
      </c>
      <c r="CS41" s="629"/>
      <c r="CT41" s="629"/>
      <c r="CU41" s="629"/>
      <c r="CV41" s="629"/>
      <c r="CW41" s="629"/>
      <c r="CX41" s="629"/>
      <c r="CY41" s="630"/>
      <c r="CZ41" s="603" t="s">
        <v>62</v>
      </c>
      <c r="DA41" s="631"/>
      <c r="DB41" s="631"/>
      <c r="DC41" s="633"/>
      <c r="DD41" s="607" t="s">
        <v>62</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283</v>
      </c>
      <c r="AR42" s="681"/>
      <c r="AS42" s="681"/>
      <c r="AT42" s="681"/>
      <c r="AU42" s="681"/>
      <c r="AV42" s="681"/>
      <c r="AW42" s="681"/>
      <c r="AX42" s="681"/>
      <c r="AY42" s="682"/>
      <c r="AZ42" s="673">
        <v>405676</v>
      </c>
      <c r="BA42" s="674"/>
      <c r="BB42" s="674"/>
      <c r="BC42" s="674"/>
      <c r="BD42" s="657"/>
      <c r="BE42" s="657"/>
      <c r="BF42" s="659"/>
      <c r="BG42" s="646"/>
      <c r="BH42" s="647"/>
      <c r="BI42" s="647"/>
      <c r="BJ42" s="647"/>
      <c r="BK42" s="647"/>
      <c r="BL42" s="80"/>
      <c r="BM42" s="620" t="s">
        <v>284</v>
      </c>
      <c r="BN42" s="620"/>
      <c r="BO42" s="620"/>
      <c r="BP42" s="620"/>
      <c r="BQ42" s="620"/>
      <c r="BR42" s="620"/>
      <c r="BS42" s="620"/>
      <c r="BT42" s="620"/>
      <c r="BU42" s="621"/>
      <c r="BV42" s="673">
        <v>445</v>
      </c>
      <c r="BW42" s="674"/>
      <c r="BX42" s="674"/>
      <c r="BY42" s="674"/>
      <c r="BZ42" s="674"/>
      <c r="CA42" s="674"/>
      <c r="CB42" s="683"/>
      <c r="CD42" s="595" t="s">
        <v>285</v>
      </c>
      <c r="CE42" s="596"/>
      <c r="CF42" s="596"/>
      <c r="CG42" s="596"/>
      <c r="CH42" s="596"/>
      <c r="CI42" s="596"/>
      <c r="CJ42" s="596"/>
      <c r="CK42" s="596"/>
      <c r="CL42" s="596"/>
      <c r="CM42" s="596"/>
      <c r="CN42" s="596"/>
      <c r="CO42" s="596"/>
      <c r="CP42" s="596"/>
      <c r="CQ42" s="597"/>
      <c r="CR42" s="598">
        <v>579462</v>
      </c>
      <c r="CS42" s="629"/>
      <c r="CT42" s="629"/>
      <c r="CU42" s="629"/>
      <c r="CV42" s="629"/>
      <c r="CW42" s="629"/>
      <c r="CX42" s="629"/>
      <c r="CY42" s="630"/>
      <c r="CZ42" s="603">
        <v>7.4</v>
      </c>
      <c r="DA42" s="631"/>
      <c r="DB42" s="631"/>
      <c r="DC42" s="633"/>
      <c r="DD42" s="607">
        <v>134953</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286</v>
      </c>
      <c r="CD43" s="595" t="s">
        <v>287</v>
      </c>
      <c r="CE43" s="596"/>
      <c r="CF43" s="596"/>
      <c r="CG43" s="596"/>
      <c r="CH43" s="596"/>
      <c r="CI43" s="596"/>
      <c r="CJ43" s="596"/>
      <c r="CK43" s="596"/>
      <c r="CL43" s="596"/>
      <c r="CM43" s="596"/>
      <c r="CN43" s="596"/>
      <c r="CO43" s="596"/>
      <c r="CP43" s="596"/>
      <c r="CQ43" s="597"/>
      <c r="CR43" s="598">
        <v>9729</v>
      </c>
      <c r="CS43" s="629"/>
      <c r="CT43" s="629"/>
      <c r="CU43" s="629"/>
      <c r="CV43" s="629"/>
      <c r="CW43" s="629"/>
      <c r="CX43" s="629"/>
      <c r="CY43" s="630"/>
      <c r="CZ43" s="603">
        <v>0.1</v>
      </c>
      <c r="DA43" s="631"/>
      <c r="DB43" s="631"/>
      <c r="DC43" s="633"/>
      <c r="DD43" s="607">
        <v>9729</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288</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235</v>
      </c>
      <c r="CE44" s="637"/>
      <c r="CF44" s="595" t="s">
        <v>289</v>
      </c>
      <c r="CG44" s="596"/>
      <c r="CH44" s="596"/>
      <c r="CI44" s="596"/>
      <c r="CJ44" s="596"/>
      <c r="CK44" s="596"/>
      <c r="CL44" s="596"/>
      <c r="CM44" s="596"/>
      <c r="CN44" s="596"/>
      <c r="CO44" s="596"/>
      <c r="CP44" s="596"/>
      <c r="CQ44" s="597"/>
      <c r="CR44" s="598">
        <v>567929</v>
      </c>
      <c r="CS44" s="599"/>
      <c r="CT44" s="599"/>
      <c r="CU44" s="599"/>
      <c r="CV44" s="599"/>
      <c r="CW44" s="599"/>
      <c r="CX44" s="599"/>
      <c r="CY44" s="600"/>
      <c r="CZ44" s="603">
        <v>7.3</v>
      </c>
      <c r="DA44" s="604"/>
      <c r="DB44" s="604"/>
      <c r="DC44" s="610"/>
      <c r="DD44" s="607">
        <v>127596</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290</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291</v>
      </c>
      <c r="CG45" s="596"/>
      <c r="CH45" s="596"/>
      <c r="CI45" s="596"/>
      <c r="CJ45" s="596"/>
      <c r="CK45" s="596"/>
      <c r="CL45" s="596"/>
      <c r="CM45" s="596"/>
      <c r="CN45" s="596"/>
      <c r="CO45" s="596"/>
      <c r="CP45" s="596"/>
      <c r="CQ45" s="597"/>
      <c r="CR45" s="598">
        <v>188975</v>
      </c>
      <c r="CS45" s="629"/>
      <c r="CT45" s="629"/>
      <c r="CU45" s="629"/>
      <c r="CV45" s="629"/>
      <c r="CW45" s="629"/>
      <c r="CX45" s="629"/>
      <c r="CY45" s="630"/>
      <c r="CZ45" s="603">
        <v>2.4</v>
      </c>
      <c r="DA45" s="631"/>
      <c r="DB45" s="631"/>
      <c r="DC45" s="633"/>
      <c r="DD45" s="607">
        <v>16807</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292</v>
      </c>
      <c r="CG46" s="596"/>
      <c r="CH46" s="596"/>
      <c r="CI46" s="596"/>
      <c r="CJ46" s="596"/>
      <c r="CK46" s="596"/>
      <c r="CL46" s="596"/>
      <c r="CM46" s="596"/>
      <c r="CN46" s="596"/>
      <c r="CO46" s="596"/>
      <c r="CP46" s="596"/>
      <c r="CQ46" s="597"/>
      <c r="CR46" s="598">
        <v>322090</v>
      </c>
      <c r="CS46" s="599"/>
      <c r="CT46" s="599"/>
      <c r="CU46" s="599"/>
      <c r="CV46" s="599"/>
      <c r="CW46" s="599"/>
      <c r="CX46" s="599"/>
      <c r="CY46" s="600"/>
      <c r="CZ46" s="603">
        <v>4.0999999999999996</v>
      </c>
      <c r="DA46" s="604"/>
      <c r="DB46" s="604"/>
      <c r="DC46" s="610"/>
      <c r="DD46" s="607">
        <v>110160</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293</v>
      </c>
      <c r="CG47" s="596"/>
      <c r="CH47" s="596"/>
      <c r="CI47" s="596"/>
      <c r="CJ47" s="596"/>
      <c r="CK47" s="596"/>
      <c r="CL47" s="596"/>
      <c r="CM47" s="596"/>
      <c r="CN47" s="596"/>
      <c r="CO47" s="596"/>
      <c r="CP47" s="596"/>
      <c r="CQ47" s="597"/>
      <c r="CR47" s="598">
        <v>11533</v>
      </c>
      <c r="CS47" s="629"/>
      <c r="CT47" s="629"/>
      <c r="CU47" s="629"/>
      <c r="CV47" s="629"/>
      <c r="CW47" s="629"/>
      <c r="CX47" s="629"/>
      <c r="CY47" s="630"/>
      <c r="CZ47" s="603">
        <v>0.1</v>
      </c>
      <c r="DA47" s="631"/>
      <c r="DB47" s="631"/>
      <c r="DC47" s="633"/>
      <c r="DD47" s="607">
        <v>7357</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294</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295</v>
      </c>
      <c r="CE49" s="620"/>
      <c r="CF49" s="620"/>
      <c r="CG49" s="620"/>
      <c r="CH49" s="620"/>
      <c r="CI49" s="620"/>
      <c r="CJ49" s="620"/>
      <c r="CK49" s="620"/>
      <c r="CL49" s="620"/>
      <c r="CM49" s="620"/>
      <c r="CN49" s="620"/>
      <c r="CO49" s="620"/>
      <c r="CP49" s="620"/>
      <c r="CQ49" s="621"/>
      <c r="CR49" s="673">
        <v>7824887</v>
      </c>
      <c r="CS49" s="657"/>
      <c r="CT49" s="657"/>
      <c r="CU49" s="657"/>
      <c r="CV49" s="657"/>
      <c r="CW49" s="657"/>
      <c r="CX49" s="657"/>
      <c r="CY49" s="686"/>
      <c r="CZ49" s="678">
        <v>100</v>
      </c>
      <c r="DA49" s="687"/>
      <c r="DB49" s="687"/>
      <c r="DC49" s="688"/>
      <c r="DD49" s="689">
        <v>5990078</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gAWoaKsbfgfpgEVJjM4HV3eQP3MHZBC0PEDVqJhRJkTBcUWGH0l70qVKNxdFTtTAAjJiG7KMAHzds3Kcqo3Cdw==" saltValue="/8KyMJWF+t1CUJiGj9cOv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0" t="s">
        <v>296</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297</v>
      </c>
      <c r="DK2" s="712"/>
      <c r="DL2" s="712"/>
      <c r="DM2" s="712"/>
      <c r="DN2" s="712"/>
      <c r="DO2" s="713"/>
      <c r="DP2" s="87"/>
      <c r="DQ2" s="711" t="s">
        <v>298</v>
      </c>
      <c r="DR2" s="712"/>
      <c r="DS2" s="712"/>
      <c r="DT2" s="712"/>
      <c r="DU2" s="712"/>
      <c r="DV2" s="712"/>
      <c r="DW2" s="712"/>
      <c r="DX2" s="712"/>
      <c r="DY2" s="712"/>
      <c r="DZ2" s="71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714" t="s">
        <v>299</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300</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4"/>
    </row>
    <row r="5" spans="1:131" s="95" customFormat="1" ht="26.25" customHeight="1" x14ac:dyDescent="0.15">
      <c r="A5" s="704" t="s">
        <v>301</v>
      </c>
      <c r="B5" s="705"/>
      <c r="C5" s="705"/>
      <c r="D5" s="705"/>
      <c r="E5" s="705"/>
      <c r="F5" s="705"/>
      <c r="G5" s="705"/>
      <c r="H5" s="705"/>
      <c r="I5" s="705"/>
      <c r="J5" s="705"/>
      <c r="K5" s="705"/>
      <c r="L5" s="705"/>
      <c r="M5" s="705"/>
      <c r="N5" s="705"/>
      <c r="O5" s="705"/>
      <c r="P5" s="706"/>
      <c r="Q5" s="700" t="s">
        <v>302</v>
      </c>
      <c r="R5" s="696"/>
      <c r="S5" s="696"/>
      <c r="T5" s="696"/>
      <c r="U5" s="697"/>
      <c r="V5" s="700" t="s">
        <v>303</v>
      </c>
      <c r="W5" s="696"/>
      <c r="X5" s="696"/>
      <c r="Y5" s="696"/>
      <c r="Z5" s="697"/>
      <c r="AA5" s="700" t="s">
        <v>304</v>
      </c>
      <c r="AB5" s="696"/>
      <c r="AC5" s="696"/>
      <c r="AD5" s="696"/>
      <c r="AE5" s="696"/>
      <c r="AF5" s="716" t="s">
        <v>305</v>
      </c>
      <c r="AG5" s="696"/>
      <c r="AH5" s="696"/>
      <c r="AI5" s="696"/>
      <c r="AJ5" s="702"/>
      <c r="AK5" s="696" t="s">
        <v>306</v>
      </c>
      <c r="AL5" s="696"/>
      <c r="AM5" s="696"/>
      <c r="AN5" s="696"/>
      <c r="AO5" s="697"/>
      <c r="AP5" s="700" t="s">
        <v>307</v>
      </c>
      <c r="AQ5" s="696"/>
      <c r="AR5" s="696"/>
      <c r="AS5" s="696"/>
      <c r="AT5" s="697"/>
      <c r="AU5" s="700" t="s">
        <v>308</v>
      </c>
      <c r="AV5" s="696"/>
      <c r="AW5" s="696"/>
      <c r="AX5" s="696"/>
      <c r="AY5" s="702"/>
      <c r="AZ5" s="91"/>
      <c r="BA5" s="91"/>
      <c r="BB5" s="91"/>
      <c r="BC5" s="91"/>
      <c r="BD5" s="91"/>
      <c r="BE5" s="92"/>
      <c r="BF5" s="92"/>
      <c r="BG5" s="92"/>
      <c r="BH5" s="92"/>
      <c r="BI5" s="92"/>
      <c r="BJ5" s="92"/>
      <c r="BK5" s="92"/>
      <c r="BL5" s="92"/>
      <c r="BM5" s="92"/>
      <c r="BN5" s="92"/>
      <c r="BO5" s="92"/>
      <c r="BP5" s="92"/>
      <c r="BQ5" s="704" t="s">
        <v>309</v>
      </c>
      <c r="BR5" s="705"/>
      <c r="BS5" s="705"/>
      <c r="BT5" s="705"/>
      <c r="BU5" s="705"/>
      <c r="BV5" s="705"/>
      <c r="BW5" s="705"/>
      <c r="BX5" s="705"/>
      <c r="BY5" s="705"/>
      <c r="BZ5" s="705"/>
      <c r="CA5" s="705"/>
      <c r="CB5" s="705"/>
      <c r="CC5" s="705"/>
      <c r="CD5" s="705"/>
      <c r="CE5" s="705"/>
      <c r="CF5" s="705"/>
      <c r="CG5" s="706"/>
      <c r="CH5" s="700" t="s">
        <v>310</v>
      </c>
      <c r="CI5" s="696"/>
      <c r="CJ5" s="696"/>
      <c r="CK5" s="696"/>
      <c r="CL5" s="697"/>
      <c r="CM5" s="700" t="s">
        <v>311</v>
      </c>
      <c r="CN5" s="696"/>
      <c r="CO5" s="696"/>
      <c r="CP5" s="696"/>
      <c r="CQ5" s="697"/>
      <c r="CR5" s="700" t="s">
        <v>312</v>
      </c>
      <c r="CS5" s="696"/>
      <c r="CT5" s="696"/>
      <c r="CU5" s="696"/>
      <c r="CV5" s="697"/>
      <c r="CW5" s="700" t="s">
        <v>313</v>
      </c>
      <c r="CX5" s="696"/>
      <c r="CY5" s="696"/>
      <c r="CZ5" s="696"/>
      <c r="DA5" s="697"/>
      <c r="DB5" s="700" t="s">
        <v>314</v>
      </c>
      <c r="DC5" s="696"/>
      <c r="DD5" s="696"/>
      <c r="DE5" s="696"/>
      <c r="DF5" s="697"/>
      <c r="DG5" s="749" t="s">
        <v>315</v>
      </c>
      <c r="DH5" s="750"/>
      <c r="DI5" s="750"/>
      <c r="DJ5" s="750"/>
      <c r="DK5" s="751"/>
      <c r="DL5" s="749" t="s">
        <v>316</v>
      </c>
      <c r="DM5" s="750"/>
      <c r="DN5" s="750"/>
      <c r="DO5" s="750"/>
      <c r="DP5" s="751"/>
      <c r="DQ5" s="700" t="s">
        <v>317</v>
      </c>
      <c r="DR5" s="696"/>
      <c r="DS5" s="696"/>
      <c r="DT5" s="696"/>
      <c r="DU5" s="697"/>
      <c r="DV5" s="700" t="s">
        <v>308</v>
      </c>
      <c r="DW5" s="696"/>
      <c r="DX5" s="696"/>
      <c r="DY5" s="696"/>
      <c r="DZ5" s="702"/>
      <c r="EA5" s="94"/>
    </row>
    <row r="6" spans="1:131" s="95" customFormat="1" ht="26.25" customHeight="1" thickBot="1" x14ac:dyDescent="0.2">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4"/>
    </row>
    <row r="7" spans="1:131" s="95" customFormat="1" ht="26.25" customHeight="1" thickTop="1" x14ac:dyDescent="0.15">
      <c r="A7" s="96">
        <v>1</v>
      </c>
      <c r="B7" s="735" t="s">
        <v>318</v>
      </c>
      <c r="C7" s="736"/>
      <c r="D7" s="736"/>
      <c r="E7" s="736"/>
      <c r="F7" s="736"/>
      <c r="G7" s="736"/>
      <c r="H7" s="736"/>
      <c r="I7" s="736"/>
      <c r="J7" s="736"/>
      <c r="K7" s="736"/>
      <c r="L7" s="736"/>
      <c r="M7" s="736"/>
      <c r="N7" s="736"/>
      <c r="O7" s="736"/>
      <c r="P7" s="737"/>
      <c r="Q7" s="738">
        <v>8224</v>
      </c>
      <c r="R7" s="739"/>
      <c r="S7" s="739"/>
      <c r="T7" s="739"/>
      <c r="U7" s="739"/>
      <c r="V7" s="739">
        <v>7799</v>
      </c>
      <c r="W7" s="739"/>
      <c r="X7" s="739"/>
      <c r="Y7" s="739"/>
      <c r="Z7" s="739"/>
      <c r="AA7" s="739">
        <v>426</v>
      </c>
      <c r="AB7" s="739"/>
      <c r="AC7" s="739"/>
      <c r="AD7" s="739"/>
      <c r="AE7" s="740"/>
      <c r="AF7" s="741">
        <v>399</v>
      </c>
      <c r="AG7" s="742"/>
      <c r="AH7" s="742"/>
      <c r="AI7" s="742"/>
      <c r="AJ7" s="743"/>
      <c r="AK7" s="744" t="s">
        <v>319</v>
      </c>
      <c r="AL7" s="745"/>
      <c r="AM7" s="745"/>
      <c r="AN7" s="745"/>
      <c r="AO7" s="745"/>
      <c r="AP7" s="745">
        <v>3373</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6">
        <v>1</v>
      </c>
      <c r="BR7" s="97"/>
      <c r="BS7" s="721" t="s">
        <v>320</v>
      </c>
      <c r="BT7" s="722"/>
      <c r="BU7" s="722"/>
      <c r="BV7" s="722"/>
      <c r="BW7" s="722"/>
      <c r="BX7" s="722"/>
      <c r="BY7" s="722"/>
      <c r="BZ7" s="722"/>
      <c r="CA7" s="722"/>
      <c r="CB7" s="722"/>
      <c r="CC7" s="722"/>
      <c r="CD7" s="722"/>
      <c r="CE7" s="722"/>
      <c r="CF7" s="722"/>
      <c r="CG7" s="748"/>
      <c r="CH7" s="718">
        <v>-2</v>
      </c>
      <c r="CI7" s="719"/>
      <c r="CJ7" s="719"/>
      <c r="CK7" s="719"/>
      <c r="CL7" s="720"/>
      <c r="CM7" s="718">
        <v>10</v>
      </c>
      <c r="CN7" s="719"/>
      <c r="CO7" s="719"/>
      <c r="CP7" s="719"/>
      <c r="CQ7" s="720"/>
      <c r="CR7" s="718">
        <v>15</v>
      </c>
      <c r="CS7" s="719"/>
      <c r="CT7" s="719"/>
      <c r="CU7" s="719"/>
      <c r="CV7" s="720"/>
      <c r="CW7" s="718">
        <v>1</v>
      </c>
      <c r="CX7" s="719"/>
      <c r="CY7" s="719"/>
      <c r="CZ7" s="719"/>
      <c r="DA7" s="720"/>
      <c r="DB7" s="718" t="s">
        <v>321</v>
      </c>
      <c r="DC7" s="719"/>
      <c r="DD7" s="719"/>
      <c r="DE7" s="719"/>
      <c r="DF7" s="720"/>
      <c r="DG7" s="718" t="s">
        <v>321</v>
      </c>
      <c r="DH7" s="719"/>
      <c r="DI7" s="719"/>
      <c r="DJ7" s="719"/>
      <c r="DK7" s="720"/>
      <c r="DL7" s="718" t="s">
        <v>321</v>
      </c>
      <c r="DM7" s="719"/>
      <c r="DN7" s="719"/>
      <c r="DO7" s="719"/>
      <c r="DP7" s="720"/>
      <c r="DQ7" s="718" t="s">
        <v>321</v>
      </c>
      <c r="DR7" s="719"/>
      <c r="DS7" s="719"/>
      <c r="DT7" s="719"/>
      <c r="DU7" s="720"/>
      <c r="DV7" s="721"/>
      <c r="DW7" s="722"/>
      <c r="DX7" s="722"/>
      <c r="DY7" s="722"/>
      <c r="DZ7" s="723"/>
      <c r="EA7" s="94"/>
    </row>
    <row r="8" spans="1:131" s="95" customFormat="1" ht="26.25" customHeight="1" x14ac:dyDescent="0.15">
      <c r="A8" s="98">
        <v>2</v>
      </c>
      <c r="B8" s="724" t="s">
        <v>322</v>
      </c>
      <c r="C8" s="725"/>
      <c r="D8" s="725"/>
      <c r="E8" s="725"/>
      <c r="F8" s="725"/>
      <c r="G8" s="725"/>
      <c r="H8" s="725"/>
      <c r="I8" s="725"/>
      <c r="J8" s="725"/>
      <c r="K8" s="725"/>
      <c r="L8" s="725"/>
      <c r="M8" s="725"/>
      <c r="N8" s="725"/>
      <c r="O8" s="725"/>
      <c r="P8" s="726"/>
      <c r="Q8" s="727">
        <v>9</v>
      </c>
      <c r="R8" s="728"/>
      <c r="S8" s="728"/>
      <c r="T8" s="728"/>
      <c r="U8" s="728"/>
      <c r="V8" s="728">
        <v>4</v>
      </c>
      <c r="W8" s="728"/>
      <c r="X8" s="728"/>
      <c r="Y8" s="728"/>
      <c r="Z8" s="728"/>
      <c r="AA8" s="728">
        <v>6</v>
      </c>
      <c r="AB8" s="728"/>
      <c r="AC8" s="728"/>
      <c r="AD8" s="728"/>
      <c r="AE8" s="729"/>
      <c r="AF8" s="730">
        <v>6</v>
      </c>
      <c r="AG8" s="731"/>
      <c r="AH8" s="731"/>
      <c r="AI8" s="731"/>
      <c r="AJ8" s="732"/>
      <c r="AK8" s="733" t="s">
        <v>319</v>
      </c>
      <c r="AL8" s="734"/>
      <c r="AM8" s="734"/>
      <c r="AN8" s="734"/>
      <c r="AO8" s="734"/>
      <c r="AP8" s="734" t="s">
        <v>319</v>
      </c>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8">
        <v>2</v>
      </c>
      <c r="BR8" s="99"/>
      <c r="BS8" s="757" t="s">
        <v>323</v>
      </c>
      <c r="BT8" s="758"/>
      <c r="BU8" s="758"/>
      <c r="BV8" s="758"/>
      <c r="BW8" s="758"/>
      <c r="BX8" s="758"/>
      <c r="BY8" s="758"/>
      <c r="BZ8" s="758"/>
      <c r="CA8" s="758"/>
      <c r="CB8" s="758"/>
      <c r="CC8" s="758"/>
      <c r="CD8" s="758"/>
      <c r="CE8" s="758"/>
      <c r="CF8" s="758"/>
      <c r="CG8" s="759"/>
      <c r="CH8" s="760">
        <v>-1</v>
      </c>
      <c r="CI8" s="761"/>
      <c r="CJ8" s="761"/>
      <c r="CK8" s="761"/>
      <c r="CL8" s="762"/>
      <c r="CM8" s="760">
        <v>13</v>
      </c>
      <c r="CN8" s="761"/>
      <c r="CO8" s="761"/>
      <c r="CP8" s="761"/>
      <c r="CQ8" s="762"/>
      <c r="CR8" s="760">
        <v>6</v>
      </c>
      <c r="CS8" s="761"/>
      <c r="CT8" s="761"/>
      <c r="CU8" s="761"/>
      <c r="CV8" s="762"/>
      <c r="CW8" s="760" t="s">
        <v>321</v>
      </c>
      <c r="CX8" s="761"/>
      <c r="CY8" s="761"/>
      <c r="CZ8" s="761"/>
      <c r="DA8" s="762"/>
      <c r="DB8" s="760" t="s">
        <v>321</v>
      </c>
      <c r="DC8" s="761"/>
      <c r="DD8" s="761"/>
      <c r="DE8" s="761"/>
      <c r="DF8" s="762"/>
      <c r="DG8" s="760" t="s">
        <v>321</v>
      </c>
      <c r="DH8" s="761"/>
      <c r="DI8" s="761"/>
      <c r="DJ8" s="761"/>
      <c r="DK8" s="762"/>
      <c r="DL8" s="760" t="s">
        <v>321</v>
      </c>
      <c r="DM8" s="761"/>
      <c r="DN8" s="761"/>
      <c r="DO8" s="761"/>
      <c r="DP8" s="762"/>
      <c r="DQ8" s="760" t="s">
        <v>321</v>
      </c>
      <c r="DR8" s="761"/>
      <c r="DS8" s="761"/>
      <c r="DT8" s="761"/>
      <c r="DU8" s="762"/>
      <c r="DV8" s="757"/>
      <c r="DW8" s="758"/>
      <c r="DX8" s="758"/>
      <c r="DY8" s="758"/>
      <c r="DZ8" s="763"/>
      <c r="EA8" s="94"/>
    </row>
    <row r="9" spans="1:131" s="95" customFormat="1" ht="26.25" customHeight="1" x14ac:dyDescent="0.15">
      <c r="A9" s="98">
        <v>3</v>
      </c>
      <c r="B9" s="724" t="s">
        <v>324</v>
      </c>
      <c r="C9" s="725"/>
      <c r="D9" s="725"/>
      <c r="E9" s="725"/>
      <c r="F9" s="725"/>
      <c r="G9" s="725"/>
      <c r="H9" s="725"/>
      <c r="I9" s="725"/>
      <c r="J9" s="725"/>
      <c r="K9" s="725"/>
      <c r="L9" s="725"/>
      <c r="M9" s="725"/>
      <c r="N9" s="725"/>
      <c r="O9" s="725"/>
      <c r="P9" s="726"/>
      <c r="Q9" s="727" t="s">
        <v>319</v>
      </c>
      <c r="R9" s="728"/>
      <c r="S9" s="728"/>
      <c r="T9" s="728"/>
      <c r="U9" s="728"/>
      <c r="V9" s="728">
        <v>23</v>
      </c>
      <c r="W9" s="728"/>
      <c r="X9" s="728"/>
      <c r="Y9" s="728"/>
      <c r="Z9" s="728"/>
      <c r="AA9" s="728">
        <v>-23</v>
      </c>
      <c r="AB9" s="728"/>
      <c r="AC9" s="728"/>
      <c r="AD9" s="728"/>
      <c r="AE9" s="729"/>
      <c r="AF9" s="730">
        <v>-23</v>
      </c>
      <c r="AG9" s="731"/>
      <c r="AH9" s="731"/>
      <c r="AI9" s="731"/>
      <c r="AJ9" s="732"/>
      <c r="AK9" s="733">
        <v>0</v>
      </c>
      <c r="AL9" s="734"/>
      <c r="AM9" s="734"/>
      <c r="AN9" s="734"/>
      <c r="AO9" s="734"/>
      <c r="AP9" s="734" t="s">
        <v>319</v>
      </c>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8">
        <v>3</v>
      </c>
      <c r="BR9" s="99"/>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94"/>
    </row>
    <row r="10" spans="1:131" s="95" customFormat="1" ht="26.25" customHeight="1" x14ac:dyDescent="0.15">
      <c r="A10" s="98">
        <v>4</v>
      </c>
      <c r="B10" s="724" t="s">
        <v>325</v>
      </c>
      <c r="C10" s="725"/>
      <c r="D10" s="725"/>
      <c r="E10" s="725"/>
      <c r="F10" s="725"/>
      <c r="G10" s="725"/>
      <c r="H10" s="725"/>
      <c r="I10" s="725"/>
      <c r="J10" s="725"/>
      <c r="K10" s="725"/>
      <c r="L10" s="725"/>
      <c r="M10" s="725"/>
      <c r="N10" s="725"/>
      <c r="O10" s="725"/>
      <c r="P10" s="726"/>
      <c r="Q10" s="727">
        <v>119</v>
      </c>
      <c r="R10" s="728"/>
      <c r="S10" s="728"/>
      <c r="T10" s="728"/>
      <c r="U10" s="728"/>
      <c r="V10" s="728">
        <v>119</v>
      </c>
      <c r="W10" s="728"/>
      <c r="X10" s="728"/>
      <c r="Y10" s="728"/>
      <c r="Z10" s="728"/>
      <c r="AA10" s="728" t="s">
        <v>319</v>
      </c>
      <c r="AB10" s="728"/>
      <c r="AC10" s="728"/>
      <c r="AD10" s="728"/>
      <c r="AE10" s="729"/>
      <c r="AF10" s="730" t="s">
        <v>62</v>
      </c>
      <c r="AG10" s="731"/>
      <c r="AH10" s="731"/>
      <c r="AI10" s="731"/>
      <c r="AJ10" s="732"/>
      <c r="AK10" s="733">
        <v>106022</v>
      </c>
      <c r="AL10" s="734"/>
      <c r="AM10" s="734"/>
      <c r="AN10" s="734"/>
      <c r="AO10" s="734"/>
      <c r="AP10" s="734">
        <v>9</v>
      </c>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8">
        <v>4</v>
      </c>
      <c r="BR10" s="99"/>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4"/>
    </row>
    <row r="11" spans="1:131" s="95" customFormat="1" ht="26.25" customHeight="1" x14ac:dyDescent="0.15">
      <c r="A11" s="98">
        <v>5</v>
      </c>
      <c r="B11" s="724" t="s">
        <v>326</v>
      </c>
      <c r="C11" s="725"/>
      <c r="D11" s="725"/>
      <c r="E11" s="725"/>
      <c r="F11" s="725"/>
      <c r="G11" s="725"/>
      <c r="H11" s="725"/>
      <c r="I11" s="725"/>
      <c r="J11" s="725"/>
      <c r="K11" s="725"/>
      <c r="L11" s="725"/>
      <c r="M11" s="725"/>
      <c r="N11" s="725"/>
      <c r="O11" s="725"/>
      <c r="P11" s="726"/>
      <c r="Q11" s="727">
        <v>12</v>
      </c>
      <c r="R11" s="728"/>
      <c r="S11" s="728"/>
      <c r="T11" s="728"/>
      <c r="U11" s="728"/>
      <c r="V11" s="728">
        <v>12</v>
      </c>
      <c r="W11" s="728"/>
      <c r="X11" s="728"/>
      <c r="Y11" s="728"/>
      <c r="Z11" s="728"/>
      <c r="AA11" s="728" t="s">
        <v>319</v>
      </c>
      <c r="AB11" s="728"/>
      <c r="AC11" s="728"/>
      <c r="AD11" s="728"/>
      <c r="AE11" s="729"/>
      <c r="AF11" s="730" t="s">
        <v>62</v>
      </c>
      <c r="AG11" s="731"/>
      <c r="AH11" s="731"/>
      <c r="AI11" s="731"/>
      <c r="AJ11" s="732"/>
      <c r="AK11" s="733">
        <v>2</v>
      </c>
      <c r="AL11" s="734"/>
      <c r="AM11" s="734"/>
      <c r="AN11" s="734"/>
      <c r="AO11" s="734"/>
      <c r="AP11" s="734" t="s">
        <v>319</v>
      </c>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8">
        <v>5</v>
      </c>
      <c r="BR11" s="99"/>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4"/>
    </row>
    <row r="12" spans="1:131" s="95" customFormat="1" ht="26.25" customHeight="1" x14ac:dyDescent="0.15">
      <c r="A12" s="98">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8">
        <v>6</v>
      </c>
      <c r="BR12" s="99"/>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4"/>
    </row>
    <row r="13" spans="1:131" s="95" customFormat="1" ht="26.25" customHeight="1" x14ac:dyDescent="0.15">
      <c r="A13" s="98">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8">
        <v>7</v>
      </c>
      <c r="BR13" s="99"/>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4"/>
    </row>
    <row r="14" spans="1:131" s="95" customFormat="1" ht="26.25" customHeight="1" x14ac:dyDescent="0.15">
      <c r="A14" s="98">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8">
        <v>8</v>
      </c>
      <c r="BR14" s="99"/>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4"/>
    </row>
    <row r="15" spans="1:131" s="95" customFormat="1" ht="26.25" customHeight="1" x14ac:dyDescent="0.15">
      <c r="A15" s="98">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8">
        <v>9</v>
      </c>
      <c r="BR15" s="99"/>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4"/>
    </row>
    <row r="16" spans="1:131" s="95" customFormat="1" ht="26.25" customHeight="1" x14ac:dyDescent="0.15">
      <c r="A16" s="98">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8">
        <v>10</v>
      </c>
      <c r="BR16" s="99"/>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4"/>
    </row>
    <row r="17" spans="1:131" s="95" customFormat="1" ht="26.25" customHeight="1" x14ac:dyDescent="0.15">
      <c r="A17" s="98">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8">
        <v>11</v>
      </c>
      <c r="BR17" s="99"/>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4"/>
    </row>
    <row r="18" spans="1:131" s="95" customFormat="1" ht="26.25" customHeight="1" x14ac:dyDescent="0.15">
      <c r="A18" s="98">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8">
        <v>12</v>
      </c>
      <c r="BR18" s="99"/>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4"/>
    </row>
    <row r="19" spans="1:131" s="95" customFormat="1" ht="26.25" customHeight="1" x14ac:dyDescent="0.15">
      <c r="A19" s="98">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8">
        <v>13</v>
      </c>
      <c r="BR19" s="99"/>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4"/>
    </row>
    <row r="20" spans="1:131" s="95" customFormat="1" ht="26.25" customHeight="1" x14ac:dyDescent="0.15">
      <c r="A20" s="98">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8">
        <v>14</v>
      </c>
      <c r="BR20" s="99"/>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4"/>
    </row>
    <row r="21" spans="1:131" s="95" customFormat="1" ht="26.25" customHeight="1" thickBot="1" x14ac:dyDescent="0.2">
      <c r="A21" s="98">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8">
        <v>15</v>
      </c>
      <c r="BR21" s="99"/>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4"/>
    </row>
    <row r="22" spans="1:131" s="95" customFormat="1" ht="26.25" customHeight="1" x14ac:dyDescent="0.15">
      <c r="A22" s="98">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327</v>
      </c>
      <c r="BA22" s="781"/>
      <c r="BB22" s="781"/>
      <c r="BC22" s="781"/>
      <c r="BD22" s="782"/>
      <c r="BE22" s="92"/>
      <c r="BF22" s="92"/>
      <c r="BG22" s="92"/>
      <c r="BH22" s="92"/>
      <c r="BI22" s="92"/>
      <c r="BJ22" s="92"/>
      <c r="BK22" s="92"/>
      <c r="BL22" s="92"/>
      <c r="BM22" s="92"/>
      <c r="BN22" s="92"/>
      <c r="BO22" s="92"/>
      <c r="BP22" s="92"/>
      <c r="BQ22" s="98">
        <v>16</v>
      </c>
      <c r="BR22" s="99"/>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4"/>
    </row>
    <row r="23" spans="1:131" s="95" customFormat="1" ht="26.25" customHeight="1" thickBot="1" x14ac:dyDescent="0.2">
      <c r="A23" s="100" t="s">
        <v>328</v>
      </c>
      <c r="B23" s="764" t="s">
        <v>329</v>
      </c>
      <c r="C23" s="765"/>
      <c r="D23" s="765"/>
      <c r="E23" s="765"/>
      <c r="F23" s="765"/>
      <c r="G23" s="765"/>
      <c r="H23" s="765"/>
      <c r="I23" s="765"/>
      <c r="J23" s="765"/>
      <c r="K23" s="765"/>
      <c r="L23" s="765"/>
      <c r="M23" s="765"/>
      <c r="N23" s="765"/>
      <c r="O23" s="765"/>
      <c r="P23" s="766"/>
      <c r="Q23" s="767"/>
      <c r="R23" s="768"/>
      <c r="S23" s="768"/>
      <c r="T23" s="768"/>
      <c r="U23" s="768"/>
      <c r="V23" s="768"/>
      <c r="W23" s="768"/>
      <c r="X23" s="768"/>
      <c r="Y23" s="768"/>
      <c r="Z23" s="768"/>
      <c r="AA23" s="768"/>
      <c r="AB23" s="768"/>
      <c r="AC23" s="768"/>
      <c r="AD23" s="768"/>
      <c r="AE23" s="769"/>
      <c r="AF23" s="770">
        <v>383</v>
      </c>
      <c r="AG23" s="768"/>
      <c r="AH23" s="768"/>
      <c r="AI23" s="768"/>
      <c r="AJ23" s="771"/>
      <c r="AK23" s="772"/>
      <c r="AL23" s="773"/>
      <c r="AM23" s="773"/>
      <c r="AN23" s="773"/>
      <c r="AO23" s="773"/>
      <c r="AP23" s="768"/>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8">
        <v>17</v>
      </c>
      <c r="BR23" s="99"/>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4"/>
    </row>
    <row r="24" spans="1:131" s="95" customFormat="1" ht="26.25" customHeight="1" x14ac:dyDescent="0.15">
      <c r="A24" s="783" t="s">
        <v>330</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4"/>
    </row>
    <row r="25" spans="1:131" ht="26.25" customHeight="1" thickBot="1" x14ac:dyDescent="0.2">
      <c r="A25" s="714" t="s">
        <v>331</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1"/>
      <c r="BP25" s="101"/>
      <c r="BQ25" s="98">
        <v>19</v>
      </c>
      <c r="BR25" s="99"/>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15">
      <c r="A26" s="704" t="s">
        <v>301</v>
      </c>
      <c r="B26" s="705"/>
      <c r="C26" s="705"/>
      <c r="D26" s="705"/>
      <c r="E26" s="705"/>
      <c r="F26" s="705"/>
      <c r="G26" s="705"/>
      <c r="H26" s="705"/>
      <c r="I26" s="705"/>
      <c r="J26" s="705"/>
      <c r="K26" s="705"/>
      <c r="L26" s="705"/>
      <c r="M26" s="705"/>
      <c r="N26" s="705"/>
      <c r="O26" s="705"/>
      <c r="P26" s="706"/>
      <c r="Q26" s="700" t="s">
        <v>332</v>
      </c>
      <c r="R26" s="696"/>
      <c r="S26" s="696"/>
      <c r="T26" s="696"/>
      <c r="U26" s="697"/>
      <c r="V26" s="700" t="s">
        <v>333</v>
      </c>
      <c r="W26" s="696"/>
      <c r="X26" s="696"/>
      <c r="Y26" s="696"/>
      <c r="Z26" s="697"/>
      <c r="AA26" s="700" t="s">
        <v>334</v>
      </c>
      <c r="AB26" s="696"/>
      <c r="AC26" s="696"/>
      <c r="AD26" s="696"/>
      <c r="AE26" s="696"/>
      <c r="AF26" s="789" t="s">
        <v>335</v>
      </c>
      <c r="AG26" s="790"/>
      <c r="AH26" s="790"/>
      <c r="AI26" s="790"/>
      <c r="AJ26" s="791"/>
      <c r="AK26" s="696" t="s">
        <v>336</v>
      </c>
      <c r="AL26" s="696"/>
      <c r="AM26" s="696"/>
      <c r="AN26" s="696"/>
      <c r="AO26" s="697"/>
      <c r="AP26" s="700" t="s">
        <v>337</v>
      </c>
      <c r="AQ26" s="696"/>
      <c r="AR26" s="696"/>
      <c r="AS26" s="696"/>
      <c r="AT26" s="697"/>
      <c r="AU26" s="700" t="s">
        <v>338</v>
      </c>
      <c r="AV26" s="696"/>
      <c r="AW26" s="696"/>
      <c r="AX26" s="696"/>
      <c r="AY26" s="697"/>
      <c r="AZ26" s="700" t="s">
        <v>339</v>
      </c>
      <c r="BA26" s="696"/>
      <c r="BB26" s="696"/>
      <c r="BC26" s="696"/>
      <c r="BD26" s="697"/>
      <c r="BE26" s="700" t="s">
        <v>308</v>
      </c>
      <c r="BF26" s="696"/>
      <c r="BG26" s="696"/>
      <c r="BH26" s="696"/>
      <c r="BI26" s="702"/>
      <c r="BJ26" s="91"/>
      <c r="BK26" s="91"/>
      <c r="BL26" s="91"/>
      <c r="BM26" s="91"/>
      <c r="BN26" s="91"/>
      <c r="BO26" s="101"/>
      <c r="BP26" s="101"/>
      <c r="BQ26" s="98">
        <v>20</v>
      </c>
      <c r="BR26" s="99"/>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1"/>
      <c r="BP27" s="101"/>
      <c r="BQ27" s="98">
        <v>21</v>
      </c>
      <c r="BR27" s="99"/>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15">
      <c r="A28" s="102">
        <v>1</v>
      </c>
      <c r="B28" s="735" t="s">
        <v>340</v>
      </c>
      <c r="C28" s="736"/>
      <c r="D28" s="736"/>
      <c r="E28" s="736"/>
      <c r="F28" s="736"/>
      <c r="G28" s="736"/>
      <c r="H28" s="736"/>
      <c r="I28" s="736"/>
      <c r="J28" s="736"/>
      <c r="K28" s="736"/>
      <c r="L28" s="736"/>
      <c r="M28" s="736"/>
      <c r="N28" s="736"/>
      <c r="O28" s="736"/>
      <c r="P28" s="737"/>
      <c r="Q28" s="797">
        <v>1359</v>
      </c>
      <c r="R28" s="798"/>
      <c r="S28" s="798"/>
      <c r="T28" s="798"/>
      <c r="U28" s="798"/>
      <c r="V28" s="798">
        <v>1304</v>
      </c>
      <c r="W28" s="798"/>
      <c r="X28" s="798"/>
      <c r="Y28" s="798"/>
      <c r="Z28" s="798"/>
      <c r="AA28" s="798">
        <v>55</v>
      </c>
      <c r="AB28" s="798"/>
      <c r="AC28" s="798"/>
      <c r="AD28" s="798"/>
      <c r="AE28" s="799"/>
      <c r="AF28" s="800">
        <v>55</v>
      </c>
      <c r="AG28" s="798"/>
      <c r="AH28" s="798"/>
      <c r="AI28" s="798"/>
      <c r="AJ28" s="801"/>
      <c r="AK28" s="802">
        <v>113</v>
      </c>
      <c r="AL28" s="803"/>
      <c r="AM28" s="803"/>
      <c r="AN28" s="803"/>
      <c r="AO28" s="803"/>
      <c r="AP28" s="803" t="s">
        <v>319</v>
      </c>
      <c r="AQ28" s="803"/>
      <c r="AR28" s="803"/>
      <c r="AS28" s="803"/>
      <c r="AT28" s="803"/>
      <c r="AU28" s="803" t="s">
        <v>319</v>
      </c>
      <c r="AV28" s="803"/>
      <c r="AW28" s="803"/>
      <c r="AX28" s="803"/>
      <c r="AY28" s="803"/>
      <c r="AZ28" s="804" t="s">
        <v>321</v>
      </c>
      <c r="BA28" s="804"/>
      <c r="BB28" s="804"/>
      <c r="BC28" s="804"/>
      <c r="BD28" s="804"/>
      <c r="BE28" s="795"/>
      <c r="BF28" s="795"/>
      <c r="BG28" s="795"/>
      <c r="BH28" s="795"/>
      <c r="BI28" s="796"/>
      <c r="BJ28" s="91"/>
      <c r="BK28" s="91"/>
      <c r="BL28" s="91"/>
      <c r="BM28" s="91"/>
      <c r="BN28" s="91"/>
      <c r="BO28" s="101"/>
      <c r="BP28" s="101"/>
      <c r="BQ28" s="98">
        <v>22</v>
      </c>
      <c r="BR28" s="99"/>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15">
      <c r="A29" s="102">
        <v>2</v>
      </c>
      <c r="B29" s="724" t="s">
        <v>341</v>
      </c>
      <c r="C29" s="725"/>
      <c r="D29" s="725"/>
      <c r="E29" s="725"/>
      <c r="F29" s="725"/>
      <c r="G29" s="725"/>
      <c r="H29" s="725"/>
      <c r="I29" s="725"/>
      <c r="J29" s="725"/>
      <c r="K29" s="725"/>
      <c r="L29" s="725"/>
      <c r="M29" s="725"/>
      <c r="N29" s="725"/>
      <c r="O29" s="725"/>
      <c r="P29" s="726"/>
      <c r="Q29" s="727">
        <v>196</v>
      </c>
      <c r="R29" s="728"/>
      <c r="S29" s="728"/>
      <c r="T29" s="728"/>
      <c r="U29" s="728"/>
      <c r="V29" s="728">
        <v>196</v>
      </c>
      <c r="W29" s="728"/>
      <c r="X29" s="728"/>
      <c r="Y29" s="728"/>
      <c r="Z29" s="728"/>
      <c r="AA29" s="728">
        <v>1</v>
      </c>
      <c r="AB29" s="728"/>
      <c r="AC29" s="728"/>
      <c r="AD29" s="728"/>
      <c r="AE29" s="729"/>
      <c r="AF29" s="730">
        <v>1</v>
      </c>
      <c r="AG29" s="731"/>
      <c r="AH29" s="731"/>
      <c r="AI29" s="731"/>
      <c r="AJ29" s="732"/>
      <c r="AK29" s="809">
        <v>46</v>
      </c>
      <c r="AL29" s="805"/>
      <c r="AM29" s="805"/>
      <c r="AN29" s="805"/>
      <c r="AO29" s="805"/>
      <c r="AP29" s="805" t="s">
        <v>319</v>
      </c>
      <c r="AQ29" s="805"/>
      <c r="AR29" s="805"/>
      <c r="AS29" s="805"/>
      <c r="AT29" s="805"/>
      <c r="AU29" s="805" t="s">
        <v>319</v>
      </c>
      <c r="AV29" s="805"/>
      <c r="AW29" s="805"/>
      <c r="AX29" s="805"/>
      <c r="AY29" s="805"/>
      <c r="AZ29" s="806" t="s">
        <v>321</v>
      </c>
      <c r="BA29" s="806"/>
      <c r="BB29" s="806"/>
      <c r="BC29" s="806"/>
      <c r="BD29" s="806"/>
      <c r="BE29" s="807"/>
      <c r="BF29" s="807"/>
      <c r="BG29" s="807"/>
      <c r="BH29" s="807"/>
      <c r="BI29" s="808"/>
      <c r="BJ29" s="91"/>
      <c r="BK29" s="91"/>
      <c r="BL29" s="91"/>
      <c r="BM29" s="91"/>
      <c r="BN29" s="91"/>
      <c r="BO29" s="101"/>
      <c r="BP29" s="101"/>
      <c r="BQ29" s="98">
        <v>23</v>
      </c>
      <c r="BR29" s="99"/>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15">
      <c r="A30" s="102">
        <v>3</v>
      </c>
      <c r="B30" s="724" t="s">
        <v>342</v>
      </c>
      <c r="C30" s="725"/>
      <c r="D30" s="725"/>
      <c r="E30" s="725"/>
      <c r="F30" s="725"/>
      <c r="G30" s="725"/>
      <c r="H30" s="725"/>
      <c r="I30" s="725"/>
      <c r="J30" s="725"/>
      <c r="K30" s="725"/>
      <c r="L30" s="725"/>
      <c r="M30" s="725"/>
      <c r="N30" s="725"/>
      <c r="O30" s="725"/>
      <c r="P30" s="726"/>
      <c r="Q30" s="727">
        <v>311</v>
      </c>
      <c r="R30" s="728"/>
      <c r="S30" s="728"/>
      <c r="T30" s="728"/>
      <c r="U30" s="728"/>
      <c r="V30" s="728">
        <v>254</v>
      </c>
      <c r="W30" s="728"/>
      <c r="X30" s="728"/>
      <c r="Y30" s="728"/>
      <c r="Z30" s="728"/>
      <c r="AA30" s="728">
        <v>56</v>
      </c>
      <c r="AB30" s="728"/>
      <c r="AC30" s="728"/>
      <c r="AD30" s="728"/>
      <c r="AE30" s="729"/>
      <c r="AF30" s="730">
        <v>182</v>
      </c>
      <c r="AG30" s="731"/>
      <c r="AH30" s="731"/>
      <c r="AI30" s="731"/>
      <c r="AJ30" s="732"/>
      <c r="AK30" s="809">
        <v>98</v>
      </c>
      <c r="AL30" s="805"/>
      <c r="AM30" s="805"/>
      <c r="AN30" s="805"/>
      <c r="AO30" s="805"/>
      <c r="AP30" s="805">
        <v>1324</v>
      </c>
      <c r="AQ30" s="805"/>
      <c r="AR30" s="805"/>
      <c r="AS30" s="805"/>
      <c r="AT30" s="805"/>
      <c r="AU30" s="805">
        <v>973</v>
      </c>
      <c r="AV30" s="805"/>
      <c r="AW30" s="805"/>
      <c r="AX30" s="805"/>
      <c r="AY30" s="805"/>
      <c r="AZ30" s="806" t="s">
        <v>321</v>
      </c>
      <c r="BA30" s="806"/>
      <c r="BB30" s="806"/>
      <c r="BC30" s="806"/>
      <c r="BD30" s="806"/>
      <c r="BE30" s="807" t="s">
        <v>343</v>
      </c>
      <c r="BF30" s="807"/>
      <c r="BG30" s="807"/>
      <c r="BH30" s="807"/>
      <c r="BI30" s="808"/>
      <c r="BJ30" s="91"/>
      <c r="BK30" s="91"/>
      <c r="BL30" s="91"/>
      <c r="BM30" s="91"/>
      <c r="BN30" s="91"/>
      <c r="BO30" s="101"/>
      <c r="BP30" s="101"/>
      <c r="BQ30" s="98">
        <v>24</v>
      </c>
      <c r="BR30" s="99"/>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15">
      <c r="A31" s="102">
        <v>4</v>
      </c>
      <c r="B31" s="724" t="s">
        <v>344</v>
      </c>
      <c r="C31" s="725"/>
      <c r="D31" s="725"/>
      <c r="E31" s="725"/>
      <c r="F31" s="725"/>
      <c r="G31" s="725"/>
      <c r="H31" s="725"/>
      <c r="I31" s="725"/>
      <c r="J31" s="725"/>
      <c r="K31" s="725"/>
      <c r="L31" s="725"/>
      <c r="M31" s="725"/>
      <c r="N31" s="725"/>
      <c r="O31" s="725"/>
      <c r="P31" s="726"/>
      <c r="Q31" s="727">
        <v>514</v>
      </c>
      <c r="R31" s="728"/>
      <c r="S31" s="728"/>
      <c r="T31" s="728"/>
      <c r="U31" s="728"/>
      <c r="V31" s="728">
        <v>455</v>
      </c>
      <c r="W31" s="728"/>
      <c r="X31" s="728"/>
      <c r="Y31" s="728"/>
      <c r="Z31" s="728"/>
      <c r="AA31" s="728">
        <v>58</v>
      </c>
      <c r="AB31" s="728"/>
      <c r="AC31" s="728"/>
      <c r="AD31" s="728"/>
      <c r="AE31" s="729"/>
      <c r="AF31" s="730">
        <v>58</v>
      </c>
      <c r="AG31" s="731"/>
      <c r="AH31" s="731"/>
      <c r="AI31" s="731"/>
      <c r="AJ31" s="732"/>
      <c r="AK31" s="809">
        <v>315</v>
      </c>
      <c r="AL31" s="805"/>
      <c r="AM31" s="805"/>
      <c r="AN31" s="805"/>
      <c r="AO31" s="805"/>
      <c r="AP31" s="805">
        <v>1513</v>
      </c>
      <c r="AQ31" s="805"/>
      <c r="AR31" s="805"/>
      <c r="AS31" s="805"/>
      <c r="AT31" s="805"/>
      <c r="AU31" s="805">
        <v>1214</v>
      </c>
      <c r="AV31" s="805"/>
      <c r="AW31" s="805"/>
      <c r="AX31" s="805"/>
      <c r="AY31" s="805"/>
      <c r="AZ31" s="806" t="s">
        <v>321</v>
      </c>
      <c r="BA31" s="806"/>
      <c r="BB31" s="806"/>
      <c r="BC31" s="806"/>
      <c r="BD31" s="806"/>
      <c r="BE31" s="807" t="s">
        <v>343</v>
      </c>
      <c r="BF31" s="807"/>
      <c r="BG31" s="807"/>
      <c r="BH31" s="807"/>
      <c r="BI31" s="808"/>
      <c r="BJ31" s="91"/>
      <c r="BK31" s="91"/>
      <c r="BL31" s="91"/>
      <c r="BM31" s="91"/>
      <c r="BN31" s="91"/>
      <c r="BO31" s="101"/>
      <c r="BP31" s="101"/>
      <c r="BQ31" s="98">
        <v>25</v>
      </c>
      <c r="BR31" s="99"/>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15">
      <c r="A32" s="102">
        <v>5</v>
      </c>
      <c r="B32" s="724" t="s">
        <v>345</v>
      </c>
      <c r="C32" s="725"/>
      <c r="D32" s="725"/>
      <c r="E32" s="725"/>
      <c r="F32" s="725"/>
      <c r="G32" s="725"/>
      <c r="H32" s="725"/>
      <c r="I32" s="725"/>
      <c r="J32" s="725"/>
      <c r="K32" s="725"/>
      <c r="L32" s="725"/>
      <c r="M32" s="725"/>
      <c r="N32" s="725"/>
      <c r="O32" s="725"/>
      <c r="P32" s="726"/>
      <c r="Q32" s="727">
        <v>25</v>
      </c>
      <c r="R32" s="728"/>
      <c r="S32" s="728"/>
      <c r="T32" s="728"/>
      <c r="U32" s="728"/>
      <c r="V32" s="728">
        <v>25</v>
      </c>
      <c r="W32" s="728"/>
      <c r="X32" s="728"/>
      <c r="Y32" s="728"/>
      <c r="Z32" s="728"/>
      <c r="AA32" s="728" t="s">
        <v>319</v>
      </c>
      <c r="AB32" s="728"/>
      <c r="AC32" s="728"/>
      <c r="AD32" s="728"/>
      <c r="AE32" s="729"/>
      <c r="AF32" s="730" t="s">
        <v>62</v>
      </c>
      <c r="AG32" s="731"/>
      <c r="AH32" s="731"/>
      <c r="AI32" s="731"/>
      <c r="AJ32" s="732"/>
      <c r="AK32" s="809">
        <v>18</v>
      </c>
      <c r="AL32" s="805"/>
      <c r="AM32" s="805"/>
      <c r="AN32" s="805"/>
      <c r="AO32" s="805"/>
      <c r="AP32" s="805">
        <v>36</v>
      </c>
      <c r="AQ32" s="805"/>
      <c r="AR32" s="805"/>
      <c r="AS32" s="805"/>
      <c r="AT32" s="805"/>
      <c r="AU32" s="805">
        <v>34</v>
      </c>
      <c r="AV32" s="805"/>
      <c r="AW32" s="805"/>
      <c r="AX32" s="805"/>
      <c r="AY32" s="805"/>
      <c r="AZ32" s="806" t="s">
        <v>321</v>
      </c>
      <c r="BA32" s="806"/>
      <c r="BB32" s="806"/>
      <c r="BC32" s="806"/>
      <c r="BD32" s="806"/>
      <c r="BE32" s="807" t="s">
        <v>346</v>
      </c>
      <c r="BF32" s="807"/>
      <c r="BG32" s="807"/>
      <c r="BH32" s="807"/>
      <c r="BI32" s="808"/>
      <c r="BJ32" s="91"/>
      <c r="BK32" s="91"/>
      <c r="BL32" s="91"/>
      <c r="BM32" s="91"/>
      <c r="BN32" s="91"/>
      <c r="BO32" s="101"/>
      <c r="BP32" s="101"/>
      <c r="BQ32" s="98">
        <v>26</v>
      </c>
      <c r="BR32" s="99"/>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15">
      <c r="A33" s="102">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1"/>
      <c r="BP33" s="101"/>
      <c r="BQ33" s="98">
        <v>27</v>
      </c>
      <c r="BR33" s="99"/>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15">
      <c r="A34" s="102">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1"/>
      <c r="BP34" s="101"/>
      <c r="BQ34" s="98">
        <v>28</v>
      </c>
      <c r="BR34" s="99"/>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15">
      <c r="A35" s="102">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15">
      <c r="A36" s="102">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15">
      <c r="A37" s="102">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15">
      <c r="A38" s="102">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15">
      <c r="A39" s="102">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15">
      <c r="A40" s="98">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15">
      <c r="A41" s="98">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15">
      <c r="A42" s="98">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15">
      <c r="A43" s="98">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15">
      <c r="A44" s="98">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15">
      <c r="A45" s="98">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15">
      <c r="A46" s="98">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15">
      <c r="A47" s="98">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15">
      <c r="A48" s="98">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15">
      <c r="A49" s="98">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15">
      <c r="A50" s="98">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15">
      <c r="A51" s="98">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15">
      <c r="A52" s="98">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15">
      <c r="A53" s="98">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15">
      <c r="A54" s="98">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15">
      <c r="A55" s="98">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15">
      <c r="A56" s="98">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15">
      <c r="A57" s="98">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15">
      <c r="A58" s="98">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15">
      <c r="A59" s="98">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15">
      <c r="A60" s="98">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
      <c r="A61" s="98">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15">
      <c r="A62" s="98">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347</v>
      </c>
      <c r="BK62" s="781"/>
      <c r="BL62" s="781"/>
      <c r="BM62" s="781"/>
      <c r="BN62" s="782"/>
      <c r="BO62" s="101"/>
      <c r="BP62" s="101"/>
      <c r="BQ62" s="98">
        <v>56</v>
      </c>
      <c r="BR62" s="99"/>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
      <c r="A63" s="100" t="s">
        <v>328</v>
      </c>
      <c r="B63" s="764" t="s">
        <v>348</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295</v>
      </c>
      <c r="AG63" s="819"/>
      <c r="AH63" s="819"/>
      <c r="AI63" s="819"/>
      <c r="AJ63" s="820"/>
      <c r="AK63" s="821"/>
      <c r="AL63" s="816"/>
      <c r="AM63" s="816"/>
      <c r="AN63" s="816"/>
      <c r="AO63" s="816"/>
      <c r="AP63" s="819"/>
      <c r="AQ63" s="819"/>
      <c r="AR63" s="819"/>
      <c r="AS63" s="819"/>
      <c r="AT63" s="819"/>
      <c r="AU63" s="819"/>
      <c r="AV63" s="819"/>
      <c r="AW63" s="819"/>
      <c r="AX63" s="819"/>
      <c r="AY63" s="819"/>
      <c r="AZ63" s="823"/>
      <c r="BA63" s="823"/>
      <c r="BB63" s="823"/>
      <c r="BC63" s="823"/>
      <c r="BD63" s="823"/>
      <c r="BE63" s="824"/>
      <c r="BF63" s="824"/>
      <c r="BG63" s="824"/>
      <c r="BH63" s="824"/>
      <c r="BI63" s="825"/>
      <c r="BJ63" s="826" t="s">
        <v>62</v>
      </c>
      <c r="BK63" s="827"/>
      <c r="BL63" s="827"/>
      <c r="BM63" s="827"/>
      <c r="BN63" s="828"/>
      <c r="BO63" s="101"/>
      <c r="BP63" s="101"/>
      <c r="BQ63" s="98">
        <v>57</v>
      </c>
      <c r="BR63" s="99"/>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
      <c r="A65" s="91" t="s">
        <v>349</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15">
      <c r="A66" s="704" t="s">
        <v>350</v>
      </c>
      <c r="B66" s="705"/>
      <c r="C66" s="705"/>
      <c r="D66" s="705"/>
      <c r="E66" s="705"/>
      <c r="F66" s="705"/>
      <c r="G66" s="705"/>
      <c r="H66" s="705"/>
      <c r="I66" s="705"/>
      <c r="J66" s="705"/>
      <c r="K66" s="705"/>
      <c r="L66" s="705"/>
      <c r="M66" s="705"/>
      <c r="N66" s="705"/>
      <c r="O66" s="705"/>
      <c r="P66" s="706"/>
      <c r="Q66" s="700" t="s">
        <v>332</v>
      </c>
      <c r="R66" s="696"/>
      <c r="S66" s="696"/>
      <c r="T66" s="696"/>
      <c r="U66" s="697"/>
      <c r="V66" s="700" t="s">
        <v>333</v>
      </c>
      <c r="W66" s="696"/>
      <c r="X66" s="696"/>
      <c r="Y66" s="696"/>
      <c r="Z66" s="697"/>
      <c r="AA66" s="700" t="s">
        <v>334</v>
      </c>
      <c r="AB66" s="696"/>
      <c r="AC66" s="696"/>
      <c r="AD66" s="696"/>
      <c r="AE66" s="697"/>
      <c r="AF66" s="829" t="s">
        <v>335</v>
      </c>
      <c r="AG66" s="790"/>
      <c r="AH66" s="790"/>
      <c r="AI66" s="790"/>
      <c r="AJ66" s="830"/>
      <c r="AK66" s="700" t="s">
        <v>336</v>
      </c>
      <c r="AL66" s="705"/>
      <c r="AM66" s="705"/>
      <c r="AN66" s="705"/>
      <c r="AO66" s="706"/>
      <c r="AP66" s="700" t="s">
        <v>337</v>
      </c>
      <c r="AQ66" s="696"/>
      <c r="AR66" s="696"/>
      <c r="AS66" s="696"/>
      <c r="AT66" s="697"/>
      <c r="AU66" s="700" t="s">
        <v>351</v>
      </c>
      <c r="AV66" s="696"/>
      <c r="AW66" s="696"/>
      <c r="AX66" s="696"/>
      <c r="AY66" s="697"/>
      <c r="AZ66" s="700" t="s">
        <v>308</v>
      </c>
      <c r="BA66" s="696"/>
      <c r="BB66" s="696"/>
      <c r="BC66" s="696"/>
      <c r="BD66" s="702"/>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6">
        <v>1</v>
      </c>
      <c r="B68" s="844" t="s">
        <v>352</v>
      </c>
      <c r="C68" s="845"/>
      <c r="D68" s="845"/>
      <c r="E68" s="845"/>
      <c r="F68" s="845"/>
      <c r="G68" s="845"/>
      <c r="H68" s="845"/>
      <c r="I68" s="845"/>
      <c r="J68" s="845"/>
      <c r="K68" s="845"/>
      <c r="L68" s="845"/>
      <c r="M68" s="845"/>
      <c r="N68" s="845"/>
      <c r="O68" s="845"/>
      <c r="P68" s="846"/>
      <c r="Q68" s="847">
        <v>1743</v>
      </c>
      <c r="R68" s="841"/>
      <c r="S68" s="841"/>
      <c r="T68" s="841"/>
      <c r="U68" s="841"/>
      <c r="V68" s="841">
        <v>1638</v>
      </c>
      <c r="W68" s="841"/>
      <c r="X68" s="841"/>
      <c r="Y68" s="841"/>
      <c r="Z68" s="841"/>
      <c r="AA68" s="841">
        <v>105</v>
      </c>
      <c r="AB68" s="841"/>
      <c r="AC68" s="841"/>
      <c r="AD68" s="841"/>
      <c r="AE68" s="841"/>
      <c r="AF68" s="841">
        <v>99</v>
      </c>
      <c r="AG68" s="841"/>
      <c r="AH68" s="841"/>
      <c r="AI68" s="841"/>
      <c r="AJ68" s="841"/>
      <c r="AK68" s="841" t="s">
        <v>319</v>
      </c>
      <c r="AL68" s="841"/>
      <c r="AM68" s="841"/>
      <c r="AN68" s="841"/>
      <c r="AO68" s="841"/>
      <c r="AP68" s="841" t="s">
        <v>319</v>
      </c>
      <c r="AQ68" s="841"/>
      <c r="AR68" s="841"/>
      <c r="AS68" s="841"/>
      <c r="AT68" s="841"/>
      <c r="AU68" s="841" t="s">
        <v>319</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8">
        <v>2</v>
      </c>
      <c r="B69" s="848" t="s">
        <v>353</v>
      </c>
      <c r="C69" s="849"/>
      <c r="D69" s="849"/>
      <c r="E69" s="849"/>
      <c r="F69" s="849"/>
      <c r="G69" s="849"/>
      <c r="H69" s="849"/>
      <c r="I69" s="849"/>
      <c r="J69" s="849"/>
      <c r="K69" s="849"/>
      <c r="L69" s="849"/>
      <c r="M69" s="849"/>
      <c r="N69" s="849"/>
      <c r="O69" s="849"/>
      <c r="P69" s="850"/>
      <c r="Q69" s="851">
        <v>274</v>
      </c>
      <c r="R69" s="805"/>
      <c r="S69" s="805"/>
      <c r="T69" s="805"/>
      <c r="U69" s="805"/>
      <c r="V69" s="805">
        <v>259</v>
      </c>
      <c r="W69" s="805"/>
      <c r="X69" s="805"/>
      <c r="Y69" s="805"/>
      <c r="Z69" s="805"/>
      <c r="AA69" s="805">
        <v>15</v>
      </c>
      <c r="AB69" s="805"/>
      <c r="AC69" s="805"/>
      <c r="AD69" s="805"/>
      <c r="AE69" s="805"/>
      <c r="AF69" s="805">
        <v>15</v>
      </c>
      <c r="AG69" s="805"/>
      <c r="AH69" s="805"/>
      <c r="AI69" s="805"/>
      <c r="AJ69" s="805"/>
      <c r="AK69" s="805" t="s">
        <v>319</v>
      </c>
      <c r="AL69" s="805"/>
      <c r="AM69" s="805"/>
      <c r="AN69" s="805"/>
      <c r="AO69" s="805"/>
      <c r="AP69" s="805" t="s">
        <v>319</v>
      </c>
      <c r="AQ69" s="805"/>
      <c r="AR69" s="805"/>
      <c r="AS69" s="805"/>
      <c r="AT69" s="805"/>
      <c r="AU69" s="805" t="s">
        <v>319</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8">
        <v>3</v>
      </c>
      <c r="B70" s="848" t="s">
        <v>354</v>
      </c>
      <c r="C70" s="849"/>
      <c r="D70" s="849"/>
      <c r="E70" s="849"/>
      <c r="F70" s="849"/>
      <c r="G70" s="849"/>
      <c r="H70" s="849"/>
      <c r="I70" s="849"/>
      <c r="J70" s="849"/>
      <c r="K70" s="849"/>
      <c r="L70" s="849"/>
      <c r="M70" s="849"/>
      <c r="N70" s="849"/>
      <c r="O70" s="849"/>
      <c r="P70" s="850"/>
      <c r="Q70" s="851">
        <v>5178</v>
      </c>
      <c r="R70" s="805"/>
      <c r="S70" s="805"/>
      <c r="T70" s="805"/>
      <c r="U70" s="805"/>
      <c r="V70" s="805">
        <v>5111</v>
      </c>
      <c r="W70" s="805"/>
      <c r="X70" s="805"/>
      <c r="Y70" s="805"/>
      <c r="Z70" s="805"/>
      <c r="AA70" s="805">
        <v>66</v>
      </c>
      <c r="AB70" s="805"/>
      <c r="AC70" s="805"/>
      <c r="AD70" s="805"/>
      <c r="AE70" s="805"/>
      <c r="AF70" s="805">
        <v>4</v>
      </c>
      <c r="AG70" s="805"/>
      <c r="AH70" s="805"/>
      <c r="AI70" s="805"/>
      <c r="AJ70" s="805"/>
      <c r="AK70" s="805">
        <v>225</v>
      </c>
      <c r="AL70" s="805"/>
      <c r="AM70" s="805"/>
      <c r="AN70" s="805"/>
      <c r="AO70" s="805"/>
      <c r="AP70" s="805">
        <v>1209</v>
      </c>
      <c r="AQ70" s="805"/>
      <c r="AR70" s="805"/>
      <c r="AS70" s="805"/>
      <c r="AT70" s="805"/>
      <c r="AU70" s="805">
        <v>60</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8">
        <v>4</v>
      </c>
      <c r="B71" s="848" t="s">
        <v>355</v>
      </c>
      <c r="C71" s="849"/>
      <c r="D71" s="849"/>
      <c r="E71" s="849"/>
      <c r="F71" s="849"/>
      <c r="G71" s="849"/>
      <c r="H71" s="849"/>
      <c r="I71" s="849"/>
      <c r="J71" s="849"/>
      <c r="K71" s="849"/>
      <c r="L71" s="849"/>
      <c r="M71" s="849"/>
      <c r="N71" s="849"/>
      <c r="O71" s="849"/>
      <c r="P71" s="850"/>
      <c r="Q71" s="851">
        <v>544</v>
      </c>
      <c r="R71" s="805"/>
      <c r="S71" s="805"/>
      <c r="T71" s="805"/>
      <c r="U71" s="805"/>
      <c r="V71" s="805">
        <v>539</v>
      </c>
      <c r="W71" s="805"/>
      <c r="X71" s="805"/>
      <c r="Y71" s="805"/>
      <c r="Z71" s="805"/>
      <c r="AA71" s="805">
        <v>5</v>
      </c>
      <c r="AB71" s="805"/>
      <c r="AC71" s="805"/>
      <c r="AD71" s="805"/>
      <c r="AE71" s="805"/>
      <c r="AF71" s="805">
        <v>5</v>
      </c>
      <c r="AG71" s="805"/>
      <c r="AH71" s="805"/>
      <c r="AI71" s="805"/>
      <c r="AJ71" s="805"/>
      <c r="AK71" s="805">
        <v>29</v>
      </c>
      <c r="AL71" s="805"/>
      <c r="AM71" s="805"/>
      <c r="AN71" s="805"/>
      <c r="AO71" s="805"/>
      <c r="AP71" s="805" t="s">
        <v>319</v>
      </c>
      <c r="AQ71" s="805"/>
      <c r="AR71" s="805"/>
      <c r="AS71" s="805"/>
      <c r="AT71" s="805"/>
      <c r="AU71" s="805" t="s">
        <v>319</v>
      </c>
      <c r="AV71" s="805"/>
      <c r="AW71" s="805"/>
      <c r="AX71" s="805"/>
      <c r="AY71" s="805"/>
      <c r="AZ71" s="807" t="s">
        <v>356</v>
      </c>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8">
        <v>5</v>
      </c>
      <c r="B72" s="848" t="s">
        <v>355</v>
      </c>
      <c r="C72" s="849"/>
      <c r="D72" s="849"/>
      <c r="E72" s="849"/>
      <c r="F72" s="849"/>
      <c r="G72" s="849"/>
      <c r="H72" s="849"/>
      <c r="I72" s="849"/>
      <c r="J72" s="849"/>
      <c r="K72" s="849"/>
      <c r="L72" s="849"/>
      <c r="M72" s="849"/>
      <c r="N72" s="849"/>
      <c r="O72" s="849"/>
      <c r="P72" s="850"/>
      <c r="Q72" s="851">
        <v>3339</v>
      </c>
      <c r="R72" s="805"/>
      <c r="S72" s="805"/>
      <c r="T72" s="805"/>
      <c r="U72" s="805"/>
      <c r="V72" s="805">
        <v>3249</v>
      </c>
      <c r="W72" s="805"/>
      <c r="X72" s="805"/>
      <c r="Y72" s="805"/>
      <c r="Z72" s="805"/>
      <c r="AA72" s="805">
        <v>90</v>
      </c>
      <c r="AB72" s="805"/>
      <c r="AC72" s="805"/>
      <c r="AD72" s="805"/>
      <c r="AE72" s="805"/>
      <c r="AF72" s="805">
        <v>90</v>
      </c>
      <c r="AG72" s="805"/>
      <c r="AH72" s="805"/>
      <c r="AI72" s="805"/>
      <c r="AJ72" s="805"/>
      <c r="AK72" s="805">
        <v>504</v>
      </c>
      <c r="AL72" s="805"/>
      <c r="AM72" s="805"/>
      <c r="AN72" s="805"/>
      <c r="AO72" s="805"/>
      <c r="AP72" s="805" t="s">
        <v>319</v>
      </c>
      <c r="AQ72" s="805"/>
      <c r="AR72" s="805"/>
      <c r="AS72" s="805"/>
      <c r="AT72" s="805"/>
      <c r="AU72" s="805" t="s">
        <v>319</v>
      </c>
      <c r="AV72" s="805"/>
      <c r="AW72" s="805"/>
      <c r="AX72" s="805"/>
      <c r="AY72" s="805"/>
      <c r="AZ72" s="807" t="s">
        <v>357</v>
      </c>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8">
        <v>6</v>
      </c>
      <c r="B73" s="848" t="s">
        <v>358</v>
      </c>
      <c r="C73" s="849"/>
      <c r="D73" s="849"/>
      <c r="E73" s="849"/>
      <c r="F73" s="849"/>
      <c r="G73" s="849"/>
      <c r="H73" s="849"/>
      <c r="I73" s="849"/>
      <c r="J73" s="849"/>
      <c r="K73" s="849"/>
      <c r="L73" s="849"/>
      <c r="M73" s="849"/>
      <c r="N73" s="849"/>
      <c r="O73" s="849"/>
      <c r="P73" s="850"/>
      <c r="Q73" s="851">
        <v>127</v>
      </c>
      <c r="R73" s="805"/>
      <c r="S73" s="805"/>
      <c r="T73" s="805"/>
      <c r="U73" s="805"/>
      <c r="V73" s="805">
        <v>120</v>
      </c>
      <c r="W73" s="805"/>
      <c r="X73" s="805"/>
      <c r="Y73" s="805"/>
      <c r="Z73" s="805"/>
      <c r="AA73" s="805">
        <v>6</v>
      </c>
      <c r="AB73" s="805"/>
      <c r="AC73" s="805"/>
      <c r="AD73" s="805"/>
      <c r="AE73" s="805"/>
      <c r="AF73" s="805">
        <v>6</v>
      </c>
      <c r="AG73" s="805"/>
      <c r="AH73" s="805"/>
      <c r="AI73" s="805"/>
      <c r="AJ73" s="805"/>
      <c r="AK73" s="805">
        <v>33</v>
      </c>
      <c r="AL73" s="805"/>
      <c r="AM73" s="805"/>
      <c r="AN73" s="805"/>
      <c r="AO73" s="805"/>
      <c r="AP73" s="805" t="s">
        <v>319</v>
      </c>
      <c r="AQ73" s="805"/>
      <c r="AR73" s="805"/>
      <c r="AS73" s="805"/>
      <c r="AT73" s="805"/>
      <c r="AU73" s="805" t="s">
        <v>319</v>
      </c>
      <c r="AV73" s="805"/>
      <c r="AW73" s="805"/>
      <c r="AX73" s="805"/>
      <c r="AY73" s="805"/>
      <c r="AZ73" s="807" t="s">
        <v>356</v>
      </c>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8">
        <v>7</v>
      </c>
      <c r="B74" s="848" t="s">
        <v>358</v>
      </c>
      <c r="C74" s="849"/>
      <c r="D74" s="849"/>
      <c r="E74" s="849"/>
      <c r="F74" s="849"/>
      <c r="G74" s="849"/>
      <c r="H74" s="849"/>
      <c r="I74" s="849"/>
      <c r="J74" s="849"/>
      <c r="K74" s="849"/>
      <c r="L74" s="849"/>
      <c r="M74" s="849"/>
      <c r="N74" s="849"/>
      <c r="O74" s="849"/>
      <c r="P74" s="850"/>
      <c r="Q74" s="851">
        <v>91545</v>
      </c>
      <c r="R74" s="805"/>
      <c r="S74" s="805"/>
      <c r="T74" s="805"/>
      <c r="U74" s="805"/>
      <c r="V74" s="805">
        <v>89579</v>
      </c>
      <c r="W74" s="805"/>
      <c r="X74" s="805"/>
      <c r="Y74" s="805"/>
      <c r="Z74" s="805"/>
      <c r="AA74" s="805">
        <v>1967</v>
      </c>
      <c r="AB74" s="805"/>
      <c r="AC74" s="805"/>
      <c r="AD74" s="805"/>
      <c r="AE74" s="805"/>
      <c r="AF74" s="805">
        <v>708</v>
      </c>
      <c r="AG74" s="805"/>
      <c r="AH74" s="805"/>
      <c r="AI74" s="805"/>
      <c r="AJ74" s="805"/>
      <c r="AK74" s="805">
        <v>447</v>
      </c>
      <c r="AL74" s="805"/>
      <c r="AM74" s="805"/>
      <c r="AN74" s="805"/>
      <c r="AO74" s="805"/>
      <c r="AP74" s="805" t="s">
        <v>319</v>
      </c>
      <c r="AQ74" s="805"/>
      <c r="AR74" s="805"/>
      <c r="AS74" s="805"/>
      <c r="AT74" s="805"/>
      <c r="AU74" s="805" t="s">
        <v>319</v>
      </c>
      <c r="AV74" s="805"/>
      <c r="AW74" s="805"/>
      <c r="AX74" s="805"/>
      <c r="AY74" s="805"/>
      <c r="AZ74" s="807" t="s">
        <v>357</v>
      </c>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8">
        <v>8</v>
      </c>
      <c r="B75" s="848" t="s">
        <v>359</v>
      </c>
      <c r="C75" s="849"/>
      <c r="D75" s="849"/>
      <c r="E75" s="849"/>
      <c r="F75" s="849"/>
      <c r="G75" s="849"/>
      <c r="H75" s="849"/>
      <c r="I75" s="849"/>
      <c r="J75" s="849"/>
      <c r="K75" s="849"/>
      <c r="L75" s="849"/>
      <c r="M75" s="849"/>
      <c r="N75" s="849"/>
      <c r="O75" s="849"/>
      <c r="P75" s="850"/>
      <c r="Q75" s="852">
        <v>2060</v>
      </c>
      <c r="R75" s="853"/>
      <c r="S75" s="853"/>
      <c r="T75" s="853"/>
      <c r="U75" s="809"/>
      <c r="V75" s="854">
        <v>2012</v>
      </c>
      <c r="W75" s="853"/>
      <c r="X75" s="853"/>
      <c r="Y75" s="853"/>
      <c r="Z75" s="809"/>
      <c r="AA75" s="854">
        <v>48</v>
      </c>
      <c r="AB75" s="853"/>
      <c r="AC75" s="853"/>
      <c r="AD75" s="853"/>
      <c r="AE75" s="809"/>
      <c r="AF75" s="854">
        <v>1254</v>
      </c>
      <c r="AG75" s="853"/>
      <c r="AH75" s="853"/>
      <c r="AI75" s="853"/>
      <c r="AJ75" s="809"/>
      <c r="AK75" s="854">
        <v>472</v>
      </c>
      <c r="AL75" s="853"/>
      <c r="AM75" s="853"/>
      <c r="AN75" s="853"/>
      <c r="AO75" s="809"/>
      <c r="AP75" s="854" t="s">
        <v>319</v>
      </c>
      <c r="AQ75" s="853"/>
      <c r="AR75" s="853"/>
      <c r="AS75" s="853"/>
      <c r="AT75" s="809"/>
      <c r="AU75" s="854" t="s">
        <v>319</v>
      </c>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100" t="s">
        <v>328</v>
      </c>
      <c r="B88" s="764" t="s">
        <v>360</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940</v>
      </c>
      <c r="AG88" s="819"/>
      <c r="AH88" s="819"/>
      <c r="AI88" s="819"/>
      <c r="AJ88" s="819"/>
      <c r="AK88" s="816"/>
      <c r="AL88" s="816"/>
      <c r="AM88" s="816"/>
      <c r="AN88" s="816"/>
      <c r="AO88" s="816"/>
      <c r="AP88" s="819"/>
      <c r="AQ88" s="819"/>
      <c r="AR88" s="819"/>
      <c r="AS88" s="819"/>
      <c r="AT88" s="819"/>
      <c r="AU88" s="819"/>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328</v>
      </c>
      <c r="BR102" s="764" t="s">
        <v>361</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362</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363</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366</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367</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368</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369</v>
      </c>
      <c r="AB109" s="868"/>
      <c r="AC109" s="868"/>
      <c r="AD109" s="868"/>
      <c r="AE109" s="869"/>
      <c r="AF109" s="867" t="s">
        <v>370</v>
      </c>
      <c r="AG109" s="868"/>
      <c r="AH109" s="868"/>
      <c r="AI109" s="868"/>
      <c r="AJ109" s="869"/>
      <c r="AK109" s="867" t="s">
        <v>238</v>
      </c>
      <c r="AL109" s="868"/>
      <c r="AM109" s="868"/>
      <c r="AN109" s="868"/>
      <c r="AO109" s="869"/>
      <c r="AP109" s="867" t="s">
        <v>371</v>
      </c>
      <c r="AQ109" s="868"/>
      <c r="AR109" s="868"/>
      <c r="AS109" s="868"/>
      <c r="AT109" s="870"/>
      <c r="AU109" s="887" t="s">
        <v>368</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369</v>
      </c>
      <c r="BR109" s="868"/>
      <c r="BS109" s="868"/>
      <c r="BT109" s="868"/>
      <c r="BU109" s="869"/>
      <c r="BV109" s="867" t="s">
        <v>370</v>
      </c>
      <c r="BW109" s="868"/>
      <c r="BX109" s="868"/>
      <c r="BY109" s="868"/>
      <c r="BZ109" s="869"/>
      <c r="CA109" s="867" t="s">
        <v>238</v>
      </c>
      <c r="CB109" s="868"/>
      <c r="CC109" s="868"/>
      <c r="CD109" s="868"/>
      <c r="CE109" s="869"/>
      <c r="CF109" s="888" t="s">
        <v>371</v>
      </c>
      <c r="CG109" s="888"/>
      <c r="CH109" s="888"/>
      <c r="CI109" s="888"/>
      <c r="CJ109" s="888"/>
      <c r="CK109" s="867" t="s">
        <v>372</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369</v>
      </c>
      <c r="DH109" s="868"/>
      <c r="DI109" s="868"/>
      <c r="DJ109" s="868"/>
      <c r="DK109" s="869"/>
      <c r="DL109" s="867" t="s">
        <v>370</v>
      </c>
      <c r="DM109" s="868"/>
      <c r="DN109" s="868"/>
      <c r="DO109" s="868"/>
      <c r="DP109" s="869"/>
      <c r="DQ109" s="867" t="s">
        <v>238</v>
      </c>
      <c r="DR109" s="868"/>
      <c r="DS109" s="868"/>
      <c r="DT109" s="868"/>
      <c r="DU109" s="869"/>
      <c r="DV109" s="867" t="s">
        <v>371</v>
      </c>
      <c r="DW109" s="868"/>
      <c r="DX109" s="868"/>
      <c r="DY109" s="868"/>
      <c r="DZ109" s="870"/>
    </row>
    <row r="110" spans="1:131" s="89" customFormat="1" ht="26.25" customHeight="1" x14ac:dyDescent="0.15">
      <c r="A110" s="871" t="s">
        <v>373</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1095824</v>
      </c>
      <c r="AB110" s="875"/>
      <c r="AC110" s="875"/>
      <c r="AD110" s="875"/>
      <c r="AE110" s="876"/>
      <c r="AF110" s="877">
        <v>1006494</v>
      </c>
      <c r="AG110" s="875"/>
      <c r="AH110" s="875"/>
      <c r="AI110" s="875"/>
      <c r="AJ110" s="876"/>
      <c r="AK110" s="877">
        <v>965850</v>
      </c>
      <c r="AL110" s="875"/>
      <c r="AM110" s="875"/>
      <c r="AN110" s="875"/>
      <c r="AO110" s="876"/>
      <c r="AP110" s="878">
        <v>22.1</v>
      </c>
      <c r="AQ110" s="879"/>
      <c r="AR110" s="879"/>
      <c r="AS110" s="879"/>
      <c r="AT110" s="880"/>
      <c r="AU110" s="881" t="s">
        <v>374</v>
      </c>
      <c r="AV110" s="882"/>
      <c r="AW110" s="882"/>
      <c r="AX110" s="882"/>
      <c r="AY110" s="882"/>
      <c r="AZ110" s="904" t="s">
        <v>375</v>
      </c>
      <c r="BA110" s="872"/>
      <c r="BB110" s="872"/>
      <c r="BC110" s="872"/>
      <c r="BD110" s="872"/>
      <c r="BE110" s="872"/>
      <c r="BF110" s="872"/>
      <c r="BG110" s="872"/>
      <c r="BH110" s="872"/>
      <c r="BI110" s="872"/>
      <c r="BJ110" s="872"/>
      <c r="BK110" s="872"/>
      <c r="BL110" s="872"/>
      <c r="BM110" s="872"/>
      <c r="BN110" s="872"/>
      <c r="BO110" s="872"/>
      <c r="BP110" s="873"/>
      <c r="BQ110" s="905">
        <v>4764872</v>
      </c>
      <c r="BR110" s="906"/>
      <c r="BS110" s="906"/>
      <c r="BT110" s="906"/>
      <c r="BU110" s="906"/>
      <c r="BV110" s="906">
        <v>4058716</v>
      </c>
      <c r="BW110" s="906"/>
      <c r="BX110" s="906"/>
      <c r="BY110" s="906"/>
      <c r="BZ110" s="906"/>
      <c r="CA110" s="906">
        <v>3382936</v>
      </c>
      <c r="CB110" s="906"/>
      <c r="CC110" s="906"/>
      <c r="CD110" s="906"/>
      <c r="CE110" s="906"/>
      <c r="CF110" s="919">
        <v>77.599999999999994</v>
      </c>
      <c r="CG110" s="920"/>
      <c r="CH110" s="920"/>
      <c r="CI110" s="920"/>
      <c r="CJ110" s="920"/>
      <c r="CK110" s="921" t="s">
        <v>376</v>
      </c>
      <c r="CL110" s="922"/>
      <c r="CM110" s="904" t="s">
        <v>377</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62</v>
      </c>
      <c r="DH110" s="906"/>
      <c r="DI110" s="906"/>
      <c r="DJ110" s="906"/>
      <c r="DK110" s="906"/>
      <c r="DL110" s="906" t="s">
        <v>62</v>
      </c>
      <c r="DM110" s="906"/>
      <c r="DN110" s="906"/>
      <c r="DO110" s="906"/>
      <c r="DP110" s="906"/>
      <c r="DQ110" s="906" t="s">
        <v>62</v>
      </c>
      <c r="DR110" s="906"/>
      <c r="DS110" s="906"/>
      <c r="DT110" s="906"/>
      <c r="DU110" s="906"/>
      <c r="DV110" s="907" t="s">
        <v>62</v>
      </c>
      <c r="DW110" s="907"/>
      <c r="DX110" s="907"/>
      <c r="DY110" s="907"/>
      <c r="DZ110" s="908"/>
    </row>
    <row r="111" spans="1:131" s="89" customFormat="1" ht="26.25" customHeight="1" x14ac:dyDescent="0.15">
      <c r="A111" s="909" t="s">
        <v>378</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379</v>
      </c>
      <c r="BA111" s="898"/>
      <c r="BB111" s="898"/>
      <c r="BC111" s="898"/>
      <c r="BD111" s="898"/>
      <c r="BE111" s="898"/>
      <c r="BF111" s="898"/>
      <c r="BG111" s="898"/>
      <c r="BH111" s="898"/>
      <c r="BI111" s="898"/>
      <c r="BJ111" s="898"/>
      <c r="BK111" s="898"/>
      <c r="BL111" s="898"/>
      <c r="BM111" s="898"/>
      <c r="BN111" s="898"/>
      <c r="BO111" s="898"/>
      <c r="BP111" s="899"/>
      <c r="BQ111" s="900" t="s">
        <v>62</v>
      </c>
      <c r="BR111" s="901"/>
      <c r="BS111" s="901"/>
      <c r="BT111" s="901"/>
      <c r="BU111" s="901"/>
      <c r="BV111" s="901" t="s">
        <v>62</v>
      </c>
      <c r="BW111" s="901"/>
      <c r="BX111" s="901"/>
      <c r="BY111" s="901"/>
      <c r="BZ111" s="901"/>
      <c r="CA111" s="901" t="s">
        <v>62</v>
      </c>
      <c r="CB111" s="901"/>
      <c r="CC111" s="901"/>
      <c r="CD111" s="901"/>
      <c r="CE111" s="901"/>
      <c r="CF111" s="895" t="s">
        <v>62</v>
      </c>
      <c r="CG111" s="896"/>
      <c r="CH111" s="896"/>
      <c r="CI111" s="896"/>
      <c r="CJ111" s="896"/>
      <c r="CK111" s="923"/>
      <c r="CL111" s="924"/>
      <c r="CM111" s="897" t="s">
        <v>380</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x14ac:dyDescent="0.15">
      <c r="A112" s="927" t="s">
        <v>381</v>
      </c>
      <c r="B112" s="928"/>
      <c r="C112" s="898" t="s">
        <v>382</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383</v>
      </c>
      <c r="BA112" s="898"/>
      <c r="BB112" s="898"/>
      <c r="BC112" s="898"/>
      <c r="BD112" s="898"/>
      <c r="BE112" s="898"/>
      <c r="BF112" s="898"/>
      <c r="BG112" s="898"/>
      <c r="BH112" s="898"/>
      <c r="BI112" s="898"/>
      <c r="BJ112" s="898"/>
      <c r="BK112" s="898"/>
      <c r="BL112" s="898"/>
      <c r="BM112" s="898"/>
      <c r="BN112" s="898"/>
      <c r="BO112" s="898"/>
      <c r="BP112" s="899"/>
      <c r="BQ112" s="900">
        <v>2347587</v>
      </c>
      <c r="BR112" s="901"/>
      <c r="BS112" s="901"/>
      <c r="BT112" s="901"/>
      <c r="BU112" s="901"/>
      <c r="BV112" s="901">
        <v>2440231</v>
      </c>
      <c r="BW112" s="901"/>
      <c r="BX112" s="901"/>
      <c r="BY112" s="901"/>
      <c r="BZ112" s="901"/>
      <c r="CA112" s="901">
        <v>2225636</v>
      </c>
      <c r="CB112" s="901"/>
      <c r="CC112" s="901"/>
      <c r="CD112" s="901"/>
      <c r="CE112" s="901"/>
      <c r="CF112" s="895">
        <v>51</v>
      </c>
      <c r="CG112" s="896"/>
      <c r="CH112" s="896"/>
      <c r="CI112" s="896"/>
      <c r="CJ112" s="896"/>
      <c r="CK112" s="923"/>
      <c r="CL112" s="924"/>
      <c r="CM112" s="897" t="s">
        <v>384</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15">
      <c r="A113" s="929"/>
      <c r="B113" s="930"/>
      <c r="C113" s="898" t="s">
        <v>385</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362858</v>
      </c>
      <c r="AB113" s="913"/>
      <c r="AC113" s="913"/>
      <c r="AD113" s="913"/>
      <c r="AE113" s="914"/>
      <c r="AF113" s="915">
        <v>396928</v>
      </c>
      <c r="AG113" s="913"/>
      <c r="AH113" s="913"/>
      <c r="AI113" s="913"/>
      <c r="AJ113" s="914"/>
      <c r="AK113" s="915">
        <v>326536</v>
      </c>
      <c r="AL113" s="913"/>
      <c r="AM113" s="913"/>
      <c r="AN113" s="913"/>
      <c r="AO113" s="914"/>
      <c r="AP113" s="916">
        <v>7.5</v>
      </c>
      <c r="AQ113" s="917"/>
      <c r="AR113" s="917"/>
      <c r="AS113" s="917"/>
      <c r="AT113" s="918"/>
      <c r="AU113" s="883"/>
      <c r="AV113" s="884"/>
      <c r="AW113" s="884"/>
      <c r="AX113" s="884"/>
      <c r="AY113" s="884"/>
      <c r="AZ113" s="897" t="s">
        <v>386</v>
      </c>
      <c r="BA113" s="898"/>
      <c r="BB113" s="898"/>
      <c r="BC113" s="898"/>
      <c r="BD113" s="898"/>
      <c r="BE113" s="898"/>
      <c r="BF113" s="898"/>
      <c r="BG113" s="898"/>
      <c r="BH113" s="898"/>
      <c r="BI113" s="898"/>
      <c r="BJ113" s="898"/>
      <c r="BK113" s="898"/>
      <c r="BL113" s="898"/>
      <c r="BM113" s="898"/>
      <c r="BN113" s="898"/>
      <c r="BO113" s="898"/>
      <c r="BP113" s="899"/>
      <c r="BQ113" s="900">
        <v>72792</v>
      </c>
      <c r="BR113" s="901"/>
      <c r="BS113" s="901"/>
      <c r="BT113" s="901"/>
      <c r="BU113" s="901"/>
      <c r="BV113" s="901">
        <v>69779</v>
      </c>
      <c r="BW113" s="901"/>
      <c r="BX113" s="901"/>
      <c r="BY113" s="901"/>
      <c r="BZ113" s="901"/>
      <c r="CA113" s="901">
        <v>60489</v>
      </c>
      <c r="CB113" s="901"/>
      <c r="CC113" s="901"/>
      <c r="CD113" s="901"/>
      <c r="CE113" s="901"/>
      <c r="CF113" s="895">
        <v>1.4</v>
      </c>
      <c r="CG113" s="896"/>
      <c r="CH113" s="896"/>
      <c r="CI113" s="896"/>
      <c r="CJ113" s="896"/>
      <c r="CK113" s="923"/>
      <c r="CL113" s="924"/>
      <c r="CM113" s="897" t="s">
        <v>387</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15">
      <c r="A114" s="929"/>
      <c r="B114" s="930"/>
      <c r="C114" s="898" t="s">
        <v>388</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23098</v>
      </c>
      <c r="AB114" s="934"/>
      <c r="AC114" s="934"/>
      <c r="AD114" s="934"/>
      <c r="AE114" s="935"/>
      <c r="AF114" s="936">
        <v>25202</v>
      </c>
      <c r="AG114" s="934"/>
      <c r="AH114" s="934"/>
      <c r="AI114" s="934"/>
      <c r="AJ114" s="935"/>
      <c r="AK114" s="936">
        <v>18706</v>
      </c>
      <c r="AL114" s="934"/>
      <c r="AM114" s="934"/>
      <c r="AN114" s="934"/>
      <c r="AO114" s="935"/>
      <c r="AP114" s="937">
        <v>0.4</v>
      </c>
      <c r="AQ114" s="938"/>
      <c r="AR114" s="938"/>
      <c r="AS114" s="938"/>
      <c r="AT114" s="939"/>
      <c r="AU114" s="883"/>
      <c r="AV114" s="884"/>
      <c r="AW114" s="884"/>
      <c r="AX114" s="884"/>
      <c r="AY114" s="884"/>
      <c r="AZ114" s="897" t="s">
        <v>389</v>
      </c>
      <c r="BA114" s="898"/>
      <c r="BB114" s="898"/>
      <c r="BC114" s="898"/>
      <c r="BD114" s="898"/>
      <c r="BE114" s="898"/>
      <c r="BF114" s="898"/>
      <c r="BG114" s="898"/>
      <c r="BH114" s="898"/>
      <c r="BI114" s="898"/>
      <c r="BJ114" s="898"/>
      <c r="BK114" s="898"/>
      <c r="BL114" s="898"/>
      <c r="BM114" s="898"/>
      <c r="BN114" s="898"/>
      <c r="BO114" s="898"/>
      <c r="BP114" s="899"/>
      <c r="BQ114" s="900">
        <v>594587</v>
      </c>
      <c r="BR114" s="901"/>
      <c r="BS114" s="901"/>
      <c r="BT114" s="901"/>
      <c r="BU114" s="901"/>
      <c r="BV114" s="901">
        <v>600566</v>
      </c>
      <c r="BW114" s="901"/>
      <c r="BX114" s="901"/>
      <c r="BY114" s="901"/>
      <c r="BZ114" s="901"/>
      <c r="CA114" s="901">
        <v>587775</v>
      </c>
      <c r="CB114" s="901"/>
      <c r="CC114" s="901"/>
      <c r="CD114" s="901"/>
      <c r="CE114" s="901"/>
      <c r="CF114" s="895">
        <v>13.5</v>
      </c>
      <c r="CG114" s="896"/>
      <c r="CH114" s="896"/>
      <c r="CI114" s="896"/>
      <c r="CJ114" s="896"/>
      <c r="CK114" s="923"/>
      <c r="CL114" s="924"/>
      <c r="CM114" s="897" t="s">
        <v>390</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15">
      <c r="A115" s="929"/>
      <c r="B115" s="930"/>
      <c r="C115" s="898" t="s">
        <v>391</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t="s">
        <v>62</v>
      </c>
      <c r="AB115" s="913"/>
      <c r="AC115" s="913"/>
      <c r="AD115" s="913"/>
      <c r="AE115" s="914"/>
      <c r="AF115" s="915" t="s">
        <v>62</v>
      </c>
      <c r="AG115" s="913"/>
      <c r="AH115" s="913"/>
      <c r="AI115" s="913"/>
      <c r="AJ115" s="914"/>
      <c r="AK115" s="915" t="s">
        <v>62</v>
      </c>
      <c r="AL115" s="913"/>
      <c r="AM115" s="913"/>
      <c r="AN115" s="913"/>
      <c r="AO115" s="914"/>
      <c r="AP115" s="916" t="s">
        <v>62</v>
      </c>
      <c r="AQ115" s="917"/>
      <c r="AR115" s="917"/>
      <c r="AS115" s="917"/>
      <c r="AT115" s="918"/>
      <c r="AU115" s="883"/>
      <c r="AV115" s="884"/>
      <c r="AW115" s="884"/>
      <c r="AX115" s="884"/>
      <c r="AY115" s="884"/>
      <c r="AZ115" s="897" t="s">
        <v>392</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t="s">
        <v>62</v>
      </c>
      <c r="BW115" s="901"/>
      <c r="BX115" s="901"/>
      <c r="BY115" s="901"/>
      <c r="BZ115" s="901"/>
      <c r="CA115" s="901" t="s">
        <v>62</v>
      </c>
      <c r="CB115" s="901"/>
      <c r="CC115" s="901"/>
      <c r="CD115" s="901"/>
      <c r="CE115" s="901"/>
      <c r="CF115" s="895" t="s">
        <v>62</v>
      </c>
      <c r="CG115" s="896"/>
      <c r="CH115" s="896"/>
      <c r="CI115" s="896"/>
      <c r="CJ115" s="896"/>
      <c r="CK115" s="923"/>
      <c r="CL115" s="924"/>
      <c r="CM115" s="897" t="s">
        <v>393</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x14ac:dyDescent="0.15">
      <c r="A116" s="931"/>
      <c r="B116" s="932"/>
      <c r="C116" s="940" t="s">
        <v>394</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62</v>
      </c>
      <c r="AB116" s="934"/>
      <c r="AC116" s="934"/>
      <c r="AD116" s="934"/>
      <c r="AE116" s="935"/>
      <c r="AF116" s="936" t="s">
        <v>62</v>
      </c>
      <c r="AG116" s="934"/>
      <c r="AH116" s="934"/>
      <c r="AI116" s="934"/>
      <c r="AJ116" s="935"/>
      <c r="AK116" s="936" t="s">
        <v>62</v>
      </c>
      <c r="AL116" s="934"/>
      <c r="AM116" s="934"/>
      <c r="AN116" s="934"/>
      <c r="AO116" s="935"/>
      <c r="AP116" s="937" t="s">
        <v>62</v>
      </c>
      <c r="AQ116" s="938"/>
      <c r="AR116" s="938"/>
      <c r="AS116" s="938"/>
      <c r="AT116" s="939"/>
      <c r="AU116" s="883"/>
      <c r="AV116" s="884"/>
      <c r="AW116" s="884"/>
      <c r="AX116" s="884"/>
      <c r="AY116" s="884"/>
      <c r="AZ116" s="942" t="s">
        <v>395</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396</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x14ac:dyDescent="0.15">
      <c r="A117" s="887" t="s">
        <v>119</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397</v>
      </c>
      <c r="Z117" s="869"/>
      <c r="AA117" s="953">
        <v>1481780</v>
      </c>
      <c r="AB117" s="954"/>
      <c r="AC117" s="954"/>
      <c r="AD117" s="954"/>
      <c r="AE117" s="955"/>
      <c r="AF117" s="956">
        <v>1428624</v>
      </c>
      <c r="AG117" s="954"/>
      <c r="AH117" s="954"/>
      <c r="AI117" s="954"/>
      <c r="AJ117" s="955"/>
      <c r="AK117" s="956">
        <v>1311092</v>
      </c>
      <c r="AL117" s="954"/>
      <c r="AM117" s="954"/>
      <c r="AN117" s="954"/>
      <c r="AO117" s="955"/>
      <c r="AP117" s="957"/>
      <c r="AQ117" s="958"/>
      <c r="AR117" s="958"/>
      <c r="AS117" s="958"/>
      <c r="AT117" s="959"/>
      <c r="AU117" s="883"/>
      <c r="AV117" s="884"/>
      <c r="AW117" s="884"/>
      <c r="AX117" s="884"/>
      <c r="AY117" s="884"/>
      <c r="AZ117" s="949" t="s">
        <v>398</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399</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15">
      <c r="A118" s="887" t="s">
        <v>372</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369</v>
      </c>
      <c r="AB118" s="868"/>
      <c r="AC118" s="868"/>
      <c r="AD118" s="868"/>
      <c r="AE118" s="869"/>
      <c r="AF118" s="867" t="s">
        <v>370</v>
      </c>
      <c r="AG118" s="868"/>
      <c r="AH118" s="868"/>
      <c r="AI118" s="868"/>
      <c r="AJ118" s="869"/>
      <c r="AK118" s="867" t="s">
        <v>238</v>
      </c>
      <c r="AL118" s="868"/>
      <c r="AM118" s="868"/>
      <c r="AN118" s="868"/>
      <c r="AO118" s="869"/>
      <c r="AP118" s="945" t="s">
        <v>371</v>
      </c>
      <c r="AQ118" s="946"/>
      <c r="AR118" s="946"/>
      <c r="AS118" s="946"/>
      <c r="AT118" s="947"/>
      <c r="AU118" s="883"/>
      <c r="AV118" s="884"/>
      <c r="AW118" s="884"/>
      <c r="AX118" s="884"/>
      <c r="AY118" s="884"/>
      <c r="AZ118" s="948" t="s">
        <v>400</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401</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15">
      <c r="A119" s="1037" t="s">
        <v>376</v>
      </c>
      <c r="B119" s="922"/>
      <c r="C119" s="904" t="s">
        <v>377</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62</v>
      </c>
      <c r="AB119" s="875"/>
      <c r="AC119" s="875"/>
      <c r="AD119" s="875"/>
      <c r="AE119" s="876"/>
      <c r="AF119" s="877" t="s">
        <v>62</v>
      </c>
      <c r="AG119" s="875"/>
      <c r="AH119" s="875"/>
      <c r="AI119" s="875"/>
      <c r="AJ119" s="876"/>
      <c r="AK119" s="877" t="s">
        <v>62</v>
      </c>
      <c r="AL119" s="875"/>
      <c r="AM119" s="875"/>
      <c r="AN119" s="875"/>
      <c r="AO119" s="876"/>
      <c r="AP119" s="878" t="s">
        <v>62</v>
      </c>
      <c r="AQ119" s="879"/>
      <c r="AR119" s="879"/>
      <c r="AS119" s="879"/>
      <c r="AT119" s="880"/>
      <c r="AU119" s="885"/>
      <c r="AV119" s="886"/>
      <c r="AW119" s="886"/>
      <c r="AX119" s="886"/>
      <c r="AY119" s="886"/>
      <c r="AZ119" s="112" t="s">
        <v>119</v>
      </c>
      <c r="BA119" s="112"/>
      <c r="BB119" s="112"/>
      <c r="BC119" s="112"/>
      <c r="BD119" s="112"/>
      <c r="BE119" s="112"/>
      <c r="BF119" s="112"/>
      <c r="BG119" s="112"/>
      <c r="BH119" s="112"/>
      <c r="BI119" s="112"/>
      <c r="BJ119" s="112"/>
      <c r="BK119" s="112"/>
      <c r="BL119" s="112"/>
      <c r="BM119" s="112"/>
      <c r="BN119" s="112"/>
      <c r="BO119" s="952" t="s">
        <v>402</v>
      </c>
      <c r="BP119" s="980"/>
      <c r="BQ119" s="974">
        <v>7779838</v>
      </c>
      <c r="BR119" s="975"/>
      <c r="BS119" s="975"/>
      <c r="BT119" s="975"/>
      <c r="BU119" s="975"/>
      <c r="BV119" s="975">
        <v>7169292</v>
      </c>
      <c r="BW119" s="975"/>
      <c r="BX119" s="975"/>
      <c r="BY119" s="975"/>
      <c r="BZ119" s="975"/>
      <c r="CA119" s="975">
        <v>6256836</v>
      </c>
      <c r="CB119" s="975"/>
      <c r="CC119" s="975"/>
      <c r="CD119" s="975"/>
      <c r="CE119" s="975"/>
      <c r="CF119" s="976"/>
      <c r="CG119" s="977"/>
      <c r="CH119" s="977"/>
      <c r="CI119" s="977"/>
      <c r="CJ119" s="978"/>
      <c r="CK119" s="925"/>
      <c r="CL119" s="926"/>
      <c r="CM119" s="948" t="s">
        <v>403</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62</v>
      </c>
      <c r="DH119" s="961"/>
      <c r="DI119" s="961"/>
      <c r="DJ119" s="961"/>
      <c r="DK119" s="962"/>
      <c r="DL119" s="960" t="s">
        <v>62</v>
      </c>
      <c r="DM119" s="961"/>
      <c r="DN119" s="961"/>
      <c r="DO119" s="961"/>
      <c r="DP119" s="962"/>
      <c r="DQ119" s="960" t="s">
        <v>62</v>
      </c>
      <c r="DR119" s="961"/>
      <c r="DS119" s="961"/>
      <c r="DT119" s="961"/>
      <c r="DU119" s="962"/>
      <c r="DV119" s="963" t="s">
        <v>62</v>
      </c>
      <c r="DW119" s="964"/>
      <c r="DX119" s="964"/>
      <c r="DY119" s="964"/>
      <c r="DZ119" s="965"/>
    </row>
    <row r="120" spans="1:130" s="89" customFormat="1" ht="26.25" customHeight="1" x14ac:dyDescent="0.15">
      <c r="A120" s="1038"/>
      <c r="B120" s="924"/>
      <c r="C120" s="897" t="s">
        <v>380</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404</v>
      </c>
      <c r="AV120" s="967"/>
      <c r="AW120" s="967"/>
      <c r="AX120" s="967"/>
      <c r="AY120" s="968"/>
      <c r="AZ120" s="904" t="s">
        <v>405</v>
      </c>
      <c r="BA120" s="872"/>
      <c r="BB120" s="872"/>
      <c r="BC120" s="872"/>
      <c r="BD120" s="872"/>
      <c r="BE120" s="872"/>
      <c r="BF120" s="872"/>
      <c r="BG120" s="872"/>
      <c r="BH120" s="872"/>
      <c r="BI120" s="872"/>
      <c r="BJ120" s="872"/>
      <c r="BK120" s="872"/>
      <c r="BL120" s="872"/>
      <c r="BM120" s="872"/>
      <c r="BN120" s="872"/>
      <c r="BO120" s="872"/>
      <c r="BP120" s="873"/>
      <c r="BQ120" s="905">
        <v>3399747</v>
      </c>
      <c r="BR120" s="906"/>
      <c r="BS120" s="906"/>
      <c r="BT120" s="906"/>
      <c r="BU120" s="906"/>
      <c r="BV120" s="906">
        <v>3625295</v>
      </c>
      <c r="BW120" s="906"/>
      <c r="BX120" s="906"/>
      <c r="BY120" s="906"/>
      <c r="BZ120" s="906"/>
      <c r="CA120" s="906">
        <v>3684735</v>
      </c>
      <c r="CB120" s="906"/>
      <c r="CC120" s="906"/>
      <c r="CD120" s="906"/>
      <c r="CE120" s="906"/>
      <c r="CF120" s="919">
        <v>84.5</v>
      </c>
      <c r="CG120" s="920"/>
      <c r="CH120" s="920"/>
      <c r="CI120" s="920"/>
      <c r="CJ120" s="920"/>
      <c r="CK120" s="981" t="s">
        <v>406</v>
      </c>
      <c r="CL120" s="982"/>
      <c r="CM120" s="982"/>
      <c r="CN120" s="982"/>
      <c r="CO120" s="983"/>
      <c r="CP120" s="989" t="s">
        <v>407</v>
      </c>
      <c r="CQ120" s="990"/>
      <c r="CR120" s="990"/>
      <c r="CS120" s="990"/>
      <c r="CT120" s="990"/>
      <c r="CU120" s="990"/>
      <c r="CV120" s="990"/>
      <c r="CW120" s="990"/>
      <c r="CX120" s="990"/>
      <c r="CY120" s="990"/>
      <c r="CZ120" s="990"/>
      <c r="DA120" s="990"/>
      <c r="DB120" s="990"/>
      <c r="DC120" s="990"/>
      <c r="DD120" s="990"/>
      <c r="DE120" s="990"/>
      <c r="DF120" s="991"/>
      <c r="DG120" s="905" t="s">
        <v>62</v>
      </c>
      <c r="DH120" s="906"/>
      <c r="DI120" s="906"/>
      <c r="DJ120" s="906"/>
      <c r="DK120" s="906"/>
      <c r="DL120" s="906" t="s">
        <v>62</v>
      </c>
      <c r="DM120" s="906"/>
      <c r="DN120" s="906"/>
      <c r="DO120" s="906"/>
      <c r="DP120" s="906"/>
      <c r="DQ120" s="906">
        <v>1213815</v>
      </c>
      <c r="DR120" s="906"/>
      <c r="DS120" s="906"/>
      <c r="DT120" s="906"/>
      <c r="DU120" s="906"/>
      <c r="DV120" s="907">
        <v>27.8</v>
      </c>
      <c r="DW120" s="907"/>
      <c r="DX120" s="907"/>
      <c r="DY120" s="907"/>
      <c r="DZ120" s="908"/>
    </row>
    <row r="121" spans="1:130" s="89" customFormat="1" ht="26.25" customHeight="1" x14ac:dyDescent="0.15">
      <c r="A121" s="1038"/>
      <c r="B121" s="924"/>
      <c r="C121" s="949" t="s">
        <v>408</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409</v>
      </c>
      <c r="BA121" s="898"/>
      <c r="BB121" s="898"/>
      <c r="BC121" s="898"/>
      <c r="BD121" s="898"/>
      <c r="BE121" s="898"/>
      <c r="BF121" s="898"/>
      <c r="BG121" s="898"/>
      <c r="BH121" s="898"/>
      <c r="BI121" s="898"/>
      <c r="BJ121" s="898"/>
      <c r="BK121" s="898"/>
      <c r="BL121" s="898"/>
      <c r="BM121" s="898"/>
      <c r="BN121" s="898"/>
      <c r="BO121" s="898"/>
      <c r="BP121" s="899"/>
      <c r="BQ121" s="900">
        <v>55215</v>
      </c>
      <c r="BR121" s="901"/>
      <c r="BS121" s="901"/>
      <c r="BT121" s="901"/>
      <c r="BU121" s="901"/>
      <c r="BV121" s="901">
        <v>46948</v>
      </c>
      <c r="BW121" s="901"/>
      <c r="BX121" s="901"/>
      <c r="BY121" s="901"/>
      <c r="BZ121" s="901"/>
      <c r="CA121" s="901">
        <v>39004</v>
      </c>
      <c r="CB121" s="901"/>
      <c r="CC121" s="901"/>
      <c r="CD121" s="901"/>
      <c r="CE121" s="901"/>
      <c r="CF121" s="895">
        <v>0.9</v>
      </c>
      <c r="CG121" s="896"/>
      <c r="CH121" s="896"/>
      <c r="CI121" s="896"/>
      <c r="CJ121" s="896"/>
      <c r="CK121" s="984"/>
      <c r="CL121" s="985"/>
      <c r="CM121" s="985"/>
      <c r="CN121" s="985"/>
      <c r="CO121" s="986"/>
      <c r="CP121" s="994" t="s">
        <v>410</v>
      </c>
      <c r="CQ121" s="995"/>
      <c r="CR121" s="995"/>
      <c r="CS121" s="995"/>
      <c r="CT121" s="995"/>
      <c r="CU121" s="995"/>
      <c r="CV121" s="995"/>
      <c r="CW121" s="995"/>
      <c r="CX121" s="995"/>
      <c r="CY121" s="995"/>
      <c r="CZ121" s="995"/>
      <c r="DA121" s="995"/>
      <c r="DB121" s="995"/>
      <c r="DC121" s="995"/>
      <c r="DD121" s="995"/>
      <c r="DE121" s="995"/>
      <c r="DF121" s="996"/>
      <c r="DG121" s="900" t="s">
        <v>62</v>
      </c>
      <c r="DH121" s="901"/>
      <c r="DI121" s="901"/>
      <c r="DJ121" s="901"/>
      <c r="DK121" s="901"/>
      <c r="DL121" s="901" t="s">
        <v>62</v>
      </c>
      <c r="DM121" s="901"/>
      <c r="DN121" s="901"/>
      <c r="DO121" s="901"/>
      <c r="DP121" s="901"/>
      <c r="DQ121" s="901">
        <v>973438</v>
      </c>
      <c r="DR121" s="901"/>
      <c r="DS121" s="901"/>
      <c r="DT121" s="901"/>
      <c r="DU121" s="901"/>
      <c r="DV121" s="902">
        <v>22.3</v>
      </c>
      <c r="DW121" s="902"/>
      <c r="DX121" s="902"/>
      <c r="DY121" s="902"/>
      <c r="DZ121" s="903"/>
    </row>
    <row r="122" spans="1:130" s="89" customFormat="1" ht="26.25" customHeight="1" x14ac:dyDescent="0.15">
      <c r="A122" s="1038"/>
      <c r="B122" s="924"/>
      <c r="C122" s="897" t="s">
        <v>390</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411</v>
      </c>
      <c r="BA122" s="940"/>
      <c r="BB122" s="940"/>
      <c r="BC122" s="940"/>
      <c r="BD122" s="940"/>
      <c r="BE122" s="940"/>
      <c r="BF122" s="940"/>
      <c r="BG122" s="940"/>
      <c r="BH122" s="940"/>
      <c r="BI122" s="940"/>
      <c r="BJ122" s="940"/>
      <c r="BK122" s="940"/>
      <c r="BL122" s="940"/>
      <c r="BM122" s="940"/>
      <c r="BN122" s="940"/>
      <c r="BO122" s="940"/>
      <c r="BP122" s="941"/>
      <c r="BQ122" s="974">
        <v>7251468</v>
      </c>
      <c r="BR122" s="975"/>
      <c r="BS122" s="975"/>
      <c r="BT122" s="975"/>
      <c r="BU122" s="975"/>
      <c r="BV122" s="975">
        <v>6473953</v>
      </c>
      <c r="BW122" s="975"/>
      <c r="BX122" s="975"/>
      <c r="BY122" s="975"/>
      <c r="BZ122" s="975"/>
      <c r="CA122" s="975">
        <v>5595179</v>
      </c>
      <c r="CB122" s="975"/>
      <c r="CC122" s="975"/>
      <c r="CD122" s="975"/>
      <c r="CE122" s="975"/>
      <c r="CF122" s="992">
        <v>128.30000000000001</v>
      </c>
      <c r="CG122" s="993"/>
      <c r="CH122" s="993"/>
      <c r="CI122" s="993"/>
      <c r="CJ122" s="993"/>
      <c r="CK122" s="984"/>
      <c r="CL122" s="985"/>
      <c r="CM122" s="985"/>
      <c r="CN122" s="985"/>
      <c r="CO122" s="986"/>
      <c r="CP122" s="994" t="s">
        <v>412</v>
      </c>
      <c r="CQ122" s="995"/>
      <c r="CR122" s="995"/>
      <c r="CS122" s="995"/>
      <c r="CT122" s="995"/>
      <c r="CU122" s="995"/>
      <c r="CV122" s="995"/>
      <c r="CW122" s="995"/>
      <c r="CX122" s="995"/>
      <c r="CY122" s="995"/>
      <c r="CZ122" s="995"/>
      <c r="DA122" s="995"/>
      <c r="DB122" s="995"/>
      <c r="DC122" s="995"/>
      <c r="DD122" s="995"/>
      <c r="DE122" s="995"/>
      <c r="DF122" s="996"/>
      <c r="DG122" s="900" t="s">
        <v>62</v>
      </c>
      <c r="DH122" s="901"/>
      <c r="DI122" s="901"/>
      <c r="DJ122" s="901"/>
      <c r="DK122" s="901"/>
      <c r="DL122" s="901" t="s">
        <v>62</v>
      </c>
      <c r="DM122" s="901"/>
      <c r="DN122" s="901"/>
      <c r="DO122" s="901"/>
      <c r="DP122" s="901"/>
      <c r="DQ122" s="901">
        <v>33789</v>
      </c>
      <c r="DR122" s="901"/>
      <c r="DS122" s="901"/>
      <c r="DT122" s="901"/>
      <c r="DU122" s="901"/>
      <c r="DV122" s="902">
        <v>0.8</v>
      </c>
      <c r="DW122" s="902"/>
      <c r="DX122" s="902"/>
      <c r="DY122" s="902"/>
      <c r="DZ122" s="903"/>
    </row>
    <row r="123" spans="1:130" s="89" customFormat="1" ht="26.25" customHeight="1" x14ac:dyDescent="0.15">
      <c r="A123" s="1038"/>
      <c r="B123" s="924"/>
      <c r="C123" s="897" t="s">
        <v>396</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2" t="s">
        <v>119</v>
      </c>
      <c r="BA123" s="112"/>
      <c r="BB123" s="112"/>
      <c r="BC123" s="112"/>
      <c r="BD123" s="112"/>
      <c r="BE123" s="112"/>
      <c r="BF123" s="112"/>
      <c r="BG123" s="112"/>
      <c r="BH123" s="112"/>
      <c r="BI123" s="112"/>
      <c r="BJ123" s="112"/>
      <c r="BK123" s="112"/>
      <c r="BL123" s="112"/>
      <c r="BM123" s="112"/>
      <c r="BN123" s="112"/>
      <c r="BO123" s="952" t="s">
        <v>413</v>
      </c>
      <c r="BP123" s="980"/>
      <c r="BQ123" s="1010">
        <v>10706430</v>
      </c>
      <c r="BR123" s="1011"/>
      <c r="BS123" s="1011"/>
      <c r="BT123" s="1011"/>
      <c r="BU123" s="1011"/>
      <c r="BV123" s="1011">
        <v>10146196</v>
      </c>
      <c r="BW123" s="1011"/>
      <c r="BX123" s="1011"/>
      <c r="BY123" s="1011"/>
      <c r="BZ123" s="1011"/>
      <c r="CA123" s="1011">
        <v>9318918</v>
      </c>
      <c r="CB123" s="1011"/>
      <c r="CC123" s="1011"/>
      <c r="CD123" s="1011"/>
      <c r="CE123" s="1011"/>
      <c r="CF123" s="976"/>
      <c r="CG123" s="977"/>
      <c r="CH123" s="977"/>
      <c r="CI123" s="977"/>
      <c r="CJ123" s="978"/>
      <c r="CK123" s="984"/>
      <c r="CL123" s="985"/>
      <c r="CM123" s="985"/>
      <c r="CN123" s="985"/>
      <c r="CO123" s="986"/>
      <c r="CP123" s="994" t="s">
        <v>414</v>
      </c>
      <c r="CQ123" s="995"/>
      <c r="CR123" s="995"/>
      <c r="CS123" s="995"/>
      <c r="CT123" s="995"/>
      <c r="CU123" s="995"/>
      <c r="CV123" s="995"/>
      <c r="CW123" s="995"/>
      <c r="CX123" s="995"/>
      <c r="CY123" s="995"/>
      <c r="CZ123" s="995"/>
      <c r="DA123" s="995"/>
      <c r="DB123" s="995"/>
      <c r="DC123" s="995"/>
      <c r="DD123" s="995"/>
      <c r="DE123" s="995"/>
      <c r="DF123" s="996"/>
      <c r="DG123" s="933" t="s">
        <v>62</v>
      </c>
      <c r="DH123" s="934"/>
      <c r="DI123" s="934"/>
      <c r="DJ123" s="934"/>
      <c r="DK123" s="935"/>
      <c r="DL123" s="936" t="s">
        <v>62</v>
      </c>
      <c r="DM123" s="934"/>
      <c r="DN123" s="934"/>
      <c r="DO123" s="934"/>
      <c r="DP123" s="935"/>
      <c r="DQ123" s="936" t="s">
        <v>62</v>
      </c>
      <c r="DR123" s="934"/>
      <c r="DS123" s="934"/>
      <c r="DT123" s="934"/>
      <c r="DU123" s="935"/>
      <c r="DV123" s="937" t="s">
        <v>62</v>
      </c>
      <c r="DW123" s="938"/>
      <c r="DX123" s="938"/>
      <c r="DY123" s="938"/>
      <c r="DZ123" s="939"/>
    </row>
    <row r="124" spans="1:130" s="89" customFormat="1" ht="26.25" customHeight="1" thickBot="1" x14ac:dyDescent="0.2">
      <c r="A124" s="1038"/>
      <c r="B124" s="924"/>
      <c r="C124" s="897" t="s">
        <v>399</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06" t="s">
        <v>415</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t="s">
        <v>62</v>
      </c>
      <c r="BR124" s="1002"/>
      <c r="BS124" s="1002"/>
      <c r="BT124" s="1002"/>
      <c r="BU124" s="1002"/>
      <c r="BV124" s="1002" t="s">
        <v>62</v>
      </c>
      <c r="BW124" s="1002"/>
      <c r="BX124" s="1002"/>
      <c r="BY124" s="1002"/>
      <c r="BZ124" s="1002"/>
      <c r="CA124" s="1002" t="s">
        <v>62</v>
      </c>
      <c r="CB124" s="1002"/>
      <c r="CC124" s="1002"/>
      <c r="CD124" s="1002"/>
      <c r="CE124" s="1002"/>
      <c r="CF124" s="1003"/>
      <c r="CG124" s="1004"/>
      <c r="CH124" s="1004"/>
      <c r="CI124" s="1004"/>
      <c r="CJ124" s="1005"/>
      <c r="CK124" s="987"/>
      <c r="CL124" s="987"/>
      <c r="CM124" s="987"/>
      <c r="CN124" s="987"/>
      <c r="CO124" s="988"/>
      <c r="CP124" s="994" t="s">
        <v>416</v>
      </c>
      <c r="CQ124" s="995"/>
      <c r="CR124" s="995"/>
      <c r="CS124" s="995"/>
      <c r="CT124" s="995"/>
      <c r="CU124" s="995"/>
      <c r="CV124" s="995"/>
      <c r="CW124" s="995"/>
      <c r="CX124" s="995"/>
      <c r="CY124" s="995"/>
      <c r="CZ124" s="995"/>
      <c r="DA124" s="995"/>
      <c r="DB124" s="995"/>
      <c r="DC124" s="995"/>
      <c r="DD124" s="995"/>
      <c r="DE124" s="995"/>
      <c r="DF124" s="996"/>
      <c r="DG124" s="979">
        <v>2347587</v>
      </c>
      <c r="DH124" s="961"/>
      <c r="DI124" s="961"/>
      <c r="DJ124" s="961"/>
      <c r="DK124" s="962"/>
      <c r="DL124" s="960">
        <v>2440231</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x14ac:dyDescent="0.15">
      <c r="A125" s="1038"/>
      <c r="B125" s="924"/>
      <c r="C125" s="897" t="s">
        <v>401</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417</v>
      </c>
      <c r="CL125" s="982"/>
      <c r="CM125" s="982"/>
      <c r="CN125" s="982"/>
      <c r="CO125" s="983"/>
      <c r="CP125" s="904" t="s">
        <v>418</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
      <c r="A126" s="1038"/>
      <c r="B126" s="924"/>
      <c r="C126" s="897" t="s">
        <v>403</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419</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15">
      <c r="A127" s="1039"/>
      <c r="B127" s="926"/>
      <c r="C127" s="948" t="s">
        <v>420</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62</v>
      </c>
      <c r="AB127" s="934"/>
      <c r="AC127" s="934"/>
      <c r="AD127" s="934"/>
      <c r="AE127" s="935"/>
      <c r="AF127" s="936" t="s">
        <v>62</v>
      </c>
      <c r="AG127" s="934"/>
      <c r="AH127" s="934"/>
      <c r="AI127" s="934"/>
      <c r="AJ127" s="935"/>
      <c r="AK127" s="936" t="s">
        <v>62</v>
      </c>
      <c r="AL127" s="934"/>
      <c r="AM127" s="934"/>
      <c r="AN127" s="934"/>
      <c r="AO127" s="935"/>
      <c r="AP127" s="937" t="s">
        <v>62</v>
      </c>
      <c r="AQ127" s="938"/>
      <c r="AR127" s="938"/>
      <c r="AS127" s="938"/>
      <c r="AT127" s="939"/>
      <c r="AU127" s="91"/>
      <c r="AV127" s="91"/>
      <c r="AW127" s="91"/>
      <c r="AX127" s="1012" t="s">
        <v>421</v>
      </c>
      <c r="AY127" s="1013"/>
      <c r="AZ127" s="1013"/>
      <c r="BA127" s="1013"/>
      <c r="BB127" s="1013"/>
      <c r="BC127" s="1013"/>
      <c r="BD127" s="1013"/>
      <c r="BE127" s="1014"/>
      <c r="BF127" s="1015" t="s">
        <v>422</v>
      </c>
      <c r="BG127" s="1013"/>
      <c r="BH127" s="1013"/>
      <c r="BI127" s="1013"/>
      <c r="BJ127" s="1013"/>
      <c r="BK127" s="1013"/>
      <c r="BL127" s="1014"/>
      <c r="BM127" s="1015" t="s">
        <v>423</v>
      </c>
      <c r="BN127" s="1013"/>
      <c r="BO127" s="1013"/>
      <c r="BP127" s="1013"/>
      <c r="BQ127" s="1013"/>
      <c r="BR127" s="1013"/>
      <c r="BS127" s="1014"/>
      <c r="BT127" s="1015" t="s">
        <v>424</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425</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
      <c r="A128" s="1022" t="s">
        <v>426</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427</v>
      </c>
      <c r="X128" s="1024"/>
      <c r="Y128" s="1024"/>
      <c r="Z128" s="1025"/>
      <c r="AA128" s="1026">
        <v>7048</v>
      </c>
      <c r="AB128" s="1027"/>
      <c r="AC128" s="1027"/>
      <c r="AD128" s="1027"/>
      <c r="AE128" s="1028"/>
      <c r="AF128" s="1029">
        <v>7582</v>
      </c>
      <c r="AG128" s="1027"/>
      <c r="AH128" s="1027"/>
      <c r="AI128" s="1027"/>
      <c r="AJ128" s="1028"/>
      <c r="AK128" s="1029">
        <v>8090</v>
      </c>
      <c r="AL128" s="1027"/>
      <c r="AM128" s="1027"/>
      <c r="AN128" s="1027"/>
      <c r="AO128" s="1028"/>
      <c r="AP128" s="1030"/>
      <c r="AQ128" s="1031"/>
      <c r="AR128" s="1031"/>
      <c r="AS128" s="1031"/>
      <c r="AT128" s="1032"/>
      <c r="AU128" s="91"/>
      <c r="AV128" s="91"/>
      <c r="AW128" s="91"/>
      <c r="AX128" s="871" t="s">
        <v>428</v>
      </c>
      <c r="AY128" s="872"/>
      <c r="AZ128" s="872"/>
      <c r="BA128" s="872"/>
      <c r="BB128" s="872"/>
      <c r="BC128" s="872"/>
      <c r="BD128" s="872"/>
      <c r="BE128" s="873"/>
      <c r="BF128" s="1033" t="s">
        <v>62</v>
      </c>
      <c r="BG128" s="1034"/>
      <c r="BH128" s="1034"/>
      <c r="BI128" s="1034"/>
      <c r="BJ128" s="1034"/>
      <c r="BK128" s="1034"/>
      <c r="BL128" s="1035"/>
      <c r="BM128" s="1033">
        <v>14.77</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429</v>
      </c>
      <c r="CQ128" s="715"/>
      <c r="CR128" s="715"/>
      <c r="CS128" s="715"/>
      <c r="CT128" s="715"/>
      <c r="CU128" s="715"/>
      <c r="CV128" s="715"/>
      <c r="CW128" s="715"/>
      <c r="CX128" s="715"/>
      <c r="CY128" s="715"/>
      <c r="CZ128" s="715"/>
      <c r="DA128" s="715"/>
      <c r="DB128" s="715"/>
      <c r="DC128" s="715"/>
      <c r="DD128" s="715"/>
      <c r="DE128" s="715"/>
      <c r="DF128" s="1017"/>
      <c r="DG128" s="1018" t="s">
        <v>62</v>
      </c>
      <c r="DH128" s="1019"/>
      <c r="DI128" s="1019"/>
      <c r="DJ128" s="1019"/>
      <c r="DK128" s="1019"/>
      <c r="DL128" s="1019" t="s">
        <v>62</v>
      </c>
      <c r="DM128" s="1019"/>
      <c r="DN128" s="1019"/>
      <c r="DO128" s="1019"/>
      <c r="DP128" s="1019"/>
      <c r="DQ128" s="1019" t="s">
        <v>62</v>
      </c>
      <c r="DR128" s="1019"/>
      <c r="DS128" s="1019"/>
      <c r="DT128" s="1019"/>
      <c r="DU128" s="1019"/>
      <c r="DV128" s="1020" t="s">
        <v>62</v>
      </c>
      <c r="DW128" s="1020"/>
      <c r="DX128" s="1020"/>
      <c r="DY128" s="1020"/>
      <c r="DZ128" s="1021"/>
    </row>
    <row r="129" spans="1:131" s="89" customFormat="1" ht="26.25" customHeight="1" x14ac:dyDescent="0.15">
      <c r="A129" s="909" t="s">
        <v>42</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430</v>
      </c>
      <c r="X129" s="1046"/>
      <c r="Y129" s="1046"/>
      <c r="Z129" s="1047"/>
      <c r="AA129" s="933">
        <v>5361947</v>
      </c>
      <c r="AB129" s="934"/>
      <c r="AC129" s="934"/>
      <c r="AD129" s="934"/>
      <c r="AE129" s="935"/>
      <c r="AF129" s="936">
        <v>5265670</v>
      </c>
      <c r="AG129" s="934"/>
      <c r="AH129" s="934"/>
      <c r="AI129" s="934"/>
      <c r="AJ129" s="935"/>
      <c r="AK129" s="936">
        <v>5370799</v>
      </c>
      <c r="AL129" s="934"/>
      <c r="AM129" s="934"/>
      <c r="AN129" s="934"/>
      <c r="AO129" s="935"/>
      <c r="AP129" s="1048"/>
      <c r="AQ129" s="1049"/>
      <c r="AR129" s="1049"/>
      <c r="AS129" s="1049"/>
      <c r="AT129" s="1050"/>
      <c r="AU129" s="92"/>
      <c r="AV129" s="92"/>
      <c r="AW129" s="92"/>
      <c r="AX129" s="1040" t="s">
        <v>431</v>
      </c>
      <c r="AY129" s="898"/>
      <c r="AZ129" s="898"/>
      <c r="BA129" s="898"/>
      <c r="BB129" s="898"/>
      <c r="BC129" s="898"/>
      <c r="BD129" s="898"/>
      <c r="BE129" s="899"/>
      <c r="BF129" s="1041" t="s">
        <v>62</v>
      </c>
      <c r="BG129" s="1042"/>
      <c r="BH129" s="1042"/>
      <c r="BI129" s="1042"/>
      <c r="BJ129" s="1042"/>
      <c r="BK129" s="1042"/>
      <c r="BL129" s="1043"/>
      <c r="BM129" s="1041">
        <v>19.77</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432</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433</v>
      </c>
      <c r="X130" s="1046"/>
      <c r="Y130" s="1046"/>
      <c r="Z130" s="1047"/>
      <c r="AA130" s="933">
        <v>1120279</v>
      </c>
      <c r="AB130" s="934"/>
      <c r="AC130" s="934"/>
      <c r="AD130" s="934"/>
      <c r="AE130" s="935"/>
      <c r="AF130" s="936">
        <v>1024749</v>
      </c>
      <c r="AG130" s="934"/>
      <c r="AH130" s="934"/>
      <c r="AI130" s="934"/>
      <c r="AJ130" s="935"/>
      <c r="AK130" s="936">
        <v>1010260</v>
      </c>
      <c r="AL130" s="934"/>
      <c r="AM130" s="934"/>
      <c r="AN130" s="934"/>
      <c r="AO130" s="935"/>
      <c r="AP130" s="1048"/>
      <c r="AQ130" s="1049"/>
      <c r="AR130" s="1049"/>
      <c r="AS130" s="1049"/>
      <c r="AT130" s="1050"/>
      <c r="AU130" s="92"/>
      <c r="AV130" s="92"/>
      <c r="AW130" s="92"/>
      <c r="AX130" s="1040" t="s">
        <v>434</v>
      </c>
      <c r="AY130" s="898"/>
      <c r="AZ130" s="898"/>
      <c r="BA130" s="898"/>
      <c r="BB130" s="898"/>
      <c r="BC130" s="898"/>
      <c r="BD130" s="898"/>
      <c r="BE130" s="899"/>
      <c r="BF130" s="1076">
        <v>8.1</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435</v>
      </c>
      <c r="X131" s="1083"/>
      <c r="Y131" s="1083"/>
      <c r="Z131" s="1084"/>
      <c r="AA131" s="979">
        <v>4241668</v>
      </c>
      <c r="AB131" s="961"/>
      <c r="AC131" s="961"/>
      <c r="AD131" s="961"/>
      <c r="AE131" s="962"/>
      <c r="AF131" s="960">
        <v>4240921</v>
      </c>
      <c r="AG131" s="961"/>
      <c r="AH131" s="961"/>
      <c r="AI131" s="961"/>
      <c r="AJ131" s="962"/>
      <c r="AK131" s="960">
        <v>4360539</v>
      </c>
      <c r="AL131" s="961"/>
      <c r="AM131" s="961"/>
      <c r="AN131" s="961"/>
      <c r="AO131" s="962"/>
      <c r="AP131" s="1085"/>
      <c r="AQ131" s="1086"/>
      <c r="AR131" s="1086"/>
      <c r="AS131" s="1086"/>
      <c r="AT131" s="1087"/>
      <c r="AU131" s="92"/>
      <c r="AV131" s="92"/>
      <c r="AW131" s="92"/>
      <c r="AX131" s="1058" t="s">
        <v>436</v>
      </c>
      <c r="AY131" s="715"/>
      <c r="AZ131" s="715"/>
      <c r="BA131" s="715"/>
      <c r="BB131" s="715"/>
      <c r="BC131" s="715"/>
      <c r="BD131" s="715"/>
      <c r="BE131" s="1017"/>
      <c r="BF131" s="1059" t="s">
        <v>62</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437</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438</v>
      </c>
      <c r="W132" s="1069"/>
      <c r="X132" s="1069"/>
      <c r="Y132" s="1069"/>
      <c r="Z132" s="1070"/>
      <c r="AA132" s="1071">
        <v>8.3564531689999999</v>
      </c>
      <c r="AB132" s="1072"/>
      <c r="AC132" s="1072"/>
      <c r="AD132" s="1072"/>
      <c r="AE132" s="1073"/>
      <c r="AF132" s="1074">
        <v>9.3445032339999994</v>
      </c>
      <c r="AG132" s="1072"/>
      <c r="AH132" s="1072"/>
      <c r="AI132" s="1072"/>
      <c r="AJ132" s="1073"/>
      <c r="AK132" s="1074">
        <v>6.7134361140000003</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439</v>
      </c>
      <c r="W133" s="1052"/>
      <c r="X133" s="1052"/>
      <c r="Y133" s="1052"/>
      <c r="Z133" s="1053"/>
      <c r="AA133" s="1054">
        <v>6.8</v>
      </c>
      <c r="AB133" s="1055"/>
      <c r="AC133" s="1055"/>
      <c r="AD133" s="1055"/>
      <c r="AE133" s="1056"/>
      <c r="AF133" s="1054">
        <v>7.9</v>
      </c>
      <c r="AG133" s="1055"/>
      <c r="AH133" s="1055"/>
      <c r="AI133" s="1055"/>
      <c r="AJ133" s="1056"/>
      <c r="AK133" s="1054">
        <v>8.1</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hXXpB36nd+XOnlRapyJixEJ1BAKqsvzIEu55BdPIzMSJllpT1no6O1zD8zR339deqCLcXOf1EuzamFGpSykojA==" saltValue="YJu41Qwd1gy46GVHoivMz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81uzqfFXWu3NAJFjx9t5+goWds4n6qO+Dth9wId/39GOn6VNiQoAI9JdwSvRb9RhA+B8yH6aRz6YWHK/dB7DKw==" saltValue="+FW/Bzl5ImrY/j5rbwZIz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UO/BbEPxN20VBs/A2az+sO0BNCJJm3Bf2c8LV9whqF6ixs99Z1EcMRBffTYg4z4XHTXMYTucLjJhvs4SVBTA==" saltValue="QOkvXRzlFF6RZFfQ68eci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441</v>
      </c>
      <c r="AL6" s="118"/>
      <c r="AM6" s="118"/>
      <c r="AN6" s="118"/>
    </row>
    <row r="7" spans="1:46" ht="13.5" customHeight="1" x14ac:dyDescent="0.15">
      <c r="A7" s="10"/>
      <c r="AK7" s="119"/>
      <c r="AL7" s="120"/>
      <c r="AM7" s="120"/>
      <c r="AN7" s="121"/>
      <c r="AO7" s="1089" t="s">
        <v>442</v>
      </c>
      <c r="AP7" s="122"/>
      <c r="AQ7" s="123" t="s">
        <v>443</v>
      </c>
      <c r="AR7" s="124"/>
    </row>
    <row r="8" spans="1:46" x14ac:dyDescent="0.15">
      <c r="A8" s="10"/>
      <c r="AK8" s="125"/>
      <c r="AL8" s="126"/>
      <c r="AM8" s="126"/>
      <c r="AN8" s="127"/>
      <c r="AO8" s="1090"/>
      <c r="AP8" s="128" t="s">
        <v>444</v>
      </c>
      <c r="AQ8" s="129" t="s">
        <v>445</v>
      </c>
      <c r="AR8" s="130" t="s">
        <v>446</v>
      </c>
    </row>
    <row r="9" spans="1:46" x14ac:dyDescent="0.15">
      <c r="A9" s="10"/>
      <c r="AK9" s="1091" t="s">
        <v>447</v>
      </c>
      <c r="AL9" s="1092"/>
      <c r="AM9" s="1092"/>
      <c r="AN9" s="1093"/>
      <c r="AO9" s="131">
        <v>1720044</v>
      </c>
      <c r="AP9" s="131">
        <v>169546</v>
      </c>
      <c r="AQ9" s="132">
        <v>120794</v>
      </c>
      <c r="AR9" s="133">
        <v>40.4</v>
      </c>
    </row>
    <row r="10" spans="1:46" ht="13.5" customHeight="1" x14ac:dyDescent="0.15">
      <c r="A10" s="10"/>
      <c r="AK10" s="1091" t="s">
        <v>448</v>
      </c>
      <c r="AL10" s="1092"/>
      <c r="AM10" s="1092"/>
      <c r="AN10" s="1093"/>
      <c r="AO10" s="134">
        <v>156312</v>
      </c>
      <c r="AP10" s="134">
        <v>15408</v>
      </c>
      <c r="AQ10" s="135">
        <v>16294</v>
      </c>
      <c r="AR10" s="136">
        <v>-5.4</v>
      </c>
    </row>
    <row r="11" spans="1:46" ht="13.5" customHeight="1" x14ac:dyDescent="0.15">
      <c r="A11" s="10"/>
      <c r="AK11" s="1091" t="s">
        <v>449</v>
      </c>
      <c r="AL11" s="1092"/>
      <c r="AM11" s="1092"/>
      <c r="AN11" s="1093"/>
      <c r="AO11" s="134">
        <v>39186</v>
      </c>
      <c r="AP11" s="134">
        <v>3863</v>
      </c>
      <c r="AQ11" s="135">
        <v>1928</v>
      </c>
      <c r="AR11" s="136">
        <v>100.4</v>
      </c>
    </row>
    <row r="12" spans="1:46" ht="13.5" customHeight="1" x14ac:dyDescent="0.15">
      <c r="A12" s="10"/>
      <c r="AK12" s="1091" t="s">
        <v>450</v>
      </c>
      <c r="AL12" s="1092"/>
      <c r="AM12" s="1092"/>
      <c r="AN12" s="1093"/>
      <c r="AO12" s="134" t="s">
        <v>451</v>
      </c>
      <c r="AP12" s="134" t="s">
        <v>451</v>
      </c>
      <c r="AQ12" s="135">
        <v>20</v>
      </c>
      <c r="AR12" s="136" t="s">
        <v>451</v>
      </c>
    </row>
    <row r="13" spans="1:46" ht="13.5" customHeight="1" x14ac:dyDescent="0.15">
      <c r="A13" s="10"/>
      <c r="AK13" s="1091" t="s">
        <v>452</v>
      </c>
      <c r="AL13" s="1092"/>
      <c r="AM13" s="1092"/>
      <c r="AN13" s="1093"/>
      <c r="AO13" s="134">
        <v>13830</v>
      </c>
      <c r="AP13" s="134">
        <v>1363</v>
      </c>
      <c r="AQ13" s="135">
        <v>4630</v>
      </c>
      <c r="AR13" s="136">
        <v>-70.599999999999994</v>
      </c>
    </row>
    <row r="14" spans="1:46" ht="13.5" customHeight="1" x14ac:dyDescent="0.15">
      <c r="A14" s="10"/>
      <c r="AK14" s="1091" t="s">
        <v>453</v>
      </c>
      <c r="AL14" s="1092"/>
      <c r="AM14" s="1092"/>
      <c r="AN14" s="1093"/>
      <c r="AO14" s="134">
        <v>9729</v>
      </c>
      <c r="AP14" s="134">
        <v>959</v>
      </c>
      <c r="AQ14" s="135">
        <v>2459</v>
      </c>
      <c r="AR14" s="136">
        <v>-61</v>
      </c>
    </row>
    <row r="15" spans="1:46" ht="13.5" customHeight="1" x14ac:dyDescent="0.15">
      <c r="A15" s="10"/>
      <c r="AK15" s="1094" t="s">
        <v>454</v>
      </c>
      <c r="AL15" s="1095"/>
      <c r="AM15" s="1095"/>
      <c r="AN15" s="1096"/>
      <c r="AO15" s="134">
        <v>-101409</v>
      </c>
      <c r="AP15" s="134">
        <v>-9996</v>
      </c>
      <c r="AQ15" s="135">
        <v>-7108</v>
      </c>
      <c r="AR15" s="136">
        <v>40.6</v>
      </c>
    </row>
    <row r="16" spans="1:46" x14ac:dyDescent="0.15">
      <c r="A16" s="10"/>
      <c r="AK16" s="1094" t="s">
        <v>119</v>
      </c>
      <c r="AL16" s="1095"/>
      <c r="AM16" s="1095"/>
      <c r="AN16" s="1096"/>
      <c r="AO16" s="134">
        <v>1837692</v>
      </c>
      <c r="AP16" s="134">
        <v>181143</v>
      </c>
      <c r="AQ16" s="135">
        <v>139017</v>
      </c>
      <c r="AR16" s="136">
        <v>30.3</v>
      </c>
    </row>
    <row r="17" spans="1:46" x14ac:dyDescent="0.15">
      <c r="A17" s="10"/>
    </row>
    <row r="18" spans="1:46" x14ac:dyDescent="0.15">
      <c r="A18" s="10"/>
      <c r="AQ18" s="137"/>
      <c r="AR18" s="137"/>
    </row>
    <row r="19" spans="1:46" x14ac:dyDescent="0.15">
      <c r="A19" s="10"/>
      <c r="AK19" s="3" t="s">
        <v>455</v>
      </c>
    </row>
    <row r="20" spans="1:46" x14ac:dyDescent="0.15">
      <c r="A20" s="10"/>
      <c r="AK20" s="138"/>
      <c r="AL20" s="139"/>
      <c r="AM20" s="139"/>
      <c r="AN20" s="140"/>
      <c r="AO20" s="141" t="s">
        <v>456</v>
      </c>
      <c r="AP20" s="142" t="s">
        <v>457</v>
      </c>
      <c r="AQ20" s="143" t="s">
        <v>458</v>
      </c>
      <c r="AR20" s="144"/>
    </row>
    <row r="21" spans="1:46" s="118" customFormat="1" x14ac:dyDescent="0.15">
      <c r="A21" s="145"/>
      <c r="AK21" s="1097" t="s">
        <v>459</v>
      </c>
      <c r="AL21" s="1098"/>
      <c r="AM21" s="1098"/>
      <c r="AN21" s="1099"/>
      <c r="AO21" s="146">
        <v>11.63</v>
      </c>
      <c r="AP21" s="147">
        <v>11.1</v>
      </c>
      <c r="AQ21" s="148">
        <v>0.53</v>
      </c>
      <c r="AS21" s="149"/>
      <c r="AT21" s="145"/>
    </row>
    <row r="22" spans="1:46" s="118" customFormat="1" x14ac:dyDescent="0.15">
      <c r="A22" s="145"/>
      <c r="AK22" s="1097" t="s">
        <v>460</v>
      </c>
      <c r="AL22" s="1098"/>
      <c r="AM22" s="1098"/>
      <c r="AN22" s="1099"/>
      <c r="AO22" s="150">
        <v>93.7</v>
      </c>
      <c r="AP22" s="151">
        <v>96.5</v>
      </c>
      <c r="AQ22" s="152">
        <v>-2.8</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461</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462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463</v>
      </c>
      <c r="AL29" s="118"/>
      <c r="AM29" s="118"/>
      <c r="AN29" s="118"/>
      <c r="AS29" s="159"/>
    </row>
    <row r="30" spans="1:46" ht="13.5" customHeight="1" x14ac:dyDescent="0.15">
      <c r="A30" s="10"/>
      <c r="AK30" s="119"/>
      <c r="AL30" s="120"/>
      <c r="AM30" s="120"/>
      <c r="AN30" s="121"/>
      <c r="AO30" s="1089" t="s">
        <v>442</v>
      </c>
      <c r="AP30" s="122"/>
      <c r="AQ30" s="123" t="s">
        <v>443</v>
      </c>
      <c r="AR30" s="124"/>
    </row>
    <row r="31" spans="1:46" x14ac:dyDescent="0.15">
      <c r="A31" s="10"/>
      <c r="AK31" s="125"/>
      <c r="AL31" s="126"/>
      <c r="AM31" s="126"/>
      <c r="AN31" s="127"/>
      <c r="AO31" s="1090"/>
      <c r="AP31" s="128" t="s">
        <v>444</v>
      </c>
      <c r="AQ31" s="129" t="s">
        <v>445</v>
      </c>
      <c r="AR31" s="130" t="s">
        <v>446</v>
      </c>
    </row>
    <row r="32" spans="1:46" ht="27" customHeight="1" x14ac:dyDescent="0.15">
      <c r="A32" s="10"/>
      <c r="AK32" s="1105" t="s">
        <v>464</v>
      </c>
      <c r="AL32" s="1106"/>
      <c r="AM32" s="1106"/>
      <c r="AN32" s="1107"/>
      <c r="AO32" s="160">
        <v>965850</v>
      </c>
      <c r="AP32" s="160">
        <v>95205</v>
      </c>
      <c r="AQ32" s="161">
        <v>62408</v>
      </c>
      <c r="AR32" s="162">
        <v>52.6</v>
      </c>
    </row>
    <row r="33" spans="1:46" ht="13.5" customHeight="1" x14ac:dyDescent="0.15">
      <c r="A33" s="10"/>
      <c r="AK33" s="1105" t="s">
        <v>465</v>
      </c>
      <c r="AL33" s="1106"/>
      <c r="AM33" s="1106"/>
      <c r="AN33" s="1107"/>
      <c r="AO33" s="160" t="s">
        <v>451</v>
      </c>
      <c r="AP33" s="160" t="s">
        <v>451</v>
      </c>
      <c r="AQ33" s="161" t="s">
        <v>451</v>
      </c>
      <c r="AR33" s="162" t="s">
        <v>451</v>
      </c>
    </row>
    <row r="34" spans="1:46" ht="27" customHeight="1" x14ac:dyDescent="0.15">
      <c r="A34" s="10"/>
      <c r="AK34" s="1105" t="s">
        <v>466</v>
      </c>
      <c r="AL34" s="1106"/>
      <c r="AM34" s="1106"/>
      <c r="AN34" s="1107"/>
      <c r="AO34" s="160" t="s">
        <v>451</v>
      </c>
      <c r="AP34" s="160" t="s">
        <v>451</v>
      </c>
      <c r="AQ34" s="161">
        <v>4</v>
      </c>
      <c r="AR34" s="162" t="s">
        <v>451</v>
      </c>
    </row>
    <row r="35" spans="1:46" ht="27" customHeight="1" x14ac:dyDescent="0.15">
      <c r="A35" s="10"/>
      <c r="AK35" s="1105" t="s">
        <v>467</v>
      </c>
      <c r="AL35" s="1106"/>
      <c r="AM35" s="1106"/>
      <c r="AN35" s="1107"/>
      <c r="AO35" s="160">
        <v>326536</v>
      </c>
      <c r="AP35" s="160">
        <v>32187</v>
      </c>
      <c r="AQ35" s="161">
        <v>14219</v>
      </c>
      <c r="AR35" s="162">
        <v>126.4</v>
      </c>
    </row>
    <row r="36" spans="1:46" ht="27" customHeight="1" x14ac:dyDescent="0.15">
      <c r="A36" s="10"/>
      <c r="AK36" s="1105" t="s">
        <v>468</v>
      </c>
      <c r="AL36" s="1106"/>
      <c r="AM36" s="1106"/>
      <c r="AN36" s="1107"/>
      <c r="AO36" s="160">
        <v>18706</v>
      </c>
      <c r="AP36" s="160">
        <v>1844</v>
      </c>
      <c r="AQ36" s="161">
        <v>4004</v>
      </c>
      <c r="AR36" s="162">
        <v>-53.9</v>
      </c>
    </row>
    <row r="37" spans="1:46" ht="13.5" customHeight="1" x14ac:dyDescent="0.15">
      <c r="A37" s="10"/>
      <c r="AK37" s="1105" t="s">
        <v>469</v>
      </c>
      <c r="AL37" s="1106"/>
      <c r="AM37" s="1106"/>
      <c r="AN37" s="1107"/>
      <c r="AO37" s="160" t="s">
        <v>451</v>
      </c>
      <c r="AP37" s="160" t="s">
        <v>451</v>
      </c>
      <c r="AQ37" s="161">
        <v>309</v>
      </c>
      <c r="AR37" s="162" t="s">
        <v>451</v>
      </c>
    </row>
    <row r="38" spans="1:46" ht="27" customHeight="1" x14ac:dyDescent="0.15">
      <c r="A38" s="10"/>
      <c r="AK38" s="1108" t="s">
        <v>470</v>
      </c>
      <c r="AL38" s="1109"/>
      <c r="AM38" s="1109"/>
      <c r="AN38" s="1110"/>
      <c r="AO38" s="163" t="s">
        <v>451</v>
      </c>
      <c r="AP38" s="163" t="s">
        <v>451</v>
      </c>
      <c r="AQ38" s="164">
        <v>4</v>
      </c>
      <c r="AR38" s="152" t="s">
        <v>451</v>
      </c>
      <c r="AS38" s="159"/>
    </row>
    <row r="39" spans="1:46" x14ac:dyDescent="0.15">
      <c r="A39" s="10"/>
      <c r="AK39" s="1108" t="s">
        <v>471</v>
      </c>
      <c r="AL39" s="1109"/>
      <c r="AM39" s="1109"/>
      <c r="AN39" s="1110"/>
      <c r="AO39" s="160">
        <v>-8090</v>
      </c>
      <c r="AP39" s="160">
        <v>-797</v>
      </c>
      <c r="AQ39" s="161">
        <v>-2554</v>
      </c>
      <c r="AR39" s="162">
        <v>-68.8</v>
      </c>
      <c r="AS39" s="159"/>
    </row>
    <row r="40" spans="1:46" ht="27" customHeight="1" x14ac:dyDescent="0.15">
      <c r="A40" s="10"/>
      <c r="AK40" s="1105" t="s">
        <v>472</v>
      </c>
      <c r="AL40" s="1106"/>
      <c r="AM40" s="1106"/>
      <c r="AN40" s="1107"/>
      <c r="AO40" s="160">
        <v>-1010260</v>
      </c>
      <c r="AP40" s="160">
        <v>-99582</v>
      </c>
      <c r="AQ40" s="161">
        <v>-52280</v>
      </c>
      <c r="AR40" s="162">
        <v>90.5</v>
      </c>
      <c r="AS40" s="159"/>
    </row>
    <row r="41" spans="1:46" x14ac:dyDescent="0.15">
      <c r="A41" s="10"/>
      <c r="AK41" s="1111" t="s">
        <v>230</v>
      </c>
      <c r="AL41" s="1112"/>
      <c r="AM41" s="1112"/>
      <c r="AN41" s="1113"/>
      <c r="AO41" s="160">
        <v>292742</v>
      </c>
      <c r="AP41" s="160">
        <v>28856</v>
      </c>
      <c r="AQ41" s="161">
        <v>26115</v>
      </c>
      <c r="AR41" s="162">
        <v>10.5</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473</v>
      </c>
    </row>
    <row r="48" spans="1:46" x14ac:dyDescent="0.15">
      <c r="A48" s="10"/>
      <c r="AK48" s="168" t="s">
        <v>474</v>
      </c>
      <c r="AL48" s="168"/>
      <c r="AM48" s="168"/>
      <c r="AN48" s="168"/>
      <c r="AO48" s="168"/>
      <c r="AP48" s="168"/>
      <c r="AQ48" s="169"/>
      <c r="AR48" s="168"/>
    </row>
    <row r="49" spans="1:44" ht="13.5" customHeight="1" x14ac:dyDescent="0.15">
      <c r="A49" s="10"/>
      <c r="AK49" s="170"/>
      <c r="AL49" s="171"/>
      <c r="AM49" s="1100" t="s">
        <v>442</v>
      </c>
      <c r="AN49" s="1102" t="s">
        <v>475</v>
      </c>
      <c r="AO49" s="1103"/>
      <c r="AP49" s="1103"/>
      <c r="AQ49" s="1103"/>
      <c r="AR49" s="1104"/>
    </row>
    <row r="50" spans="1:44" x14ac:dyDescent="0.15">
      <c r="A50" s="10"/>
      <c r="AK50" s="172"/>
      <c r="AL50" s="173"/>
      <c r="AM50" s="1101"/>
      <c r="AN50" s="174" t="s">
        <v>476</v>
      </c>
      <c r="AO50" s="175" t="s">
        <v>477</v>
      </c>
      <c r="AP50" s="176" t="s">
        <v>478</v>
      </c>
      <c r="AQ50" s="177" t="s">
        <v>479</v>
      </c>
      <c r="AR50" s="178" t="s">
        <v>480</v>
      </c>
    </row>
    <row r="51" spans="1:44" x14ac:dyDescent="0.15">
      <c r="A51" s="10"/>
      <c r="AK51" s="170" t="s">
        <v>481</v>
      </c>
      <c r="AL51" s="171"/>
      <c r="AM51" s="179">
        <v>859116</v>
      </c>
      <c r="AN51" s="180">
        <v>79740</v>
      </c>
      <c r="AO51" s="181">
        <v>-14.6</v>
      </c>
      <c r="AP51" s="182">
        <v>117234</v>
      </c>
      <c r="AQ51" s="183">
        <v>13.4</v>
      </c>
      <c r="AR51" s="184">
        <v>-28</v>
      </c>
    </row>
    <row r="52" spans="1:44" x14ac:dyDescent="0.15">
      <c r="A52" s="10"/>
      <c r="AK52" s="185"/>
      <c r="AL52" s="186" t="s">
        <v>482</v>
      </c>
      <c r="AM52" s="187">
        <v>560910</v>
      </c>
      <c r="AN52" s="188">
        <v>52061</v>
      </c>
      <c r="AO52" s="189">
        <v>-10.8</v>
      </c>
      <c r="AP52" s="190">
        <v>59796</v>
      </c>
      <c r="AQ52" s="191">
        <v>16.600000000000001</v>
      </c>
      <c r="AR52" s="192">
        <v>-27.4</v>
      </c>
    </row>
    <row r="53" spans="1:44" x14ac:dyDescent="0.15">
      <c r="A53" s="10"/>
      <c r="AK53" s="170" t="s">
        <v>483</v>
      </c>
      <c r="AL53" s="171"/>
      <c r="AM53" s="179">
        <v>824017</v>
      </c>
      <c r="AN53" s="180">
        <v>77562</v>
      </c>
      <c r="AO53" s="181">
        <v>-2.7</v>
      </c>
      <c r="AP53" s="182">
        <v>97758</v>
      </c>
      <c r="AQ53" s="183">
        <v>-16.600000000000001</v>
      </c>
      <c r="AR53" s="184">
        <v>13.9</v>
      </c>
    </row>
    <row r="54" spans="1:44" x14ac:dyDescent="0.15">
      <c r="A54" s="10"/>
      <c r="AK54" s="185"/>
      <c r="AL54" s="186" t="s">
        <v>482</v>
      </c>
      <c r="AM54" s="187">
        <v>661027</v>
      </c>
      <c r="AN54" s="188">
        <v>62220</v>
      </c>
      <c r="AO54" s="189">
        <v>19.5</v>
      </c>
      <c r="AP54" s="190">
        <v>45946</v>
      </c>
      <c r="AQ54" s="191">
        <v>-23.2</v>
      </c>
      <c r="AR54" s="192">
        <v>42.7</v>
      </c>
    </row>
    <row r="55" spans="1:44" x14ac:dyDescent="0.15">
      <c r="A55" s="10"/>
      <c r="AK55" s="170" t="s">
        <v>484</v>
      </c>
      <c r="AL55" s="171"/>
      <c r="AM55" s="179">
        <v>780412</v>
      </c>
      <c r="AN55" s="180">
        <v>74896</v>
      </c>
      <c r="AO55" s="181">
        <v>-3.4</v>
      </c>
      <c r="AP55" s="182">
        <v>91338</v>
      </c>
      <c r="AQ55" s="183">
        <v>-6.6</v>
      </c>
      <c r="AR55" s="184">
        <v>3.2</v>
      </c>
    </row>
    <row r="56" spans="1:44" x14ac:dyDescent="0.15">
      <c r="A56" s="10"/>
      <c r="AK56" s="185"/>
      <c r="AL56" s="186" t="s">
        <v>482</v>
      </c>
      <c r="AM56" s="187">
        <v>586495</v>
      </c>
      <c r="AN56" s="188">
        <v>56286</v>
      </c>
      <c r="AO56" s="189">
        <v>-9.5</v>
      </c>
      <c r="AP56" s="190">
        <v>43989</v>
      </c>
      <c r="AQ56" s="191">
        <v>-4.3</v>
      </c>
      <c r="AR56" s="192">
        <v>-5.2</v>
      </c>
    </row>
    <row r="57" spans="1:44" x14ac:dyDescent="0.15">
      <c r="A57" s="10"/>
      <c r="AK57" s="170" t="s">
        <v>485</v>
      </c>
      <c r="AL57" s="171"/>
      <c r="AM57" s="179">
        <v>577502</v>
      </c>
      <c r="AN57" s="180">
        <v>56084</v>
      </c>
      <c r="AO57" s="181">
        <v>-25.1</v>
      </c>
      <c r="AP57" s="182">
        <v>103975</v>
      </c>
      <c r="AQ57" s="183">
        <v>13.8</v>
      </c>
      <c r="AR57" s="184">
        <v>-38.9</v>
      </c>
    </row>
    <row r="58" spans="1:44" x14ac:dyDescent="0.15">
      <c r="A58" s="10"/>
      <c r="AK58" s="185"/>
      <c r="AL58" s="186" t="s">
        <v>482</v>
      </c>
      <c r="AM58" s="187">
        <v>341709</v>
      </c>
      <c r="AN58" s="188">
        <v>33185</v>
      </c>
      <c r="AO58" s="189">
        <v>-41</v>
      </c>
      <c r="AP58" s="190">
        <v>52698</v>
      </c>
      <c r="AQ58" s="191">
        <v>19.8</v>
      </c>
      <c r="AR58" s="192">
        <v>-60.8</v>
      </c>
    </row>
    <row r="59" spans="1:44" x14ac:dyDescent="0.15">
      <c r="A59" s="10"/>
      <c r="AK59" s="170" t="s">
        <v>486</v>
      </c>
      <c r="AL59" s="171"/>
      <c r="AM59" s="179">
        <v>567929</v>
      </c>
      <c r="AN59" s="180">
        <v>55981</v>
      </c>
      <c r="AO59" s="181">
        <v>-0.2</v>
      </c>
      <c r="AP59" s="182">
        <v>112678</v>
      </c>
      <c r="AQ59" s="183">
        <v>8.4</v>
      </c>
      <c r="AR59" s="184">
        <v>-8.6</v>
      </c>
    </row>
    <row r="60" spans="1:44" x14ac:dyDescent="0.15">
      <c r="A60" s="10"/>
      <c r="AK60" s="185"/>
      <c r="AL60" s="186" t="s">
        <v>482</v>
      </c>
      <c r="AM60" s="187">
        <v>322090</v>
      </c>
      <c r="AN60" s="188">
        <v>31749</v>
      </c>
      <c r="AO60" s="189">
        <v>-4.3</v>
      </c>
      <c r="AP60" s="190">
        <v>55165</v>
      </c>
      <c r="AQ60" s="191">
        <v>4.7</v>
      </c>
      <c r="AR60" s="192">
        <v>-9</v>
      </c>
    </row>
    <row r="61" spans="1:44" x14ac:dyDescent="0.15">
      <c r="A61" s="10"/>
      <c r="AK61" s="170" t="s">
        <v>487</v>
      </c>
      <c r="AL61" s="193"/>
      <c r="AM61" s="179">
        <v>721795</v>
      </c>
      <c r="AN61" s="180">
        <v>68853</v>
      </c>
      <c r="AO61" s="181">
        <v>-9.1999999999999993</v>
      </c>
      <c r="AP61" s="182">
        <v>104597</v>
      </c>
      <c r="AQ61" s="194">
        <v>2.5</v>
      </c>
      <c r="AR61" s="184">
        <v>-11.7</v>
      </c>
    </row>
    <row r="62" spans="1:44" x14ac:dyDescent="0.15">
      <c r="A62" s="10"/>
      <c r="AK62" s="185"/>
      <c r="AL62" s="186" t="s">
        <v>482</v>
      </c>
      <c r="AM62" s="187">
        <v>494446</v>
      </c>
      <c r="AN62" s="188">
        <v>47100</v>
      </c>
      <c r="AO62" s="189">
        <v>-9.1999999999999993</v>
      </c>
      <c r="AP62" s="190">
        <v>51519</v>
      </c>
      <c r="AQ62" s="191">
        <v>2.7</v>
      </c>
      <c r="AR62" s="192">
        <v>-11.9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In1A5HiWDK2RMwoXs9D7CNEpjVof/Ao96kGIdb9XyT3Q7tL/bZWDzczl3Bs852EnMe7kO3j/9eR3vyByO7Vksg==" saltValue="KNyhm1wMS35Ag23gkinJ8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ySuqrF3fia1zK1/epnO7qGj0f23uqx/xiBp4ZhvrChnhl8siN91tpM/nsQsf/CXKJ2rbXcYFu65AgCf0yjcQFg==" saltValue="u0IV8bKGyHmX9Pe7s28/y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08wMA137uTM8KnX6MhEeczCWXWGFUNUtLaLsblFk/Q5Lef60RILa5jmvwySUBim1WD72hV/nJxdPaEYeQqtbzQ==" saltValue="L91hq2F60KiLPkkfTlss6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488</v>
      </c>
    </row>
    <row r="46" spans="2:10" ht="29.25" customHeight="1" thickBot="1" x14ac:dyDescent="0.25">
      <c r="B46" s="198" t="s">
        <v>22</v>
      </c>
      <c r="C46" s="199"/>
      <c r="D46" s="199"/>
      <c r="E46" s="200" t="s">
        <v>489</v>
      </c>
      <c r="F46" s="201" t="s">
        <v>3</v>
      </c>
      <c r="G46" s="202" t="s">
        <v>4</v>
      </c>
      <c r="H46" s="202" t="s">
        <v>5</v>
      </c>
      <c r="I46" s="202" t="s">
        <v>6</v>
      </c>
      <c r="J46" s="203" t="s">
        <v>7</v>
      </c>
    </row>
    <row r="47" spans="2:10" ht="57.75" customHeight="1" x14ac:dyDescent="0.15">
      <c r="B47" s="204"/>
      <c r="C47" s="1114" t="s">
        <v>490</v>
      </c>
      <c r="D47" s="1114"/>
      <c r="E47" s="1115"/>
      <c r="F47" s="205">
        <v>19.53</v>
      </c>
      <c r="G47" s="206">
        <v>18.28</v>
      </c>
      <c r="H47" s="206">
        <v>18.61</v>
      </c>
      <c r="I47" s="206">
        <v>18.95</v>
      </c>
      <c r="J47" s="207">
        <v>18.59</v>
      </c>
    </row>
    <row r="48" spans="2:10" ht="57.75" customHeight="1" x14ac:dyDescent="0.15">
      <c r="B48" s="208"/>
      <c r="C48" s="1116" t="s">
        <v>491</v>
      </c>
      <c r="D48" s="1116"/>
      <c r="E48" s="1117"/>
      <c r="F48" s="209">
        <v>8.0299999999999994</v>
      </c>
      <c r="G48" s="210">
        <v>5.89</v>
      </c>
      <c r="H48" s="210">
        <v>9.16</v>
      </c>
      <c r="I48" s="210">
        <v>7.98</v>
      </c>
      <c r="J48" s="211">
        <v>7.12</v>
      </c>
    </row>
    <row r="49" spans="2:10" ht="57.75" customHeight="1" thickBot="1" x14ac:dyDescent="0.2">
      <c r="B49" s="212"/>
      <c r="C49" s="1118" t="s">
        <v>492</v>
      </c>
      <c r="D49" s="1118"/>
      <c r="E49" s="1119"/>
      <c r="F49" s="213">
        <v>3.11</v>
      </c>
      <c r="G49" s="214" t="s">
        <v>493</v>
      </c>
      <c r="H49" s="214">
        <v>3.17</v>
      </c>
      <c r="I49" s="214" t="s">
        <v>494</v>
      </c>
      <c r="J49" s="215" t="s">
        <v>495</v>
      </c>
    </row>
    <row r="50" spans="2:10" x14ac:dyDescent="0.15"/>
  </sheetData>
  <sheetProtection algorithmName="SHA-512" hashValue="CIuMSFHfivA+k0Q/pjYWq5zo2AD978TXYg/tTGB1nP225nNRZevqOvpPDjJzu0JKTAHruRRZvuwKq8qQbbea4g==" saltValue="rvq89g6/ZObkMrXbxy3Ec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488</v>
      </c>
      <c r="K32" s="216"/>
      <c r="L32" s="216"/>
      <c r="M32" s="216"/>
      <c r="N32" s="216"/>
      <c r="O32" s="216"/>
      <c r="P32" s="216"/>
    </row>
    <row r="33" spans="1:16" ht="39" customHeight="1" thickBot="1" x14ac:dyDescent="0.25">
      <c r="A33" s="216"/>
      <c r="B33" s="219" t="s">
        <v>496</v>
      </c>
      <c r="C33" s="220"/>
      <c r="D33" s="220"/>
      <c r="E33" s="221" t="s">
        <v>489</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497</v>
      </c>
      <c r="D34" s="1124"/>
      <c r="E34" s="1125"/>
      <c r="F34" s="226" t="s">
        <v>498</v>
      </c>
      <c r="G34" s="227" t="s">
        <v>499</v>
      </c>
      <c r="H34" s="227" t="s">
        <v>500</v>
      </c>
      <c r="I34" s="227" t="s">
        <v>500</v>
      </c>
      <c r="J34" s="228" t="s">
        <v>501</v>
      </c>
      <c r="K34" s="216"/>
      <c r="L34" s="216"/>
      <c r="M34" s="216"/>
      <c r="N34" s="216"/>
      <c r="O34" s="216"/>
      <c r="P34" s="216"/>
    </row>
    <row r="35" spans="1:16" ht="39" customHeight="1" x14ac:dyDescent="0.15">
      <c r="A35" s="216"/>
      <c r="B35" s="229"/>
      <c r="C35" s="1120" t="s">
        <v>502</v>
      </c>
      <c r="D35" s="1120"/>
      <c r="E35" s="1121"/>
      <c r="F35" s="230">
        <v>8.06</v>
      </c>
      <c r="G35" s="231">
        <v>6.13</v>
      </c>
      <c r="H35" s="231">
        <v>9.4</v>
      </c>
      <c r="I35" s="231">
        <v>8.25</v>
      </c>
      <c r="J35" s="232">
        <v>7.43</v>
      </c>
      <c r="K35" s="216"/>
      <c r="L35" s="216"/>
      <c r="M35" s="216"/>
      <c r="N35" s="216"/>
      <c r="O35" s="216"/>
      <c r="P35" s="216"/>
    </row>
    <row r="36" spans="1:16" ht="39" customHeight="1" x14ac:dyDescent="0.15">
      <c r="A36" s="216"/>
      <c r="B36" s="229"/>
      <c r="C36" s="1120" t="s">
        <v>503</v>
      </c>
      <c r="D36" s="1120"/>
      <c r="E36" s="1121"/>
      <c r="F36" s="230">
        <v>1.32</v>
      </c>
      <c r="G36" s="231">
        <v>1.65</v>
      </c>
      <c r="H36" s="231">
        <v>2.37</v>
      </c>
      <c r="I36" s="231">
        <v>3.53</v>
      </c>
      <c r="J36" s="232">
        <v>3.38</v>
      </c>
      <c r="K36" s="216"/>
      <c r="L36" s="216"/>
      <c r="M36" s="216"/>
      <c r="N36" s="216"/>
      <c r="O36" s="216"/>
      <c r="P36" s="216"/>
    </row>
    <row r="37" spans="1:16" ht="39" customHeight="1" x14ac:dyDescent="0.15">
      <c r="A37" s="216"/>
      <c r="B37" s="229"/>
      <c r="C37" s="1120" t="s">
        <v>504</v>
      </c>
      <c r="D37" s="1120"/>
      <c r="E37" s="1121"/>
      <c r="F37" s="230">
        <v>0.75</v>
      </c>
      <c r="G37" s="231">
        <v>0.98</v>
      </c>
      <c r="H37" s="231">
        <v>1.26</v>
      </c>
      <c r="I37" s="231">
        <v>0.46</v>
      </c>
      <c r="J37" s="232">
        <v>1.01</v>
      </c>
      <c r="K37" s="216"/>
      <c r="L37" s="216"/>
      <c r="M37" s="216"/>
      <c r="N37" s="216"/>
      <c r="O37" s="216"/>
      <c r="P37" s="216"/>
    </row>
    <row r="38" spans="1:16" ht="39" customHeight="1" x14ac:dyDescent="0.15">
      <c r="A38" s="216"/>
      <c r="B38" s="229"/>
      <c r="C38" s="1120" t="s">
        <v>505</v>
      </c>
      <c r="D38" s="1120"/>
      <c r="E38" s="1121"/>
      <c r="F38" s="230" t="s">
        <v>451</v>
      </c>
      <c r="G38" s="231">
        <v>0.15</v>
      </c>
      <c r="H38" s="231">
        <v>0.22</v>
      </c>
      <c r="I38" s="231">
        <v>0.71</v>
      </c>
      <c r="J38" s="232">
        <v>0.9</v>
      </c>
      <c r="K38" s="216"/>
      <c r="L38" s="216"/>
      <c r="M38" s="216"/>
      <c r="N38" s="216"/>
      <c r="O38" s="216"/>
      <c r="P38" s="216"/>
    </row>
    <row r="39" spans="1:16" ht="39" customHeight="1" x14ac:dyDescent="0.15">
      <c r="A39" s="216"/>
      <c r="B39" s="229"/>
      <c r="C39" s="1120" t="s">
        <v>506</v>
      </c>
      <c r="D39" s="1120"/>
      <c r="E39" s="1121"/>
      <c r="F39" s="230">
        <v>0</v>
      </c>
      <c r="G39" s="231">
        <v>0</v>
      </c>
      <c r="H39" s="231">
        <v>0</v>
      </c>
      <c r="I39" s="231">
        <v>0.16</v>
      </c>
      <c r="J39" s="232">
        <v>0.17</v>
      </c>
      <c r="K39" s="216"/>
      <c r="L39" s="216"/>
      <c r="M39" s="216"/>
      <c r="N39" s="216"/>
      <c r="O39" s="216"/>
      <c r="P39" s="216"/>
    </row>
    <row r="40" spans="1:16" ht="39" customHeight="1" x14ac:dyDescent="0.15">
      <c r="A40" s="216"/>
      <c r="B40" s="229"/>
      <c r="C40" s="1120" t="s">
        <v>507</v>
      </c>
      <c r="D40" s="1120"/>
      <c r="E40" s="1121"/>
      <c r="F40" s="230">
        <v>0.14000000000000001</v>
      </c>
      <c r="G40" s="231">
        <v>0.16</v>
      </c>
      <c r="H40" s="231">
        <v>0.16</v>
      </c>
      <c r="I40" s="231">
        <v>0.15</v>
      </c>
      <c r="J40" s="232">
        <v>0.1</v>
      </c>
      <c r="K40" s="216"/>
      <c r="L40" s="216"/>
      <c r="M40" s="216"/>
      <c r="N40" s="216"/>
      <c r="O40" s="216"/>
      <c r="P40" s="216"/>
    </row>
    <row r="41" spans="1:16" ht="39" customHeight="1" x14ac:dyDescent="0.15">
      <c r="A41" s="216"/>
      <c r="B41" s="229"/>
      <c r="C41" s="1120" t="s">
        <v>508</v>
      </c>
      <c r="D41" s="1120"/>
      <c r="E41" s="1121"/>
      <c r="F41" s="230">
        <v>0</v>
      </c>
      <c r="G41" s="231">
        <v>0.01</v>
      </c>
      <c r="H41" s="231">
        <v>0.01</v>
      </c>
      <c r="I41" s="231">
        <v>0</v>
      </c>
      <c r="J41" s="232">
        <v>0.01</v>
      </c>
      <c r="K41" s="216"/>
      <c r="L41" s="216"/>
      <c r="M41" s="216"/>
      <c r="N41" s="216"/>
      <c r="O41" s="216"/>
      <c r="P41" s="216"/>
    </row>
    <row r="42" spans="1:16" ht="39" customHeight="1" x14ac:dyDescent="0.15">
      <c r="A42" s="216"/>
      <c r="B42" s="233"/>
      <c r="C42" s="1120" t="s">
        <v>509</v>
      </c>
      <c r="D42" s="1120"/>
      <c r="E42" s="1121"/>
      <c r="F42" s="230" t="s">
        <v>451</v>
      </c>
      <c r="G42" s="231" t="s">
        <v>451</v>
      </c>
      <c r="H42" s="231" t="s">
        <v>451</v>
      </c>
      <c r="I42" s="231" t="s">
        <v>451</v>
      </c>
      <c r="J42" s="232" t="s">
        <v>451</v>
      </c>
      <c r="K42" s="216"/>
      <c r="L42" s="216"/>
      <c r="M42" s="216"/>
      <c r="N42" s="216"/>
      <c r="O42" s="216"/>
      <c r="P42" s="216"/>
    </row>
    <row r="43" spans="1:16" ht="39" customHeight="1" thickBot="1" x14ac:dyDescent="0.2">
      <c r="A43" s="216"/>
      <c r="B43" s="234"/>
      <c r="C43" s="1122" t="s">
        <v>510</v>
      </c>
      <c r="D43" s="1122"/>
      <c r="E43" s="1123"/>
      <c r="F43" s="235">
        <v>0.34</v>
      </c>
      <c r="G43" s="236">
        <v>0.01</v>
      </c>
      <c r="H43" s="236">
        <v>0</v>
      </c>
      <c r="I43" s="236">
        <v>0</v>
      </c>
      <c r="J43" s="237">
        <v>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qjzHP2bBuUYppJHZpAsMZLdV581st4dmLUaf2wpW3/U7yPh2ZejdQ0H69t1MvAaxVOB/3kHfVMdNyqrKPTwo/A==" saltValue="1z0QtFTwwHyXHFnYAzqE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511</v>
      </c>
      <c r="P43" s="240"/>
      <c r="Q43" s="240"/>
      <c r="R43" s="240"/>
      <c r="S43" s="240"/>
      <c r="T43" s="240"/>
      <c r="U43" s="240"/>
    </row>
    <row r="44" spans="1:21" ht="30.75" customHeight="1" thickBot="1" x14ac:dyDescent="0.2">
      <c r="A44" s="240"/>
      <c r="B44" s="243" t="s">
        <v>512</v>
      </c>
      <c r="C44" s="244"/>
      <c r="D44" s="244"/>
      <c r="E44" s="245"/>
      <c r="F44" s="245"/>
      <c r="G44" s="245"/>
      <c r="H44" s="245"/>
      <c r="I44" s="245"/>
      <c r="J44" s="246" t="s">
        <v>489</v>
      </c>
      <c r="K44" s="247" t="s">
        <v>3</v>
      </c>
      <c r="L44" s="248" t="s">
        <v>4</v>
      </c>
      <c r="M44" s="248" t="s">
        <v>5</v>
      </c>
      <c r="N44" s="248" t="s">
        <v>6</v>
      </c>
      <c r="O44" s="249" t="s">
        <v>7</v>
      </c>
      <c r="P44" s="240"/>
      <c r="Q44" s="240"/>
      <c r="R44" s="240"/>
      <c r="S44" s="240"/>
      <c r="T44" s="240"/>
      <c r="U44" s="240"/>
    </row>
    <row r="45" spans="1:21" ht="30.75" customHeight="1" x14ac:dyDescent="0.15">
      <c r="A45" s="240"/>
      <c r="B45" s="1126" t="s">
        <v>513</v>
      </c>
      <c r="C45" s="1127"/>
      <c r="D45" s="250"/>
      <c r="E45" s="1132" t="s">
        <v>514</v>
      </c>
      <c r="F45" s="1132"/>
      <c r="G45" s="1132"/>
      <c r="H45" s="1132"/>
      <c r="I45" s="1132"/>
      <c r="J45" s="1133"/>
      <c r="K45" s="251">
        <v>966</v>
      </c>
      <c r="L45" s="252">
        <v>991</v>
      </c>
      <c r="M45" s="252">
        <v>1096</v>
      </c>
      <c r="N45" s="252">
        <v>1006</v>
      </c>
      <c r="O45" s="253">
        <v>966</v>
      </c>
      <c r="P45" s="240"/>
      <c r="Q45" s="240"/>
      <c r="R45" s="240"/>
      <c r="S45" s="240"/>
      <c r="T45" s="240"/>
      <c r="U45" s="240"/>
    </row>
    <row r="46" spans="1:21" ht="30.75" customHeight="1" x14ac:dyDescent="0.15">
      <c r="A46" s="240"/>
      <c r="B46" s="1128"/>
      <c r="C46" s="1129"/>
      <c r="D46" s="254"/>
      <c r="E46" s="1134" t="s">
        <v>515</v>
      </c>
      <c r="F46" s="1134"/>
      <c r="G46" s="1134"/>
      <c r="H46" s="1134"/>
      <c r="I46" s="1134"/>
      <c r="J46" s="1135"/>
      <c r="K46" s="255" t="s">
        <v>451</v>
      </c>
      <c r="L46" s="256" t="s">
        <v>451</v>
      </c>
      <c r="M46" s="256" t="s">
        <v>451</v>
      </c>
      <c r="N46" s="256" t="s">
        <v>451</v>
      </c>
      <c r="O46" s="257" t="s">
        <v>451</v>
      </c>
      <c r="P46" s="240"/>
      <c r="Q46" s="240"/>
      <c r="R46" s="240"/>
      <c r="S46" s="240"/>
      <c r="T46" s="240"/>
      <c r="U46" s="240"/>
    </row>
    <row r="47" spans="1:21" ht="30.75" customHeight="1" x14ac:dyDescent="0.15">
      <c r="A47" s="240"/>
      <c r="B47" s="1128"/>
      <c r="C47" s="1129"/>
      <c r="D47" s="254"/>
      <c r="E47" s="1134" t="s">
        <v>516</v>
      </c>
      <c r="F47" s="1134"/>
      <c r="G47" s="1134"/>
      <c r="H47" s="1134"/>
      <c r="I47" s="1134"/>
      <c r="J47" s="1135"/>
      <c r="K47" s="255" t="s">
        <v>451</v>
      </c>
      <c r="L47" s="256" t="s">
        <v>451</v>
      </c>
      <c r="M47" s="256" t="s">
        <v>451</v>
      </c>
      <c r="N47" s="256" t="s">
        <v>451</v>
      </c>
      <c r="O47" s="257" t="s">
        <v>451</v>
      </c>
      <c r="P47" s="240"/>
      <c r="Q47" s="240"/>
      <c r="R47" s="240"/>
      <c r="S47" s="240"/>
      <c r="T47" s="240"/>
      <c r="U47" s="240"/>
    </row>
    <row r="48" spans="1:21" ht="30.75" customHeight="1" x14ac:dyDescent="0.15">
      <c r="A48" s="240"/>
      <c r="B48" s="1128"/>
      <c r="C48" s="1129"/>
      <c r="D48" s="254"/>
      <c r="E48" s="1134" t="s">
        <v>517</v>
      </c>
      <c r="F48" s="1134"/>
      <c r="G48" s="1134"/>
      <c r="H48" s="1134"/>
      <c r="I48" s="1134"/>
      <c r="J48" s="1135"/>
      <c r="K48" s="255">
        <v>298</v>
      </c>
      <c r="L48" s="256">
        <v>303</v>
      </c>
      <c r="M48" s="256">
        <v>363</v>
      </c>
      <c r="N48" s="256">
        <v>397</v>
      </c>
      <c r="O48" s="257">
        <v>327</v>
      </c>
      <c r="P48" s="240"/>
      <c r="Q48" s="240"/>
      <c r="R48" s="240"/>
      <c r="S48" s="240"/>
      <c r="T48" s="240"/>
      <c r="U48" s="240"/>
    </row>
    <row r="49" spans="1:21" ht="30.75" customHeight="1" x14ac:dyDescent="0.15">
      <c r="A49" s="240"/>
      <c r="B49" s="1128"/>
      <c r="C49" s="1129"/>
      <c r="D49" s="254"/>
      <c r="E49" s="1134" t="s">
        <v>518</v>
      </c>
      <c r="F49" s="1134"/>
      <c r="G49" s="1134"/>
      <c r="H49" s="1134"/>
      <c r="I49" s="1134"/>
      <c r="J49" s="1135"/>
      <c r="K49" s="255">
        <v>26</v>
      </c>
      <c r="L49" s="256">
        <v>26</v>
      </c>
      <c r="M49" s="256">
        <v>23</v>
      </c>
      <c r="N49" s="256">
        <v>25</v>
      </c>
      <c r="O49" s="257">
        <v>19</v>
      </c>
      <c r="P49" s="240"/>
      <c r="Q49" s="240"/>
      <c r="R49" s="240"/>
      <c r="S49" s="240"/>
      <c r="T49" s="240"/>
      <c r="U49" s="240"/>
    </row>
    <row r="50" spans="1:21" ht="30.75" customHeight="1" x14ac:dyDescent="0.15">
      <c r="A50" s="240"/>
      <c r="B50" s="1128"/>
      <c r="C50" s="1129"/>
      <c r="D50" s="254"/>
      <c r="E50" s="1134" t="s">
        <v>519</v>
      </c>
      <c r="F50" s="1134"/>
      <c r="G50" s="1134"/>
      <c r="H50" s="1134"/>
      <c r="I50" s="1134"/>
      <c r="J50" s="1135"/>
      <c r="K50" s="255">
        <v>7</v>
      </c>
      <c r="L50" s="256" t="s">
        <v>451</v>
      </c>
      <c r="M50" s="256" t="s">
        <v>451</v>
      </c>
      <c r="N50" s="256" t="s">
        <v>451</v>
      </c>
      <c r="O50" s="257" t="s">
        <v>451</v>
      </c>
      <c r="P50" s="240"/>
      <c r="Q50" s="240"/>
      <c r="R50" s="240"/>
      <c r="S50" s="240"/>
      <c r="T50" s="240"/>
      <c r="U50" s="240"/>
    </row>
    <row r="51" spans="1:21" ht="30.75" customHeight="1" x14ac:dyDescent="0.15">
      <c r="A51" s="240"/>
      <c r="B51" s="1130"/>
      <c r="C51" s="1131"/>
      <c r="D51" s="258"/>
      <c r="E51" s="1134" t="s">
        <v>520</v>
      </c>
      <c r="F51" s="1134"/>
      <c r="G51" s="1134"/>
      <c r="H51" s="1134"/>
      <c r="I51" s="1134"/>
      <c r="J51" s="1135"/>
      <c r="K51" s="255" t="s">
        <v>451</v>
      </c>
      <c r="L51" s="256" t="s">
        <v>451</v>
      </c>
      <c r="M51" s="256" t="s">
        <v>451</v>
      </c>
      <c r="N51" s="256" t="s">
        <v>451</v>
      </c>
      <c r="O51" s="257" t="s">
        <v>451</v>
      </c>
      <c r="P51" s="240"/>
      <c r="Q51" s="240"/>
      <c r="R51" s="240"/>
      <c r="S51" s="240"/>
      <c r="T51" s="240"/>
      <c r="U51" s="240"/>
    </row>
    <row r="52" spans="1:21" ht="30.75" customHeight="1" x14ac:dyDescent="0.15">
      <c r="A52" s="240"/>
      <c r="B52" s="1136" t="s">
        <v>521</v>
      </c>
      <c r="C52" s="1137"/>
      <c r="D52" s="258"/>
      <c r="E52" s="1134" t="s">
        <v>522</v>
      </c>
      <c r="F52" s="1134"/>
      <c r="G52" s="1134"/>
      <c r="H52" s="1134"/>
      <c r="I52" s="1134"/>
      <c r="J52" s="1135"/>
      <c r="K52" s="255">
        <v>1036</v>
      </c>
      <c r="L52" s="256">
        <v>1061</v>
      </c>
      <c r="M52" s="256">
        <v>1127</v>
      </c>
      <c r="N52" s="256">
        <v>1032</v>
      </c>
      <c r="O52" s="257">
        <v>1018</v>
      </c>
      <c r="P52" s="240"/>
      <c r="Q52" s="240"/>
      <c r="R52" s="240"/>
      <c r="S52" s="240"/>
      <c r="T52" s="240"/>
      <c r="U52" s="240"/>
    </row>
    <row r="53" spans="1:21" ht="30.75" customHeight="1" thickBot="1" x14ac:dyDescent="0.2">
      <c r="A53" s="240"/>
      <c r="B53" s="1138" t="s">
        <v>523</v>
      </c>
      <c r="C53" s="1139"/>
      <c r="D53" s="259"/>
      <c r="E53" s="1140" t="s">
        <v>524</v>
      </c>
      <c r="F53" s="1140"/>
      <c r="G53" s="1140"/>
      <c r="H53" s="1140"/>
      <c r="I53" s="1140"/>
      <c r="J53" s="1141"/>
      <c r="K53" s="260">
        <v>261</v>
      </c>
      <c r="L53" s="261">
        <v>259</v>
      </c>
      <c r="M53" s="261">
        <v>355</v>
      </c>
      <c r="N53" s="261">
        <v>396</v>
      </c>
      <c r="O53" s="262">
        <v>294</v>
      </c>
      <c r="P53" s="240"/>
      <c r="Q53" s="240"/>
      <c r="R53" s="240"/>
      <c r="S53" s="240"/>
      <c r="T53" s="240"/>
      <c r="U53" s="240"/>
    </row>
    <row r="54" spans="1:21" ht="24" customHeight="1" x14ac:dyDescent="0.15">
      <c r="A54" s="240"/>
      <c r="B54" s="263" t="s">
        <v>525</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526</v>
      </c>
      <c r="C56" s="265"/>
      <c r="D56" s="265"/>
      <c r="E56" s="265"/>
      <c r="F56" s="265"/>
      <c r="G56" s="265"/>
      <c r="H56" s="265"/>
      <c r="I56" s="265"/>
      <c r="J56" s="265"/>
      <c r="K56" s="266"/>
      <c r="L56" s="266"/>
      <c r="M56" s="266"/>
      <c r="N56" s="266"/>
      <c r="O56" s="267" t="s">
        <v>527</v>
      </c>
      <c r="P56" s="240"/>
      <c r="Q56" s="240"/>
      <c r="R56" s="240"/>
      <c r="S56" s="240"/>
      <c r="T56" s="240"/>
      <c r="U56" s="240"/>
    </row>
    <row r="57" spans="1:21" ht="31.5" customHeight="1" thickBot="1" x14ac:dyDescent="0.2">
      <c r="A57" s="240"/>
      <c r="B57" s="268"/>
      <c r="C57" s="269"/>
      <c r="D57" s="269"/>
      <c r="E57" s="270"/>
      <c r="F57" s="270"/>
      <c r="G57" s="270"/>
      <c r="H57" s="270"/>
      <c r="I57" s="270"/>
      <c r="J57" s="271" t="s">
        <v>489</v>
      </c>
      <c r="K57" s="272" t="s">
        <v>528</v>
      </c>
      <c r="L57" s="273" t="s">
        <v>529</v>
      </c>
      <c r="M57" s="273" t="s">
        <v>530</v>
      </c>
      <c r="N57" s="273" t="s">
        <v>531</v>
      </c>
      <c r="O57" s="274" t="s">
        <v>532</v>
      </c>
      <c r="P57" s="240"/>
      <c r="Q57" s="240"/>
      <c r="R57" s="240"/>
      <c r="S57" s="240"/>
      <c r="T57" s="240"/>
      <c r="U57" s="240"/>
    </row>
    <row r="58" spans="1:21" ht="31.5" customHeight="1" x14ac:dyDescent="0.15">
      <c r="B58" s="1142" t="s">
        <v>533</v>
      </c>
      <c r="C58" s="1143"/>
      <c r="D58" s="1148" t="s">
        <v>534</v>
      </c>
      <c r="E58" s="1149"/>
      <c r="F58" s="1149"/>
      <c r="G58" s="1149"/>
      <c r="H58" s="1149"/>
      <c r="I58" s="1149"/>
      <c r="J58" s="1150"/>
      <c r="K58" s="275"/>
      <c r="L58" s="276"/>
      <c r="M58" s="276"/>
      <c r="N58" s="276"/>
      <c r="O58" s="277"/>
    </row>
    <row r="59" spans="1:21" ht="31.5" customHeight="1" x14ac:dyDescent="0.15">
      <c r="B59" s="1144"/>
      <c r="C59" s="1145"/>
      <c r="D59" s="1151" t="s">
        <v>535</v>
      </c>
      <c r="E59" s="1152"/>
      <c r="F59" s="1152"/>
      <c r="G59" s="1152"/>
      <c r="H59" s="1152"/>
      <c r="I59" s="1152"/>
      <c r="J59" s="1153"/>
      <c r="K59" s="278"/>
      <c r="L59" s="279"/>
      <c r="M59" s="279"/>
      <c r="N59" s="279"/>
      <c r="O59" s="280"/>
    </row>
    <row r="60" spans="1:21" ht="31.5" customHeight="1" thickBot="1" x14ac:dyDescent="0.2">
      <c r="B60" s="1146"/>
      <c r="C60" s="1147"/>
      <c r="D60" s="1154" t="s">
        <v>536</v>
      </c>
      <c r="E60" s="1155"/>
      <c r="F60" s="1155"/>
      <c r="G60" s="1155"/>
      <c r="H60" s="1155"/>
      <c r="I60" s="1155"/>
      <c r="J60" s="1156"/>
      <c r="K60" s="281"/>
      <c r="L60" s="282"/>
      <c r="M60" s="282"/>
      <c r="N60" s="282"/>
      <c r="O60" s="283"/>
    </row>
    <row r="61" spans="1:21" ht="24" customHeight="1" x14ac:dyDescent="0.15">
      <c r="B61" s="284"/>
      <c r="C61" s="284"/>
      <c r="D61" s="285" t="s">
        <v>537</v>
      </c>
      <c r="E61" s="286"/>
      <c r="F61" s="286"/>
      <c r="G61" s="286"/>
      <c r="H61" s="286"/>
      <c r="I61" s="286"/>
      <c r="J61" s="286"/>
      <c r="K61" s="286"/>
      <c r="L61" s="286"/>
      <c r="M61" s="286"/>
      <c r="N61" s="286"/>
      <c r="O61" s="286"/>
    </row>
    <row r="62" spans="1:21" ht="24" customHeight="1" x14ac:dyDescent="0.15">
      <c r="B62" s="287"/>
      <c r="C62" s="287"/>
      <c r="D62" s="285" t="s">
        <v>538</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LIN33QqZSMt0tMjzNa4zTPdsgxqnPFYH3je1/8kQNuUzdK2hhIVmaUJLmd90rhp0fIgI2j+5zmeAkU7nMZT75A==" saltValue="u4EfEe4F6ygW58kRP7K7i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511</v>
      </c>
    </row>
    <row r="40" spans="2:13" ht="27.75" customHeight="1" thickBot="1" x14ac:dyDescent="0.2">
      <c r="B40" s="290" t="s">
        <v>512</v>
      </c>
      <c r="C40" s="291"/>
      <c r="D40" s="291"/>
      <c r="E40" s="292"/>
      <c r="F40" s="292"/>
      <c r="G40" s="292"/>
      <c r="H40" s="293" t="s">
        <v>489</v>
      </c>
      <c r="I40" s="294" t="s">
        <v>3</v>
      </c>
      <c r="J40" s="295" t="s">
        <v>4</v>
      </c>
      <c r="K40" s="295" t="s">
        <v>5</v>
      </c>
      <c r="L40" s="295" t="s">
        <v>6</v>
      </c>
      <c r="M40" s="296" t="s">
        <v>7</v>
      </c>
    </row>
    <row r="41" spans="2:13" ht="27.75" customHeight="1" x14ac:dyDescent="0.15">
      <c r="B41" s="1157" t="s">
        <v>539</v>
      </c>
      <c r="C41" s="1158"/>
      <c r="D41" s="297"/>
      <c r="E41" s="1163" t="s">
        <v>540</v>
      </c>
      <c r="F41" s="1163"/>
      <c r="G41" s="1163"/>
      <c r="H41" s="1164"/>
      <c r="I41" s="298">
        <v>5839</v>
      </c>
      <c r="J41" s="299">
        <v>5377</v>
      </c>
      <c r="K41" s="299">
        <v>4765</v>
      </c>
      <c r="L41" s="299">
        <v>4059</v>
      </c>
      <c r="M41" s="300">
        <v>3383</v>
      </c>
    </row>
    <row r="42" spans="2:13" ht="27.75" customHeight="1" x14ac:dyDescent="0.15">
      <c r="B42" s="1159"/>
      <c r="C42" s="1160"/>
      <c r="D42" s="301"/>
      <c r="E42" s="1165" t="s">
        <v>541</v>
      </c>
      <c r="F42" s="1165"/>
      <c r="G42" s="1165"/>
      <c r="H42" s="1166"/>
      <c r="I42" s="302" t="s">
        <v>451</v>
      </c>
      <c r="J42" s="303" t="s">
        <v>451</v>
      </c>
      <c r="K42" s="303" t="s">
        <v>451</v>
      </c>
      <c r="L42" s="303" t="s">
        <v>451</v>
      </c>
      <c r="M42" s="304" t="s">
        <v>451</v>
      </c>
    </row>
    <row r="43" spans="2:13" ht="27.75" customHeight="1" x14ac:dyDescent="0.15">
      <c r="B43" s="1159"/>
      <c r="C43" s="1160"/>
      <c r="D43" s="301"/>
      <c r="E43" s="1165" t="s">
        <v>542</v>
      </c>
      <c r="F43" s="1165"/>
      <c r="G43" s="1165"/>
      <c r="H43" s="1166"/>
      <c r="I43" s="302">
        <v>2832</v>
      </c>
      <c r="J43" s="303">
        <v>2443</v>
      </c>
      <c r="K43" s="303">
        <v>2348</v>
      </c>
      <c r="L43" s="303">
        <v>2440</v>
      </c>
      <c r="M43" s="304">
        <v>2226</v>
      </c>
    </row>
    <row r="44" spans="2:13" ht="27.75" customHeight="1" x14ac:dyDescent="0.15">
      <c r="B44" s="1159"/>
      <c r="C44" s="1160"/>
      <c r="D44" s="301"/>
      <c r="E44" s="1165" t="s">
        <v>543</v>
      </c>
      <c r="F44" s="1165"/>
      <c r="G44" s="1165"/>
      <c r="H44" s="1166"/>
      <c r="I44" s="302">
        <v>103</v>
      </c>
      <c r="J44" s="303">
        <v>81</v>
      </c>
      <c r="K44" s="303">
        <v>73</v>
      </c>
      <c r="L44" s="303">
        <v>70</v>
      </c>
      <c r="M44" s="304">
        <v>60</v>
      </c>
    </row>
    <row r="45" spans="2:13" ht="27.75" customHeight="1" x14ac:dyDescent="0.15">
      <c r="B45" s="1159"/>
      <c r="C45" s="1160"/>
      <c r="D45" s="301"/>
      <c r="E45" s="1165" t="s">
        <v>544</v>
      </c>
      <c r="F45" s="1165"/>
      <c r="G45" s="1165"/>
      <c r="H45" s="1166"/>
      <c r="I45" s="302">
        <v>599</v>
      </c>
      <c r="J45" s="303">
        <v>596</v>
      </c>
      <c r="K45" s="303">
        <v>595</v>
      </c>
      <c r="L45" s="303">
        <v>601</v>
      </c>
      <c r="M45" s="304">
        <v>588</v>
      </c>
    </row>
    <row r="46" spans="2:13" ht="27.75" customHeight="1" x14ac:dyDescent="0.15">
      <c r="B46" s="1159"/>
      <c r="C46" s="1160"/>
      <c r="D46" s="305"/>
      <c r="E46" s="1165" t="s">
        <v>545</v>
      </c>
      <c r="F46" s="1165"/>
      <c r="G46" s="1165"/>
      <c r="H46" s="1166"/>
      <c r="I46" s="302" t="s">
        <v>451</v>
      </c>
      <c r="J46" s="303" t="s">
        <v>451</v>
      </c>
      <c r="K46" s="303" t="s">
        <v>451</v>
      </c>
      <c r="L46" s="303" t="s">
        <v>451</v>
      </c>
      <c r="M46" s="304" t="s">
        <v>451</v>
      </c>
    </row>
    <row r="47" spans="2:13" ht="27.75" customHeight="1" x14ac:dyDescent="0.15">
      <c r="B47" s="1159"/>
      <c r="C47" s="1160"/>
      <c r="D47" s="306"/>
      <c r="E47" s="1167" t="s">
        <v>546</v>
      </c>
      <c r="F47" s="1168"/>
      <c r="G47" s="1168"/>
      <c r="H47" s="1169"/>
      <c r="I47" s="302" t="s">
        <v>451</v>
      </c>
      <c r="J47" s="303" t="s">
        <v>451</v>
      </c>
      <c r="K47" s="303" t="s">
        <v>451</v>
      </c>
      <c r="L47" s="303" t="s">
        <v>451</v>
      </c>
      <c r="M47" s="304" t="s">
        <v>451</v>
      </c>
    </row>
    <row r="48" spans="2:13" ht="27.75" customHeight="1" x14ac:dyDescent="0.15">
      <c r="B48" s="1159"/>
      <c r="C48" s="1160"/>
      <c r="D48" s="301"/>
      <c r="E48" s="1165" t="s">
        <v>547</v>
      </c>
      <c r="F48" s="1165"/>
      <c r="G48" s="1165"/>
      <c r="H48" s="1166"/>
      <c r="I48" s="302" t="s">
        <v>451</v>
      </c>
      <c r="J48" s="303" t="s">
        <v>451</v>
      </c>
      <c r="K48" s="303" t="s">
        <v>451</v>
      </c>
      <c r="L48" s="303" t="s">
        <v>451</v>
      </c>
      <c r="M48" s="304" t="s">
        <v>451</v>
      </c>
    </row>
    <row r="49" spans="2:13" ht="27.75" customHeight="1" x14ac:dyDescent="0.15">
      <c r="B49" s="1161"/>
      <c r="C49" s="1162"/>
      <c r="D49" s="301"/>
      <c r="E49" s="1165" t="s">
        <v>548</v>
      </c>
      <c r="F49" s="1165"/>
      <c r="G49" s="1165"/>
      <c r="H49" s="1166"/>
      <c r="I49" s="302" t="s">
        <v>451</v>
      </c>
      <c r="J49" s="303" t="s">
        <v>451</v>
      </c>
      <c r="K49" s="303" t="s">
        <v>451</v>
      </c>
      <c r="L49" s="303" t="s">
        <v>451</v>
      </c>
      <c r="M49" s="304" t="s">
        <v>451</v>
      </c>
    </row>
    <row r="50" spans="2:13" ht="27.75" customHeight="1" x14ac:dyDescent="0.15">
      <c r="B50" s="1170" t="s">
        <v>549</v>
      </c>
      <c r="C50" s="1171"/>
      <c r="D50" s="307"/>
      <c r="E50" s="1165" t="s">
        <v>550</v>
      </c>
      <c r="F50" s="1165"/>
      <c r="G50" s="1165"/>
      <c r="H50" s="1166"/>
      <c r="I50" s="302">
        <v>2927</v>
      </c>
      <c r="J50" s="303">
        <v>3290</v>
      </c>
      <c r="K50" s="303">
        <v>3400</v>
      </c>
      <c r="L50" s="303">
        <v>3625</v>
      </c>
      <c r="M50" s="304">
        <v>3685</v>
      </c>
    </row>
    <row r="51" spans="2:13" ht="27.75" customHeight="1" x14ac:dyDescent="0.15">
      <c r="B51" s="1159"/>
      <c r="C51" s="1160"/>
      <c r="D51" s="301"/>
      <c r="E51" s="1165" t="s">
        <v>551</v>
      </c>
      <c r="F51" s="1165"/>
      <c r="G51" s="1165"/>
      <c r="H51" s="1166"/>
      <c r="I51" s="302">
        <v>63</v>
      </c>
      <c r="J51" s="303">
        <v>59</v>
      </c>
      <c r="K51" s="303">
        <v>55</v>
      </c>
      <c r="L51" s="303">
        <v>47</v>
      </c>
      <c r="M51" s="304">
        <v>39</v>
      </c>
    </row>
    <row r="52" spans="2:13" ht="27.75" customHeight="1" x14ac:dyDescent="0.15">
      <c r="B52" s="1161"/>
      <c r="C52" s="1162"/>
      <c r="D52" s="301"/>
      <c r="E52" s="1165" t="s">
        <v>552</v>
      </c>
      <c r="F52" s="1165"/>
      <c r="G52" s="1165"/>
      <c r="H52" s="1166"/>
      <c r="I52" s="302">
        <v>8417</v>
      </c>
      <c r="J52" s="303">
        <v>7948</v>
      </c>
      <c r="K52" s="303">
        <v>7251</v>
      </c>
      <c r="L52" s="303">
        <v>6474</v>
      </c>
      <c r="M52" s="304">
        <v>5595</v>
      </c>
    </row>
    <row r="53" spans="2:13" ht="27.75" customHeight="1" thickBot="1" x14ac:dyDescent="0.2">
      <c r="B53" s="1172" t="s">
        <v>523</v>
      </c>
      <c r="C53" s="1173"/>
      <c r="D53" s="308"/>
      <c r="E53" s="1174" t="s">
        <v>553</v>
      </c>
      <c r="F53" s="1174"/>
      <c r="G53" s="1174"/>
      <c r="H53" s="1175"/>
      <c r="I53" s="309">
        <v>-2035</v>
      </c>
      <c r="J53" s="310">
        <v>-2799</v>
      </c>
      <c r="K53" s="310">
        <v>-2927</v>
      </c>
      <c r="L53" s="310">
        <v>-2977</v>
      </c>
      <c r="M53" s="311">
        <v>-3062</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fOCZkIoMLamqYHesNl15wXiziMu+chRYdGM6LNkH4U8cKU1wmqfP0gjmeNnOY+3j4aJQfrvOtGVl2sIF+9TiFA==" saltValue="KecnI8DH30ElHZTeXGLEt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554</v>
      </c>
    </row>
    <row r="54" spans="2:8" ht="29.25" customHeight="1" thickBot="1" x14ac:dyDescent="0.25">
      <c r="B54" s="317" t="s">
        <v>22</v>
      </c>
      <c r="C54" s="318"/>
      <c r="D54" s="318"/>
      <c r="E54" s="319" t="s">
        <v>489</v>
      </c>
      <c r="F54" s="320" t="s">
        <v>5</v>
      </c>
      <c r="G54" s="320" t="s">
        <v>6</v>
      </c>
      <c r="H54" s="321" t="s">
        <v>7</v>
      </c>
    </row>
    <row r="55" spans="2:8" ht="52.5" customHeight="1" x14ac:dyDescent="0.15">
      <c r="B55" s="322"/>
      <c r="C55" s="1184" t="s">
        <v>117</v>
      </c>
      <c r="D55" s="1184"/>
      <c r="E55" s="1185"/>
      <c r="F55" s="323">
        <v>998</v>
      </c>
      <c r="G55" s="323">
        <v>998</v>
      </c>
      <c r="H55" s="324">
        <v>999</v>
      </c>
    </row>
    <row r="56" spans="2:8" ht="52.5" customHeight="1" x14ac:dyDescent="0.15">
      <c r="B56" s="325"/>
      <c r="C56" s="1186" t="s">
        <v>555</v>
      </c>
      <c r="D56" s="1186"/>
      <c r="E56" s="1187"/>
      <c r="F56" s="326">
        <v>783</v>
      </c>
      <c r="G56" s="326">
        <v>817</v>
      </c>
      <c r="H56" s="327">
        <v>849</v>
      </c>
    </row>
    <row r="57" spans="2:8" ht="53.25" customHeight="1" x14ac:dyDescent="0.15">
      <c r="B57" s="325"/>
      <c r="C57" s="1188" t="s">
        <v>122</v>
      </c>
      <c r="D57" s="1188"/>
      <c r="E57" s="1189"/>
      <c r="F57" s="328">
        <v>2610</v>
      </c>
      <c r="G57" s="328">
        <v>2782</v>
      </c>
      <c r="H57" s="329">
        <v>2848</v>
      </c>
    </row>
    <row r="58" spans="2:8" ht="45.75" customHeight="1" x14ac:dyDescent="0.15">
      <c r="B58" s="330"/>
      <c r="C58" s="1176" t="s">
        <v>556</v>
      </c>
      <c r="D58" s="1177"/>
      <c r="E58" s="1178"/>
      <c r="F58" s="331">
        <v>986</v>
      </c>
      <c r="G58" s="331">
        <v>1139</v>
      </c>
      <c r="H58" s="332">
        <v>1203</v>
      </c>
    </row>
    <row r="59" spans="2:8" ht="45.75" customHeight="1" x14ac:dyDescent="0.15">
      <c r="B59" s="330"/>
      <c r="C59" s="1176" t="s">
        <v>557</v>
      </c>
      <c r="D59" s="1177"/>
      <c r="E59" s="1178"/>
      <c r="F59" s="331">
        <v>1100</v>
      </c>
      <c r="G59" s="331">
        <v>1100</v>
      </c>
      <c r="H59" s="332">
        <v>1100</v>
      </c>
    </row>
    <row r="60" spans="2:8" ht="45.75" customHeight="1" x14ac:dyDescent="0.15">
      <c r="B60" s="330"/>
      <c r="C60" s="1176" t="s">
        <v>558</v>
      </c>
      <c r="D60" s="1177"/>
      <c r="E60" s="1178"/>
      <c r="F60" s="331">
        <v>205</v>
      </c>
      <c r="G60" s="331">
        <v>205</v>
      </c>
      <c r="H60" s="332">
        <v>205</v>
      </c>
    </row>
    <row r="61" spans="2:8" ht="45.75" customHeight="1" x14ac:dyDescent="0.15">
      <c r="B61" s="330"/>
      <c r="C61" s="1176" t="s">
        <v>559</v>
      </c>
      <c r="D61" s="1177"/>
      <c r="E61" s="1178"/>
      <c r="F61" s="331">
        <v>73</v>
      </c>
      <c r="G61" s="331">
        <v>81</v>
      </c>
      <c r="H61" s="332">
        <v>86</v>
      </c>
    </row>
    <row r="62" spans="2:8" ht="45.75" customHeight="1" thickBot="1" x14ac:dyDescent="0.2">
      <c r="B62" s="333"/>
      <c r="C62" s="1179" t="s">
        <v>560</v>
      </c>
      <c r="D62" s="1180"/>
      <c r="E62" s="1181"/>
      <c r="F62" s="334">
        <v>66</v>
      </c>
      <c r="G62" s="334">
        <v>72</v>
      </c>
      <c r="H62" s="335">
        <v>75</v>
      </c>
    </row>
    <row r="63" spans="2:8" ht="52.5" customHeight="1" thickBot="1" x14ac:dyDescent="0.2">
      <c r="B63" s="336"/>
      <c r="C63" s="1182" t="s">
        <v>561</v>
      </c>
      <c r="D63" s="1182"/>
      <c r="E63" s="1183"/>
      <c r="F63" s="337">
        <v>4391</v>
      </c>
      <c r="G63" s="337">
        <v>4597</v>
      </c>
      <c r="H63" s="338">
        <v>4696</v>
      </c>
    </row>
    <row r="64" spans="2:8" x14ac:dyDescent="0.15"/>
  </sheetData>
  <sheetProtection algorithmName="SHA-512" hashValue="PX2ZkB9iOzH7Ggxnee0EGqZ9Y8eUICwvCQhLYCGd2TZIuIVtHUWXZaC4egXbazggdS4Rgl9XlfczjqeKsnVrAA==" saltValue="0hN303LvxJkamiGirmsu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2" t="s">
        <v>562</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52.2</v>
      </c>
      <c r="BQ53" s="1192"/>
      <c r="BR53" s="1192"/>
      <c r="BS53" s="1192"/>
      <c r="BT53" s="1192"/>
      <c r="BU53" s="1192"/>
      <c r="BV53" s="1192"/>
      <c r="BW53" s="1192"/>
      <c r="BX53" s="1192">
        <v>53.9</v>
      </c>
      <c r="BY53" s="1192"/>
      <c r="BZ53" s="1192"/>
      <c r="CA53" s="1192"/>
      <c r="CB53" s="1192"/>
      <c r="CC53" s="1192"/>
      <c r="CD53" s="1192"/>
      <c r="CE53" s="1192"/>
      <c r="CF53" s="1192">
        <v>57.3</v>
      </c>
      <c r="CG53" s="1192"/>
      <c r="CH53" s="1192"/>
      <c r="CI53" s="1192"/>
      <c r="CJ53" s="1192"/>
      <c r="CK53" s="1192"/>
      <c r="CL53" s="1192"/>
      <c r="CM53" s="1192"/>
      <c r="CN53" s="1192">
        <v>58.2</v>
      </c>
      <c r="CO53" s="1192"/>
      <c r="CP53" s="1192"/>
      <c r="CQ53" s="1192"/>
      <c r="CR53" s="1192"/>
      <c r="CS53" s="1192"/>
      <c r="CT53" s="1192"/>
      <c r="CU53" s="1192"/>
      <c r="CV53" s="1192">
        <v>59.9</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13.7</v>
      </c>
      <c r="BQ55" s="1192"/>
      <c r="BR55" s="1192"/>
      <c r="BS55" s="1192"/>
      <c r="BT55" s="1192"/>
      <c r="BU55" s="1192"/>
      <c r="BV55" s="1192"/>
      <c r="BW55" s="1192"/>
      <c r="BX55" s="1192">
        <v>6.9</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62</v>
      </c>
      <c r="BQ57" s="1192"/>
      <c r="BR57" s="1192"/>
      <c r="BS57" s="1192"/>
      <c r="BT57" s="1192"/>
      <c r="BU57" s="1192"/>
      <c r="BV57" s="1192"/>
      <c r="BW57" s="1192"/>
      <c r="BX57" s="1192">
        <v>62.9</v>
      </c>
      <c r="BY57" s="1192"/>
      <c r="BZ57" s="1192"/>
      <c r="CA57" s="1192"/>
      <c r="CB57" s="1192"/>
      <c r="CC57" s="1192"/>
      <c r="CD57" s="1192"/>
      <c r="CE57" s="1192"/>
      <c r="CF57" s="1192">
        <v>63.3</v>
      </c>
      <c r="CG57" s="1192"/>
      <c r="CH57" s="1192"/>
      <c r="CI57" s="1192"/>
      <c r="CJ57" s="1192"/>
      <c r="CK57" s="1192"/>
      <c r="CL57" s="1192"/>
      <c r="CM57" s="1192"/>
      <c r="CN57" s="1192">
        <v>64.400000000000006</v>
      </c>
      <c r="CO57" s="1192"/>
      <c r="CP57" s="1192"/>
      <c r="CQ57" s="1192"/>
      <c r="CR57" s="1192"/>
      <c r="CS57" s="1192"/>
      <c r="CT57" s="1192"/>
      <c r="CU57" s="1192"/>
      <c r="CV57" s="1192">
        <v>65.2</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563</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7.7</v>
      </c>
      <c r="BQ75" s="1192"/>
      <c r="BR75" s="1192"/>
      <c r="BS75" s="1192"/>
      <c r="BT75" s="1192"/>
      <c r="BU75" s="1192"/>
      <c r="BV75" s="1192"/>
      <c r="BW75" s="1192"/>
      <c r="BX75" s="1192">
        <v>6.7</v>
      </c>
      <c r="BY75" s="1192"/>
      <c r="BZ75" s="1192"/>
      <c r="CA75" s="1192"/>
      <c r="CB75" s="1192"/>
      <c r="CC75" s="1192"/>
      <c r="CD75" s="1192"/>
      <c r="CE75" s="1192"/>
      <c r="CF75" s="1192">
        <v>6.8</v>
      </c>
      <c r="CG75" s="1192"/>
      <c r="CH75" s="1192"/>
      <c r="CI75" s="1192"/>
      <c r="CJ75" s="1192"/>
      <c r="CK75" s="1192"/>
      <c r="CL75" s="1192"/>
      <c r="CM75" s="1192"/>
      <c r="CN75" s="1192">
        <v>7.9</v>
      </c>
      <c r="CO75" s="1192"/>
      <c r="CP75" s="1192"/>
      <c r="CQ75" s="1192"/>
      <c r="CR75" s="1192"/>
      <c r="CS75" s="1192"/>
      <c r="CT75" s="1192"/>
      <c r="CU75" s="1192"/>
      <c r="CV75" s="1192">
        <v>8.1</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13.7</v>
      </c>
      <c r="BQ77" s="1192"/>
      <c r="BR77" s="1192"/>
      <c r="BS77" s="1192"/>
      <c r="BT77" s="1192"/>
      <c r="BU77" s="1192"/>
      <c r="BV77" s="1192"/>
      <c r="BW77" s="1192"/>
      <c r="BX77" s="1192">
        <v>6.9</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7.9</v>
      </c>
      <c r="BQ79" s="1192"/>
      <c r="BR79" s="1192"/>
      <c r="BS79" s="1192"/>
      <c r="BT79" s="1192"/>
      <c r="BU79" s="1192"/>
      <c r="BV79" s="1192"/>
      <c r="BW79" s="1192"/>
      <c r="BX79" s="1192">
        <v>8</v>
      </c>
      <c r="BY79" s="1192"/>
      <c r="BZ79" s="1192"/>
      <c r="CA79" s="1192"/>
      <c r="CB79" s="1192"/>
      <c r="CC79" s="1192"/>
      <c r="CD79" s="1192"/>
      <c r="CE79" s="1192"/>
      <c r="CF79" s="1192">
        <v>8</v>
      </c>
      <c r="CG79" s="1192"/>
      <c r="CH79" s="1192"/>
      <c r="CI79" s="1192"/>
      <c r="CJ79" s="1192"/>
      <c r="CK79" s="1192"/>
      <c r="CL79" s="1192"/>
      <c r="CM79" s="1192"/>
      <c r="CN79" s="1192">
        <v>8.1</v>
      </c>
      <c r="CO79" s="1192"/>
      <c r="CP79" s="1192"/>
      <c r="CQ79" s="1192"/>
      <c r="CR79" s="1192"/>
      <c r="CS79" s="1192"/>
      <c r="CT79" s="1192"/>
      <c r="CU79" s="1192"/>
      <c r="CV79" s="1192">
        <v>8.1</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TmNqYitgBYaL8rCifI2YIELesu1RcfPNtsg84upgm16vPrD+Yn+TDpsDkOWUBewf4FzXT19Gc/izS14TxKTVQQ==" saltValue="9M1S4Xh+OhcZIRQ9ftF1/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EWXhDuloSDTtF47rpl2V++I3Cy/5XNGz6Esfx6htYpnFSqTvhheYe4E8T43GZCM1o5S8UamPT/1rBvcoexEnNw==" saltValue="HB0PyhmHC/nuuymDm0pJc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VaJFBx1Is9o3kUDonhVAmx7QmPQFhThN/NkurvX//1FZdeH4f9zBjkC08HifVslodrRVjwpOVaaNMylcpu6KPA==" saltValue="UOomzxQI4VDVJgbsH+Url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2026-09-10T06:31:32Z</cp:lastPrinted>
  <dcterms:created xsi:type="dcterms:W3CDTF">2026-07-24T00:58:20Z</dcterms:created>
  <dcterms:modified xsi:type="dcterms:W3CDTF">2026-09-18T02:59:16Z</dcterms:modified>
  <cp:category/>
</cp:coreProperties>
</file>