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6.140\share\自治振興課H24以降\自治振興課H24以降\02_財政\03_普通会計決算統計\05_財政状況資料集【H22決算～】\R6決算\07_市町村回答\"/>
    </mc:Choice>
  </mc:AlternateContent>
  <bookViews>
    <workbookView xWindow="-105" yWindow="-105" windowWidth="23250" windowHeight="12450" tabRatio="834"/>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W42" i="7" s="1"/>
  <c r="BE42" i="7"/>
  <c r="AM42" i="7"/>
  <c r="U42" i="7"/>
  <c r="E42" i="7"/>
  <c r="C42" i="7"/>
  <c r="DG41" i="7"/>
  <c r="CQ41" i="7"/>
  <c r="CO41" i="7" s="1"/>
  <c r="BY41" i="7"/>
  <c r="BW41" i="7" s="1"/>
  <c r="BE41" i="7"/>
  <c r="AM41" i="7"/>
  <c r="U41" i="7"/>
  <c r="E41" i="7"/>
  <c r="C41" i="7"/>
  <c r="DG40" i="7"/>
  <c r="CQ40" i="7"/>
  <c r="CO40" i="7" s="1"/>
  <c r="BY40" i="7"/>
  <c r="BW40" i="7" s="1"/>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BY36" i="7"/>
  <c r="BE36" i="7"/>
  <c r="AO36" i="7"/>
  <c r="W36" i="7"/>
  <c r="E36" i="7"/>
  <c r="C36" i="7"/>
  <c r="DG35" i="7"/>
  <c r="CQ35" i="7"/>
  <c r="BY35" i="7"/>
  <c r="BE35" i="7"/>
  <c r="AO35" i="7"/>
  <c r="W35" i="7"/>
  <c r="E35" i="7"/>
  <c r="C35" i="7"/>
  <c r="DG34" i="7"/>
  <c r="CQ34" i="7"/>
  <c r="BY34" i="7"/>
  <c r="BE34" i="7"/>
  <c r="AO34" i="7"/>
  <c r="W34" i="7"/>
  <c r="E34" i="7"/>
  <c r="C34" i="7"/>
  <c r="U34" i="7" l="1"/>
  <c r="U35" i="7" s="1"/>
  <c r="U36" i="7" s="1"/>
  <c r="AM34" i="7" l="1"/>
  <c r="AM35" i="7" s="1"/>
  <c r="AM36" i="7" s="1"/>
  <c r="BW34" i="7" l="1"/>
  <c r="BW35" i="7" s="1"/>
  <c r="BW36" i="7" s="1"/>
  <c r="BW37" i="7" s="1"/>
  <c r="BW38" i="7" s="1"/>
  <c r="BW39" i="7" s="1"/>
  <c r="CO34" i="7"/>
  <c r="CO35" i="7" s="1"/>
  <c r="CO36" i="7" s="1"/>
</calcChain>
</file>

<file path=xl/sharedStrings.xml><?xml version="1.0" encoding="utf-8"?>
<sst xmlns="http://schemas.openxmlformats.org/spreadsheetml/2006/main" count="1134" uniqueCount="550">
  <si>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</si>
  <si>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</si>
  <si>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</si>
  <si>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</si>
  <si>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</si>
  <si>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</si>
  <si>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</si>
  <si>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</si>
  <si>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</si>
  <si>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</si>
  <si>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</si>
  <si>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</si>
  <si>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</si>
  <si>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</si>
  <si>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</si>
  <si>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</si>
  <si>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</si>
  <si>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</si>
  <si>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鳥取県</t>
    <phoneticPr fontId="5"/>
  </si>
  <si>
    <t>市町村類型</t>
    <phoneticPr fontId="5"/>
  </si>
  <si>
    <t>Ⅰ－２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</si>
  <si>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</si>
  <si>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</si>
  <si>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</si>
  <si>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</si>
  <si>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</si>
  <si>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</si>
  <si>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</si>
  <si>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</si>
  <si>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</si>
  <si>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</si>
  <si>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</si>
  <si>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</si>
  <si>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</si>
  <si>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日野町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</si>
  <si>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</si>
  <si>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</si>
  <si>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</si>
  <si>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</si>
  <si>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</si>
  <si>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</si>
  <si>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</si>
  <si>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</si>
  <si>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</si>
  <si>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</si>
  <si>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</si>
  <si>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</si>
  <si>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</si>
  <si>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</si>
  <si>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</si>
  <si>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</si>
  <si>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</si>
  <si>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</si>
  <si>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</si>
  <si>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</si>
  <si>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</si>
  <si>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</si>
  <si>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</si>
  <si>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-11.3</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</si>
  <si>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</si>
  <si>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</si>
  <si>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</si>
  <si>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</si>
  <si>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</si>
  <si>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</si>
  <si>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</si>
  <si>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</si>
  <si>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</si>
  <si>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</si>
  <si>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</si>
  <si>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</si>
  <si>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</si>
  <si>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</si>
  <si>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</si>
  <si>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</si>
  <si>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</si>
  <si>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</si>
  <si>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</si>
  <si>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</si>
  <si>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</si>
  <si>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</si>
  <si>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-3.9</t>
    <phoneticPr fontId="5"/>
  </si>
  <si>
    <t>基準財政需要額</t>
    <phoneticPr fontId="14"/>
  </si>
  <si>
    <t>うち日本人(％)</t>
    <phoneticPr fontId="5"/>
  </si>
  <si>
    <t>-4.1</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</si>
  <si>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</si>
  <si>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</si>
  <si>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</si>
  <si>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</si>
  <si>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</si>
  <si>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</si>
  <si>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</si>
  <si>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</si>
  <si>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</si>
  <si>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</si>
  <si>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</si>
  <si>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</si>
  <si>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</si>
  <si>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</si>
  <si>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</si>
  <si>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</si>
  <si>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</si>
  <si>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</si>
  <si>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</si>
  <si>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</si>
  <si>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</si>
  <si>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</si>
  <si>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</si>
  <si>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</si>
  <si>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</si>
  <si>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</si>
  <si>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</si>
  <si>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</si>
  <si>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</si>
  <si>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</si>
  <si>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</si>
  <si>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</si>
  <si>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</si>
  <si>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</si>
  <si>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</si>
  <si>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</si>
  <si>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</si>
  <si>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</si>
  <si>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</si>
  <si>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</si>
  <si>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</si>
  <si>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</si>
  <si>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</si>
  <si>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</si>
  <si>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</si>
  <si>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</si>
  <si>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</si>
  <si>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</si>
  <si>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</si>
  <si>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</si>
  <si>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</si>
  <si>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</si>
  <si>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</si>
  <si>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</si>
  <si>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</si>
  <si>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</si>
  <si>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</si>
  <si>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</si>
  <si>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</si>
  <si>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</si>
  <si>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鳥取県日野町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</si>
  <si>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</si>
  <si>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</si>
  <si>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</si>
  <si>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</si>
  <si>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</si>
  <si>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</si>
  <si>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</si>
  <si>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</si>
  <si>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</si>
  <si>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</si>
  <si>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</si>
  <si>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</si>
  <si>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</si>
  <si>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</si>
  <si>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</si>
  <si>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</si>
  <si>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</si>
  <si>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</si>
  <si>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</si>
  <si>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</si>
  <si>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</si>
  <si>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</si>
  <si>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</si>
  <si>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</si>
  <si>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</si>
  <si>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</si>
  <si>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</si>
  <si>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</si>
  <si>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</si>
  <si>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</si>
  <si>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</si>
  <si>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</si>
  <si>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</si>
  <si>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</si>
  <si>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</si>
  <si>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</si>
  <si>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</si>
  <si>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</si>
  <si>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</si>
  <si>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</si>
  <si>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</si>
  <si>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</si>
  <si>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</si>
  <si>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</si>
  <si>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</si>
  <si>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</si>
  <si>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</si>
  <si>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</si>
  <si>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</si>
  <si>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</si>
  <si>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</si>
  <si>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</si>
  <si>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</si>
  <si>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</si>
  <si>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</si>
  <si>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</si>
  <si>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</si>
  <si>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</si>
  <si>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</si>
  <si>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</si>
  <si>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</si>
  <si>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</si>
  <si>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</si>
  <si>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</si>
  <si>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</si>
  <si>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</si>
  <si>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</si>
  <si>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</si>
  <si>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</si>
  <si>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</si>
  <si>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</si>
  <si>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</si>
  <si>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</si>
  <si>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</si>
  <si>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</si>
  <si>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</si>
  <si>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</si>
  <si>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</si>
  <si>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</si>
  <si>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</si>
  <si>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</si>
  <si>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</si>
  <si>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</si>
  <si>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</si>
  <si>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</si>
  <si>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</si>
  <si>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</si>
  <si>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</si>
  <si>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</si>
  <si>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</si>
  <si>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</si>
  <si>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</si>
  <si>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</si>
  <si>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</si>
  <si>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</si>
  <si>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</si>
  <si>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</si>
  <si>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</si>
  <si>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</si>
  <si>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</si>
  <si>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</si>
  <si>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</si>
  <si>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</si>
  <si>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</si>
  <si>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</si>
  <si>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</si>
  <si>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</si>
  <si>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</si>
  <si>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</si>
  <si>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</si>
  <si>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</si>
  <si>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</si>
  <si>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</si>
  <si>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</si>
  <si>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</si>
  <si>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</si>
  <si>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</si>
  <si>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</si>
  <si>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</si>
  <si>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</si>
  <si>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</si>
  <si>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</si>
  <si>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</si>
  <si>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</si>
  <si>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</si>
  <si>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</si>
  <si>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</si>
  <si>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</si>
  <si>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</si>
  <si>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</si>
  <si>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</si>
  <si>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</si>
  <si>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</si>
  <si>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</si>
  <si>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</si>
  <si>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</si>
  <si>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</si>
  <si>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</si>
  <si>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</si>
  <si>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</si>
  <si>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</si>
  <si>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</si>
  <si>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</si>
  <si>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</si>
  <si>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</si>
  <si>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</si>
  <si>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</si>
  <si>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</si>
  <si>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</si>
  <si>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</si>
  <si>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</si>
  <si>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鳥取県日野町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</si>
  <si>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</si>
  <si>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</si>
  <si>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</si>
  <si>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</si>
  <si>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</si>
  <si>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</si>
  <si>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</si>
  <si>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</si>
  <si>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</si>
  <si>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</si>
  <si>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</si>
  <si>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</si>
  <si>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</si>
  <si>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</si>
  <si>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</si>
  <si>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</si>
  <si>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</si>
  <si>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</si>
  <si>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</si>
  <si>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</si>
  <si>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日野町農林振興公社</t>
  </si>
  <si>
    <t>-</t>
  </si>
  <si>
    <t>まちづくり日野</t>
  </si>
  <si>
    <t>奥日野土地開発公社</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</si>
  <si>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</si>
  <si>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</si>
  <si>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</si>
  <si>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</si>
  <si>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</si>
  <si>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</si>
  <si>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</si>
  <si>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</si>
  <si>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</si>
  <si>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</si>
  <si>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</si>
  <si>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</si>
  <si>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</si>
  <si>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</si>
  <si>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t>
    <phoneticPr fontId="2"/>
  </si>
  <si>
    <t>介護保険特別会計</t>
    <phoneticPr fontId="5"/>
  </si>
  <si>
    <t>後期高齢者医療保険特別会計</t>
    <phoneticPr fontId="5"/>
  </si>
  <si>
    <t>簡易水道事業会計</t>
    <phoneticPr fontId="5"/>
  </si>
  <si>
    <t>法適用企業</t>
    <phoneticPr fontId="5"/>
  </si>
  <si>
    <t>下水道事業会計（公共）</t>
    <phoneticPr fontId="5"/>
  </si>
  <si>
    <t>下水道事業会計（農集）</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</si>
  <si>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</si>
  <si>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</si>
  <si>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</si>
  <si>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</si>
  <si>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</si>
  <si>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鳥取県町村総合事務組合</t>
    <rPh sb="0" eb="3">
      <t>トットリケン</t>
    </rPh>
    <rPh sb="3" eb="5">
      <t>チョウソン</t>
    </rPh>
    <rPh sb="5" eb="7">
      <t>ソウゴウ</t>
    </rPh>
    <rPh sb="7" eb="9">
      <t>ジム</t>
    </rPh>
    <rPh sb="9" eb="11">
      <t>クミアイ</t>
    </rPh>
    <phoneticPr fontId="2"/>
  </si>
  <si>
    <t>日野町江府町日南町衛生施設組合</t>
    <rPh sb="0" eb="3">
      <t>ヒノチョウ</t>
    </rPh>
    <rPh sb="3" eb="6">
      <t>コウフチョウ</t>
    </rPh>
    <rPh sb="6" eb="8">
      <t>ニチナン</t>
    </rPh>
    <rPh sb="8" eb="9">
      <t>チョウ</t>
    </rPh>
    <rPh sb="9" eb="11">
      <t>エイセイ</t>
    </rPh>
    <rPh sb="11" eb="13">
      <t>シセツ</t>
    </rPh>
    <rPh sb="13" eb="15">
      <t>クミアイ</t>
    </rPh>
    <phoneticPr fontId="2"/>
  </si>
  <si>
    <t>鳥取県西部広域行政管理組合</t>
    <rPh sb="0" eb="3">
      <t>トットリケン</t>
    </rPh>
    <rPh sb="3" eb="5">
      <t>セイブ</t>
    </rPh>
    <rPh sb="5" eb="7">
      <t>コウイキ</t>
    </rPh>
    <rPh sb="7" eb="9">
      <t>ギョウセイ</t>
    </rPh>
    <rPh sb="9" eb="11">
      <t>カンリ</t>
    </rPh>
    <rPh sb="11" eb="13">
      <t>クミアイ</t>
    </rPh>
    <phoneticPr fontId="2"/>
  </si>
  <si>
    <t>鳥取県後期高齢者医療広域連合</t>
    <rPh sb="0" eb="3">
      <t>トットリケン</t>
    </rPh>
    <rPh sb="3" eb="5">
      <t>コウキ</t>
    </rPh>
    <rPh sb="5" eb="8">
      <t>コウレイシャ</t>
    </rPh>
    <rPh sb="8" eb="10">
      <t>イリョウ</t>
    </rPh>
    <rPh sb="10" eb="12">
      <t>コウイキ</t>
    </rPh>
    <rPh sb="12" eb="14">
      <t>レンゴウ</t>
    </rPh>
    <phoneticPr fontId="2"/>
  </si>
  <si>
    <t>一般会計</t>
    <rPh sb="0" eb="2">
      <t>イッパン</t>
    </rPh>
    <rPh sb="2" eb="4">
      <t>カイケイ</t>
    </rPh>
    <phoneticPr fontId="2"/>
  </si>
  <si>
    <t>後期高齢者医療特別会計</t>
    <rPh sb="0" eb="2">
      <t>コウキ</t>
    </rPh>
    <rPh sb="2" eb="5">
      <t>コウレイシャ</t>
    </rPh>
    <rPh sb="5" eb="7">
      <t>イリョウ</t>
    </rPh>
    <rPh sb="7" eb="9">
      <t>トクベツ</t>
    </rPh>
    <rPh sb="9" eb="11">
      <t>カイケイ</t>
    </rPh>
    <phoneticPr fontId="2"/>
  </si>
  <si>
    <t>日野病院</t>
    <rPh sb="0" eb="2">
      <t>ヒノ</t>
    </rPh>
    <rPh sb="2" eb="4">
      <t>ビョウイン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</si>
  <si>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</si>
  <si>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</si>
  <si>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</si>
  <si>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</si>
  <si>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</si>
  <si>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</si>
  <si>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</si>
  <si>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</si>
  <si>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</si>
  <si>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</si>
  <si>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</si>
  <si>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</si>
  <si>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</si>
  <si>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</si>
  <si>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</si>
  <si>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</si>
  <si>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</si>
  <si>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</si>
  <si>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</si>
  <si>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</si>
  <si>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</si>
  <si>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</si>
  <si>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</si>
  <si>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</si>
  <si>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</si>
  <si>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</si>
  <si>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</si>
  <si>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</si>
  <si>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</si>
  <si>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</si>
  <si>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</si>
  <si>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</si>
  <si>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</si>
  <si>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</si>
  <si>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</si>
  <si>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</si>
  <si>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</si>
  <si>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</si>
  <si>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</si>
  <si>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</si>
  <si>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</si>
  <si>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</si>
  <si>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</si>
  <si>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</si>
  <si>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</si>
  <si>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</si>
  <si>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</si>
  <si>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</si>
  <si>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</si>
  <si>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</si>
  <si>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</si>
  <si>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</si>
  <si>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</si>
  <si>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</si>
  <si>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</si>
  <si>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</si>
  <si>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</si>
  <si>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</si>
  <si>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</si>
  <si>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</si>
  <si>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</si>
  <si>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</si>
  <si>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</si>
  <si>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</si>
  <si>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</si>
  <si>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</si>
  <si>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</si>
  <si>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</si>
  <si>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</si>
  <si>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</si>
  <si>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</si>
  <si>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</si>
  <si>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</si>
  <si>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</si>
  <si>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</si>
  <si>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</si>
  <si>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</si>
  <si>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</si>
  <si>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</si>
  <si>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</si>
  <si>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</si>
  <si>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</si>
  <si>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</si>
  <si>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</si>
  <si>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</si>
  <si>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</si>
  <si>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</si>
  <si>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</si>
  <si>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</si>
  <si>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</si>
  <si>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</si>
  <si>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</si>
  <si>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</si>
  <si>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</si>
  <si>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</si>
  <si>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</si>
  <si>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</si>
  <si>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</si>
  <si>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</si>
  <si>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</si>
  <si>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</si>
  <si>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</si>
  <si>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</si>
  <si>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</si>
  <si>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</si>
  <si>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</si>
  <si>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</si>
  <si>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</si>
  <si>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</si>
  <si>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</si>
  <si>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</si>
  <si>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</si>
  <si>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</si>
  <si>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</si>
  <si>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</si>
  <si>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</si>
  <si>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</si>
  <si>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</si>
  <si>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</si>
  <si>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</si>
  <si>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</si>
  <si>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</si>
  <si>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</si>
  <si>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</si>
  <si>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</si>
  <si>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</si>
  <si>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</si>
  <si>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</si>
  <si>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</si>
  <si>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4.18</t>
  </si>
  <si>
    <t>▲ 2.02</t>
  </si>
  <si>
    <t>▲ 1.37</t>
  </si>
  <si>
    <t>会計</t>
    <rPh sb="0" eb="2">
      <t>カイケイ</t>
    </rPh>
    <phoneticPr fontId="5"/>
  </si>
  <si>
    <t>一般会計</t>
  </si>
  <si>
    <t>介護保険特別会計</t>
  </si>
  <si>
    <t>国民健康保険特別会計</t>
  </si>
  <si>
    <t>下水道事業会計（公共）</t>
  </si>
  <si>
    <t>下水道事業会計（農集）</t>
  </si>
  <si>
    <t>簡易水道事業会計</t>
  </si>
  <si>
    <t>後期高齢者医療保険特別会計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</si>
  <si>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</si>
  <si>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</si>
  <si>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</si>
  <si>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</si>
  <si>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</si>
  <si>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</si>
  <si>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</si>
  <si>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</si>
  <si>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</si>
  <si>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</si>
  <si>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</si>
  <si>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</si>
  <si>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</si>
  <si>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</si>
  <si>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</si>
  <si>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</si>
  <si>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</si>
  <si>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</si>
  <si>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</si>
  <si>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</si>
  <si>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</si>
  <si>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</si>
  <si>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</si>
  <si>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</si>
  <si>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</si>
  <si>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</si>
  <si>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</si>
  <si>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</si>
  <si>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</si>
  <si>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</si>
  <si>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</si>
  <si>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</si>
  <si>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</si>
  <si>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</si>
  <si>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</si>
  <si>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</si>
  <si>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</si>
  <si>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</si>
  <si>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</si>
  <si>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</si>
  <si>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</si>
  <si>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</si>
  <si>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</si>
  <si>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</si>
  <si>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</si>
  <si>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</si>
  <si>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</si>
  <si>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日野町公共施設等長寿命化基金</t>
  </si>
  <si>
    <t>愛と元気の日野町ふるさと基金</t>
    <phoneticPr fontId="2"/>
  </si>
  <si>
    <t>森林整備基金</t>
  </si>
  <si>
    <t>町営バス購入基金</t>
  </si>
  <si>
    <t>観光振興基金</t>
  </si>
  <si>
    <t>基金残高合計</t>
    <rPh sb="0" eb="2">
      <t>キキン</t>
    </rPh>
    <rPh sb="2" eb="4">
      <t>ザンダカ</t>
    </rPh>
    <rPh sb="4" eb="6">
      <t>ゴウケイ</t>
    </rPh>
    <phoneticPr fontId="5"/>
  </si>
  <si>
    <t>　将来負担比率は令和2年度から令和6年度まで0.0%を維持しており、将来世代が負担する実質的な債務は抑えられ、財政の健全性は確保されている。一方、有形固定資産減価償却率は令和2年度の60.3%から令和6年度の63.8%へ3.5ポイント上昇しており、公共施設等の老朽化が着実に進行している状況である。今後は、良好な財政状況を維持しつつ、施設ごとの劣化状況、利用需要、維持管理費及び更新費用を的確に把握する必要がある。その上で、公共施設等総合管理計画や個別施設計画に基づき、予防保全による長寿命化を図るとともに、必要性の低い施設の統廃合や類似施設の集約化・複合化を進め、将来負担の抑制と行政サービスの維持を両立させることが重要と考える。</t>
    <rPh sb="312" eb="313">
      <t>カンガ</t>
    </rPh>
    <phoneticPr fontId="2"/>
  </si>
  <si>
    <t>　将来負担比率は令和2年度から令和6年度まで0.0%で推移しており、地方債残高などの将来負担額に対して、基金等の充当可能財源が十分に確保されていることから、将来世代への実質的な財政負担は低い水準にある。一方、実質公債費比率は一定の水準で推移しており、地方債の元利償還金等が財政運営に及ぼす影響には留意が必要である。今後、大規模事業や公共施設の更新に伴い、地方債発行額や公債費が増加する可能性があるため、事業の必要性及び費用対効果を十分に検証するとともに、基金残高や将来の財政需要を踏まえた中長期的な財政運営を行い、現在の健全な水準を維持することが重要で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</si>
</sst>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20">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38"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77" fontId="9" fillId="0" borderId="68" xfId="11" applyNumberFormat="1" applyFon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3" fillId="0" borderId="5" xfId="11" applyBorder="1" applyAlignment="1">
      <alignment horizontal="right" vertical="center" shrinkToFit="1"/>
    </xf>
    <xf numFmtId="182" fontId="9" fillId="0" borderId="1" xfId="11" applyNumberFormat="1" applyFont="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9" xfId="18" applyFont="1" applyBorder="1">
      <alignment vertical="center"/>
    </xf>
    <xf numFmtId="0" fontId="30" fillId="0" borderId="53"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1" fillId="0" borderId="1" xfId="2"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1" fillId="0" borderId="2" xfId="2" applyBorder="1" applyAlignment="1" applyProtection="1">
      <alignment horizontal="left" vertical="top" wrapText="1"/>
      <protection locked="0"/>
    </xf>
    <xf numFmtId="0" fontId="1" fillId="0" borderId="3" xfId="2" applyBorder="1" applyAlignment="1" applyProtection="1">
      <alignment horizontal="left" vertical="top" wrapText="1"/>
      <protection locked="0"/>
    </xf>
    <xf numFmtId="0" fontId="1" fillId="0" borderId="4" xfId="2" applyBorder="1" applyAlignment="1" applyProtection="1">
      <alignment horizontal="left" vertical="top" wrapText="1"/>
      <protection locked="0"/>
    </xf>
    <xf numFmtId="0" fontId="1" fillId="0" borderId="0" xfId="2" applyAlignment="1" applyProtection="1">
      <alignment horizontal="left" vertical="top" wrapText="1"/>
      <protection locked="0"/>
    </xf>
    <xf numFmtId="0" fontId="1" fillId="0" borderId="5" xfId="2" applyBorder="1" applyAlignment="1" applyProtection="1">
      <alignment horizontal="left" vertical="top" wrapText="1"/>
      <protection locked="0"/>
    </xf>
    <xf numFmtId="0" fontId="1" fillId="0" borderId="6" xfId="2" applyBorder="1" applyAlignment="1" applyProtection="1">
      <alignment horizontal="left" vertical="top" wrapText="1"/>
      <protection locked="0"/>
    </xf>
    <xf numFmtId="0" fontId="1" fillId="0" borderId="7" xfId="2" applyBorder="1" applyAlignment="1" applyProtection="1">
      <alignment horizontal="left" vertical="top" wrapText="1"/>
      <protection locked="0"/>
    </xf>
    <xf numFmtId="0" fontId="1" fillId="0" borderId="8" xfId="2" applyBorder="1" applyAlignment="1" applyProtection="1">
      <alignment horizontal="left" vertical="top" wrapText="1"/>
      <protection locked="0"/>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v>類似団体内平均(円)</c:v>
          </c:tx>
          <c:spPr>
            <a:ln w="28575">
              <a:noFill/>
            </a:ln>
          </c:spPr>
          <c:marker>
            <c:symbol val="diamond"/>
            <c:size val="8"/>
            <c:spPr>
              <a:solidFill>
                <a:srgbClr val="000080"/>
              </a:solidFill>
              <a:ln>
                <a:solidFill>
                  <a:srgbClr val="000080"/>
                </a:solidFill>
                <a:prstDash val="solid"/>
              </a:ln>
            </c:spPr>
          </c:marker>
          <c:cat>
            <c:strLit>
              <c:ptCount val="5"/>
              <c:pt idx="0">
                <c:v> R02</c:v>
              </c:pt>
              <c:pt idx="1">
                <c:v> R03</c:v>
              </c:pt>
              <c:pt idx="2">
                <c:v> R04</c:v>
              </c:pt>
              <c:pt idx="3">
                <c:v> R05</c:v>
              </c:pt>
              <c:pt idx="4">
                <c:v> R06</c:v>
              </c:pt>
            </c:strLit>
          </c:cat>
          <c:val>
            <c:numLit>
              <c:formatCode>General</c:formatCode>
              <c:ptCount val="5"/>
              <c:pt idx="0">
                <c:v>301035</c:v>
              </c:pt>
              <c:pt idx="1">
                <c:v>362690</c:v>
              </c:pt>
              <c:pt idx="2">
                <c:v>296093</c:v>
              </c:pt>
              <c:pt idx="3">
                <c:v>308655</c:v>
              </c:pt>
              <c:pt idx="4">
                <c:v>325476</c:v>
              </c:pt>
            </c:numLit>
          </c:val>
          <c:smooth val="0"/>
          <c:extLst>
            <c:ext xmlns:c16="http://schemas.microsoft.com/office/drawing/2014/chart" uri="{C3380CC4-5D6E-409C-BE32-E72D297353CC}">
              <c16:uniqueId val="{00000000-197C-482E-839A-0F6F313351A0}"/>
            </c:ext>
          </c:extLst>
        </c:ser>
        <c:ser>
          <c:idx val="1"/>
          <c:order val="1"/>
          <c:tx>
            <c:v>当該団体(円)</c:v>
          </c:tx>
          <c:spPr>
            <a:ln w="12700">
              <a:solidFill>
                <a:srgbClr val="FF0000"/>
              </a:solidFill>
              <a:prstDash val="solid"/>
            </a:ln>
          </c:spPr>
          <c:marker>
            <c:symbol val="circle"/>
            <c:size val="8"/>
            <c:spPr>
              <a:solidFill>
                <a:srgbClr val="FF0000"/>
              </a:solidFill>
              <a:ln>
                <a:solidFill>
                  <a:srgbClr val="FF0000"/>
                </a:solidFill>
                <a:prstDash val="solid"/>
              </a:ln>
            </c:spPr>
          </c:marker>
          <c:cat>
            <c:strLit>
              <c:ptCount val="5"/>
              <c:pt idx="0">
                <c:v> R02</c:v>
              </c:pt>
              <c:pt idx="1">
                <c:v> R03</c:v>
              </c:pt>
              <c:pt idx="2">
                <c:v> R04</c:v>
              </c:pt>
              <c:pt idx="3">
                <c:v> R05</c:v>
              </c:pt>
              <c:pt idx="4">
                <c:v> R06</c:v>
              </c:pt>
            </c:strLit>
          </c:cat>
          <c:val>
            <c:numLit>
              <c:formatCode>General</c:formatCode>
              <c:ptCount val="5"/>
              <c:pt idx="0">
                <c:v>159394</c:v>
              </c:pt>
              <c:pt idx="1">
                <c:v>202833</c:v>
              </c:pt>
              <c:pt idx="2">
                <c:v>396859</c:v>
              </c:pt>
              <c:pt idx="3">
                <c:v>38665</c:v>
              </c:pt>
              <c:pt idx="4">
                <c:v>24128</c:v>
              </c:pt>
            </c:numLit>
          </c:val>
          <c:smooth val="0"/>
          <c:extLst>
            <c:ext xmlns:c16="http://schemas.microsoft.com/office/drawing/2014/chart" uri="{C3380CC4-5D6E-409C-BE32-E72D297353CC}">
              <c16:uniqueId val="{00000001-197C-482E-839A-0F6F313351A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v>実質収支額</c:v>
          </c:tx>
          <c:spPr>
            <a:solidFill>
              <a:srgbClr val="00FFFF"/>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8.67</c:v>
              </c:pt>
              <c:pt idx="1">
                <c:v>4.8600000000000003</c:v>
              </c:pt>
              <c:pt idx="2">
                <c:v>7.6</c:v>
              </c:pt>
              <c:pt idx="3">
                <c:v>9.0399999999999991</c:v>
              </c:pt>
              <c:pt idx="4">
                <c:v>7.49</c:v>
              </c:pt>
            </c:numLit>
          </c:val>
          <c:extLst>
            <c:ext xmlns:c16="http://schemas.microsoft.com/office/drawing/2014/chart" uri="{C3380CC4-5D6E-409C-BE32-E72D297353CC}">
              <c16:uniqueId val="{00000000-5ECF-43F9-A4ED-AFF6E7329425}"/>
            </c:ext>
          </c:extLst>
        </c:ser>
        <c:ser>
          <c:idx val="1"/>
          <c:order val="1"/>
          <c:tx>
            <c:v>財政調整基金残高</c:v>
          </c:tx>
          <c:spPr>
            <a:solidFill>
              <a:srgbClr val="FF8080"/>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71.75</c:v>
              </c:pt>
              <c:pt idx="1">
                <c:v>65.540000000000006</c:v>
              </c:pt>
              <c:pt idx="2">
                <c:v>67.05</c:v>
              </c:pt>
              <c:pt idx="3">
                <c:v>66.569999999999993</c:v>
              </c:pt>
              <c:pt idx="4">
                <c:v>65.45</c:v>
              </c:pt>
            </c:numLit>
          </c:val>
          <c:extLst>
            <c:ext xmlns:c16="http://schemas.microsoft.com/office/drawing/2014/chart" uri="{C3380CC4-5D6E-409C-BE32-E72D297353CC}">
              <c16:uniqueId val="{00000001-5ECF-43F9-A4ED-AFF6E732942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v>実質単年度収支</c:v>
          </c:tx>
          <c:spPr>
            <a:ln w="38100">
              <a:solidFill>
                <a:srgbClr val="FF0000"/>
              </a:solidFill>
              <a:prstDash val="solid"/>
            </a:ln>
          </c:spPr>
          <c:marker>
            <c:symbol val="circle"/>
            <c:size val="15"/>
            <c:spPr>
              <a:solidFill>
                <a:srgbClr val="FF0000"/>
              </a:solidFill>
              <a:ln>
                <a:solidFill>
                  <a:srgbClr val="FF0000"/>
                </a:solidFill>
                <a:prstDash val="solid"/>
              </a:ln>
            </c:spPr>
          </c:marker>
          <c:cat>
            <c:strLit>
              <c:ptCount val="5"/>
              <c:pt idx="0">
                <c:v>R02</c:v>
              </c:pt>
              <c:pt idx="1">
                <c:v>R03</c:v>
              </c:pt>
              <c:pt idx="2">
                <c:v>R04</c:v>
              </c:pt>
              <c:pt idx="3">
                <c:v>R05</c:v>
              </c:pt>
              <c:pt idx="4">
                <c:v>R06</c:v>
              </c:pt>
            </c:strLit>
          </c:cat>
          <c:val>
            <c:numLit>
              <c:formatCode>General</c:formatCode>
              <c:ptCount val="5"/>
              <c:pt idx="0">
                <c:v>-4.18</c:v>
              </c:pt>
              <c:pt idx="1">
                <c:v>-2.02</c:v>
              </c:pt>
              <c:pt idx="2">
                <c:v>3.36</c:v>
              </c:pt>
              <c:pt idx="3">
                <c:v>1.5</c:v>
              </c:pt>
              <c:pt idx="4">
                <c:v>-1.37</c:v>
              </c:pt>
            </c:numLit>
          </c:val>
          <c:smooth val="0"/>
          <c:extLst>
            <c:ext xmlns:c16="http://schemas.microsoft.com/office/drawing/2014/chart" uri="{C3380CC4-5D6E-409C-BE32-E72D297353CC}">
              <c16:uniqueId val="{00000002-5ECF-43F9-A4ED-AFF6E732942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v>その他会計（黒字）</c:v>
          </c:tx>
          <c:spPr>
            <a:solidFill>
              <a:srgbClr val="0000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c:v>
              </c:pt>
              <c:pt idx="2">
                <c:v>#N/A</c:v>
              </c:pt>
              <c:pt idx="3">
                <c:v>0</c:v>
              </c:pt>
              <c:pt idx="4">
                <c:v>#N/A</c:v>
              </c:pt>
              <c:pt idx="5">
                <c:v>0</c:v>
              </c:pt>
              <c:pt idx="6">
                <c:v>#N/A</c:v>
              </c:pt>
              <c:pt idx="7">
                <c:v>0.09</c:v>
              </c:pt>
              <c:pt idx="8">
                <c:v>0</c:v>
              </c:pt>
              <c:pt idx="9">
                <c:v>0</c:v>
              </c:pt>
            </c:numLit>
          </c:val>
          <c:extLst>
            <c:ext xmlns:c16="http://schemas.microsoft.com/office/drawing/2014/chart" uri="{C3380CC4-5D6E-409C-BE32-E72D297353CC}">
              <c16:uniqueId val="{00000000-53C7-4FAC-8016-30CBFE5A3A1C}"/>
            </c:ext>
          </c:extLst>
        </c:ser>
        <c:ser>
          <c:idx val="1"/>
          <c:order val="1"/>
          <c:tx>
            <c:v>その他会計（赤字）</c:v>
          </c:tx>
          <c:spPr>
            <a:solidFill>
              <a:srgbClr val="FF0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1-53C7-4FAC-8016-30CBFE5A3A1C}"/>
            </c:ext>
          </c:extLst>
        </c:ser>
        <c:ser>
          <c:idx val="2"/>
          <c:order val="2"/>
          <c:tx>
            <c:v>#REF!</c:v>
          </c:tx>
          <c:spPr>
            <a:solidFill>
              <a:srgbClr val="00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2-53C7-4FAC-8016-30CBFE5A3A1C}"/>
            </c:ext>
          </c:extLst>
        </c:ser>
        <c:ser>
          <c:idx val="3"/>
          <c:order val="3"/>
          <c:tx>
            <c:v>後期高齢者医療保険特別会計</c:v>
          </c:tx>
          <c:spPr>
            <a:solidFill>
              <a:srgbClr val="800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c:v>
              </c:pt>
              <c:pt idx="2">
                <c:v>#N/A</c:v>
              </c:pt>
              <c:pt idx="3">
                <c:v>0</c:v>
              </c:pt>
              <c:pt idx="4">
                <c:v>#N/A</c:v>
              </c:pt>
              <c:pt idx="5">
                <c:v>0</c:v>
              </c:pt>
              <c:pt idx="6">
                <c:v>#N/A</c:v>
              </c:pt>
              <c:pt idx="7">
                <c:v>0</c:v>
              </c:pt>
              <c:pt idx="8">
                <c:v>#N/A</c:v>
              </c:pt>
              <c:pt idx="9">
                <c:v>0</c:v>
              </c:pt>
            </c:numLit>
          </c:val>
          <c:extLst>
            <c:ext xmlns:c16="http://schemas.microsoft.com/office/drawing/2014/chart" uri="{C3380CC4-5D6E-409C-BE32-E72D297353CC}">
              <c16:uniqueId val="{00000003-53C7-4FAC-8016-30CBFE5A3A1C}"/>
            </c:ext>
          </c:extLst>
        </c:ser>
        <c:ser>
          <c:idx val="4"/>
          <c:order val="4"/>
          <c:tx>
            <c:v>簡易水道事業会計</c:v>
          </c:tx>
          <c:spPr>
            <a:solidFill>
              <a:srgbClr val="FF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#N/A</c:v>
              </c:pt>
              <c:pt idx="9">
                <c:v>0.16</c:v>
              </c:pt>
            </c:numLit>
          </c:val>
          <c:extLst>
            <c:ext xmlns:c16="http://schemas.microsoft.com/office/drawing/2014/chart" uri="{C3380CC4-5D6E-409C-BE32-E72D297353CC}">
              <c16:uniqueId val="{00000004-53C7-4FAC-8016-30CBFE5A3A1C}"/>
            </c:ext>
          </c:extLst>
        </c:ser>
        <c:ser>
          <c:idx val="5"/>
          <c:order val="5"/>
          <c:tx>
            <c:v>下水道事業会計（農集）</c:v>
          </c:tx>
          <c:spPr>
            <a:solidFill>
              <a:srgbClr val="FF66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#N/A</c:v>
              </c:pt>
              <c:pt idx="9">
                <c:v>0.2</c:v>
              </c:pt>
            </c:numLit>
          </c:val>
          <c:extLst>
            <c:ext xmlns:c16="http://schemas.microsoft.com/office/drawing/2014/chart" uri="{C3380CC4-5D6E-409C-BE32-E72D297353CC}">
              <c16:uniqueId val="{00000005-53C7-4FAC-8016-30CBFE5A3A1C}"/>
            </c:ext>
          </c:extLst>
        </c:ser>
        <c:ser>
          <c:idx val="6"/>
          <c:order val="6"/>
          <c:tx>
            <c:v>下水道事業会計（公共）</c:v>
          </c:tx>
          <c:spPr>
            <a:solidFill>
              <a:srgbClr val="9999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#N/A</c:v>
              </c:pt>
              <c:pt idx="9">
                <c:v>0.32</c:v>
              </c:pt>
            </c:numLit>
          </c:val>
          <c:extLst>
            <c:ext xmlns:c16="http://schemas.microsoft.com/office/drawing/2014/chart" uri="{C3380CC4-5D6E-409C-BE32-E72D297353CC}">
              <c16:uniqueId val="{00000006-53C7-4FAC-8016-30CBFE5A3A1C}"/>
            </c:ext>
          </c:extLst>
        </c:ser>
        <c:ser>
          <c:idx val="7"/>
          <c:order val="7"/>
          <c:tx>
            <c:v>国民健康保険特別会計</c:v>
          </c:tx>
          <c:spPr>
            <a:solidFill>
              <a:srgbClr val="008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0.31</c:v>
              </c:pt>
              <c:pt idx="2">
                <c:v>#N/A</c:v>
              </c:pt>
              <c:pt idx="3">
                <c:v>0.3</c:v>
              </c:pt>
              <c:pt idx="4">
                <c:v>#N/A</c:v>
              </c:pt>
              <c:pt idx="5">
                <c:v>0.32</c:v>
              </c:pt>
              <c:pt idx="6">
                <c:v>#N/A</c:v>
              </c:pt>
              <c:pt idx="7">
                <c:v>0.14000000000000001</c:v>
              </c:pt>
              <c:pt idx="8">
                <c:v>#N/A</c:v>
              </c:pt>
              <c:pt idx="9">
                <c:v>0.38</c:v>
              </c:pt>
            </c:numLit>
          </c:val>
          <c:extLst>
            <c:ext xmlns:c16="http://schemas.microsoft.com/office/drawing/2014/chart" uri="{C3380CC4-5D6E-409C-BE32-E72D297353CC}">
              <c16:uniqueId val="{00000007-53C7-4FAC-8016-30CBFE5A3A1C}"/>
            </c:ext>
          </c:extLst>
        </c:ser>
        <c:ser>
          <c:idx val="8"/>
          <c:order val="8"/>
          <c:tx>
            <c:v>介護保険特別会計</c:v>
          </c:tx>
          <c:spPr>
            <a:solidFill>
              <a:srgbClr val="00FF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1.08</c:v>
              </c:pt>
              <c:pt idx="2">
                <c:v>#N/A</c:v>
              </c:pt>
              <c:pt idx="3">
                <c:v>1.6</c:v>
              </c:pt>
              <c:pt idx="4">
                <c:v>#N/A</c:v>
              </c:pt>
              <c:pt idx="5">
                <c:v>2.2599999999999998</c:v>
              </c:pt>
              <c:pt idx="6">
                <c:v>#N/A</c:v>
              </c:pt>
              <c:pt idx="7">
                <c:v>2.0099999999999998</c:v>
              </c:pt>
              <c:pt idx="8">
                <c:v>#N/A</c:v>
              </c:pt>
              <c:pt idx="9">
                <c:v>1.68</c:v>
              </c:pt>
            </c:numLit>
          </c:val>
          <c:extLst>
            <c:ext xmlns:c16="http://schemas.microsoft.com/office/drawing/2014/chart" uri="{C3380CC4-5D6E-409C-BE32-E72D297353CC}">
              <c16:uniqueId val="{00000008-53C7-4FAC-8016-30CBFE5A3A1C}"/>
            </c:ext>
          </c:extLst>
        </c:ser>
        <c:ser>
          <c:idx val="9"/>
          <c:order val="9"/>
          <c:tx>
            <c:v>一般会計</c:v>
          </c:tx>
          <c:spPr>
            <a:solidFill>
              <a:srgbClr val="FF8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8.66</c:v>
              </c:pt>
              <c:pt idx="2">
                <c:v>#N/A</c:v>
              </c:pt>
              <c:pt idx="3">
                <c:v>4.8600000000000003</c:v>
              </c:pt>
              <c:pt idx="4">
                <c:v>#N/A</c:v>
              </c:pt>
              <c:pt idx="5">
                <c:v>7.59</c:v>
              </c:pt>
              <c:pt idx="6">
                <c:v>#N/A</c:v>
              </c:pt>
              <c:pt idx="7">
                <c:v>9.0299999999999994</c:v>
              </c:pt>
              <c:pt idx="8">
                <c:v>#N/A</c:v>
              </c:pt>
              <c:pt idx="9">
                <c:v>7.49</c:v>
              </c:pt>
            </c:numLit>
          </c:val>
          <c:extLst>
            <c:ext xmlns:c16="http://schemas.microsoft.com/office/drawing/2014/chart" uri="{C3380CC4-5D6E-409C-BE32-E72D297353CC}">
              <c16:uniqueId val="{00000009-53C7-4FAC-8016-30CBFE5A3A1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v>算入公債費等</c:v>
          </c:tx>
          <c:spPr>
            <a:solidFill>
              <a:srgbClr val="00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2">
                <c:v>295</c:v>
              </c:pt>
              <c:pt idx="5">
                <c:v>345</c:v>
              </c:pt>
              <c:pt idx="8">
                <c:v>397</c:v>
              </c:pt>
              <c:pt idx="11">
                <c:v>415</c:v>
              </c:pt>
              <c:pt idx="14">
                <c:v>421</c:v>
              </c:pt>
            </c:numLit>
          </c:val>
          <c:extLst>
            <c:ext xmlns:c16="http://schemas.microsoft.com/office/drawing/2014/chart" uri="{C3380CC4-5D6E-409C-BE32-E72D297353CC}">
              <c16:uniqueId val="{00000000-C776-4B51-9D33-8FC406A9CFB9}"/>
            </c:ext>
          </c:extLst>
        </c:ser>
        <c:ser>
          <c:idx val="1"/>
          <c:order val="1"/>
          <c:tx>
            <c:v>一時借入金の利子</c:v>
          </c:tx>
          <c:spPr>
            <a:solidFill>
              <a:srgbClr val="800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1-C776-4B51-9D33-8FC406A9CFB9}"/>
            </c:ext>
          </c:extLst>
        </c:ser>
        <c:ser>
          <c:idx val="2"/>
          <c:order val="2"/>
          <c:tx>
            <c:v>債務負担行為に基づく支出額</c:v>
          </c:tx>
          <c:spPr>
            <a:solidFill>
              <a:srgbClr val="FF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2-C776-4B51-9D33-8FC406A9CFB9}"/>
            </c:ext>
          </c:extLst>
        </c:ser>
        <c:ser>
          <c:idx val="3"/>
          <c:order val="3"/>
          <c:tx>
            <c:v>組合等が起こした地方債の元利償還金に対する負担金等</c:v>
          </c:tx>
          <c:spPr>
            <a:solidFill>
              <a:srgbClr val="FF66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144</c:v>
              </c:pt>
              <c:pt idx="3">
                <c:v>141</c:v>
              </c:pt>
              <c:pt idx="6">
                <c:v>147</c:v>
              </c:pt>
              <c:pt idx="9">
                <c:v>153</c:v>
              </c:pt>
              <c:pt idx="12">
                <c:v>114</c:v>
              </c:pt>
            </c:numLit>
          </c:val>
          <c:extLst>
            <c:ext xmlns:c16="http://schemas.microsoft.com/office/drawing/2014/chart" uri="{C3380CC4-5D6E-409C-BE32-E72D297353CC}">
              <c16:uniqueId val="{00000003-C776-4B51-9D33-8FC406A9CFB9}"/>
            </c:ext>
          </c:extLst>
        </c:ser>
        <c:ser>
          <c:idx val="4"/>
          <c:order val="4"/>
          <c:tx>
            <c:v>公営企業債の元利償還金に対する繰入金</c:v>
          </c:tx>
          <c:spPr>
            <a:solidFill>
              <a:srgbClr val="9999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89</c:v>
              </c:pt>
              <c:pt idx="3">
                <c:v>83</c:v>
              </c:pt>
              <c:pt idx="6">
                <c:v>102</c:v>
              </c:pt>
              <c:pt idx="9">
                <c:v>108</c:v>
              </c:pt>
              <c:pt idx="12">
                <c:v>122</c:v>
              </c:pt>
            </c:numLit>
          </c:val>
          <c:extLst>
            <c:ext xmlns:c16="http://schemas.microsoft.com/office/drawing/2014/chart" uri="{C3380CC4-5D6E-409C-BE32-E72D297353CC}">
              <c16:uniqueId val="{00000004-C776-4B51-9D33-8FC406A9CFB9}"/>
            </c:ext>
          </c:extLst>
        </c:ser>
        <c:ser>
          <c:idx val="5"/>
          <c:order val="5"/>
          <c:tx>
            <c:v>満期一括償還地方債に係る年度割相当額</c:v>
          </c:tx>
          <c:spPr>
            <a:solidFill>
              <a:srgbClr val="0080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C776-4B51-9D33-8FC406A9CFB9}"/>
            </c:ext>
          </c:extLst>
        </c:ser>
        <c:ser>
          <c:idx val="6"/>
          <c:order val="6"/>
          <c:tx>
            <c:v>減債基金積立不足算定額</c:v>
          </c:tx>
          <c:spPr>
            <a:solidFill>
              <a:srgbClr val="00FF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6-C776-4B51-9D33-8FC406A9CFB9}"/>
            </c:ext>
          </c:extLst>
        </c:ser>
        <c:ser>
          <c:idx val="7"/>
          <c:order val="7"/>
          <c:tx>
            <c:v>元利償還金</c:v>
          </c:tx>
          <c:spPr>
            <a:solidFill>
              <a:srgbClr val="FF8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175</c:v>
              </c:pt>
              <c:pt idx="3">
                <c:v>252</c:v>
              </c:pt>
              <c:pt idx="6">
                <c:v>318</c:v>
              </c:pt>
              <c:pt idx="9">
                <c:v>362</c:v>
              </c:pt>
              <c:pt idx="12">
                <c:v>386</c:v>
              </c:pt>
            </c:numLit>
          </c:val>
          <c:extLst>
            <c:ext xmlns:c16="http://schemas.microsoft.com/office/drawing/2014/chart" uri="{C3380CC4-5D6E-409C-BE32-E72D297353CC}">
              <c16:uniqueId val="{00000007-C776-4B51-9D33-8FC406A9CFB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v>実質公債費比率の分子</c:v>
          </c:tx>
          <c:spPr>
            <a:ln w="38100">
              <a:solidFill>
                <a:srgbClr val="FF0000"/>
              </a:solidFill>
              <a:prstDash val="solid"/>
            </a:ln>
          </c:spPr>
          <c:marker>
            <c:symbol val="circle"/>
            <c:size val="15"/>
            <c:spPr>
              <a:solidFill>
                <a:srgbClr val="FF0000"/>
              </a:solidFill>
              <a:ln>
                <a:solidFill>
                  <a:srgbClr val="FF0000"/>
                </a:solidFill>
              </a:ln>
            </c:spPr>
          </c:marker>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#N/A</c:v>
              </c:pt>
              <c:pt idx="1">
                <c:v>113</c:v>
              </c:pt>
              <c:pt idx="2">
                <c:v>#N/A</c:v>
              </c:pt>
              <c:pt idx="3">
                <c:v>#N/A</c:v>
              </c:pt>
              <c:pt idx="4">
                <c:v>131</c:v>
              </c:pt>
              <c:pt idx="5">
                <c:v>#N/A</c:v>
              </c:pt>
              <c:pt idx="6">
                <c:v>#N/A</c:v>
              </c:pt>
              <c:pt idx="7">
                <c:v>170</c:v>
              </c:pt>
              <c:pt idx="8">
                <c:v>#N/A</c:v>
              </c:pt>
              <c:pt idx="9">
                <c:v>#N/A</c:v>
              </c:pt>
              <c:pt idx="10">
                <c:v>208</c:v>
              </c:pt>
              <c:pt idx="11">
                <c:v>#N/A</c:v>
              </c:pt>
              <c:pt idx="12">
                <c:v>#N/A</c:v>
              </c:pt>
              <c:pt idx="13">
                <c:v>201</c:v>
              </c:pt>
              <c:pt idx="14">
                <c:v>#N/A</c:v>
              </c:pt>
            </c:numLit>
          </c:val>
          <c:smooth val="0"/>
          <c:extLst>
            <c:ext xmlns:c16="http://schemas.microsoft.com/office/drawing/2014/chart" uri="{C3380CC4-5D6E-409C-BE32-E72D297353CC}">
              <c16:uniqueId val="{00000008-C776-4B51-9D33-8FC406A9CFB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v>基準財政需要額算入見込額</c:v>
          </c:tx>
          <c:spPr>
            <a:solidFill>
              <a:srgbClr val="FFCC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4044</c:v>
              </c:pt>
              <c:pt idx="5">
                <c:v>3868</c:v>
              </c:pt>
              <c:pt idx="8">
                <c:v>4136</c:v>
              </c:pt>
              <c:pt idx="11">
                <c:v>3915</c:v>
              </c:pt>
              <c:pt idx="14">
                <c:v>3688</c:v>
              </c:pt>
            </c:numLit>
          </c:val>
          <c:extLst>
            <c:ext xmlns:c16="http://schemas.microsoft.com/office/drawing/2014/chart" uri="{C3380CC4-5D6E-409C-BE32-E72D297353CC}">
              <c16:uniqueId val="{00000000-85CA-469B-B6D6-EEF3E3F70053}"/>
            </c:ext>
          </c:extLst>
        </c:ser>
        <c:ser>
          <c:idx val="1"/>
          <c:order val="1"/>
          <c:tx>
            <c:v>充当可能特定歳入</c:v>
          </c:tx>
          <c:spPr>
            <a:solidFill>
              <a:srgbClr val="00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12</c:v>
              </c:pt>
              <c:pt idx="5">
                <c:v>4</c:v>
              </c:pt>
              <c:pt idx="8">
                <c:v>0</c:v>
              </c:pt>
              <c:pt idx="11">
                <c:v>0</c:v>
              </c:pt>
              <c:pt idx="14">
                <c:v>0</c:v>
              </c:pt>
            </c:numLit>
          </c:val>
          <c:extLst>
            <c:ext xmlns:c16="http://schemas.microsoft.com/office/drawing/2014/chart" uri="{C3380CC4-5D6E-409C-BE32-E72D297353CC}">
              <c16:uniqueId val="{00000001-85CA-469B-B6D6-EEF3E3F70053}"/>
            </c:ext>
          </c:extLst>
        </c:ser>
        <c:ser>
          <c:idx val="2"/>
          <c:order val="2"/>
          <c:tx>
            <c:v>充当可能基金</c:v>
          </c:tx>
          <c:spPr>
            <a:solidFill>
              <a:srgbClr val="FF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2790</c:v>
              </c:pt>
              <c:pt idx="5">
                <c:v>3376</c:v>
              </c:pt>
              <c:pt idx="8">
                <c:v>3625</c:v>
              </c:pt>
              <c:pt idx="11">
                <c:v>3848</c:v>
              </c:pt>
              <c:pt idx="14">
                <c:v>4008</c:v>
              </c:pt>
            </c:numLit>
          </c:val>
          <c:extLst>
            <c:ext xmlns:c16="http://schemas.microsoft.com/office/drawing/2014/chart" uri="{C3380CC4-5D6E-409C-BE32-E72D297353CC}">
              <c16:uniqueId val="{00000002-85CA-469B-B6D6-EEF3E3F70053}"/>
            </c:ext>
          </c:extLst>
        </c:ser>
        <c:ser>
          <c:idx val="3"/>
          <c:order val="3"/>
          <c:tx>
            <c:v>組合等連結実質赤字額負担見込額</c:v>
          </c:tx>
          <c:spPr>
            <a:solidFill>
              <a:srgbClr val="00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85CA-469B-B6D6-EEF3E3F70053}"/>
            </c:ext>
          </c:extLst>
        </c:ser>
        <c:ser>
          <c:idx val="4"/>
          <c:order val="4"/>
          <c:tx>
            <c:v>連結実質赤字額</c:v>
          </c:tx>
          <c:spPr>
            <a:solidFill>
              <a:srgbClr val="800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4-85CA-469B-B6D6-EEF3E3F70053}"/>
            </c:ext>
          </c:extLst>
        </c:ser>
        <c:ser>
          <c:idx val="5"/>
          <c:order val="5"/>
          <c:tx>
            <c:v>設立法人等の負債額等負担見込額</c:v>
          </c:tx>
          <c:spPr>
            <a:solidFill>
              <a:srgbClr val="FF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5-85CA-469B-B6D6-EEF3E3F70053}"/>
            </c:ext>
          </c:extLst>
        </c:ser>
        <c:ser>
          <c:idx val="6"/>
          <c:order val="6"/>
          <c:tx>
            <c:v>退職手当負担見込額</c:v>
          </c:tx>
          <c:spPr>
            <a:solidFill>
              <a:srgbClr val="FF66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256</c:v>
              </c:pt>
              <c:pt idx="3">
                <c:v>238</c:v>
              </c:pt>
              <c:pt idx="6">
                <c:v>246</c:v>
              </c:pt>
              <c:pt idx="9">
                <c:v>238</c:v>
              </c:pt>
              <c:pt idx="12">
                <c:v>246</c:v>
              </c:pt>
            </c:numLit>
          </c:val>
          <c:extLst>
            <c:ext xmlns:c16="http://schemas.microsoft.com/office/drawing/2014/chart" uri="{C3380CC4-5D6E-409C-BE32-E72D297353CC}">
              <c16:uniqueId val="{00000006-85CA-469B-B6D6-EEF3E3F70053}"/>
            </c:ext>
          </c:extLst>
        </c:ser>
        <c:ser>
          <c:idx val="7"/>
          <c:order val="7"/>
          <c:tx>
            <c:v>組合等負担等見込額</c:v>
          </c:tx>
          <c:spPr>
            <a:solidFill>
              <a:srgbClr val="9999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101</c:v>
              </c:pt>
              <c:pt idx="3">
                <c:v>72</c:v>
              </c:pt>
              <c:pt idx="6">
                <c:v>48</c:v>
              </c:pt>
              <c:pt idx="9">
                <c:v>26</c:v>
              </c:pt>
              <c:pt idx="12">
                <c:v>21</c:v>
              </c:pt>
            </c:numLit>
          </c:val>
          <c:extLst>
            <c:ext xmlns:c16="http://schemas.microsoft.com/office/drawing/2014/chart" uri="{C3380CC4-5D6E-409C-BE32-E72D297353CC}">
              <c16:uniqueId val="{00000007-85CA-469B-B6D6-EEF3E3F70053}"/>
            </c:ext>
          </c:extLst>
        </c:ser>
        <c:ser>
          <c:idx val="8"/>
          <c:order val="8"/>
          <c:tx>
            <c:v>公営企業債等繰入見込額</c:v>
          </c:tx>
          <c:spPr>
            <a:solidFill>
              <a:srgbClr val="0080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1640</c:v>
              </c:pt>
              <c:pt idx="3">
                <c:v>1488</c:v>
              </c:pt>
              <c:pt idx="6">
                <c:v>1310</c:v>
              </c:pt>
              <c:pt idx="9">
                <c:v>1128</c:v>
              </c:pt>
              <c:pt idx="12">
                <c:v>1007</c:v>
              </c:pt>
            </c:numLit>
          </c:val>
          <c:extLst>
            <c:ext xmlns:c16="http://schemas.microsoft.com/office/drawing/2014/chart" uri="{C3380CC4-5D6E-409C-BE32-E72D297353CC}">
              <c16:uniqueId val="{00000008-85CA-469B-B6D6-EEF3E3F70053}"/>
            </c:ext>
          </c:extLst>
        </c:ser>
        <c:ser>
          <c:idx val="9"/>
          <c:order val="9"/>
          <c:tx>
            <c:v>債務負担行為に基づく支出予定額</c:v>
          </c:tx>
          <c:spPr>
            <a:solidFill>
              <a:srgbClr val="00FF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9-85CA-469B-B6D6-EEF3E3F70053}"/>
            </c:ext>
          </c:extLst>
        </c:ser>
        <c:ser>
          <c:idx val="10"/>
          <c:order val="10"/>
          <c:tx>
            <c:v>一般会計等に係る地方債の現在高</c:v>
          </c:tx>
          <c:spPr>
            <a:solidFill>
              <a:srgbClr val="FF8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3083</c:v>
              </c:pt>
              <c:pt idx="3">
                <c:v>3316</c:v>
              </c:pt>
              <c:pt idx="6">
                <c:v>3841</c:v>
              </c:pt>
              <c:pt idx="9">
                <c:v>3650</c:v>
              </c:pt>
              <c:pt idx="12">
                <c:v>3510</c:v>
              </c:pt>
            </c:numLit>
          </c:val>
          <c:extLst>
            <c:ext xmlns:c16="http://schemas.microsoft.com/office/drawing/2014/chart" uri="{C3380CC4-5D6E-409C-BE32-E72D297353CC}">
              <c16:uniqueId val="{0000000A-85CA-469B-B6D6-EEF3E3F7005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v>将来負担比率の分子</c:v>
          </c:tx>
          <c:spPr>
            <a:ln w="38100">
              <a:solidFill>
                <a:srgbClr val="FF0000"/>
              </a:solidFill>
              <a:prstDash val="solid"/>
            </a:ln>
          </c:spPr>
          <c:marker>
            <c:symbol val="circle"/>
            <c:size val="15"/>
            <c:spPr>
              <a:solidFill>
                <a:srgbClr val="FF0000"/>
              </a:solidFill>
              <a:ln w="38100">
                <a:solidFill>
                  <a:srgbClr val="FF0000"/>
                </a:solidFill>
              </a:ln>
            </c:spPr>
          </c:marker>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Lit>
          </c:val>
          <c:smooth val="0"/>
          <c:extLst>
            <c:ext xmlns:c16="http://schemas.microsoft.com/office/drawing/2014/chart" uri="{C3380CC4-5D6E-409C-BE32-E72D297353CC}">
              <c16:uniqueId val="{0000000B-85CA-469B-B6D6-EEF3E3F7005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v>財政調整基金</c:v>
          </c:tx>
          <c:spPr>
            <a:pattFill prst="pct70">
              <a:fgClr>
                <a:srgbClr val="843C0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1605</c:v>
              </c:pt>
              <c:pt idx="1">
                <c:v>1605</c:v>
              </c:pt>
              <c:pt idx="2">
                <c:v>1606</c:v>
              </c:pt>
            </c:numLit>
          </c:val>
          <c:extLst>
            <c:ext xmlns:c16="http://schemas.microsoft.com/office/drawing/2014/chart" uri="{C3380CC4-5D6E-409C-BE32-E72D297353CC}">
              <c16:uniqueId val="{00000000-D304-43CE-869D-5A1059E0EADB}"/>
            </c:ext>
          </c:extLst>
        </c:ser>
        <c:ser>
          <c:idx val="0"/>
          <c:order val="1"/>
          <c:tx>
            <c:v>減債基金</c:v>
          </c:tx>
          <c:spPr>
            <a:pattFill prst="smGrid">
              <a:fgClr>
                <a:srgbClr val="FF66CC"/>
              </a:fgClr>
              <a:bgClr>
                <a:schemeClr val="bg1"/>
              </a:bgClr>
            </a:pattFill>
            <a:ln w="3175">
              <a:noFill/>
              <a:prstDash val="solid"/>
            </a:ln>
          </c:spPr>
          <c:invertIfNegative val="0"/>
          <c:cat>
            <c:strLit>
              <c:ptCount val="3"/>
              <c:pt idx="0">
                <c:v>R04</c:v>
              </c:pt>
              <c:pt idx="1">
                <c:v>R05</c:v>
              </c:pt>
              <c:pt idx="2">
                <c:v>R06</c:v>
              </c:pt>
            </c:strLit>
          </c:cat>
          <c:val>
            <c:numLit>
              <c:formatCode>General</c:formatCode>
              <c:ptCount val="3"/>
              <c:pt idx="0">
                <c:v>722</c:v>
              </c:pt>
              <c:pt idx="1">
                <c:v>925</c:v>
              </c:pt>
              <c:pt idx="2">
                <c:v>1030</c:v>
              </c:pt>
            </c:numLit>
          </c:val>
          <c:extLst>
            <c:ext xmlns:c16="http://schemas.microsoft.com/office/drawing/2014/chart" uri="{C3380CC4-5D6E-409C-BE32-E72D297353CC}">
              <c16:uniqueId val="{00000001-D304-43CE-869D-5A1059E0EADB}"/>
            </c:ext>
          </c:extLst>
        </c:ser>
        <c:ser>
          <c:idx val="1"/>
          <c:order val="2"/>
          <c:tx>
            <c:v>その他特定目的基金</c:v>
          </c:tx>
          <c:spPr>
            <a:solidFill>
              <a:srgbClr val="2E75B6"/>
            </a:solidFill>
            <a:ln>
              <a:noFill/>
            </a:ln>
          </c:spPr>
          <c:invertIfNegative val="0"/>
          <c:cat>
            <c:strLit>
              <c:ptCount val="3"/>
              <c:pt idx="0">
                <c:v>R04</c:v>
              </c:pt>
              <c:pt idx="1">
                <c:v>R05</c:v>
              </c:pt>
              <c:pt idx="2">
                <c:v>R06</c:v>
              </c:pt>
            </c:strLit>
          </c:cat>
          <c:val>
            <c:numLit>
              <c:formatCode>General</c:formatCode>
              <c:ptCount val="3"/>
              <c:pt idx="0">
                <c:v>1080</c:v>
              </c:pt>
              <c:pt idx="1">
                <c:v>1075</c:v>
              </c:pt>
              <c:pt idx="2">
                <c:v>1129</c:v>
              </c:pt>
            </c:numLit>
          </c:val>
          <c:extLst>
            <c:ext xmlns:c16="http://schemas.microsoft.com/office/drawing/2014/chart" uri="{C3380CC4-5D6E-409C-BE32-E72D297353CC}">
              <c16:uniqueId val="{00000002-D304-43CE-869D-5A1059E0EAD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{4E3A5D0A-9E51-4C63-8E6C-53EF5F0AD626}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A6E-4283-9E04-992407A37EA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{4C9DDEF6-3913-4AF7-899E-059EAA8FE546}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A6E-4283-9E04-992407A37EA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{3236CBE7-EEA4-4514-A68C-A4249452C608}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A6E-4283-9E04-992407A37EA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{2D472E11-FD8C-4155-9E25-BB54C65AE999}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A6E-4283-9E04-992407A37EA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{CA022AC7-48D5-48DE-BC10-60D532BD7CCC}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A6E-4283-9E04-992407A37EA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{21A72D9A-42CF-4B1F-94B4-754A2035AEC1}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A6E-4283-9E04-992407A37EA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{943542E5-46AB-44CC-ABC7-FD1137D25278}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A6E-4283-9E04-992407A37EA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{1C33A6DF-B7F4-4526-9D9E-F1603D151480}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A6E-4283-9E04-992407A37EA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{16762F37-66DD-4A58-9877-54A868000853}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A6E-4283-9E04-992407A37EA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60.3</c:v>
                </c:pt>
                <c:pt idx="8">
                  <c:v>61.5</c:v>
                </c:pt>
                <c:pt idx="16">
                  <c:v>60.6</c:v>
                </c:pt>
                <c:pt idx="24">
                  <c:v>62.3</c:v>
                </c:pt>
                <c:pt idx="32">
                  <c:v>63.8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A6E-4283-9E04-992407A37EA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{9862C00C-86E8-4661-87B2-DB5D134EC67B}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A6E-4283-9E04-992407A37EA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{761F41C4-4BED-44BB-8A09-75491EB0026F}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A6E-4283-9E04-992407A37EA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{E0DD30A0-A679-4FBF-8752-0C82F87DDA53}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A6E-4283-9E04-992407A37EA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{769552BC-04EE-4133-B649-9FA5AF68015A}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A6E-4283-9E04-992407A37EA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{243508EF-5B86-4942-A498-A5AC0E2A781E}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A6E-4283-9E04-992407A37EAA}"/>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{8B778FDA-6009-4F5C-9F0F-D44F58CCFBD8}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A6E-4283-9E04-992407A37EAA}"/>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{4E0A337F-B291-4DF4-9372-EF5FB1483F90}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A6E-4283-9E04-992407A37EAA}"/>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{CBFB4C93-B3E7-472E-9B20-C5642575D2DD}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A6E-4283-9E04-992407A37EAA}"/>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{7AFDDC1E-5E84-4769-9E31-D88B019C40D5}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A6E-4283-9E04-992407A37EA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A6E-4283-9E04-992407A37EAA}"/>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{2283F9A4-85AF-491E-A234-77353830A71A}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55C-48AD-8B38-B994006CE34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{EF2032A7-0EE3-487A-86A5-88CDC0F0335E}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55C-48AD-8B38-B994006CE34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{E8048C80-B741-45FA-9ADF-822A7FB1394E}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55C-48AD-8B38-B994006CE34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{8E4000FB-6A7B-4D16-8E21-1E2AC296A2E7}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55C-48AD-8B38-B994006CE34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{949B001B-AA42-4677-A46D-A399637140B7}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55C-48AD-8B38-B994006CE34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{05588DAF-EB79-4BEC-B098-BCEC62FECA37}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55C-48AD-8B38-B994006CE34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{F87EF0B0-5BF2-49EF-A6EF-5D23CD775836}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55C-48AD-8B38-B994006CE34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{AC5603E5-56C4-43C8-BB3E-0ED1F441C4D9}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55C-48AD-8B38-B994006CE34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{3985A714-E8AF-424B-83C7-4A73F8CEB1AD}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55C-48AD-8B38-B994006CE34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c:v>
                </c:pt>
                <c:pt idx="8">
                  <c:v>6</c:v>
                </c:pt>
                <c:pt idx="16">
                  <c:v>6.9</c:v>
                </c:pt>
                <c:pt idx="24">
                  <c:v>8.4</c:v>
                </c:pt>
                <c:pt idx="32">
                  <c:v>9.5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55C-48AD-8B38-B994006CE34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{B544822A-2C86-484F-B9A7-7E302763DE63}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55C-48AD-8B38-B994006CE34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{AF647B50-2D51-4501-822F-AECD60CC9ECB}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55C-48AD-8B38-B994006CE34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{9BD5E309-69DF-4884-8B1A-F60C168C2624}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55C-48AD-8B38-B994006CE34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{ABA85387-3D31-48D5-93B5-5B193656F7D2}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55C-48AD-8B38-B994006CE34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{443B4504-6B95-4866-9BF5-D61B19D3EBCD}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55C-48AD-8B38-B994006CE34E}"/>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{F34ED07A-B0EF-4BF0-BF1D-345F2DF95ED4}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55C-48AD-8B38-B994006CE34E}"/>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{FB2EAD0E-8D40-48AE-A081-D728FE860492}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55C-48AD-8B38-B994006CE34E}"/>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{C89502A6-FE65-4A5C-9413-F9E2630328A0}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55C-48AD-8B38-B994006CE34E}"/>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{241C2545-F2D8-4CE1-819A-BB3096F1D4CC}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55C-48AD-8B38-B994006CE34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55C-48AD-8B38-B994006CE34E}"/>
            </c:ext>
          </c:extLst>
        </c:ser>
        <c:dLbls>
          <c:showLegendKey val="0"/>
          <c:showVal val="1"/>
          <c:showCatName val="0"/>
          <c:showSerName val="0"/>
          <c:showPercent val="0"/>
          <c:showBubbleSize val="0"/>
        </c:dLbls>
        <c:axId val="84219776"/>
        <c:axId val="84234240"/>
      </c:scatterChart>
      <c:valAx>
        <c:axId val="84219776"/>
        <c:scaling>
          <c:orientation val="maxMin"/>
          <c:max val="7.5"/>
          <c:min val="6.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鳥取県日野町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2,635
2,609
133.98
4,143,180
3,926,221
183,768
2,453,421
3,509,827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人口の減少や全国平均を上回る高齢化率に加え、町内に中心となる産業がないこと等により、財政基盤が弱い。財政力指数は、類似団体平均を下回る状態が続いている。平成</a:t>
          </a:r>
          <a:r>
            <a:rPr kumimoji="1" lang="en-US" altLang="ja-JP" sz="1100" b="0">
              <a:solidFill>
                <a:sysClr val="windowText" lastClr="000000"/>
              </a:solidFill>
              <a:effectLst/>
              <a:latin typeface="+mn-lt"/>
              <a:ea typeface="+mn-ea"/>
              <a:cs typeface="+mn-cs"/>
            </a:rPr>
            <a:t>17</a:t>
          </a:r>
          <a:r>
            <a:rPr kumimoji="1" lang="ja-JP" altLang="ja-JP" sz="1100" b="0">
              <a:solidFill>
                <a:sysClr val="windowText" lastClr="000000"/>
              </a:solidFill>
              <a:effectLst/>
              <a:latin typeface="+mn-lt"/>
              <a:ea typeface="+mn-ea"/>
              <a:cs typeface="+mn-cs"/>
            </a:rPr>
            <a:t>年度から行財政改革に取り組んでおり、歳入の確保、定数管理・給与の適正化をはじめ、徹底した歳出削減を実施している。今後も更なる行財政改革に取り組み、歳入確保に努める。</a:t>
          </a:r>
          <a:endParaRPr lang="ja-JP" altLang="ja-JP" sz="140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10668</xdr:rowOff>
    </xdr:from>
    <xdr:to>
      <xdr:col>23</xdr:col>
      <xdr:colOff>133350</xdr:colOff>
      <xdr:row>44</xdr:row>
      <xdr:rowOff>10668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5544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1016</xdr:rowOff>
    </xdr:from>
    <xdr:to>
      <xdr:col>19</xdr:col>
      <xdr:colOff>133350</xdr:colOff>
      <xdr:row>44</xdr:row>
      <xdr:rowOff>10668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54481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162814</xdr:rowOff>
    </xdr:from>
    <xdr:to>
      <xdr:col>15</xdr:col>
      <xdr:colOff>82550</xdr:colOff>
      <xdr:row>44</xdr:row>
      <xdr:rowOff>1016</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53516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162814</xdr:rowOff>
    </xdr:from>
    <xdr:to>
      <xdr:col>11</xdr:col>
      <xdr:colOff>31750</xdr:colOff>
      <xdr:row>43</xdr:row>
      <xdr:rowOff>162814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5351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102362</xdr:rowOff>
    </xdr:from>
    <xdr:to>
      <xdr:col>7</xdr:col>
      <xdr:colOff>31750</xdr:colOff>
      <xdr:row>44</xdr:row>
      <xdr:rowOff>32512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42689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24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131318</xdr:rowOff>
    </xdr:from>
    <xdr:to>
      <xdr:col>23</xdr:col>
      <xdr:colOff>184150</xdr:colOff>
      <xdr:row>44</xdr:row>
      <xdr:rowOff>61468</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42435</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1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131318</xdr:rowOff>
    </xdr:from>
    <xdr:to>
      <xdr:col>19</xdr:col>
      <xdr:colOff>184150</xdr:colOff>
      <xdr:row>44</xdr:row>
      <xdr:rowOff>61468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46245</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5900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121666</xdr:rowOff>
    </xdr:from>
    <xdr:to>
      <xdr:col>15</xdr:col>
      <xdr:colOff>133350</xdr:colOff>
      <xdr:row>44</xdr:row>
      <xdr:rowOff>51816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36593</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58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112014</xdr:rowOff>
    </xdr:from>
    <xdr:to>
      <xdr:col>11</xdr:col>
      <xdr:colOff>82550</xdr:colOff>
      <xdr:row>44</xdr:row>
      <xdr:rowOff>42164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48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26941</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57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112014</xdr:rowOff>
    </xdr:from>
    <xdr:to>
      <xdr:col>7</xdr:col>
      <xdr:colOff>31750</xdr:colOff>
      <xdr:row>44</xdr:row>
      <xdr:rowOff>42164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48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26941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57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　平成</a:t>
          </a:r>
          <a:r>
            <a:rPr kumimoji="1" lang="en-US" altLang="ja-JP" sz="1100">
              <a:solidFill>
                <a:sysClr val="windowText" lastClr="000000"/>
              </a:solidFill>
              <a:effectLst/>
              <a:latin typeface="+mn-lt"/>
              <a:ea typeface="+mn-ea"/>
              <a:cs typeface="+mn-cs"/>
            </a:rPr>
            <a:t>17</a:t>
          </a:r>
          <a:r>
            <a:rPr kumimoji="1" lang="ja-JP" altLang="ja-JP" sz="1100">
              <a:solidFill>
                <a:sysClr val="windowText" lastClr="000000"/>
              </a:solidFill>
              <a:effectLst/>
              <a:latin typeface="+mn-lt"/>
              <a:ea typeface="+mn-ea"/>
              <a:cs typeface="+mn-cs"/>
            </a:rPr>
            <a:t>年度から行財政改革に取り組んでおり、歳入の確保、定数管理・給与の適正化をはじめ、徹底した歳出削減を実施することにより、義務的経費の削減に努めているが類似団体平均</a:t>
          </a:r>
          <a:r>
            <a:rPr kumimoji="1" lang="ja-JP" altLang="en-US" sz="1100">
              <a:solidFill>
                <a:sysClr val="windowText" lastClr="000000"/>
              </a:solidFill>
              <a:effectLst/>
              <a:latin typeface="+mn-lt"/>
              <a:ea typeface="+mn-ea"/>
              <a:cs typeface="+mn-cs"/>
            </a:rPr>
            <a:t>とほぼ同水準</a:t>
          </a:r>
          <a:r>
            <a:rPr kumimoji="1" lang="ja-JP" altLang="ja-JP" sz="1100">
              <a:solidFill>
                <a:sysClr val="windowText" lastClr="000000"/>
              </a:solidFill>
              <a:effectLst/>
              <a:latin typeface="+mn-lt"/>
              <a:ea typeface="+mn-ea"/>
              <a:cs typeface="+mn-cs"/>
            </a:rPr>
            <a:t>で推移している。今後も事務事業の見直しを行いながら経常経費の削減を図る。</a:t>
          </a:r>
          <a:endParaRPr lang="ja-JP" altLang="ja-JP" sz="140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94192</xdr:rowOff>
    </xdr:from>
    <xdr:to>
      <xdr:col>23</xdr:col>
      <xdr:colOff>133350</xdr:colOff>
      <xdr:row>64</xdr:row>
      <xdr:rowOff>27305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895542"/>
          <a:ext cx="8382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29845</xdr:rowOff>
    </xdr:from>
    <xdr:to>
      <xdr:col>19</xdr:col>
      <xdr:colOff>133350</xdr:colOff>
      <xdr:row>63</xdr:row>
      <xdr:rowOff>94192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831195"/>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120862</xdr:rowOff>
    </xdr:from>
    <xdr:to>
      <xdr:col>15</xdr:col>
      <xdr:colOff>82550</xdr:colOff>
      <xdr:row>63</xdr:row>
      <xdr:rowOff>29845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75076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87541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88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120862</xdr:rowOff>
    </xdr:from>
    <xdr:to>
      <xdr:col>11</xdr:col>
      <xdr:colOff>31750</xdr:colOff>
      <xdr:row>63</xdr:row>
      <xdr:rowOff>33867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750762"/>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27305</xdr:rowOff>
    </xdr:from>
    <xdr:to>
      <xdr:col>7</xdr:col>
      <xdr:colOff>31750</xdr:colOff>
      <xdr:row>63</xdr:row>
      <xdr:rowOff>128905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2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113682</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9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147955</xdr:rowOff>
    </xdr:from>
    <xdr:to>
      <xdr:col>23</xdr:col>
      <xdr:colOff>184150</xdr:colOff>
      <xdr:row>64</xdr:row>
      <xdr:rowOff>78105</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120032</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2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43392</xdr:rowOff>
    </xdr:from>
    <xdr:to>
      <xdr:col>19</xdr:col>
      <xdr:colOff>184150</xdr:colOff>
      <xdr:row>63</xdr:row>
      <xdr:rowOff>144992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84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155169</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6136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150495</xdr:rowOff>
    </xdr:from>
    <xdr:to>
      <xdr:col>15</xdr:col>
      <xdr:colOff>133350</xdr:colOff>
      <xdr:row>63</xdr:row>
      <xdr:rowOff>80645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90822</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70062</xdr:rowOff>
    </xdr:from>
    <xdr:to>
      <xdr:col>11</xdr:col>
      <xdr:colOff>82550</xdr:colOff>
      <xdr:row>63</xdr:row>
      <xdr:rowOff>212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69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10389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468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154517</xdr:rowOff>
    </xdr:from>
    <xdr:to>
      <xdr:col>7</xdr:col>
      <xdr:colOff>31750</xdr:colOff>
      <xdr:row>63</xdr:row>
      <xdr:rowOff>84667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94844</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55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[635,806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　類似団体に比べ人口１人当たり人件費・物件費等決算額は低くなっている。</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年度は前年度と比較し約</a:t>
          </a:r>
          <a:r>
            <a:rPr kumimoji="1" lang="en-US" altLang="ja-JP" sz="1100">
              <a:solidFill>
                <a:sysClr val="windowText" lastClr="000000"/>
              </a:solidFill>
              <a:effectLst/>
              <a:latin typeface="+mn-lt"/>
              <a:ea typeface="+mn-ea"/>
              <a:cs typeface="+mn-cs"/>
            </a:rPr>
            <a:t>11</a:t>
          </a:r>
          <a:r>
            <a:rPr kumimoji="1" lang="ja-JP" altLang="ja-JP" sz="1100">
              <a:solidFill>
                <a:sysClr val="windowText" lastClr="000000"/>
              </a:solidFill>
              <a:effectLst/>
              <a:latin typeface="+mn-lt"/>
              <a:ea typeface="+mn-ea"/>
              <a:cs typeface="+mn-cs"/>
            </a:rPr>
            <a:t>万</a:t>
          </a:r>
          <a:r>
            <a:rPr kumimoji="1" lang="en-US" altLang="ja-JP" sz="1100">
              <a:solidFill>
                <a:sysClr val="windowText" lastClr="000000"/>
              </a:solidFill>
              <a:effectLst/>
              <a:latin typeface="+mn-lt"/>
              <a:ea typeface="+mn-ea"/>
              <a:cs typeface="+mn-cs"/>
            </a:rPr>
            <a:t>7</a:t>
          </a:r>
          <a:r>
            <a:rPr kumimoji="1" lang="ja-JP" altLang="ja-JP" sz="1100">
              <a:solidFill>
                <a:sysClr val="windowText" lastClr="000000"/>
              </a:solidFill>
              <a:effectLst/>
              <a:latin typeface="+mn-lt"/>
              <a:ea typeface="+mn-ea"/>
              <a:cs typeface="+mn-cs"/>
            </a:rPr>
            <a:t>千円増の決算額となった。今後も物価高による委託費の増や電算システムの運用・セキュリティ対策などにより、物件費は上昇傾向となる見込みであるので、更なる事務事業の見直しによる徹底した歳出削減に努める必要がある。</a:t>
          </a:r>
          <a:endParaRPr lang="ja-JP" altLang="ja-JP" sz="1400">
            <a:solidFill>
              <a:sysClr val="windowText" lastClr="000000"/>
            </a:solidFill>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121593</xdr:rowOff>
    </xdr:from>
    <xdr:to>
      <xdr:col>23</xdr:col>
      <xdr:colOff>133350</xdr:colOff>
      <xdr:row>81</xdr:row>
      <xdr:rowOff>168917</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09043"/>
          <a:ext cx="838200" cy="47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94575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982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98873</xdr:rowOff>
    </xdr:from>
    <xdr:to>
      <xdr:col>19</xdr:col>
      <xdr:colOff>133350</xdr:colOff>
      <xdr:row>81</xdr:row>
      <xdr:rowOff>121593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86323"/>
          <a:ext cx="889000" cy="22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80409</xdr:rowOff>
    </xdr:from>
    <xdr:to>
      <xdr:col>15</xdr:col>
      <xdr:colOff>82550</xdr:colOff>
      <xdr:row>81</xdr:row>
      <xdr:rowOff>98873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67859"/>
          <a:ext cx="889000" cy="1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65401</xdr:rowOff>
    </xdr:from>
    <xdr:to>
      <xdr:col>11</xdr:col>
      <xdr:colOff>31750</xdr:colOff>
      <xdr:row>81</xdr:row>
      <xdr:rowOff>80409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52851"/>
          <a:ext cx="889000" cy="15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50434</xdr:rowOff>
    </xdr:from>
    <xdr:to>
      <xdr:col>7</xdr:col>
      <xdr:colOff>31750</xdr:colOff>
      <xdr:row>81</xdr:row>
      <xdr:rowOff>152034</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37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136811</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24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118117</xdr:rowOff>
    </xdr:from>
    <xdr:to>
      <xdr:col>23</xdr:col>
      <xdr:colOff>184150</xdr:colOff>
      <xdr:row>82</xdr:row>
      <xdr:rowOff>48267</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0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134644</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50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70793</xdr:rowOff>
    </xdr:from>
    <xdr:to>
      <xdr:col>19</xdr:col>
      <xdr:colOff>184150</xdr:colOff>
      <xdr:row>82</xdr:row>
      <xdr:rowOff>943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5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11120</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27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48073</xdr:rowOff>
    </xdr:from>
    <xdr:to>
      <xdr:col>15</xdr:col>
      <xdr:colOff>133350</xdr:colOff>
      <xdr:row>81</xdr:row>
      <xdr:rowOff>149673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3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159850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04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29609</xdr:rowOff>
    </xdr:from>
    <xdr:to>
      <xdr:col>11</xdr:col>
      <xdr:colOff>82550</xdr:colOff>
      <xdr:row>81</xdr:row>
      <xdr:rowOff>131209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17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141386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85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14601</xdr:rowOff>
    </xdr:from>
    <xdr:to>
      <xdr:col>7</xdr:col>
      <xdr:colOff>31750</xdr:colOff>
      <xdr:row>81</xdr:row>
      <xdr:rowOff>116201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0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126378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70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　平成</a:t>
          </a:r>
          <a:r>
            <a:rPr kumimoji="1" lang="en-US" altLang="ja-JP" sz="1100">
              <a:solidFill>
                <a:sysClr val="windowText" lastClr="000000"/>
              </a:solidFill>
              <a:effectLst/>
              <a:latin typeface="+mn-lt"/>
              <a:ea typeface="+mn-ea"/>
              <a:cs typeface="+mn-cs"/>
            </a:rPr>
            <a:t>16</a:t>
          </a:r>
          <a:r>
            <a:rPr kumimoji="1" lang="ja-JP" altLang="ja-JP" sz="1100">
              <a:solidFill>
                <a:sysClr val="windowText" lastClr="000000"/>
              </a:solidFill>
              <a:effectLst/>
              <a:latin typeface="+mn-lt"/>
              <a:ea typeface="+mn-ea"/>
              <a:cs typeface="+mn-cs"/>
            </a:rPr>
            <a:t>年度から平成</a:t>
          </a:r>
          <a:r>
            <a:rPr kumimoji="1" lang="en-US" altLang="ja-JP" sz="1100">
              <a:solidFill>
                <a:sysClr val="windowText" lastClr="000000"/>
              </a:solidFill>
              <a:effectLst/>
              <a:latin typeface="+mn-lt"/>
              <a:ea typeface="+mn-ea"/>
              <a:cs typeface="+mn-cs"/>
            </a:rPr>
            <a:t>23</a:t>
          </a:r>
          <a:r>
            <a:rPr kumimoji="1" lang="ja-JP" altLang="ja-JP" sz="1100">
              <a:solidFill>
                <a:sysClr val="windowText" lastClr="000000"/>
              </a:solidFill>
              <a:effectLst/>
              <a:latin typeface="+mn-lt"/>
              <a:ea typeface="+mn-ea"/>
              <a:cs typeface="+mn-cs"/>
            </a:rPr>
            <a:t>年度まで職員の給与カットを実施してきた。令和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年度は</a:t>
          </a:r>
          <a:r>
            <a:rPr kumimoji="1" lang="en-US" altLang="ja-JP" sz="1100">
              <a:solidFill>
                <a:sysClr val="windowText" lastClr="000000"/>
              </a:solidFill>
              <a:effectLst/>
              <a:latin typeface="+mn-lt"/>
              <a:ea typeface="+mn-ea"/>
              <a:cs typeface="+mn-cs"/>
            </a:rPr>
            <a:t>91.3</a:t>
          </a:r>
          <a:r>
            <a:rPr kumimoji="1" lang="ja-JP" altLang="ja-JP" sz="1100">
              <a:solidFill>
                <a:sysClr val="windowText" lastClr="000000"/>
              </a:solidFill>
              <a:effectLst/>
              <a:latin typeface="+mn-lt"/>
              <a:ea typeface="+mn-ea"/>
              <a:cs typeface="+mn-cs"/>
            </a:rPr>
            <a:t>％となっており、類似団体と比較すると</a:t>
          </a:r>
          <a:r>
            <a:rPr kumimoji="1" lang="en-US" altLang="ja-JP" sz="1100">
              <a:solidFill>
                <a:sysClr val="windowText" lastClr="000000"/>
              </a:solidFill>
              <a:effectLst/>
              <a:latin typeface="+mn-lt"/>
              <a:ea typeface="+mn-ea"/>
              <a:cs typeface="+mn-cs"/>
            </a:rPr>
            <a:t>3.2</a:t>
          </a:r>
          <a:r>
            <a:rPr kumimoji="1" lang="ja-JP" altLang="ja-JP" sz="1100">
              <a:solidFill>
                <a:sysClr val="windowText" lastClr="000000"/>
              </a:solidFill>
              <a:effectLst/>
              <a:latin typeface="+mn-lt"/>
              <a:ea typeface="+mn-ea"/>
              <a:cs typeface="+mn-cs"/>
            </a:rPr>
            <a:t>％下回っている。</a:t>
          </a:r>
          <a:endParaRPr lang="ja-JP" altLang="ja-JP" sz="1400">
            <a:solidFill>
              <a:sysClr val="windowText" lastClr="000000"/>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110173</xdr:rowOff>
    </xdr:from>
    <xdr:to>
      <xdr:col>81</xdr:col>
      <xdr:colOff>44450</xdr:colOff>
      <xdr:row>85</xdr:row>
      <xdr:rowOff>134302</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683423"/>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55880</xdr:rowOff>
    </xdr:from>
    <xdr:to>
      <xdr:col>77</xdr:col>
      <xdr:colOff>44450</xdr:colOff>
      <xdr:row>85</xdr:row>
      <xdr:rowOff>134302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4629130"/>
          <a:ext cx="889000" cy="7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131145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87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55880</xdr:rowOff>
    </xdr:from>
    <xdr:to>
      <xdr:col>72</xdr:col>
      <xdr:colOff>203200</xdr:colOff>
      <xdr:row>85</xdr:row>
      <xdr:rowOff>134302</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4629130"/>
          <a:ext cx="889000" cy="7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134302</xdr:rowOff>
    </xdr:from>
    <xdr:to>
      <xdr:col>68</xdr:col>
      <xdr:colOff>152400</xdr:colOff>
      <xdr:row>86</xdr:row>
      <xdr:rowOff>59373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4707552"/>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147320</xdr:rowOff>
    </xdr:from>
    <xdr:to>
      <xdr:col>64</xdr:col>
      <xdr:colOff>152400</xdr:colOff>
      <xdr:row>87</xdr:row>
      <xdr:rowOff>77470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62247</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97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59373</xdr:rowOff>
    </xdr:from>
    <xdr:to>
      <xdr:col>81</xdr:col>
      <xdr:colOff>95250</xdr:colOff>
      <xdr:row>85</xdr:row>
      <xdr:rowOff>160973</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63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75900</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477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83502</xdr:rowOff>
    </xdr:from>
    <xdr:to>
      <xdr:col>77</xdr:col>
      <xdr:colOff>95250</xdr:colOff>
      <xdr:row>86</xdr:row>
      <xdr:rowOff>13652</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65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23829</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425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5080</xdr:rowOff>
    </xdr:from>
    <xdr:to>
      <xdr:col>73</xdr:col>
      <xdr:colOff>44450</xdr:colOff>
      <xdr:row>85</xdr:row>
      <xdr:rowOff>106680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57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116857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34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83502</xdr:rowOff>
    </xdr:from>
    <xdr:to>
      <xdr:col>68</xdr:col>
      <xdr:colOff>203200</xdr:colOff>
      <xdr:row>86</xdr:row>
      <xdr:rowOff>13652</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65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23829</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425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8573</xdr:rowOff>
    </xdr:from>
    <xdr:to>
      <xdr:col>64</xdr:col>
      <xdr:colOff>152400</xdr:colOff>
      <xdr:row>86</xdr:row>
      <xdr:rowOff>110173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75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120350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522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　新規採用職員数は退職者補充に留めるなどして、職員数の制限などの行財政改革への取り組みを行っており、類似団体に比べ人口千人当たりの職員数は低くなっている。過疎地域に位置する本町では、全国平均を大きく上回る少子高齢化率に加え、町内に中心となる産業がないこと等により、今後も人口が減少すると見込まれる。今後は更なる事務事業の見直しなどにより、適切な職員の定数管理に努める。</a:t>
          </a:r>
          <a:endParaRPr lang="ja-JP" altLang="ja-JP" sz="1400">
            <a:solidFill>
              <a:sysClr val="windowText" lastClr="000000"/>
            </a:solidFill>
            <a:effectLst/>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69076</xdr:rowOff>
    </xdr:from>
    <xdr:to>
      <xdr:col>81</xdr:col>
      <xdr:colOff>44450</xdr:colOff>
      <xdr:row>59</xdr:row>
      <xdr:rowOff>74936</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184626"/>
          <a:ext cx="838200" cy="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58849</xdr:rowOff>
    </xdr:from>
    <xdr:to>
      <xdr:col>77</xdr:col>
      <xdr:colOff>44450</xdr:colOff>
      <xdr:row>59</xdr:row>
      <xdr:rowOff>69076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174399"/>
          <a:ext cx="889000" cy="10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54139</xdr:rowOff>
    </xdr:from>
    <xdr:to>
      <xdr:col>72</xdr:col>
      <xdr:colOff>203200</xdr:colOff>
      <xdr:row>59</xdr:row>
      <xdr:rowOff>58849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169689"/>
          <a:ext cx="889000" cy="4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48278</xdr:rowOff>
    </xdr:from>
    <xdr:to>
      <xdr:col>68</xdr:col>
      <xdr:colOff>152400</xdr:colOff>
      <xdr:row>59</xdr:row>
      <xdr:rowOff>54139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163828"/>
          <a:ext cx="889000" cy="5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28273</xdr:rowOff>
    </xdr:from>
    <xdr:to>
      <xdr:col>64</xdr:col>
      <xdr:colOff>152400</xdr:colOff>
      <xdr:row>59</xdr:row>
      <xdr:rowOff>129873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4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114650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30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24136</xdr:rowOff>
    </xdr:from>
    <xdr:to>
      <xdr:col>81</xdr:col>
      <xdr:colOff>95250</xdr:colOff>
      <xdr:row>59</xdr:row>
      <xdr:rowOff>125736</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13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40663</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998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18276</xdr:rowOff>
    </xdr:from>
    <xdr:to>
      <xdr:col>77</xdr:col>
      <xdr:colOff>95250</xdr:colOff>
      <xdr:row>59</xdr:row>
      <xdr:rowOff>119876</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13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130053</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902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8049</xdr:rowOff>
    </xdr:from>
    <xdr:to>
      <xdr:col>73</xdr:col>
      <xdr:colOff>44450</xdr:colOff>
      <xdr:row>59</xdr:row>
      <xdr:rowOff>109649</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12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119826</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892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3339</xdr:rowOff>
    </xdr:from>
    <xdr:to>
      <xdr:col>68</xdr:col>
      <xdr:colOff>203200</xdr:colOff>
      <xdr:row>59</xdr:row>
      <xdr:rowOff>104939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11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115116</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887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168928</xdr:rowOff>
    </xdr:from>
    <xdr:to>
      <xdr:col>64</xdr:col>
      <xdr:colOff>152400</xdr:colOff>
      <xdr:row>59</xdr:row>
      <xdr:rowOff>99078</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11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109255</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88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　平成初頭から積極的に起債事業を実施したこと及び鳥取県西部地震（</a:t>
          </a:r>
          <a:r>
            <a:rPr kumimoji="1" lang="en-US" altLang="ja-JP" sz="1100">
              <a:solidFill>
                <a:sysClr val="windowText" lastClr="000000"/>
              </a:solidFill>
              <a:effectLst/>
              <a:latin typeface="+mn-lt"/>
              <a:ea typeface="+mn-ea"/>
              <a:cs typeface="+mn-cs"/>
            </a:rPr>
            <a:t>H12</a:t>
          </a:r>
          <a:r>
            <a:rPr kumimoji="1" lang="ja-JP" altLang="ja-JP" sz="1100">
              <a:solidFill>
                <a:sysClr val="windowText" lastClr="000000"/>
              </a:solidFill>
              <a:effectLst/>
              <a:latin typeface="+mn-lt"/>
              <a:ea typeface="+mn-ea"/>
              <a:cs typeface="+mn-cs"/>
            </a:rPr>
            <a:t>）による貸付金の借り入れなどの結果、財政規模に比べ多額の公債費となり、類似団体に比べかなり高い数値となった時期もあった。公債費の償還ピークが過ぎ、実質公債費比率は年々減少傾向にあったものの、近年地方債を財源とする大型事業を実施、当該事業の元利償還が始まったことにより今後は上昇していく見込み。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年度の単年では</a:t>
          </a:r>
          <a:r>
            <a:rPr kumimoji="1" lang="en-US" altLang="ja-JP" sz="1100">
              <a:solidFill>
                <a:sysClr val="windowText" lastClr="000000"/>
              </a:solidFill>
              <a:effectLst/>
              <a:latin typeface="+mn-lt"/>
              <a:ea typeface="+mn-ea"/>
              <a:cs typeface="+mn-cs"/>
            </a:rPr>
            <a:t>9.8</a:t>
          </a:r>
          <a:r>
            <a:rPr kumimoji="1" lang="ja-JP" altLang="ja-JP" sz="1100">
              <a:solidFill>
                <a:sysClr val="windowText" lastClr="000000"/>
              </a:solidFill>
              <a:effectLst/>
              <a:latin typeface="+mn-lt"/>
              <a:ea typeface="+mn-ea"/>
              <a:cs typeface="+mn-cs"/>
            </a:rPr>
            <a:t>％になり、</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ヵ年平均での比率は</a:t>
          </a:r>
          <a:r>
            <a:rPr kumimoji="1" lang="en-US" altLang="ja-JP" sz="1100">
              <a:solidFill>
                <a:sysClr val="windowText" lastClr="000000"/>
              </a:solidFill>
              <a:effectLst/>
              <a:latin typeface="+mn-lt"/>
              <a:ea typeface="+mn-ea"/>
              <a:cs typeface="+mn-cs"/>
            </a:rPr>
            <a:t>9.5</a:t>
          </a:r>
          <a:r>
            <a:rPr kumimoji="1" lang="ja-JP" altLang="ja-JP" sz="1100">
              <a:solidFill>
                <a:sysClr val="windowText" lastClr="000000"/>
              </a:solidFill>
              <a:effectLst/>
              <a:latin typeface="+mn-lt"/>
              <a:ea typeface="+mn-ea"/>
              <a:cs typeface="+mn-cs"/>
            </a:rPr>
            <a:t>％となった。今後も引き続き適正な地方債の発行に努め、財政健全化を図る。</a:t>
          </a:r>
          <a:endParaRPr lang="ja-JP" altLang="ja-JP" sz="140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57573</xdr:rowOff>
    </xdr:from>
    <xdr:to>
      <xdr:col>81</xdr:col>
      <xdr:colOff>44450</xdr:colOff>
      <xdr:row>42</xdr:row>
      <xdr:rowOff>146050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7258473"/>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108373</xdr:rowOff>
    </xdr:from>
    <xdr:to>
      <xdr:col>77</xdr:col>
      <xdr:colOff>44450</xdr:colOff>
      <xdr:row>42</xdr:row>
      <xdr:rowOff>57573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13782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35983</xdr:rowOff>
    </xdr:from>
    <xdr:to>
      <xdr:col>72</xdr:col>
      <xdr:colOff>203200</xdr:colOff>
      <xdr:row>41</xdr:row>
      <xdr:rowOff>108373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706543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35983</xdr:rowOff>
    </xdr:from>
    <xdr:to>
      <xdr:col>68</xdr:col>
      <xdr:colOff>152400</xdr:colOff>
      <xdr:row>41</xdr:row>
      <xdr:rowOff>35983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70654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12717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95250</xdr:rowOff>
    </xdr:from>
    <xdr:to>
      <xdr:col>81</xdr:col>
      <xdr:colOff>95250</xdr:colOff>
      <xdr:row>43</xdr:row>
      <xdr:rowOff>25400</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67327</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6773</xdr:rowOff>
    </xdr:from>
    <xdr:to>
      <xdr:col>77</xdr:col>
      <xdr:colOff>95250</xdr:colOff>
      <xdr:row>42</xdr:row>
      <xdr:rowOff>108373</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93150</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2940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57573</xdr:rowOff>
    </xdr:from>
    <xdr:to>
      <xdr:col>73</xdr:col>
      <xdr:colOff>44450</xdr:colOff>
      <xdr:row>41</xdr:row>
      <xdr:rowOff>159173</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143950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17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156633</xdr:rowOff>
    </xdr:from>
    <xdr:to>
      <xdr:col>68</xdr:col>
      <xdr:colOff>203200</xdr:colOff>
      <xdr:row>41</xdr:row>
      <xdr:rowOff>86783</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156633</xdr:rowOff>
    </xdr:from>
    <xdr:to>
      <xdr:col>64</xdr:col>
      <xdr:colOff>152400</xdr:colOff>
      <xdr:row>41</xdr:row>
      <xdr:rowOff>86783</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96960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　地方債残高は増加したものの財政調整基金などの充当可能基金の増額により、長年将来負担比率は</a:t>
          </a:r>
          <a:r>
            <a:rPr kumimoji="1" lang="en-US" altLang="ja-JP" sz="1100">
              <a:solidFill>
                <a:sysClr val="windowText" lastClr="000000"/>
              </a:solidFill>
              <a:effectLst/>
              <a:latin typeface="+mn-lt"/>
              <a:ea typeface="+mn-ea"/>
              <a:cs typeface="+mn-cs"/>
            </a:rPr>
            <a:t>0.0</a:t>
          </a:r>
          <a:r>
            <a:rPr kumimoji="1" lang="ja-JP" altLang="ja-JP" sz="1100">
              <a:solidFill>
                <a:sysClr val="windowText" lastClr="000000"/>
              </a:solidFill>
              <a:effectLst/>
              <a:latin typeface="+mn-lt"/>
              <a:ea typeface="+mn-ea"/>
              <a:cs typeface="+mn-cs"/>
            </a:rPr>
            <a:t>である。令和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年度決算でも昨年と同様に比率がマイナスとなり類似団体と同じ平均値となった。今後も正な地方債の発行に努め、財政健全化を図る。</a:t>
          </a:r>
          <a:endParaRPr lang="ja-JP" altLang="ja-JP" sz="1400">
            <a:solidFill>
              <a:sysClr val="windowText" lastClr="000000"/>
            </a:solidFill>
            <a:effectLst/>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鳥取県日野町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2,635
2,609
133.98
4,143,180
3,926,221
183,768
2,453,421
3,509,827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　平成</a:t>
          </a:r>
          <a:r>
            <a:rPr kumimoji="1" lang="en-US" altLang="ja-JP" sz="1100">
              <a:solidFill>
                <a:sysClr val="windowText" lastClr="000000"/>
              </a:solidFill>
              <a:effectLst/>
              <a:latin typeface="+mn-lt"/>
              <a:ea typeface="+mn-ea"/>
              <a:cs typeface="+mn-cs"/>
            </a:rPr>
            <a:t>17</a:t>
          </a:r>
          <a:r>
            <a:rPr kumimoji="1" lang="ja-JP" altLang="ja-JP" sz="1100">
              <a:solidFill>
                <a:sysClr val="windowText" lastClr="000000"/>
              </a:solidFill>
              <a:effectLst/>
              <a:latin typeface="+mn-lt"/>
              <a:ea typeface="+mn-ea"/>
              <a:cs typeface="+mn-cs"/>
            </a:rPr>
            <a:t>年度から行財政改革に取り組んでいるが、類似団体と比べ人件費の経常収支比率は若干低くなっている。</a:t>
          </a:r>
          <a:r>
            <a:rPr kumimoji="1" lang="ja-JP" altLang="en-US" sz="1100">
              <a:solidFill>
                <a:sysClr val="windowText" lastClr="000000"/>
              </a:solidFill>
              <a:effectLst/>
              <a:latin typeface="+mn-lt"/>
              <a:ea typeface="+mn-ea"/>
              <a:cs typeface="+mn-cs"/>
            </a:rPr>
            <a:t>昨今の物価高騰及び民間給与の動向に鑑み、人事院勧告等に基づく給与改定を実施したことに伴い、職員人件費が増加傾向にある。</a:t>
          </a:r>
          <a:r>
            <a:rPr kumimoji="1" lang="ja-JP" altLang="ja-JP" sz="1100">
              <a:solidFill>
                <a:sysClr val="windowText" lastClr="000000"/>
              </a:solidFill>
              <a:effectLst/>
              <a:latin typeface="+mn-lt"/>
              <a:ea typeface="+mn-ea"/>
              <a:cs typeface="+mn-cs"/>
            </a:rPr>
            <a:t>今後も退職補充を基本として職員の定数管理・給与の適正化に努める。</a:t>
          </a:r>
          <a:endParaRPr lang="ja-JP" altLang="ja-JP" sz="140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138430</xdr:rowOff>
    </xdr:from>
    <xdr:to>
      <xdr:col>24</xdr:col>
      <xdr:colOff>25400</xdr:colOff>
      <xdr:row>36</xdr:row>
      <xdr:rowOff>24130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3918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59707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31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96520</xdr:rowOff>
    </xdr:from>
    <xdr:to>
      <xdr:col>19</xdr:col>
      <xdr:colOff>187325</xdr:colOff>
      <xdr:row>35</xdr:row>
      <xdr:rowOff>138430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972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143527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1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73660</xdr:rowOff>
    </xdr:from>
    <xdr:to>
      <xdr:col>15</xdr:col>
      <xdr:colOff>98425</xdr:colOff>
      <xdr:row>35</xdr:row>
      <xdr:rowOff>96520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744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113047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8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73660</xdr:rowOff>
    </xdr:from>
    <xdr:to>
      <xdr:col>11</xdr:col>
      <xdr:colOff>9525</xdr:colOff>
      <xdr:row>36</xdr:row>
      <xdr:rowOff>62230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7441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86377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144780</xdr:rowOff>
    </xdr:from>
    <xdr:to>
      <xdr:col>24</xdr:col>
      <xdr:colOff>76200</xdr:colOff>
      <xdr:row>36</xdr:row>
      <xdr:rowOff>74930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161307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90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87630</xdr:rowOff>
    </xdr:from>
    <xdr:to>
      <xdr:col>20</xdr:col>
      <xdr:colOff>38100</xdr:colOff>
      <xdr:row>36</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27957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57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45720</xdr:rowOff>
    </xdr:from>
    <xdr:to>
      <xdr:col>15</xdr:col>
      <xdr:colOff>149225</xdr:colOff>
      <xdr:row>35</xdr:row>
      <xdr:rowOff>147320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4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157497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1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22860</xdr:rowOff>
    </xdr:from>
    <xdr:to>
      <xdr:col>11</xdr:col>
      <xdr:colOff>60325</xdr:colOff>
      <xdr:row>35</xdr:row>
      <xdr:rowOff>124460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2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134637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xdr:rowOff>
    </xdr:from>
    <xdr:to>
      <xdr:col>6</xdr:col>
      <xdr:colOff>171450</xdr:colOff>
      <xdr:row>36</xdr:row>
      <xdr:rowOff>113030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123207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52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平成</a:t>
          </a:r>
          <a:r>
            <a:rPr kumimoji="1" lang="en-US" altLang="ja-JP" sz="1100">
              <a:solidFill>
                <a:sysClr val="windowText" lastClr="000000"/>
              </a:solidFill>
              <a:effectLst/>
              <a:latin typeface="+mn-lt"/>
              <a:ea typeface="+mn-ea"/>
              <a:cs typeface="+mn-cs"/>
            </a:rPr>
            <a:t>17</a:t>
          </a:r>
          <a:r>
            <a:rPr kumimoji="1" lang="ja-JP" altLang="ja-JP" sz="1100">
              <a:solidFill>
                <a:sysClr val="windowText" lastClr="000000"/>
              </a:solidFill>
              <a:effectLst/>
              <a:latin typeface="+mn-lt"/>
              <a:ea typeface="+mn-ea"/>
              <a:cs typeface="+mn-cs"/>
            </a:rPr>
            <a:t>年度から行財政改革に取り組んでおり、類似団体と比べ物件費の経常収支比率は低くなっている。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今後、物価高による委託費の増や電算システムの運用・セキュリティ対策などにより、物件費は上昇傾向となる見込みであるので、更なる事務事業の見直しによる徹底した歳出削減に努める必要がある。</a:t>
          </a:r>
          <a:endParaRPr lang="ja-JP" altLang="ja-JP" sz="14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85852</xdr:rowOff>
    </xdr:from>
    <xdr:to>
      <xdr:col>82</xdr:col>
      <xdr:colOff>107950</xdr:colOff>
      <xdr:row>16</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829052"/>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85852</xdr:rowOff>
    </xdr:from>
    <xdr:to>
      <xdr:col>78</xdr:col>
      <xdr:colOff>69850</xdr:colOff>
      <xdr:row>16</xdr:row>
      <xdr:rowOff>85852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829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85852</xdr:rowOff>
    </xdr:from>
    <xdr:to>
      <xdr:col>73</xdr:col>
      <xdr:colOff>180975</xdr:colOff>
      <xdr:row>16</xdr:row>
      <xdr:rowOff>117856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82905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76708</xdr:rowOff>
    </xdr:from>
    <xdr:to>
      <xdr:col>69</xdr:col>
      <xdr:colOff>92075</xdr:colOff>
      <xdr:row>16</xdr:row>
      <xdr:rowOff>117856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81990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18559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3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85344</xdr:rowOff>
    </xdr:from>
    <xdr:to>
      <xdr:col>82</xdr:col>
      <xdr:colOff>158750</xdr:colOff>
      <xdr:row>17</xdr:row>
      <xdr:rowOff>15494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2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101871</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67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35052</xdr:rowOff>
    </xdr:from>
    <xdr:to>
      <xdr:col>78</xdr:col>
      <xdr:colOff>120650</xdr:colOff>
      <xdr:row>16</xdr:row>
      <xdr:rowOff>136652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7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146829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547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35052</xdr:rowOff>
    </xdr:from>
    <xdr:to>
      <xdr:col>74</xdr:col>
      <xdr:colOff>31750</xdr:colOff>
      <xdr:row>16</xdr:row>
      <xdr:rowOff>136652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7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146829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67056</xdr:rowOff>
    </xdr:from>
    <xdr:to>
      <xdr:col>69</xdr:col>
      <xdr:colOff>142875</xdr:colOff>
      <xdr:row>16</xdr:row>
      <xdr:rowOff>168656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1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7383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79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25908</xdr:rowOff>
    </xdr:from>
    <xdr:to>
      <xdr:col>65</xdr:col>
      <xdr:colOff>53975</xdr:colOff>
      <xdr:row>16</xdr:row>
      <xdr:rowOff>127508</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6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137685</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537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障害者自立支援費などの制度的な扶助費の増加により数値が伸びてきていることと、平成</a:t>
          </a:r>
          <a:r>
            <a:rPr kumimoji="1" lang="en-US" altLang="ja-JP" sz="1100">
              <a:solidFill>
                <a:sysClr val="windowText" lastClr="000000"/>
              </a:solidFill>
              <a:effectLst/>
              <a:latin typeface="+mn-lt"/>
              <a:ea typeface="+mn-ea"/>
              <a:cs typeface="+mn-cs"/>
            </a:rPr>
            <a:t>24</a:t>
          </a:r>
          <a:r>
            <a:rPr kumimoji="1" lang="ja-JP" altLang="ja-JP" sz="1100">
              <a:solidFill>
                <a:sysClr val="windowText" lastClr="000000"/>
              </a:solidFill>
              <a:effectLst/>
              <a:latin typeface="+mn-lt"/>
              <a:ea typeface="+mn-ea"/>
              <a:cs typeface="+mn-cs"/>
            </a:rPr>
            <a:t>年度からは福祉事務所が設置されたことから類似団体と比較し扶助費の比率は高くなる傾向にあったが、近年は類似団体と</a:t>
          </a:r>
          <a:r>
            <a:rPr kumimoji="1" lang="ja-JP" altLang="en-US" sz="1100">
              <a:solidFill>
                <a:sysClr val="windowText" lastClr="000000"/>
              </a:solidFill>
              <a:effectLst/>
              <a:latin typeface="+mn-lt"/>
              <a:ea typeface="+mn-ea"/>
              <a:cs typeface="+mn-cs"/>
            </a:rPr>
            <a:t>同水準の</a:t>
          </a:r>
          <a:r>
            <a:rPr kumimoji="1" lang="ja-JP" altLang="ja-JP" sz="1100">
              <a:solidFill>
                <a:sysClr val="windowText" lastClr="000000"/>
              </a:solidFill>
              <a:effectLst/>
              <a:latin typeface="+mn-lt"/>
              <a:ea typeface="+mn-ea"/>
              <a:cs typeface="+mn-cs"/>
            </a:rPr>
            <a:t>比率</a:t>
          </a:r>
          <a:r>
            <a:rPr kumimoji="1" lang="ja-JP" altLang="en-US" sz="1100">
              <a:solidFill>
                <a:sysClr val="windowText" lastClr="000000"/>
              </a:solidFill>
              <a:effectLst/>
              <a:latin typeface="+mn-lt"/>
              <a:ea typeface="+mn-ea"/>
              <a:cs typeface="+mn-cs"/>
            </a:rPr>
            <a:t>で推移している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110672</xdr:rowOff>
    </xdr:from>
    <xdr:to>
      <xdr:col>24</xdr:col>
      <xdr:colOff>25400</xdr:colOff>
      <xdr:row>55</xdr:row>
      <xdr:rowOff>53522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368972"/>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110672</xdr:rowOff>
    </xdr:from>
    <xdr:to>
      <xdr:col>19</xdr:col>
      <xdr:colOff>187325</xdr:colOff>
      <xdr:row>54</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3689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110672</xdr:rowOff>
    </xdr:from>
    <xdr:to>
      <xdr:col>15</xdr:col>
      <xdr:colOff>98425</xdr:colOff>
      <xdr:row>54</xdr:row>
      <xdr:rowOff>127000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3689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110672</xdr:rowOff>
    </xdr:from>
    <xdr:to>
      <xdr:col>11</xdr:col>
      <xdr:colOff>9525</xdr:colOff>
      <xdr:row>54</xdr:row>
      <xdr:rowOff>143328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3689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19249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59872</xdr:rowOff>
    </xdr:from>
    <xdr:to>
      <xdr:col>20</xdr:col>
      <xdr:colOff>38100</xdr:colOff>
      <xdr:row>54</xdr:row>
      <xdr:rowOff>161472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199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87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59872</xdr:rowOff>
    </xdr:from>
    <xdr:to>
      <xdr:col>11</xdr:col>
      <xdr:colOff>60325</xdr:colOff>
      <xdr:row>54</xdr:row>
      <xdr:rowOff>161472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199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08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92528</xdr:rowOff>
    </xdr:from>
    <xdr:to>
      <xdr:col>6</xdr:col>
      <xdr:colOff>171450</xdr:colOff>
      <xdr:row>55</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32855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その他については、類似団体と比べ経常収支比率は高</a:t>
          </a:r>
          <a:r>
            <a:rPr kumimoji="1" lang="ja-JP" altLang="en-US" sz="1100">
              <a:solidFill>
                <a:sysClr val="windowText" lastClr="000000"/>
              </a:solidFill>
              <a:effectLst/>
              <a:latin typeface="+mn-lt"/>
              <a:ea typeface="+mn-ea"/>
              <a:cs typeface="+mn-cs"/>
            </a:rPr>
            <a:t>い傾向にある</a:t>
          </a:r>
          <a:r>
            <a:rPr kumimoji="1" lang="ja-JP" altLang="ja-JP" sz="1100">
              <a:solidFill>
                <a:sysClr val="windowText" lastClr="000000"/>
              </a:solidFill>
              <a:effectLst/>
              <a:latin typeface="+mn-lt"/>
              <a:ea typeface="+mn-ea"/>
              <a:cs typeface="+mn-cs"/>
            </a:rPr>
            <a:t>。その他の主なものは特別会計への繰出金となっている。公営企業会計ではすでに起債償還のピークは過ぎたものの依然として公債費が高い状況にある。公共下水道事業では平成</a:t>
          </a:r>
          <a:r>
            <a:rPr kumimoji="1" lang="en-US" altLang="ja-JP" sz="1100">
              <a:solidFill>
                <a:sysClr val="windowText" lastClr="000000"/>
              </a:solidFill>
              <a:effectLst/>
              <a:latin typeface="+mn-lt"/>
              <a:ea typeface="+mn-ea"/>
              <a:cs typeface="+mn-cs"/>
            </a:rPr>
            <a:t>18</a:t>
          </a:r>
          <a:r>
            <a:rPr kumimoji="1" lang="ja-JP" altLang="ja-JP" sz="1100">
              <a:solidFill>
                <a:sysClr val="windowText" lastClr="000000"/>
              </a:solidFill>
              <a:effectLst/>
              <a:latin typeface="+mn-lt"/>
              <a:ea typeface="+mn-ea"/>
              <a:cs typeface="+mn-cs"/>
            </a:rPr>
            <a:t>年度に使用料の値上げを実施（約</a:t>
          </a:r>
          <a:r>
            <a:rPr kumimoji="1" lang="en-US" altLang="ja-JP" sz="1100">
              <a:solidFill>
                <a:sysClr val="windowText" lastClr="000000"/>
              </a:solidFill>
              <a:effectLst/>
              <a:latin typeface="+mn-lt"/>
              <a:ea typeface="+mn-ea"/>
              <a:cs typeface="+mn-cs"/>
            </a:rPr>
            <a:t>30</a:t>
          </a:r>
          <a:r>
            <a:rPr kumimoji="1" lang="ja-JP" altLang="ja-JP" sz="1100">
              <a:solidFill>
                <a:sysClr val="windowText" lastClr="000000"/>
              </a:solidFill>
              <a:effectLst/>
              <a:latin typeface="+mn-lt"/>
              <a:ea typeface="+mn-ea"/>
              <a:cs typeface="+mn-cs"/>
            </a:rPr>
            <a:t>％増）したものの、人口の減少により使用料収入は伸び悩んでおり、赤字補填的な繰出を強いられている。今後も特別会計の更なる経費節減を行い、一般会計からの繰出が少しでも減るよう努める。</a:t>
          </a:r>
          <a:endParaRPr lang="ja-JP" altLang="ja-JP" sz="140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106426</xdr:rowOff>
    </xdr:from>
    <xdr:to>
      <xdr:col>82</xdr:col>
      <xdr:colOff>107950</xdr:colOff>
      <xdr:row>59</xdr:row>
      <xdr:rowOff>147574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879076"/>
          <a:ext cx="838200" cy="38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45991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818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147574</xdr:rowOff>
    </xdr:from>
    <xdr:to>
      <xdr:col>78</xdr:col>
      <xdr:colOff>69850</xdr:colOff>
      <xdr:row>60</xdr:row>
      <xdr:rowOff>58420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4782800" y="1026312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151401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9752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65278</xdr:rowOff>
    </xdr:from>
    <xdr:to>
      <xdr:col>73</xdr:col>
      <xdr:colOff>180975</xdr:colOff>
      <xdr:row>60</xdr:row>
      <xdr:rowOff>58420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10180828"/>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65278</xdr:rowOff>
    </xdr:from>
    <xdr:to>
      <xdr:col>69</xdr:col>
      <xdr:colOff>92075</xdr:colOff>
      <xdr:row>60</xdr:row>
      <xdr:rowOff>113284</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10180828"/>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43959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981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23622</xdr:rowOff>
    </xdr:from>
    <xdr:to>
      <xdr:col>65</xdr:col>
      <xdr:colOff>53975</xdr:colOff>
      <xdr:row>59</xdr:row>
      <xdr:rowOff>125222</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13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135399</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990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55626</xdr:rowOff>
    </xdr:from>
    <xdr:to>
      <xdr:col>82</xdr:col>
      <xdr:colOff>158750</xdr:colOff>
      <xdr:row>57</xdr:row>
      <xdr:rowOff>157226</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8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72153</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673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96774</xdr:rowOff>
    </xdr:from>
    <xdr:to>
      <xdr:col>78</xdr:col>
      <xdr:colOff>120650</xdr:colOff>
      <xdr:row>60</xdr:row>
      <xdr:rowOff>26924</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1021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11701</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10298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7620</xdr:rowOff>
    </xdr:from>
    <xdr:to>
      <xdr:col>74</xdr:col>
      <xdr:colOff>31750</xdr:colOff>
      <xdr:row>60</xdr:row>
      <xdr:rowOff>109220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93997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1038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14478</xdr:rowOff>
    </xdr:from>
    <xdr:to>
      <xdr:col>69</xdr:col>
      <xdr:colOff>142875</xdr:colOff>
      <xdr:row>59</xdr:row>
      <xdr:rowOff>116078</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1013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100855</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1021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62484</xdr:rowOff>
    </xdr:from>
    <xdr:to>
      <xdr:col>65</xdr:col>
      <xdr:colOff>53975</xdr:colOff>
      <xdr:row>60</xdr:row>
      <xdr:rowOff>164084</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34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148861</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43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平成</a:t>
          </a:r>
          <a:r>
            <a:rPr kumimoji="1" lang="en-US" altLang="ja-JP" sz="1100">
              <a:solidFill>
                <a:sysClr val="windowText" lastClr="000000"/>
              </a:solidFill>
              <a:effectLst/>
              <a:latin typeface="+mn-lt"/>
              <a:ea typeface="+mn-ea"/>
              <a:cs typeface="+mn-cs"/>
            </a:rPr>
            <a:t>17</a:t>
          </a:r>
          <a:r>
            <a:rPr kumimoji="1" lang="ja-JP" altLang="ja-JP" sz="1100">
              <a:solidFill>
                <a:sysClr val="windowText" lastClr="000000"/>
              </a:solidFill>
              <a:effectLst/>
              <a:latin typeface="+mn-lt"/>
              <a:ea typeface="+mn-ea"/>
              <a:cs typeface="+mn-cs"/>
            </a:rPr>
            <a:t>年度から行財政改革に取り組んでいるものの、類似団体と比べ補助費等の経常収支比率は高くなっている。これは一部事務組合である病院事業への負担金が主なものとなっていると分析する。その他補助費等については、既に補助金の見直しは実施しており、更なる精査は必要であるが今後も同じような数値で推移すると見込んでいる。</a:t>
          </a:r>
          <a:endParaRPr lang="ja-JP" altLang="ja-JP" sz="14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28702</xdr:rowOff>
    </xdr:from>
    <xdr:to>
      <xdr:col>82</xdr:col>
      <xdr:colOff>107950</xdr:colOff>
      <xdr:row>40</xdr:row>
      <xdr:rowOff>108712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715252"/>
          <a:ext cx="8382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140716</xdr:rowOff>
    </xdr:from>
    <xdr:to>
      <xdr:col>78</xdr:col>
      <xdr:colOff>69850</xdr:colOff>
      <xdr:row>39</xdr:row>
      <xdr:rowOff>28702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65581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140716</xdr:rowOff>
    </xdr:from>
    <xdr:to>
      <xdr:col>73</xdr:col>
      <xdr:colOff>180975</xdr:colOff>
      <xdr:row>38</xdr:row>
      <xdr:rowOff>154432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65581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154432</xdr:rowOff>
    </xdr:from>
    <xdr:to>
      <xdr:col>69</xdr:col>
      <xdr:colOff>92075</xdr:colOff>
      <xdr:row>39</xdr:row>
      <xdr:rowOff>19558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6695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57912</xdr:rowOff>
    </xdr:from>
    <xdr:to>
      <xdr:col>82</xdr:col>
      <xdr:colOff>158750</xdr:colOff>
      <xdr:row>40</xdr:row>
      <xdr:rowOff>159512</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915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40</xdr:row>
      <xdr:rowOff>29989</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887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149352</xdr:rowOff>
    </xdr:from>
    <xdr:to>
      <xdr:col>78</xdr:col>
      <xdr:colOff>120650</xdr:colOff>
      <xdr:row>39</xdr:row>
      <xdr:rowOff>79502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66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64279</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750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89916</xdr:rowOff>
    </xdr:from>
    <xdr:to>
      <xdr:col>74</xdr:col>
      <xdr:colOff>31750</xdr:colOff>
      <xdr:row>39</xdr:row>
      <xdr:rowOff>20066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6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4843</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691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103632</xdr:rowOff>
    </xdr:from>
    <xdr:to>
      <xdr:col>69</xdr:col>
      <xdr:colOff>142875</xdr:colOff>
      <xdr:row>39</xdr:row>
      <xdr:rowOff>33782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6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18559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705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140208</xdr:rowOff>
    </xdr:from>
    <xdr:to>
      <xdr:col>65</xdr:col>
      <xdr:colOff>53975</xdr:colOff>
      <xdr:row>39</xdr:row>
      <xdr:rowOff>70358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55135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　平成初頭から積極的に起債事業を実施したこと及び鳥取県西部地震による貸付金の借り入れなどの結果、財政規模を大きく超える公債費となった時期もあったが、地方債の繰上償還や震災に対する貸付金の借換などにより数値は改善し、類似団体平均値より低い数値となっている。財政難を契機とした起債の抑制により、償還額は減少傾向にあったが、</a:t>
          </a:r>
          <a:r>
            <a:rPr kumimoji="1" lang="ja-JP" altLang="en-US"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年度決算を底にして今後は上昇する見込</a:t>
          </a:r>
          <a:r>
            <a:rPr kumimoji="1" lang="ja-JP" altLang="en-US" sz="1100">
              <a:solidFill>
                <a:sysClr val="windowText" lastClr="000000"/>
              </a:solidFill>
              <a:effectLst/>
              <a:latin typeface="+mn-lt"/>
              <a:ea typeface="+mn-ea"/>
              <a:cs typeface="+mn-cs"/>
            </a:rPr>
            <a:t>み</a:t>
          </a:r>
          <a:r>
            <a:rPr kumimoji="1" lang="ja-JP" altLang="ja-JP" sz="1100">
              <a:solidFill>
                <a:sysClr val="windowText" lastClr="000000"/>
              </a:solidFill>
              <a:effectLst/>
              <a:latin typeface="+mn-lt"/>
              <a:ea typeface="+mn-ea"/>
              <a:cs typeface="+mn-cs"/>
            </a:rPr>
            <a:t>。これは平成</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年度頃から実施してきた大型事業の償還が始まることが主な原因。</a:t>
          </a:r>
          <a:endParaRPr lang="ja-JP" altLang="ja-JP" sz="140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43180</xdr:rowOff>
    </xdr:from>
    <xdr:to>
      <xdr:col>24</xdr:col>
      <xdr:colOff>25400</xdr:colOff>
      <xdr:row>76</xdr:row>
      <xdr:rowOff>66039</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30733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146050</xdr:rowOff>
    </xdr:from>
    <xdr:to>
      <xdr:col>19</xdr:col>
      <xdr:colOff>187325</xdr:colOff>
      <xdr:row>76</xdr:row>
      <xdr:rowOff>43180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0048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50800</xdr:rowOff>
    </xdr:from>
    <xdr:to>
      <xdr:col>15</xdr:col>
      <xdr:colOff>98425</xdr:colOff>
      <xdr:row>75</xdr:row>
      <xdr:rowOff>146050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29095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127000</xdr:rowOff>
    </xdr:from>
    <xdr:to>
      <xdr:col>11</xdr:col>
      <xdr:colOff>9525</xdr:colOff>
      <xdr:row>75</xdr:row>
      <xdr:rowOff>50800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320800" y="128143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31767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163830</xdr:rowOff>
    </xdr:from>
    <xdr:to>
      <xdr:col>20</xdr:col>
      <xdr:colOff>38100</xdr:colOff>
      <xdr:row>76</xdr:row>
      <xdr:rowOff>93980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104157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79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95250</xdr:rowOff>
    </xdr:from>
    <xdr:to>
      <xdr:col>15</xdr:col>
      <xdr:colOff>149225</xdr:colOff>
      <xdr:row>76</xdr:row>
      <xdr:rowOff>25400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35577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0</xdr:rowOff>
    </xdr:from>
    <xdr:to>
      <xdr:col>11</xdr:col>
      <xdr:colOff>60325</xdr:colOff>
      <xdr:row>75</xdr:row>
      <xdr:rowOff>101600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111777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62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76200</xdr:rowOff>
    </xdr:from>
    <xdr:to>
      <xdr:col>6</xdr:col>
      <xdr:colOff>171450</xdr:colOff>
      <xdr:row>75</xdr:row>
      <xdr:rowOff>6350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16527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公債費以外については、ここ近年増加傾向にあり、類似団体と比較すれば、高い数値となっている。平成</a:t>
          </a:r>
          <a:r>
            <a:rPr kumimoji="1" lang="en-US" altLang="ja-JP" sz="1100">
              <a:solidFill>
                <a:sysClr val="windowText" lastClr="000000"/>
              </a:solidFill>
              <a:effectLst/>
              <a:latin typeface="+mn-lt"/>
              <a:ea typeface="+mn-ea"/>
              <a:cs typeface="+mn-cs"/>
            </a:rPr>
            <a:t>17</a:t>
          </a:r>
          <a:r>
            <a:rPr kumimoji="1" lang="ja-JP" altLang="ja-JP" sz="1100">
              <a:solidFill>
                <a:sysClr val="windowText" lastClr="000000"/>
              </a:solidFill>
              <a:effectLst/>
              <a:latin typeface="+mn-lt"/>
              <a:ea typeface="+mn-ea"/>
              <a:cs typeface="+mn-cs"/>
            </a:rPr>
            <a:t>年度から行財政改革に取り組んでおり、歳入の確保、定数管理・給与の適正化をはじめ、徹底した歳出削減を実施することにより、義務的経費の削減に努めている。今後も事務事業の見直しを行いながら経常経費の削減に努める。</a:t>
          </a:r>
          <a:endParaRPr lang="ja-JP" altLang="ja-JP" sz="140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77470</xdr:rowOff>
    </xdr:from>
    <xdr:to>
      <xdr:col>82</xdr:col>
      <xdr:colOff>107950</xdr:colOff>
      <xdr:row>78</xdr:row>
      <xdr:rowOff>81280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279120"/>
          <a:ext cx="8382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24130</xdr:rowOff>
    </xdr:from>
    <xdr:to>
      <xdr:col>78</xdr:col>
      <xdr:colOff>69850</xdr:colOff>
      <xdr:row>77</xdr:row>
      <xdr:rowOff>77470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2257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138430</xdr:rowOff>
    </xdr:from>
    <xdr:to>
      <xdr:col>73</xdr:col>
      <xdr:colOff>180975</xdr:colOff>
      <xdr:row>77</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1686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138430</xdr:rowOff>
    </xdr:from>
    <xdr:to>
      <xdr:col>69</xdr:col>
      <xdr:colOff>92075</xdr:colOff>
      <xdr:row>78</xdr:row>
      <xdr:rowOff>50800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168630"/>
          <a:ext cx="889000" cy="25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49530</xdr:rowOff>
    </xdr:from>
    <xdr:to>
      <xdr:col>65</xdr:col>
      <xdr:colOff>53975</xdr:colOff>
      <xdr:row>76</xdr:row>
      <xdr:rowOff>151130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161307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30480</xdr:rowOff>
    </xdr:from>
    <xdr:to>
      <xdr:col>82</xdr:col>
      <xdr:colOff>158750</xdr:colOff>
      <xdr:row>78</xdr:row>
      <xdr:rowOff>132080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2557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26670</xdr:rowOff>
    </xdr:from>
    <xdr:to>
      <xdr:col>78</xdr:col>
      <xdr:colOff>120650</xdr:colOff>
      <xdr:row>77</xdr:row>
      <xdr:rowOff>128270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113047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314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144780</xdr:rowOff>
    </xdr:from>
    <xdr:to>
      <xdr:col>74</xdr:col>
      <xdr:colOff>31750</xdr:colOff>
      <xdr:row>77</xdr:row>
      <xdr:rowOff>74930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59707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87630</xdr:rowOff>
    </xdr:from>
    <xdr:to>
      <xdr:col>69</xdr:col>
      <xdr:colOff>142875</xdr:colOff>
      <xdr:row>77</xdr:row>
      <xdr:rowOff>17780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2557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0</xdr:rowOff>
    </xdr:from>
    <xdr:to>
      <xdr:col>65</xdr:col>
      <xdr:colOff>53975</xdr:colOff>
      <xdr:row>78</xdr:row>
      <xdr:rowOff>101600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86377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鳥取県日野町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94209</xdr:rowOff>
    </xdr:from>
    <xdr:to>
      <xdr:col>29</xdr:col>
      <xdr:colOff>127000</xdr:colOff>
      <xdr:row>17</xdr:row>
      <xdr:rowOff>164366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056484"/>
          <a:ext cx="647700" cy="701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104152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66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164366</xdr:rowOff>
    </xdr:from>
    <xdr:to>
      <xdr:col>26</xdr:col>
      <xdr:colOff>50800</xdr:colOff>
      <xdr:row>18</xdr:row>
      <xdr:rowOff>34849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26641"/>
          <a:ext cx="698500" cy="419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69544</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20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23809</xdr:rowOff>
    </xdr:from>
    <xdr:to>
      <xdr:col>22</xdr:col>
      <xdr:colOff>114300</xdr:colOff>
      <xdr:row>18</xdr:row>
      <xdr:rowOff>34849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3606800" y="3157534"/>
          <a:ext cx="698500" cy="110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23809</xdr:rowOff>
    </xdr:from>
    <xdr:to>
      <xdr:col>18</xdr:col>
      <xdr:colOff>177800</xdr:colOff>
      <xdr:row>18</xdr:row>
      <xdr:rowOff>51352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57534"/>
          <a:ext cx="698500" cy="275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43491</xdr:rowOff>
    </xdr:from>
    <xdr:to>
      <xdr:col>15</xdr:col>
      <xdr:colOff>101600</xdr:colOff>
      <xdr:row>18</xdr:row>
      <xdr:rowOff>145091</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7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129868</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263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43409</xdr:rowOff>
    </xdr:from>
    <xdr:to>
      <xdr:col>29</xdr:col>
      <xdr:colOff>177800</xdr:colOff>
      <xdr:row>17</xdr:row>
      <xdr:rowOff>145009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056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59936</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85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113566</xdr:rowOff>
    </xdr:from>
    <xdr:to>
      <xdr:col>26</xdr:col>
      <xdr:colOff>101600</xdr:colOff>
      <xdr:row>18</xdr:row>
      <xdr:rowOff>43716</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758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53893</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844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155499</xdr:rowOff>
    </xdr:from>
    <xdr:to>
      <xdr:col>22</xdr:col>
      <xdr:colOff>165100</xdr:colOff>
      <xdr:row>18</xdr:row>
      <xdr:rowOff>85649</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177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95826</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886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144459</xdr:rowOff>
    </xdr:from>
    <xdr:to>
      <xdr:col>19</xdr:col>
      <xdr:colOff>38100</xdr:colOff>
      <xdr:row>18</xdr:row>
      <xdr:rowOff>74609</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067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84786</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75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552</xdr:rowOff>
    </xdr:from>
    <xdr:to>
      <xdr:col>15</xdr:col>
      <xdr:colOff>101600</xdr:colOff>
      <xdr:row>18</xdr:row>
      <xdr:rowOff>102152</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342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112329</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903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274767</xdr:rowOff>
    </xdr:from>
    <xdr:to>
      <xdr:col>29</xdr:col>
      <xdr:colOff>127000</xdr:colOff>
      <xdr:row>35</xdr:row>
      <xdr:rowOff>277510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6885117"/>
          <a:ext cx="647700" cy="27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279418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89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274767</xdr:rowOff>
    </xdr:from>
    <xdr:to>
      <xdr:col>26</xdr:col>
      <xdr:colOff>50800</xdr:colOff>
      <xdr:row>35</xdr:row>
      <xdr:rowOff>338565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885117"/>
          <a:ext cx="698500" cy="637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40699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993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338565</xdr:rowOff>
    </xdr:from>
    <xdr:to>
      <xdr:col>22</xdr:col>
      <xdr:colOff>114300</xdr:colOff>
      <xdr:row>36</xdr:row>
      <xdr:rowOff>49966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948915"/>
          <a:ext cx="698500" cy="543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49966</xdr:rowOff>
    </xdr:from>
    <xdr:to>
      <xdr:col>18</xdr:col>
      <xdr:colOff>177800</xdr:colOff>
      <xdr:row>36</xdr:row>
      <xdr:rowOff>78681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7003216"/>
          <a:ext cx="698500" cy="287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334194</xdr:rowOff>
    </xdr:from>
    <xdr:to>
      <xdr:col>15</xdr:col>
      <xdr:colOff>101600</xdr:colOff>
      <xdr:row>36</xdr:row>
      <xdr:rowOff>92894</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445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103071</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13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226710</xdr:rowOff>
    </xdr:from>
    <xdr:to>
      <xdr:col>29</xdr:col>
      <xdr:colOff>177800</xdr:colOff>
      <xdr:row>35</xdr:row>
      <xdr:rowOff>328310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8370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71787</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682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223967</xdr:rowOff>
    </xdr:from>
    <xdr:to>
      <xdr:col>26</xdr:col>
      <xdr:colOff>101600</xdr:colOff>
      <xdr:row>35</xdr:row>
      <xdr:rowOff>325567</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8343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335744</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6031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287765</xdr:rowOff>
    </xdr:from>
    <xdr:to>
      <xdr:col>22</xdr:col>
      <xdr:colOff>165100</xdr:colOff>
      <xdr:row>36</xdr:row>
      <xdr:rowOff>46465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898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56642</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666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342066</xdr:rowOff>
    </xdr:from>
    <xdr:to>
      <xdr:col>19</xdr:col>
      <xdr:colOff>38100</xdr:colOff>
      <xdr:row>36</xdr:row>
      <xdr:rowOff>100766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9524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110943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721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27881</xdr:rowOff>
    </xdr:from>
    <xdr:to>
      <xdr:col>15</xdr:col>
      <xdr:colOff>101600</xdr:colOff>
      <xdr:row>36</xdr:row>
      <xdr:rowOff>129481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981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114258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0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鳥取県日野町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2,635
2,609
133.98
4,143,180
3,926,221
183,768
2,453,421
3,509,827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38113</xdr:rowOff>
    </xdr:from>
    <xdr:to>
      <xdr:col>24</xdr:col>
      <xdr:colOff>63500</xdr:colOff>
      <xdr:row>37</xdr:row>
      <xdr:rowOff>71214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81763"/>
          <a:ext cx="838200" cy="33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71214</xdr:rowOff>
    </xdr:from>
    <xdr:to>
      <xdr:col>19</xdr:col>
      <xdr:colOff>177800</xdr:colOff>
      <xdr:row>37</xdr:row>
      <xdr:rowOff>103179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14864"/>
          <a:ext cx="889000" cy="31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103179</xdr:rowOff>
    </xdr:from>
    <xdr:to>
      <xdr:col>15</xdr:col>
      <xdr:colOff>50800</xdr:colOff>
      <xdr:row>37</xdr:row>
      <xdr:rowOff>105800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46829"/>
          <a:ext cx="889000" cy="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105800</xdr:rowOff>
    </xdr:from>
    <xdr:to>
      <xdr:col>10</xdr:col>
      <xdr:colOff>114300</xdr:colOff>
      <xdr:row>37</xdr:row>
      <xdr:rowOff>114743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49450"/>
          <a:ext cx="889000" cy="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51946</xdr:rowOff>
    </xdr:from>
    <xdr:to>
      <xdr:col>6</xdr:col>
      <xdr:colOff>38100</xdr:colOff>
      <xdr:row>37</xdr:row>
      <xdr:rowOff>153546</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9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170073</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170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158763</xdr:rowOff>
    </xdr:from>
    <xdr:to>
      <xdr:col>24</xdr:col>
      <xdr:colOff>114300</xdr:colOff>
      <xdr:row>37</xdr:row>
      <xdr:rowOff>88913</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3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137190</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09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20414</xdr:rowOff>
    </xdr:from>
    <xdr:to>
      <xdr:col>20</xdr:col>
      <xdr:colOff>38100</xdr:colOff>
      <xdr:row>37</xdr:row>
      <xdr:rowOff>122014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6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113141</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456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52379</xdr:rowOff>
    </xdr:from>
    <xdr:to>
      <xdr:col>15</xdr:col>
      <xdr:colOff>101600</xdr:colOff>
      <xdr:row>37</xdr:row>
      <xdr:rowOff>153979</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96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145106</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488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55000</xdr:rowOff>
    </xdr:from>
    <xdr:to>
      <xdr:col>10</xdr:col>
      <xdr:colOff>165100</xdr:colOff>
      <xdr:row>37</xdr:row>
      <xdr:rowOff>156600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147727</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491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63943</xdr:rowOff>
    </xdr:from>
    <xdr:to>
      <xdr:col>6</xdr:col>
      <xdr:colOff>38100</xdr:colOff>
      <xdr:row>37</xdr:row>
      <xdr:rowOff>165543</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07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156670</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500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9617</xdr:rowOff>
    </xdr:from>
    <xdr:to>
      <xdr:col>24</xdr:col>
      <xdr:colOff>63500</xdr:colOff>
      <xdr:row>58</xdr:row>
      <xdr:rowOff>34915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953717"/>
          <a:ext cx="838200" cy="25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732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34915</xdr:rowOff>
    </xdr:from>
    <xdr:to>
      <xdr:col>19</xdr:col>
      <xdr:colOff>177800</xdr:colOff>
      <xdr:row>58</xdr:row>
      <xdr:rowOff>38405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979015"/>
          <a:ext cx="889000" cy="3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6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38405</xdr:rowOff>
    </xdr:from>
    <xdr:to>
      <xdr:col>15</xdr:col>
      <xdr:colOff>50800</xdr:colOff>
      <xdr:row>58</xdr:row>
      <xdr:rowOff>51698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982505"/>
          <a:ext cx="889000" cy="1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51698</xdr:rowOff>
    </xdr:from>
    <xdr:to>
      <xdr:col>10</xdr:col>
      <xdr:colOff>114300</xdr:colOff>
      <xdr:row>58</xdr:row>
      <xdr:rowOff>62281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995798"/>
          <a:ext cx="889000" cy="1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158025</xdr:rowOff>
    </xdr:from>
    <xdr:to>
      <xdr:col>6</xdr:col>
      <xdr:colOff>38100</xdr:colOff>
      <xdr:row>58</xdr:row>
      <xdr:rowOff>88175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3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104702</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705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130267</xdr:rowOff>
    </xdr:from>
    <xdr:to>
      <xdr:col>24</xdr:col>
      <xdr:colOff>114300</xdr:colOff>
      <xdr:row>58</xdr:row>
      <xdr:rowOff>60417</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90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86878</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859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155565</xdr:rowOff>
    </xdr:from>
    <xdr:to>
      <xdr:col>20</xdr:col>
      <xdr:colOff>38100</xdr:colOff>
      <xdr:row>58</xdr:row>
      <xdr:rowOff>85715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92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76842</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10020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159055</xdr:rowOff>
    </xdr:from>
    <xdr:to>
      <xdr:col>15</xdr:col>
      <xdr:colOff>101600</xdr:colOff>
      <xdr:row>58</xdr:row>
      <xdr:rowOff>89205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80332</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10024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898</xdr:rowOff>
    </xdr:from>
    <xdr:to>
      <xdr:col>10</xdr:col>
      <xdr:colOff>165100</xdr:colOff>
      <xdr:row>58</xdr:row>
      <xdr:rowOff>102498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4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93625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10037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11481</xdr:rowOff>
    </xdr:from>
    <xdr:to>
      <xdr:col>6</xdr:col>
      <xdr:colOff>38100</xdr:colOff>
      <xdr:row>58</xdr:row>
      <xdr:rowOff>113081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5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104208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10048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36815</xdr:rowOff>
    </xdr:from>
    <xdr:to>
      <xdr:col>24</xdr:col>
      <xdr:colOff>63500</xdr:colOff>
      <xdr:row>78</xdr:row>
      <xdr:rowOff>3626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38465"/>
          <a:ext cx="838200" cy="13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5216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7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3626</xdr:rowOff>
    </xdr:from>
    <xdr:to>
      <xdr:col>19</xdr:col>
      <xdr:colOff>177800</xdr:colOff>
      <xdr:row>78</xdr:row>
      <xdr:rowOff>92556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376726"/>
          <a:ext cx="889000" cy="88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149017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52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92556</xdr:rowOff>
    </xdr:from>
    <xdr:to>
      <xdr:col>15</xdr:col>
      <xdr:colOff>50800</xdr:colOff>
      <xdr:row>78</xdr:row>
      <xdr:rowOff>156902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65656"/>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149782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52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156902</xdr:rowOff>
    </xdr:from>
    <xdr:to>
      <xdr:col>10</xdr:col>
      <xdr:colOff>114300</xdr:colOff>
      <xdr:row>78</xdr:row>
      <xdr:rowOff>168503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30002"/>
          <a:ext cx="889000" cy="1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40501</xdr:rowOff>
    </xdr:from>
    <xdr:to>
      <xdr:col>6</xdr:col>
      <xdr:colOff>38100</xdr:colOff>
      <xdr:row>78</xdr:row>
      <xdr:rowOff>142101</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1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158628</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18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157465</xdr:rowOff>
    </xdr:from>
    <xdr:to>
      <xdr:col>24</xdr:col>
      <xdr:colOff>114300</xdr:colOff>
      <xdr:row>77</xdr:row>
      <xdr:rowOff>87615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8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8892</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039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124276</xdr:rowOff>
    </xdr:from>
    <xdr:to>
      <xdr:col>20</xdr:col>
      <xdr:colOff>38100</xdr:colOff>
      <xdr:row>78</xdr:row>
      <xdr:rowOff>54426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2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70953</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101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41756</xdr:rowOff>
    </xdr:from>
    <xdr:to>
      <xdr:col>15</xdr:col>
      <xdr:colOff>101600</xdr:colOff>
      <xdr:row>78</xdr:row>
      <xdr:rowOff>143356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1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159883</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190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106102</xdr:rowOff>
    </xdr:from>
    <xdr:to>
      <xdr:col>10</xdr:col>
      <xdr:colOff>165100</xdr:colOff>
      <xdr:row>79</xdr:row>
      <xdr:rowOff>36252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7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79</xdr:row>
      <xdr:rowOff>27379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571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117703</xdr:rowOff>
    </xdr:from>
    <xdr:to>
      <xdr:col>6</xdr:col>
      <xdr:colOff>38100</xdr:colOff>
      <xdr:row>79</xdr:row>
      <xdr:rowOff>47853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9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38980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58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139190</xdr:rowOff>
    </xdr:from>
    <xdr:to>
      <xdr:col>24</xdr:col>
      <xdr:colOff>63500</xdr:colOff>
      <xdr:row>95</xdr:row>
      <xdr:rowOff>65039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6255490"/>
          <a:ext cx="838200" cy="97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139190</xdr:rowOff>
    </xdr:from>
    <xdr:to>
      <xdr:col>19</xdr:col>
      <xdr:colOff>177800</xdr:colOff>
      <xdr:row>95</xdr:row>
      <xdr:rowOff>76713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255490"/>
          <a:ext cx="889000" cy="108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75412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36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49662</xdr:rowOff>
    </xdr:from>
    <xdr:to>
      <xdr:col>15</xdr:col>
      <xdr:colOff>50800</xdr:colOff>
      <xdr:row>95</xdr:row>
      <xdr:rowOff>76713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337412"/>
          <a:ext cx="8890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124271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41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49662</xdr:rowOff>
    </xdr:from>
    <xdr:to>
      <xdr:col>10</xdr:col>
      <xdr:colOff>114300</xdr:colOff>
      <xdr:row>96</xdr:row>
      <xdr:rowOff>37607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337412"/>
          <a:ext cx="889000" cy="159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14239</xdr:rowOff>
    </xdr:from>
    <xdr:to>
      <xdr:col>24</xdr:col>
      <xdr:colOff>114300</xdr:colOff>
      <xdr:row>95</xdr:row>
      <xdr:rowOff>115839</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30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164116</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28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88390</xdr:rowOff>
    </xdr:from>
    <xdr:to>
      <xdr:col>20</xdr:col>
      <xdr:colOff>38100</xdr:colOff>
      <xdr:row>95</xdr:row>
      <xdr:rowOff>18540</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20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35067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497795" y="15979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25913</xdr:rowOff>
    </xdr:from>
    <xdr:to>
      <xdr:col>15</xdr:col>
      <xdr:colOff>101600</xdr:colOff>
      <xdr:row>95</xdr:row>
      <xdr:rowOff>127513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31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144040</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08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170312</xdr:rowOff>
    </xdr:from>
    <xdr:to>
      <xdr:col>10</xdr:col>
      <xdr:colOff>165100</xdr:colOff>
      <xdr:row>95</xdr:row>
      <xdr:rowOff>100462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28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91589</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379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158257</xdr:rowOff>
    </xdr:from>
    <xdr:to>
      <xdr:col>6</xdr:col>
      <xdr:colOff>38100</xdr:colOff>
      <xdr:row>96</xdr:row>
      <xdr:rowOff>88407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44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79534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53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167901</xdr:rowOff>
    </xdr:from>
    <xdr:to>
      <xdr:col>55</xdr:col>
      <xdr:colOff>0</xdr:colOff>
      <xdr:row>37</xdr:row>
      <xdr:rowOff>43821</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340101"/>
          <a:ext cx="838200" cy="47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43821</xdr:rowOff>
    </xdr:from>
    <xdr:to>
      <xdr:col>50</xdr:col>
      <xdr:colOff>114300</xdr:colOff>
      <xdr:row>37</xdr:row>
      <xdr:rowOff>78728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387471"/>
          <a:ext cx="889000" cy="34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48680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563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78728</xdr:rowOff>
    </xdr:from>
    <xdr:to>
      <xdr:col>45</xdr:col>
      <xdr:colOff>177800</xdr:colOff>
      <xdr:row>37</xdr:row>
      <xdr:rowOff>82516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422378"/>
          <a:ext cx="889000" cy="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5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166107</xdr:rowOff>
    </xdr:from>
    <xdr:to>
      <xdr:col>41</xdr:col>
      <xdr:colOff>50800</xdr:colOff>
      <xdr:row>37</xdr:row>
      <xdr:rowOff>82516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338307"/>
          <a:ext cx="889000" cy="87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77393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5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23981</xdr:rowOff>
    </xdr:from>
    <xdr:to>
      <xdr:col>36</xdr:col>
      <xdr:colOff>165100</xdr:colOff>
      <xdr:row>37</xdr:row>
      <xdr:rowOff>125581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67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116708</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460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117101</xdr:rowOff>
    </xdr:from>
    <xdr:to>
      <xdr:col>55</xdr:col>
      <xdr:colOff>50800</xdr:colOff>
      <xdr:row>37</xdr:row>
      <xdr:rowOff>47251</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28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139978</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140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164471</xdr:rowOff>
    </xdr:from>
    <xdr:to>
      <xdr:col>50</xdr:col>
      <xdr:colOff>165100</xdr:colOff>
      <xdr:row>37</xdr:row>
      <xdr:rowOff>94621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33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111148</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111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27928</xdr:rowOff>
    </xdr:from>
    <xdr:to>
      <xdr:col>46</xdr:col>
      <xdr:colOff>38100</xdr:colOff>
      <xdr:row>37</xdr:row>
      <xdr:rowOff>129528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37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146055</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1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31716</xdr:rowOff>
    </xdr:from>
    <xdr:to>
      <xdr:col>41</xdr:col>
      <xdr:colOff>101600</xdr:colOff>
      <xdr:row>37</xdr:row>
      <xdr:rowOff>133316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37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149843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150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115307</xdr:rowOff>
    </xdr:from>
    <xdr:to>
      <xdr:col>36</xdr:col>
      <xdr:colOff>165100</xdr:colOff>
      <xdr:row>37</xdr:row>
      <xdr:rowOff>45457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28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61984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062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86251</xdr:rowOff>
    </xdr:from>
    <xdr:to>
      <xdr:col>55</xdr:col>
      <xdr:colOff>0</xdr:colOff>
      <xdr:row>59</xdr:row>
      <xdr:rowOff>90999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201801"/>
          <a:ext cx="838200" cy="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140726</xdr:rowOff>
    </xdr:from>
    <xdr:to>
      <xdr:col>50</xdr:col>
      <xdr:colOff>114300</xdr:colOff>
      <xdr:row>59</xdr:row>
      <xdr:rowOff>86251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084826"/>
          <a:ext cx="889000" cy="11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140726</xdr:rowOff>
    </xdr:from>
    <xdr:to>
      <xdr:col>45</xdr:col>
      <xdr:colOff>177800</xdr:colOff>
      <xdr:row>59</xdr:row>
      <xdr:rowOff>32639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084826"/>
          <a:ext cx="889000" cy="6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32639</xdr:rowOff>
    </xdr:from>
    <xdr:to>
      <xdr:col>41</xdr:col>
      <xdr:colOff>50800</xdr:colOff>
      <xdr:row>59</xdr:row>
      <xdr:rowOff>46825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148189"/>
          <a:ext cx="889000" cy="1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121219</xdr:rowOff>
    </xdr:from>
    <xdr:to>
      <xdr:col>36</xdr:col>
      <xdr:colOff>165100</xdr:colOff>
      <xdr:row>59</xdr:row>
      <xdr:rowOff>51369</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6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67896</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40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40199</xdr:rowOff>
    </xdr:from>
    <xdr:to>
      <xdr:col>55</xdr:col>
      <xdr:colOff>50800</xdr:colOff>
      <xdr:row>59</xdr:row>
      <xdr:rowOff>141799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15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126576</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70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35451</xdr:rowOff>
    </xdr:from>
    <xdr:to>
      <xdr:col>50</xdr:col>
      <xdr:colOff>165100</xdr:colOff>
      <xdr:row>59</xdr:row>
      <xdr:rowOff>137051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151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128178</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243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89926</xdr:rowOff>
    </xdr:from>
    <xdr:to>
      <xdr:col>46</xdr:col>
      <xdr:colOff>38100</xdr:colOff>
      <xdr:row>59</xdr:row>
      <xdr:rowOff>20076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3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36603</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809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153289</xdr:rowOff>
    </xdr:from>
    <xdr:to>
      <xdr:col>41</xdr:col>
      <xdr:colOff>101600</xdr:colOff>
      <xdr:row>59</xdr:row>
      <xdr:rowOff>83439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9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74566</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190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167475</xdr:rowOff>
    </xdr:from>
    <xdr:to>
      <xdr:col>36</xdr:col>
      <xdr:colOff>165100</xdr:colOff>
      <xdr:row>59</xdr:row>
      <xdr:rowOff>97625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11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88752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20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34443</xdr:rowOff>
    </xdr:from>
    <xdr:to>
      <xdr:col>55</xdr:col>
      <xdr:colOff>0</xdr:colOff>
      <xdr:row>79</xdr:row>
      <xdr:rowOff>39122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78993"/>
          <a:ext cx="838200" cy="4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29838</xdr:rowOff>
    </xdr:from>
    <xdr:to>
      <xdr:col>50</xdr:col>
      <xdr:colOff>114300</xdr:colOff>
      <xdr:row>79</xdr:row>
      <xdr:rowOff>39122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74388"/>
          <a:ext cx="889000" cy="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143841</xdr:rowOff>
    </xdr:from>
    <xdr:to>
      <xdr:col>45</xdr:col>
      <xdr:colOff>177800</xdr:colOff>
      <xdr:row>79</xdr:row>
      <xdr:rowOff>29838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16941"/>
          <a:ext cx="889000" cy="57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143841</xdr:rowOff>
    </xdr:from>
    <xdr:to>
      <xdr:col>41</xdr:col>
      <xdr:colOff>50800</xdr:colOff>
      <xdr:row>78</xdr:row>
      <xdr:rowOff>147535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16941"/>
          <a:ext cx="889000" cy="3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155093</xdr:rowOff>
    </xdr:from>
    <xdr:to>
      <xdr:col>55</xdr:col>
      <xdr:colOff>50800</xdr:colOff>
      <xdr:row>79</xdr:row>
      <xdr:rowOff>85243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2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70020</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43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159772</xdr:rowOff>
    </xdr:from>
    <xdr:to>
      <xdr:col>50</xdr:col>
      <xdr:colOff>165100</xdr:colOff>
      <xdr:row>79</xdr:row>
      <xdr:rowOff>89922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81049</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25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150488</xdr:rowOff>
    </xdr:from>
    <xdr:to>
      <xdr:col>46</xdr:col>
      <xdr:colOff>38100</xdr:colOff>
      <xdr:row>79</xdr:row>
      <xdr:rowOff>80638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2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71765</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61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93041</xdr:rowOff>
    </xdr:from>
    <xdr:to>
      <xdr:col>41</xdr:col>
      <xdr:colOff>101600</xdr:colOff>
      <xdr:row>79</xdr:row>
      <xdr:rowOff>23191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6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14318</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5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96735</xdr:rowOff>
    </xdr:from>
    <xdr:to>
      <xdr:col>36</xdr:col>
      <xdr:colOff>165100</xdr:colOff>
      <xdr:row>79</xdr:row>
      <xdr:rowOff>26885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6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18012</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6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127726</xdr:rowOff>
    </xdr:from>
    <xdr:to>
      <xdr:col>55</xdr:col>
      <xdr:colOff>0</xdr:colOff>
      <xdr:row>98</xdr:row>
      <xdr:rowOff>136860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929826"/>
          <a:ext cx="838200" cy="9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136265</xdr:rowOff>
    </xdr:from>
    <xdr:to>
      <xdr:col>50</xdr:col>
      <xdr:colOff>114300</xdr:colOff>
      <xdr:row>98</xdr:row>
      <xdr:rowOff>127726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766915"/>
          <a:ext cx="889000" cy="162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136265</xdr:rowOff>
    </xdr:from>
    <xdr:to>
      <xdr:col>45</xdr:col>
      <xdr:colOff>177800</xdr:colOff>
      <xdr:row>98</xdr:row>
      <xdr:rowOff>74747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766915"/>
          <a:ext cx="889000" cy="109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74747</xdr:rowOff>
    </xdr:from>
    <xdr:to>
      <xdr:col>41</xdr:col>
      <xdr:colOff>50800</xdr:colOff>
      <xdr:row>98</xdr:row>
      <xdr:rowOff>96216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76847"/>
          <a:ext cx="889000" cy="2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6646</xdr:rowOff>
    </xdr:from>
    <xdr:to>
      <xdr:col>36</xdr:col>
      <xdr:colOff>165100</xdr:colOff>
      <xdr:row>98</xdr:row>
      <xdr:rowOff>108246</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124773</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83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86060</xdr:rowOff>
    </xdr:from>
    <xdr:to>
      <xdr:col>55</xdr:col>
      <xdr:colOff>50800</xdr:colOff>
      <xdr:row>99</xdr:row>
      <xdr:rowOff>16210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8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987</xdr:rowOff>
    </xdr:from>
    <xdr:ext cx="469744"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80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76926</xdr:rowOff>
    </xdr:from>
    <xdr:to>
      <xdr:col>50</xdr:col>
      <xdr:colOff>165100</xdr:colOff>
      <xdr:row>99</xdr:row>
      <xdr:rowOff>7076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7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169653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7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85465</xdr:rowOff>
    </xdr:from>
    <xdr:to>
      <xdr:col>46</xdr:col>
      <xdr:colOff>38100</xdr:colOff>
      <xdr:row>98</xdr:row>
      <xdr:rowOff>15615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1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32142</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491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23947</xdr:rowOff>
    </xdr:from>
    <xdr:to>
      <xdr:col>41</xdr:col>
      <xdr:colOff>101600</xdr:colOff>
      <xdr:row>98</xdr:row>
      <xdr:rowOff>125547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2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116674</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918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45416</xdr:rowOff>
    </xdr:from>
    <xdr:to>
      <xdr:col>36</xdr:col>
      <xdr:colOff>165100</xdr:colOff>
      <xdr:row>98</xdr:row>
      <xdr:rowOff>147016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4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138143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40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37832</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24382"/>
          <a:ext cx="838200" cy="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33455</xdr:rowOff>
    </xdr:from>
    <xdr:to>
      <xdr:col>81</xdr:col>
      <xdr:colOff>50800</xdr:colOff>
      <xdr:row>39</xdr:row>
      <xdr:rowOff>37832</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20005"/>
          <a:ext cx="889000" cy="4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12785</xdr:rowOff>
    </xdr:from>
    <xdr:to>
      <xdr:col>76</xdr:col>
      <xdr:colOff>114300</xdr:colOff>
      <xdr:row>39</xdr:row>
      <xdr:rowOff>33455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99335"/>
          <a:ext cx="889000" cy="2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12785</xdr:rowOff>
    </xdr:from>
    <xdr:to>
      <xdr:col>71</xdr:col>
      <xdr:colOff>177800</xdr:colOff>
      <xdr:row>39</xdr:row>
      <xdr:rowOff>39264</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699335"/>
          <a:ext cx="889000" cy="2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75241</xdr:rowOff>
    </xdr:from>
    <xdr:to>
      <xdr:col>67</xdr:col>
      <xdr:colOff>101600</xdr:colOff>
      <xdr:row>39</xdr:row>
      <xdr:rowOff>5391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9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21918</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6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158482</xdr:rowOff>
    </xdr:from>
    <xdr:to>
      <xdr:col>81</xdr:col>
      <xdr:colOff>101600</xdr:colOff>
      <xdr:row>39</xdr:row>
      <xdr:rowOff>88632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7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79759</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766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154105</xdr:rowOff>
    </xdr:from>
    <xdr:to>
      <xdr:col>76</xdr:col>
      <xdr:colOff>165100</xdr:colOff>
      <xdr:row>39</xdr:row>
      <xdr:rowOff>84255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6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75382</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76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133435</xdr:rowOff>
    </xdr:from>
    <xdr:to>
      <xdr:col>72</xdr:col>
      <xdr:colOff>38100</xdr:colOff>
      <xdr:row>39</xdr:row>
      <xdr:rowOff>63585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4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54712</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741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159914</xdr:rowOff>
    </xdr:from>
    <xdr:to>
      <xdr:col>67</xdr:col>
      <xdr:colOff>101600</xdr:colOff>
      <xdr:row>39</xdr:row>
      <xdr:rowOff>90064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81191</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76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108521</xdr:rowOff>
    </xdr:from>
    <xdr:to>
      <xdr:col>85</xdr:col>
      <xdr:colOff>127000</xdr:colOff>
      <xdr:row>77</xdr:row>
      <xdr:rowOff>135998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10171"/>
          <a:ext cx="838200" cy="2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135998</xdr:rowOff>
    </xdr:from>
    <xdr:to>
      <xdr:col>81</xdr:col>
      <xdr:colOff>50800</xdr:colOff>
      <xdr:row>78</xdr:row>
      <xdr:rowOff>4176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37648"/>
          <a:ext cx="889000" cy="39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4176</xdr:rowOff>
    </xdr:from>
    <xdr:to>
      <xdr:col>76</xdr:col>
      <xdr:colOff>114300</xdr:colOff>
      <xdr:row>78</xdr:row>
      <xdr:rowOff>51039</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77276"/>
          <a:ext cx="88900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51039</xdr:rowOff>
    </xdr:from>
    <xdr:to>
      <xdr:col>71</xdr:col>
      <xdr:colOff>177800</xdr:colOff>
      <xdr:row>78</xdr:row>
      <xdr:rowOff>104446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424139"/>
          <a:ext cx="889000" cy="53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57721</xdr:rowOff>
    </xdr:from>
    <xdr:to>
      <xdr:col>85</xdr:col>
      <xdr:colOff>177800</xdr:colOff>
      <xdr:row>77</xdr:row>
      <xdr:rowOff>159321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5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36148</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37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85198</xdr:rowOff>
    </xdr:from>
    <xdr:to>
      <xdr:col>81</xdr:col>
      <xdr:colOff>101600</xdr:colOff>
      <xdr:row>78</xdr:row>
      <xdr:rowOff>15348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8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78</xdr:row>
      <xdr:rowOff>6475</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3379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124826</xdr:rowOff>
    </xdr:from>
    <xdr:to>
      <xdr:col>76</xdr:col>
      <xdr:colOff>165100</xdr:colOff>
      <xdr:row>78</xdr:row>
      <xdr:rowOff>54976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2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78</xdr:row>
      <xdr:rowOff>46103</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3419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239</xdr:rowOff>
    </xdr:from>
    <xdr:to>
      <xdr:col>72</xdr:col>
      <xdr:colOff>38100</xdr:colOff>
      <xdr:row>78</xdr:row>
      <xdr:rowOff>101839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7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92966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66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53646</xdr:rowOff>
    </xdr:from>
    <xdr:to>
      <xdr:col>67</xdr:col>
      <xdr:colOff>101600</xdr:colOff>
      <xdr:row>78</xdr:row>
      <xdr:rowOff>155246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42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146373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519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40883</xdr:rowOff>
    </xdr:from>
    <xdr:to>
      <xdr:col>85</xdr:col>
      <xdr:colOff>127000</xdr:colOff>
      <xdr:row>98</xdr:row>
      <xdr:rowOff>59838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42983"/>
          <a:ext cx="838200" cy="18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40883</xdr:rowOff>
    </xdr:from>
    <xdr:to>
      <xdr:col>81</xdr:col>
      <xdr:colOff>50800</xdr:colOff>
      <xdr:row>98</xdr:row>
      <xdr:rowOff>49786</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42983"/>
          <a:ext cx="889000" cy="8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118326</xdr:rowOff>
    </xdr:from>
    <xdr:to>
      <xdr:col>76</xdr:col>
      <xdr:colOff>114300</xdr:colOff>
      <xdr:row>98</xdr:row>
      <xdr:rowOff>49786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748976"/>
          <a:ext cx="889000" cy="102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118326</xdr:rowOff>
    </xdr:from>
    <xdr:to>
      <xdr:col>71</xdr:col>
      <xdr:colOff>177800</xdr:colOff>
      <xdr:row>98</xdr:row>
      <xdr:rowOff>34533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748976"/>
          <a:ext cx="889000" cy="8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9038</xdr:rowOff>
    </xdr:from>
    <xdr:to>
      <xdr:col>85</xdr:col>
      <xdr:colOff>177800</xdr:colOff>
      <xdr:row>98</xdr:row>
      <xdr:rowOff>110638</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1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133951</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161533</xdr:rowOff>
    </xdr:from>
    <xdr:to>
      <xdr:col>81</xdr:col>
      <xdr:colOff>101600</xdr:colOff>
      <xdr:row>98</xdr:row>
      <xdr:rowOff>91683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9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82810</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884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170436</xdr:rowOff>
    </xdr:from>
    <xdr:to>
      <xdr:col>76</xdr:col>
      <xdr:colOff>165100</xdr:colOff>
      <xdr:row>98</xdr:row>
      <xdr:rowOff>100586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0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91713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89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67526</xdr:rowOff>
    </xdr:from>
    <xdr:to>
      <xdr:col>72</xdr:col>
      <xdr:colOff>38100</xdr:colOff>
      <xdr:row>97</xdr:row>
      <xdr:rowOff>169126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69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160253</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790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155183</xdr:rowOff>
    </xdr:from>
    <xdr:to>
      <xdr:col>67</xdr:col>
      <xdr:colOff>101600</xdr:colOff>
      <xdr:row>98</xdr:row>
      <xdr:rowOff>85333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78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101860</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14795" y="1656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66141</xdr:rowOff>
    </xdr:from>
    <xdr:to>
      <xdr:col>98</xdr:col>
      <xdr:colOff>38100</xdr:colOff>
      <xdr:row>38</xdr:row>
      <xdr:rowOff>167741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12818</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5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156110</xdr:rowOff>
    </xdr:from>
    <xdr:to>
      <xdr:col>111</xdr:col>
      <xdr:colOff>177800</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100210"/>
          <a:ext cx="889000" cy="114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156110</xdr:rowOff>
    </xdr:from>
    <xdr:to>
      <xdr:col>107</xdr:col>
      <xdr:colOff>50800</xdr:colOff>
      <xdr:row>59</xdr:row>
      <xdr:rowOff>98715</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19545300" y="10100210"/>
          <a:ext cx="889000" cy="11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69629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1018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91237</xdr:rowOff>
    </xdr:from>
    <xdr:to>
      <xdr:col>102</xdr:col>
      <xdr:colOff>114300</xdr:colOff>
      <xdr:row>59</xdr:row>
      <xdr:rowOff>98715</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206787"/>
          <a:ext cx="889000" cy="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86598</xdr:rowOff>
    </xdr:from>
    <xdr:to>
      <xdr:col>98</xdr:col>
      <xdr:colOff>38100</xdr:colOff>
      <xdr:row>59</xdr:row>
      <xdr:rowOff>16748</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30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33275</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0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249299"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105310</xdr:rowOff>
    </xdr:from>
    <xdr:to>
      <xdr:col>107</xdr:col>
      <xdr:colOff>101600</xdr:colOff>
      <xdr:row>59</xdr:row>
      <xdr:rowOff>35460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04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51987</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982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47915</xdr:rowOff>
    </xdr:from>
    <xdr:to>
      <xdr:col>102</xdr:col>
      <xdr:colOff>165100</xdr:colOff>
      <xdr:row>59</xdr:row>
      <xdr:rowOff>149515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6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140642</xdr:rowOff>
    </xdr:from>
    <xdr:ext cx="313932"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88333" y="102561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40437</xdr:rowOff>
    </xdr:from>
    <xdr:to>
      <xdr:col>98</xdr:col>
      <xdr:colOff>38100</xdr:colOff>
      <xdr:row>59</xdr:row>
      <xdr:rowOff>142037</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5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133164</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7017" y="102487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104504</xdr:rowOff>
    </xdr:from>
    <xdr:to>
      <xdr:col>116</xdr:col>
      <xdr:colOff>63500</xdr:colOff>
      <xdr:row>77</xdr:row>
      <xdr:rowOff>66213</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3134704"/>
          <a:ext cx="838200" cy="133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104504</xdr:rowOff>
    </xdr:from>
    <xdr:to>
      <xdr:col>111</xdr:col>
      <xdr:colOff>177800</xdr:colOff>
      <xdr:row>76</xdr:row>
      <xdr:rowOff>126555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3134704"/>
          <a:ext cx="889000" cy="22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126555</xdr:rowOff>
    </xdr:from>
    <xdr:to>
      <xdr:col>107</xdr:col>
      <xdr:colOff>50800</xdr:colOff>
      <xdr:row>76</xdr:row>
      <xdr:rowOff>154019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156755"/>
          <a:ext cx="889000" cy="2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133829</xdr:rowOff>
    </xdr:from>
    <xdr:to>
      <xdr:col>102</xdr:col>
      <xdr:colOff>114300</xdr:colOff>
      <xdr:row>76</xdr:row>
      <xdr:rowOff>154019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3164029"/>
          <a:ext cx="889000" cy="2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79744</xdr:rowOff>
    </xdr:from>
    <xdr:to>
      <xdr:col>98</xdr:col>
      <xdr:colOff>38100</xdr:colOff>
      <xdr:row>77</xdr:row>
      <xdr:rowOff>9894</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109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26422</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2885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15413</xdr:rowOff>
    </xdr:from>
    <xdr:to>
      <xdr:col>116</xdr:col>
      <xdr:colOff>114300</xdr:colOff>
      <xdr:row>77</xdr:row>
      <xdr:rowOff>117013</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21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165290</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1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53704</xdr:rowOff>
    </xdr:from>
    <xdr:to>
      <xdr:col>112</xdr:col>
      <xdr:colOff>38100</xdr:colOff>
      <xdr:row>76</xdr:row>
      <xdr:rowOff>155304</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08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146431</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3176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75755</xdr:rowOff>
    </xdr:from>
    <xdr:to>
      <xdr:col>107</xdr:col>
      <xdr:colOff>101600</xdr:colOff>
      <xdr:row>77</xdr:row>
      <xdr:rowOff>5905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10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168482</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3198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103219</xdr:rowOff>
    </xdr:from>
    <xdr:to>
      <xdr:col>102</xdr:col>
      <xdr:colOff>165100</xdr:colOff>
      <xdr:row>77</xdr:row>
      <xdr:rowOff>33369</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13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77</xdr:row>
      <xdr:rowOff>24496</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3226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83029</xdr:rowOff>
    </xdr:from>
    <xdr:to>
      <xdr:col>98</xdr:col>
      <xdr:colOff>38100</xdr:colOff>
      <xdr:row>77</xdr:row>
      <xdr:rowOff>13179</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11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4306</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3205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b="1" i="0">
              <a:solidFill>
                <a:schemeClr val="dk1"/>
              </a:solidFill>
              <a:effectLst/>
              <a:latin typeface="+mn-lt"/>
              <a:ea typeface="+mn-ea"/>
              <a:cs typeface="+mn-cs"/>
            </a:rPr>
            <a:t>1. </a:t>
          </a:r>
          <a:r>
            <a:rPr lang="ja-JP" altLang="en-US" sz="1100" b="1" i="0">
              <a:solidFill>
                <a:schemeClr val="dk1"/>
              </a:solidFill>
              <a:effectLst/>
              <a:latin typeface="+mn-lt"/>
              <a:ea typeface="+mn-ea"/>
              <a:cs typeface="+mn-cs"/>
            </a:rPr>
            <a:t>普通建設事業費：</a:t>
          </a:r>
          <a:r>
            <a:rPr lang="ja-JP" altLang="en-US" sz="1100" b="0" i="0">
              <a:solidFill>
                <a:schemeClr val="dk1"/>
              </a:solidFill>
              <a:effectLst/>
              <a:latin typeface="+mn-lt"/>
              <a:ea typeface="+mn-ea"/>
              <a:cs typeface="+mn-cs"/>
            </a:rPr>
            <a:t>類似団体内順位が</a:t>
          </a:r>
          <a:r>
            <a:rPr lang="en-US" altLang="ja-JP" sz="1100" b="0" i="0">
              <a:solidFill>
                <a:schemeClr val="dk1"/>
              </a:solidFill>
              <a:effectLst/>
              <a:latin typeface="+mn-lt"/>
              <a:ea typeface="+mn-ea"/>
              <a:cs typeface="+mn-cs"/>
            </a:rPr>
            <a:t>93</a:t>
          </a:r>
          <a:r>
            <a:rPr lang="ja-JP" altLang="en-US" sz="1100" b="0" i="0">
              <a:solidFill>
                <a:schemeClr val="dk1"/>
              </a:solidFill>
              <a:effectLst/>
              <a:latin typeface="+mn-lt"/>
              <a:ea typeface="+mn-ea"/>
              <a:cs typeface="+mn-cs"/>
            </a:rPr>
            <a:t>位（</a:t>
          </a:r>
          <a:r>
            <a:rPr lang="en-US" altLang="ja-JP" sz="1100" b="0" i="0">
              <a:solidFill>
                <a:schemeClr val="dk1"/>
              </a:solidFill>
              <a:effectLst/>
              <a:latin typeface="+mn-lt"/>
              <a:ea typeface="+mn-ea"/>
              <a:cs typeface="+mn-cs"/>
            </a:rPr>
            <a:t>94</a:t>
          </a:r>
          <a:r>
            <a:rPr lang="ja-JP" altLang="en-US" sz="1100" b="0" i="0">
              <a:solidFill>
                <a:schemeClr val="dk1"/>
              </a:solidFill>
              <a:effectLst/>
              <a:latin typeface="+mn-lt"/>
              <a:ea typeface="+mn-ea"/>
              <a:cs typeface="+mn-cs"/>
            </a:rPr>
            <a:t>団体中）と、同規模自治体の中で最低水準にある。大型事業が終了し、他団体と比較しても新規・更新ともに投資的経費が極端に抑制されている状況が顕著。</a:t>
          </a:r>
        </a:p>
        <a:p>
          <a:r>
            <a:rPr lang="en-US" altLang="ja-JP" sz="1100" b="1" i="0">
              <a:solidFill>
                <a:schemeClr val="dk1"/>
              </a:solidFill>
              <a:effectLst/>
              <a:latin typeface="+mn-lt"/>
              <a:ea typeface="+mn-ea"/>
              <a:cs typeface="+mn-cs"/>
            </a:rPr>
            <a:t>2. </a:t>
          </a:r>
          <a:r>
            <a:rPr lang="ja-JP" altLang="en-US" sz="1100" b="1" i="0">
              <a:solidFill>
                <a:schemeClr val="dk1"/>
              </a:solidFill>
              <a:effectLst/>
              <a:latin typeface="+mn-lt"/>
              <a:ea typeface="+mn-ea"/>
              <a:cs typeface="+mn-cs"/>
            </a:rPr>
            <a:t>維持補修費：</a:t>
          </a:r>
          <a:r>
            <a:rPr lang="ja-JP" altLang="en-US" sz="1100" b="0" i="0">
              <a:solidFill>
                <a:schemeClr val="dk1"/>
              </a:solidFill>
              <a:effectLst/>
              <a:latin typeface="+mn-lt"/>
              <a:ea typeface="+mn-ea"/>
              <a:cs typeface="+mn-cs"/>
            </a:rPr>
            <a:t>順位が</a:t>
          </a:r>
          <a:r>
            <a:rPr lang="en-US" altLang="ja-JP" sz="1100" b="0" i="0">
              <a:solidFill>
                <a:schemeClr val="dk1"/>
              </a:solidFill>
              <a:effectLst/>
              <a:latin typeface="+mn-lt"/>
              <a:ea typeface="+mn-ea"/>
              <a:cs typeface="+mn-cs"/>
            </a:rPr>
            <a:t>16</a:t>
          </a:r>
          <a:r>
            <a:rPr lang="ja-JP" altLang="en-US" sz="1100" b="0" i="0">
              <a:solidFill>
                <a:schemeClr val="dk1"/>
              </a:solidFill>
              <a:effectLst/>
              <a:latin typeface="+mn-lt"/>
              <a:ea typeface="+mn-ea"/>
              <a:cs typeface="+mn-cs"/>
            </a:rPr>
            <a:t>位と、類似団体の中でもかなり高い水準（上位グループ）に位置している。同規模の自治体と比較しても、インフラや施設の老朽化対策にかかるコスト負担が重くなっていると言える。</a:t>
          </a:r>
        </a:p>
        <a:p>
          <a:r>
            <a:rPr lang="en-US" altLang="ja-JP" sz="1100" b="1" i="0">
              <a:solidFill>
                <a:schemeClr val="dk1"/>
              </a:solidFill>
              <a:effectLst/>
              <a:latin typeface="+mn-lt"/>
              <a:ea typeface="+mn-ea"/>
              <a:cs typeface="+mn-cs"/>
            </a:rPr>
            <a:t>3. </a:t>
          </a:r>
          <a:r>
            <a:rPr lang="ja-JP" altLang="en-US" sz="1100" b="1" i="0">
              <a:solidFill>
                <a:schemeClr val="dk1"/>
              </a:solidFill>
              <a:effectLst/>
              <a:latin typeface="+mn-lt"/>
              <a:ea typeface="+mn-ea"/>
              <a:cs typeface="+mn-cs"/>
            </a:rPr>
            <a:t>補助費等：</a:t>
          </a:r>
          <a:r>
            <a:rPr lang="ja-JP" altLang="en-US" sz="1100" b="0" i="0">
              <a:solidFill>
                <a:schemeClr val="dk1"/>
              </a:solidFill>
              <a:effectLst/>
              <a:latin typeface="+mn-lt"/>
              <a:ea typeface="+mn-ea"/>
              <a:cs typeface="+mn-cs"/>
            </a:rPr>
            <a:t>順位は</a:t>
          </a:r>
          <a:r>
            <a:rPr lang="en-US" altLang="ja-JP" sz="1100" b="0" i="0">
              <a:solidFill>
                <a:schemeClr val="dk1"/>
              </a:solidFill>
              <a:effectLst/>
              <a:latin typeface="+mn-lt"/>
              <a:ea typeface="+mn-ea"/>
              <a:cs typeface="+mn-cs"/>
            </a:rPr>
            <a:t>27</a:t>
          </a:r>
          <a:r>
            <a:rPr lang="ja-JP" altLang="en-US" sz="1100" b="0" i="0">
              <a:solidFill>
                <a:schemeClr val="dk1"/>
              </a:solidFill>
              <a:effectLst/>
              <a:latin typeface="+mn-lt"/>
              <a:ea typeface="+mn-ea"/>
              <a:cs typeface="+mn-cs"/>
            </a:rPr>
            <a:t>位で、類似団体の中で上位</a:t>
          </a:r>
          <a:r>
            <a:rPr lang="en-US" altLang="ja-JP" sz="1100" b="0" i="0">
              <a:solidFill>
                <a:schemeClr val="dk1"/>
              </a:solidFill>
              <a:effectLst/>
              <a:latin typeface="+mn-lt"/>
              <a:ea typeface="+mn-ea"/>
              <a:cs typeface="+mn-cs"/>
            </a:rPr>
            <a:t>3</a:t>
          </a:r>
          <a:r>
            <a:rPr lang="ja-JP" altLang="en-US" sz="1100" b="0" i="0">
              <a:solidFill>
                <a:schemeClr val="dk1"/>
              </a:solidFill>
              <a:effectLst/>
              <a:latin typeface="+mn-lt"/>
              <a:ea typeface="+mn-ea"/>
              <a:cs typeface="+mn-cs"/>
            </a:rPr>
            <a:t>割に入る。病院事業など広域行政への負担金等の影響により、同規模自治体と比べても住民一人当たりの固定的な負担がやや重い構造となっている。</a:t>
          </a:r>
        </a:p>
        <a:p>
          <a:r>
            <a:rPr lang="en-US" altLang="ja-JP" sz="1100" b="1" i="0">
              <a:solidFill>
                <a:schemeClr val="dk1"/>
              </a:solidFill>
              <a:effectLst/>
              <a:latin typeface="+mn-lt"/>
              <a:ea typeface="+mn-ea"/>
              <a:cs typeface="+mn-cs"/>
            </a:rPr>
            <a:t>4. </a:t>
          </a:r>
          <a:r>
            <a:rPr lang="ja-JP" altLang="en-US" sz="1100" b="1" i="0">
              <a:solidFill>
                <a:schemeClr val="dk1"/>
              </a:solidFill>
              <a:effectLst/>
              <a:latin typeface="+mn-lt"/>
              <a:ea typeface="+mn-ea"/>
              <a:cs typeface="+mn-cs"/>
            </a:rPr>
            <a:t>人件費：</a:t>
          </a:r>
          <a:r>
            <a:rPr lang="ja-JP" altLang="en-US" sz="1100" b="0" i="0">
              <a:solidFill>
                <a:schemeClr val="dk1"/>
              </a:solidFill>
              <a:effectLst/>
              <a:latin typeface="+mn-lt"/>
              <a:ea typeface="+mn-ea"/>
              <a:cs typeface="+mn-cs"/>
            </a:rPr>
            <a:t>順位は</a:t>
          </a:r>
          <a:r>
            <a:rPr lang="en-US" altLang="ja-JP" sz="1100" b="0" i="0">
              <a:solidFill>
                <a:schemeClr val="dk1"/>
              </a:solidFill>
              <a:effectLst/>
              <a:latin typeface="+mn-lt"/>
              <a:ea typeface="+mn-ea"/>
              <a:cs typeface="+mn-cs"/>
            </a:rPr>
            <a:t>61</a:t>
          </a:r>
          <a:r>
            <a:rPr lang="ja-JP" altLang="en-US" sz="1100" b="0" i="0">
              <a:solidFill>
                <a:schemeClr val="dk1"/>
              </a:solidFill>
              <a:effectLst/>
              <a:latin typeface="+mn-lt"/>
              <a:ea typeface="+mn-ea"/>
              <a:cs typeface="+mn-cs"/>
            </a:rPr>
            <a:t>位と、類似団体の中では平均より低い水準（下位グループ）に抑えられている。しかし、直近では増加傾向にあり、物価高や給与改定の影響が同規模自治体と同様に及んでいると考えられる。</a:t>
          </a:r>
        </a:p>
        <a:p>
          <a:r>
            <a:rPr lang="en-US" altLang="ja-JP" sz="1100" b="1" i="0">
              <a:solidFill>
                <a:schemeClr val="dk1"/>
              </a:solidFill>
              <a:effectLst/>
              <a:latin typeface="+mn-lt"/>
              <a:ea typeface="+mn-ea"/>
              <a:cs typeface="+mn-cs"/>
            </a:rPr>
            <a:t>5. </a:t>
          </a:r>
          <a:r>
            <a:rPr lang="ja-JP" altLang="en-US" sz="1100" b="1" i="0">
              <a:solidFill>
                <a:schemeClr val="dk1"/>
              </a:solidFill>
              <a:effectLst/>
              <a:latin typeface="+mn-lt"/>
              <a:ea typeface="+mn-ea"/>
              <a:cs typeface="+mn-cs"/>
            </a:rPr>
            <a:t>公債費：</a:t>
          </a:r>
          <a:r>
            <a:rPr lang="ja-JP" altLang="en-US" sz="1100" b="0" i="0">
              <a:solidFill>
                <a:schemeClr val="dk1"/>
              </a:solidFill>
              <a:effectLst/>
              <a:latin typeface="+mn-lt"/>
              <a:ea typeface="+mn-ea"/>
              <a:cs typeface="+mn-cs"/>
            </a:rPr>
            <a:t>順位は</a:t>
          </a:r>
          <a:r>
            <a:rPr lang="en-US" altLang="ja-JP" sz="1100" b="0" i="0">
              <a:solidFill>
                <a:schemeClr val="dk1"/>
              </a:solidFill>
              <a:effectLst/>
              <a:latin typeface="+mn-lt"/>
              <a:ea typeface="+mn-ea"/>
              <a:cs typeface="+mn-cs"/>
            </a:rPr>
            <a:t>66</a:t>
          </a:r>
          <a:r>
            <a:rPr lang="ja-JP" altLang="en-US" sz="1100" b="0" i="0">
              <a:solidFill>
                <a:schemeClr val="dk1"/>
              </a:solidFill>
              <a:effectLst/>
              <a:latin typeface="+mn-lt"/>
              <a:ea typeface="+mn-ea"/>
              <a:cs typeface="+mn-cs"/>
            </a:rPr>
            <a:t>位で、類似団体の中では比較的低い水準。ただし、数値自体はここ数年で急増しており、過去の投資に対する返済負担が、他の自治体と同様に重くなりつつある点に留意が必要と考える。</a:t>
          </a:r>
        </a:p>
        <a:p>
          <a:pPr eaLnBrk="1" fontAlgn="auto" latinLnBrk="0" hangingPunct="1"/>
          <a:endParaRPr lang="ja-JP" altLang="ja-JP">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鳥取県日野町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2,635
2,609
133.98
4,143,180
3,926,221
183,768
2,453,421
3,509,827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112297</xdr:rowOff>
    </xdr:from>
    <xdr:to>
      <xdr:col>24</xdr:col>
      <xdr:colOff>63500</xdr:colOff>
      <xdr:row>37</xdr:row>
      <xdr:rowOff>148844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455947"/>
          <a:ext cx="838200" cy="36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148844</xdr:rowOff>
    </xdr:from>
    <xdr:to>
      <xdr:col>19</xdr:col>
      <xdr:colOff>177800</xdr:colOff>
      <xdr:row>37</xdr:row>
      <xdr:rowOff>168289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492494"/>
          <a:ext cx="889000" cy="19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168289</xdr:rowOff>
    </xdr:from>
    <xdr:to>
      <xdr:col>15</xdr:col>
      <xdr:colOff>50800</xdr:colOff>
      <xdr:row>38</xdr:row>
      <xdr:rowOff>14956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511939"/>
          <a:ext cx="889000" cy="18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14956</xdr:rowOff>
    </xdr:from>
    <xdr:to>
      <xdr:col>10</xdr:col>
      <xdr:colOff>114300</xdr:colOff>
      <xdr:row>38</xdr:row>
      <xdr:rowOff>16813</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530056"/>
          <a:ext cx="889000" cy="1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15034</xdr:rowOff>
    </xdr:from>
    <xdr:to>
      <xdr:col>6</xdr:col>
      <xdr:colOff>38100</xdr:colOff>
      <xdr:row>38</xdr:row>
      <xdr:rowOff>116634</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30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107761</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622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61497</xdr:rowOff>
    </xdr:from>
    <xdr:to>
      <xdr:col>24</xdr:col>
      <xdr:colOff>114300</xdr:colOff>
      <xdr:row>37</xdr:row>
      <xdr:rowOff>163097</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405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84374</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256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98044</xdr:rowOff>
    </xdr:from>
    <xdr:to>
      <xdr:col>20</xdr:col>
      <xdr:colOff>38100</xdr:colOff>
      <xdr:row>38</xdr:row>
      <xdr:rowOff>28194</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44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44721</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216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117489</xdr:rowOff>
    </xdr:from>
    <xdr:to>
      <xdr:col>15</xdr:col>
      <xdr:colOff>101600</xdr:colOff>
      <xdr:row>38</xdr:row>
      <xdr:rowOff>47639</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46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64166</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236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135606</xdr:rowOff>
    </xdr:from>
    <xdr:to>
      <xdr:col>10</xdr:col>
      <xdr:colOff>165100</xdr:colOff>
      <xdr:row>38</xdr:row>
      <xdr:rowOff>65756</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47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82283</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254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137463</xdr:rowOff>
    </xdr:from>
    <xdr:to>
      <xdr:col>6</xdr:col>
      <xdr:colOff>38100</xdr:colOff>
      <xdr:row>38</xdr:row>
      <xdr:rowOff>67613</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48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84140</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256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152345</xdr:rowOff>
    </xdr:from>
    <xdr:to>
      <xdr:col>24</xdr:col>
      <xdr:colOff>63500</xdr:colOff>
      <xdr:row>57</xdr:row>
      <xdr:rowOff>153304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24995"/>
          <a:ext cx="838200" cy="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153304</xdr:rowOff>
    </xdr:from>
    <xdr:to>
      <xdr:col>19</xdr:col>
      <xdr:colOff>177800</xdr:colOff>
      <xdr:row>57</xdr:row>
      <xdr:rowOff>168431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925954"/>
          <a:ext cx="889000" cy="1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87150</xdr:rowOff>
    </xdr:from>
    <xdr:to>
      <xdr:col>15</xdr:col>
      <xdr:colOff>50800</xdr:colOff>
      <xdr:row>57</xdr:row>
      <xdr:rowOff>168431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859800"/>
          <a:ext cx="889000" cy="8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87150</xdr:rowOff>
    </xdr:from>
    <xdr:to>
      <xdr:col>10</xdr:col>
      <xdr:colOff>114300</xdr:colOff>
      <xdr:row>57</xdr:row>
      <xdr:rowOff>117801</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859800"/>
          <a:ext cx="889000" cy="30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101545</xdr:rowOff>
    </xdr:from>
    <xdr:to>
      <xdr:col>24</xdr:col>
      <xdr:colOff>114300</xdr:colOff>
      <xdr:row>58</xdr:row>
      <xdr:rowOff>31695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7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26637</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7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102504</xdr:rowOff>
    </xdr:from>
    <xdr:to>
      <xdr:col>20</xdr:col>
      <xdr:colOff>38100</xdr:colOff>
      <xdr:row>58</xdr:row>
      <xdr:rowOff>32654</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7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23781</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967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117631</xdr:rowOff>
    </xdr:from>
    <xdr:to>
      <xdr:col>15</xdr:col>
      <xdr:colOff>101600</xdr:colOff>
      <xdr:row>58</xdr:row>
      <xdr:rowOff>47781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90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38908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983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36350</xdr:rowOff>
    </xdr:from>
    <xdr:to>
      <xdr:col>10</xdr:col>
      <xdr:colOff>165100</xdr:colOff>
      <xdr:row>57</xdr:row>
      <xdr:rowOff>137950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0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129077</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01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67001</xdr:rowOff>
    </xdr:from>
    <xdr:to>
      <xdr:col>6</xdr:col>
      <xdr:colOff>38100</xdr:colOff>
      <xdr:row>57</xdr:row>
      <xdr:rowOff>168601</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3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13678</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614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136502</xdr:rowOff>
    </xdr:from>
    <xdr:to>
      <xdr:col>24</xdr:col>
      <xdr:colOff>63500</xdr:colOff>
      <xdr:row>78</xdr:row>
      <xdr:rowOff>1391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3338152"/>
          <a:ext cx="838200" cy="3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136502</xdr:rowOff>
    </xdr:from>
    <xdr:to>
      <xdr:col>19</xdr:col>
      <xdr:colOff>177800</xdr:colOff>
      <xdr:row>78</xdr:row>
      <xdr:rowOff>51654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338152"/>
          <a:ext cx="889000" cy="86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51654</xdr:rowOff>
    </xdr:from>
    <xdr:to>
      <xdr:col>15</xdr:col>
      <xdr:colOff>50800</xdr:colOff>
      <xdr:row>78</xdr:row>
      <xdr:rowOff>52336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424754"/>
          <a:ext cx="889000" cy="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52336</xdr:rowOff>
    </xdr:from>
    <xdr:to>
      <xdr:col>10</xdr:col>
      <xdr:colOff>114300</xdr:colOff>
      <xdr:row>78</xdr:row>
      <xdr:rowOff>108688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425436"/>
          <a:ext cx="889000" cy="5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7813</xdr:rowOff>
    </xdr:from>
    <xdr:to>
      <xdr:col>6</xdr:col>
      <xdr:colOff>38100</xdr:colOff>
      <xdr:row>78</xdr:row>
      <xdr:rowOff>109413</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80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125940</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156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122041</xdr:rowOff>
    </xdr:from>
    <xdr:to>
      <xdr:col>24</xdr:col>
      <xdr:colOff>114300</xdr:colOff>
      <xdr:row>78</xdr:row>
      <xdr:rowOff>52191</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32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100468</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302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85702</xdr:rowOff>
    </xdr:from>
    <xdr:to>
      <xdr:col>20</xdr:col>
      <xdr:colOff>38100</xdr:colOff>
      <xdr:row>78</xdr:row>
      <xdr:rowOff>15852</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28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6979</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380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854</xdr:rowOff>
    </xdr:from>
    <xdr:to>
      <xdr:col>15</xdr:col>
      <xdr:colOff>101600</xdr:colOff>
      <xdr:row>78</xdr:row>
      <xdr:rowOff>102454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37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93581</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466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1536</xdr:rowOff>
    </xdr:from>
    <xdr:to>
      <xdr:col>10</xdr:col>
      <xdr:colOff>165100</xdr:colOff>
      <xdr:row>78</xdr:row>
      <xdr:rowOff>103136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37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94263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467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57888</xdr:rowOff>
    </xdr:from>
    <xdr:to>
      <xdr:col>6</xdr:col>
      <xdr:colOff>38100</xdr:colOff>
      <xdr:row>78</xdr:row>
      <xdr:rowOff>159488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43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150615</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523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62906</xdr:rowOff>
    </xdr:from>
    <xdr:to>
      <xdr:col>24</xdr:col>
      <xdr:colOff>63500</xdr:colOff>
      <xdr:row>96</xdr:row>
      <xdr:rowOff>102273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522106"/>
          <a:ext cx="838200" cy="39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102273</xdr:rowOff>
    </xdr:from>
    <xdr:to>
      <xdr:col>19</xdr:col>
      <xdr:colOff>177800</xdr:colOff>
      <xdr:row>96</xdr:row>
      <xdr:rowOff>143728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561473"/>
          <a:ext cx="889000" cy="4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131677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6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132654</xdr:rowOff>
    </xdr:from>
    <xdr:to>
      <xdr:col>15</xdr:col>
      <xdr:colOff>50800</xdr:colOff>
      <xdr:row>96</xdr:row>
      <xdr:rowOff>143728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591854"/>
          <a:ext cx="889000" cy="1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132654</xdr:rowOff>
    </xdr:from>
    <xdr:to>
      <xdr:col>10</xdr:col>
      <xdr:colOff>114300</xdr:colOff>
      <xdr:row>97</xdr:row>
      <xdr:rowOff>18064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591854"/>
          <a:ext cx="889000" cy="5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12106</xdr:rowOff>
    </xdr:from>
    <xdr:to>
      <xdr:col>24</xdr:col>
      <xdr:colOff>114300</xdr:colOff>
      <xdr:row>96</xdr:row>
      <xdr:rowOff>113706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47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34983</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322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51473</xdr:rowOff>
    </xdr:from>
    <xdr:to>
      <xdr:col>20</xdr:col>
      <xdr:colOff>38100</xdr:colOff>
      <xdr:row>96</xdr:row>
      <xdr:rowOff>153073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1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169600</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285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92928</xdr:rowOff>
    </xdr:from>
    <xdr:to>
      <xdr:col>15</xdr:col>
      <xdr:colOff>101600</xdr:colOff>
      <xdr:row>97</xdr:row>
      <xdr:rowOff>23078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52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39605</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327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81854</xdr:rowOff>
    </xdr:from>
    <xdr:to>
      <xdr:col>10</xdr:col>
      <xdr:colOff>165100</xdr:colOff>
      <xdr:row>97</xdr:row>
      <xdr:rowOff>12004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54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28531</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316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138714</xdr:rowOff>
    </xdr:from>
    <xdr:to>
      <xdr:col>6</xdr:col>
      <xdr:colOff>38100</xdr:colOff>
      <xdr:row>97</xdr:row>
      <xdr:rowOff>68864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59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85391</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373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137871</xdr:rowOff>
    </xdr:from>
    <xdr:to>
      <xdr:col>55</xdr:col>
      <xdr:colOff>0</xdr:colOff>
      <xdr:row>38</xdr:row>
      <xdr:rowOff>145815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652971"/>
          <a:ext cx="838200" cy="7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95083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610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145815</xdr:rowOff>
    </xdr:from>
    <xdr:to>
      <xdr:col>50</xdr:col>
      <xdr:colOff>114300</xdr:colOff>
      <xdr:row>38</xdr:row>
      <xdr:rowOff>157779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660915"/>
          <a:ext cx="889000" cy="1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39762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72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157779</xdr:rowOff>
    </xdr:from>
    <xdr:to>
      <xdr:col>45</xdr:col>
      <xdr:colOff>177800</xdr:colOff>
      <xdr:row>39</xdr:row>
      <xdr:rowOff>82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672879"/>
          <a:ext cx="889000" cy="13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41191</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72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163950</xdr:rowOff>
    </xdr:from>
    <xdr:to>
      <xdr:col>41</xdr:col>
      <xdr:colOff>50800</xdr:colOff>
      <xdr:row>39</xdr:row>
      <xdr:rowOff>82</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679050"/>
          <a:ext cx="889000" cy="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151174</xdr:rowOff>
    </xdr:from>
    <xdr:to>
      <xdr:col>36</xdr:col>
      <xdr:colOff>165100</xdr:colOff>
      <xdr:row>39</xdr:row>
      <xdr:rowOff>81324</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6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72451</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759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87071</xdr:rowOff>
    </xdr:from>
    <xdr:to>
      <xdr:col>55</xdr:col>
      <xdr:colOff>50800</xdr:colOff>
      <xdr:row>39</xdr:row>
      <xdr:rowOff>17221</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0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46448</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39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95015</xdr:rowOff>
    </xdr:from>
    <xdr:to>
      <xdr:col>50</xdr:col>
      <xdr:colOff>165100</xdr:colOff>
      <xdr:row>39</xdr:row>
      <xdr:rowOff>25165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1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41692</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6385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106979</xdr:rowOff>
    </xdr:from>
    <xdr:to>
      <xdr:col>46</xdr:col>
      <xdr:colOff>38100</xdr:colOff>
      <xdr:row>39</xdr:row>
      <xdr:rowOff>37129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2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53655</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397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120732</xdr:rowOff>
    </xdr:from>
    <xdr:to>
      <xdr:col>41</xdr:col>
      <xdr:colOff>101600</xdr:colOff>
      <xdr:row>39</xdr:row>
      <xdr:rowOff>50882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3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42009</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728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113150</xdr:rowOff>
    </xdr:from>
    <xdr:to>
      <xdr:col>36</xdr:col>
      <xdr:colOff>165100</xdr:colOff>
      <xdr:row>39</xdr:row>
      <xdr:rowOff>43300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2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59827</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40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104984</xdr:rowOff>
    </xdr:from>
    <xdr:to>
      <xdr:col>55</xdr:col>
      <xdr:colOff>0</xdr:colOff>
      <xdr:row>57</xdr:row>
      <xdr:rowOff>124504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877634"/>
          <a:ext cx="838200" cy="1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121477</xdr:rowOff>
    </xdr:from>
    <xdr:to>
      <xdr:col>50</xdr:col>
      <xdr:colOff>114300</xdr:colOff>
      <xdr:row>57</xdr:row>
      <xdr:rowOff>124504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894127"/>
          <a:ext cx="889000" cy="3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121477</xdr:rowOff>
    </xdr:from>
    <xdr:to>
      <xdr:col>45</xdr:col>
      <xdr:colOff>177800</xdr:colOff>
      <xdr:row>57</xdr:row>
      <xdr:rowOff>133697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894127"/>
          <a:ext cx="889000" cy="1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133697</xdr:rowOff>
    </xdr:from>
    <xdr:to>
      <xdr:col>41</xdr:col>
      <xdr:colOff>50800</xdr:colOff>
      <xdr:row>57</xdr:row>
      <xdr:rowOff>160589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906347"/>
          <a:ext cx="889000" cy="26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31769</xdr:rowOff>
    </xdr:from>
    <xdr:to>
      <xdr:col>36</xdr:col>
      <xdr:colOff>165100</xdr:colOff>
      <xdr:row>57</xdr:row>
      <xdr:rowOff>133369</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149896</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54184</xdr:rowOff>
    </xdr:from>
    <xdr:to>
      <xdr:col>55</xdr:col>
      <xdr:colOff>50800</xdr:colOff>
      <xdr:row>57</xdr:row>
      <xdr:rowOff>155784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2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77061</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678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73704</xdr:rowOff>
    </xdr:from>
    <xdr:to>
      <xdr:col>50</xdr:col>
      <xdr:colOff>165100</xdr:colOff>
      <xdr:row>58</xdr:row>
      <xdr:rowOff>3854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84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20381</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621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70677</xdr:rowOff>
    </xdr:from>
    <xdr:to>
      <xdr:col>46</xdr:col>
      <xdr:colOff>38100</xdr:colOff>
      <xdr:row>58</xdr:row>
      <xdr:rowOff>827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17354</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618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82897</xdr:rowOff>
    </xdr:from>
    <xdr:to>
      <xdr:col>41</xdr:col>
      <xdr:colOff>101600</xdr:colOff>
      <xdr:row>58</xdr:row>
      <xdr:rowOff>13047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85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29574</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630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109789</xdr:rowOff>
    </xdr:from>
    <xdr:to>
      <xdr:col>36</xdr:col>
      <xdr:colOff>165100</xdr:colOff>
      <xdr:row>58</xdr:row>
      <xdr:rowOff>39939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8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31066</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975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77653</xdr:rowOff>
    </xdr:from>
    <xdr:to>
      <xdr:col>55</xdr:col>
      <xdr:colOff>0</xdr:colOff>
      <xdr:row>79</xdr:row>
      <xdr:rowOff>86224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622203"/>
          <a:ext cx="838200" cy="8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65025</xdr:rowOff>
    </xdr:from>
    <xdr:to>
      <xdr:col>50</xdr:col>
      <xdr:colOff>114300</xdr:colOff>
      <xdr:row>79</xdr:row>
      <xdr:rowOff>77653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609575"/>
          <a:ext cx="889000" cy="12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65025</xdr:rowOff>
    </xdr:from>
    <xdr:to>
      <xdr:col>45</xdr:col>
      <xdr:colOff>177800</xdr:colOff>
      <xdr:row>79</xdr:row>
      <xdr:rowOff>74631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609575"/>
          <a:ext cx="889000" cy="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50231</xdr:rowOff>
    </xdr:from>
    <xdr:to>
      <xdr:col>41</xdr:col>
      <xdr:colOff>50800</xdr:colOff>
      <xdr:row>79</xdr:row>
      <xdr:rowOff>74631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594781"/>
          <a:ext cx="889000" cy="2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146234</xdr:rowOff>
    </xdr:from>
    <xdr:to>
      <xdr:col>36</xdr:col>
      <xdr:colOff>165100</xdr:colOff>
      <xdr:row>79</xdr:row>
      <xdr:rowOff>76384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519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92911</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29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35424</xdr:rowOff>
    </xdr:from>
    <xdr:to>
      <xdr:col>55</xdr:col>
      <xdr:colOff>50800</xdr:colOff>
      <xdr:row>79</xdr:row>
      <xdr:rowOff>137024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7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121801</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9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26853</xdr:rowOff>
    </xdr:from>
    <xdr:to>
      <xdr:col>50</xdr:col>
      <xdr:colOff>165100</xdr:colOff>
      <xdr:row>79</xdr:row>
      <xdr:rowOff>128453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7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119580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664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14225</xdr:rowOff>
    </xdr:from>
    <xdr:to>
      <xdr:col>46</xdr:col>
      <xdr:colOff>38100</xdr:colOff>
      <xdr:row>79</xdr:row>
      <xdr:rowOff>115825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5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106952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65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23831</xdr:rowOff>
    </xdr:from>
    <xdr:to>
      <xdr:col>41</xdr:col>
      <xdr:colOff>101600</xdr:colOff>
      <xdr:row>79</xdr:row>
      <xdr:rowOff>125431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6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116558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661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170881</xdr:rowOff>
    </xdr:from>
    <xdr:to>
      <xdr:col>36</xdr:col>
      <xdr:colOff>165100</xdr:colOff>
      <xdr:row>79</xdr:row>
      <xdr:rowOff>101031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4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92158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636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95196</xdr:rowOff>
    </xdr:from>
    <xdr:to>
      <xdr:col>55</xdr:col>
      <xdr:colOff>0</xdr:colOff>
      <xdr:row>98</xdr:row>
      <xdr:rowOff>105522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97296"/>
          <a:ext cx="838200" cy="1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105122</xdr:rowOff>
    </xdr:from>
    <xdr:to>
      <xdr:col>50</xdr:col>
      <xdr:colOff>114300</xdr:colOff>
      <xdr:row>98</xdr:row>
      <xdr:rowOff>105522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907222"/>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91382</xdr:rowOff>
    </xdr:from>
    <xdr:to>
      <xdr:col>45</xdr:col>
      <xdr:colOff>177800</xdr:colOff>
      <xdr:row>98</xdr:row>
      <xdr:rowOff>105122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893482"/>
          <a:ext cx="889000" cy="13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82124</xdr:rowOff>
    </xdr:from>
    <xdr:to>
      <xdr:col>41</xdr:col>
      <xdr:colOff>50800</xdr:colOff>
      <xdr:row>98</xdr:row>
      <xdr:rowOff>91382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884224"/>
          <a:ext cx="889000" cy="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18090</xdr:rowOff>
    </xdr:from>
    <xdr:to>
      <xdr:col>36</xdr:col>
      <xdr:colOff>165100</xdr:colOff>
      <xdr:row>98</xdr:row>
      <xdr:rowOff>119690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2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136217</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595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44396</xdr:rowOff>
    </xdr:from>
    <xdr:to>
      <xdr:col>55</xdr:col>
      <xdr:colOff>50800</xdr:colOff>
      <xdr:row>98</xdr:row>
      <xdr:rowOff>145996</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4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147796</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78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54722</xdr:rowOff>
    </xdr:from>
    <xdr:to>
      <xdr:col>50</xdr:col>
      <xdr:colOff>165100</xdr:colOff>
      <xdr:row>98</xdr:row>
      <xdr:rowOff>156322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5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147449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49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54322</xdr:rowOff>
    </xdr:from>
    <xdr:to>
      <xdr:col>46</xdr:col>
      <xdr:colOff>38100</xdr:colOff>
      <xdr:row>98</xdr:row>
      <xdr:rowOff>155922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5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147049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4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40582</xdr:rowOff>
    </xdr:from>
    <xdr:to>
      <xdr:col>41</xdr:col>
      <xdr:colOff>101600</xdr:colOff>
      <xdr:row>98</xdr:row>
      <xdr:rowOff>142182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4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133309</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935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31324</xdr:rowOff>
    </xdr:from>
    <xdr:to>
      <xdr:col>36</xdr:col>
      <xdr:colOff>165100</xdr:colOff>
      <xdr:row>98</xdr:row>
      <xdr:rowOff>132924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3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124051</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926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59679</xdr:rowOff>
    </xdr:from>
    <xdr:to>
      <xdr:col>85</xdr:col>
      <xdr:colOff>127000</xdr:colOff>
      <xdr:row>38</xdr:row>
      <xdr:rowOff>104222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574779"/>
          <a:ext cx="838200" cy="4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104222</xdr:rowOff>
    </xdr:from>
    <xdr:to>
      <xdr:col>81</xdr:col>
      <xdr:colOff>50800</xdr:colOff>
      <xdr:row>38</xdr:row>
      <xdr:rowOff>119096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619322"/>
          <a:ext cx="889000" cy="1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119096</xdr:rowOff>
    </xdr:from>
    <xdr:to>
      <xdr:col>76</xdr:col>
      <xdr:colOff>114300</xdr:colOff>
      <xdr:row>38</xdr:row>
      <xdr:rowOff>119659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634196"/>
          <a:ext cx="889000" cy="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101737</xdr:rowOff>
    </xdr:from>
    <xdr:to>
      <xdr:col>71</xdr:col>
      <xdr:colOff>177800</xdr:colOff>
      <xdr:row>38</xdr:row>
      <xdr:rowOff>119659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616837"/>
          <a:ext cx="889000" cy="1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8879</xdr:rowOff>
    </xdr:from>
    <xdr:to>
      <xdr:col>85</xdr:col>
      <xdr:colOff>177800</xdr:colOff>
      <xdr:row>38</xdr:row>
      <xdr:rowOff>110479</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52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95256</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3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53422</xdr:rowOff>
    </xdr:from>
    <xdr:to>
      <xdr:col>81</xdr:col>
      <xdr:colOff>101600</xdr:colOff>
      <xdr:row>38</xdr:row>
      <xdr:rowOff>155022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6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146149</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6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68296</xdr:rowOff>
    </xdr:from>
    <xdr:to>
      <xdr:col>76</xdr:col>
      <xdr:colOff>165100</xdr:colOff>
      <xdr:row>38</xdr:row>
      <xdr:rowOff>169896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58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161023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67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68859</xdr:rowOff>
    </xdr:from>
    <xdr:to>
      <xdr:col>72</xdr:col>
      <xdr:colOff>38100</xdr:colOff>
      <xdr:row>38</xdr:row>
      <xdr:rowOff>170459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8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161586</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676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50937</xdr:rowOff>
    </xdr:from>
    <xdr:to>
      <xdr:col>67</xdr:col>
      <xdr:colOff>101600</xdr:colOff>
      <xdr:row>38</xdr:row>
      <xdr:rowOff>152537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56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143664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658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106753</xdr:rowOff>
    </xdr:from>
    <xdr:to>
      <xdr:col>85</xdr:col>
      <xdr:colOff>127000</xdr:colOff>
      <xdr:row>57</xdr:row>
      <xdr:rowOff>167184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879403"/>
          <a:ext cx="838200" cy="60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49620</xdr:rowOff>
    </xdr:from>
    <xdr:to>
      <xdr:col>81</xdr:col>
      <xdr:colOff>50800</xdr:colOff>
      <xdr:row>57</xdr:row>
      <xdr:rowOff>167184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307920"/>
          <a:ext cx="889000" cy="63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49620</xdr:rowOff>
    </xdr:from>
    <xdr:to>
      <xdr:col>76</xdr:col>
      <xdr:colOff>114300</xdr:colOff>
      <xdr:row>58</xdr:row>
      <xdr:rowOff>10758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307920"/>
          <a:ext cx="889000" cy="646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128258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9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10758</xdr:rowOff>
    </xdr:from>
    <xdr:to>
      <xdr:col>71</xdr:col>
      <xdr:colOff>177800</xdr:colOff>
      <xdr:row>58</xdr:row>
      <xdr:rowOff>46903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954858"/>
          <a:ext cx="889000" cy="36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69658</xdr:rowOff>
    </xdr:from>
    <xdr:to>
      <xdr:col>67</xdr:col>
      <xdr:colOff>101600</xdr:colOff>
      <xdr:row>57</xdr:row>
      <xdr:rowOff>171258</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42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16335</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17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55953</xdr:rowOff>
    </xdr:from>
    <xdr:to>
      <xdr:col>85</xdr:col>
      <xdr:colOff>177800</xdr:colOff>
      <xdr:row>57</xdr:row>
      <xdr:rowOff>157553</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2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34380</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07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116384</xdr:rowOff>
    </xdr:from>
    <xdr:to>
      <xdr:col>81</xdr:col>
      <xdr:colOff>101600</xdr:colOff>
      <xdr:row>58</xdr:row>
      <xdr:rowOff>46534</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89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37661</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981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170270</xdr:rowOff>
    </xdr:from>
    <xdr:to>
      <xdr:col>76</xdr:col>
      <xdr:colOff>165100</xdr:colOff>
      <xdr:row>54</xdr:row>
      <xdr:rowOff>100420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25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52</xdr:row>
      <xdr:rowOff>116947</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032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131408</xdr:rowOff>
    </xdr:from>
    <xdr:to>
      <xdr:col>72</xdr:col>
      <xdr:colOff>38100</xdr:colOff>
      <xdr:row>58</xdr:row>
      <xdr:rowOff>61558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904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52685</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996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167553</xdr:rowOff>
    </xdr:from>
    <xdr:to>
      <xdr:col>67</xdr:col>
      <xdr:colOff>101600</xdr:colOff>
      <xdr:row>58</xdr:row>
      <xdr:rowOff>97703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40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88830</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32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37832</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2382"/>
          <a:ext cx="838200" cy="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33454</xdr:rowOff>
    </xdr:from>
    <xdr:to>
      <xdr:col>81</xdr:col>
      <xdr:colOff>50800</xdr:colOff>
      <xdr:row>79</xdr:row>
      <xdr:rowOff>37832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78004"/>
          <a:ext cx="889000" cy="4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12785</xdr:rowOff>
    </xdr:from>
    <xdr:to>
      <xdr:col>76</xdr:col>
      <xdr:colOff>114300</xdr:colOff>
      <xdr:row>79</xdr:row>
      <xdr:rowOff>33454</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57335"/>
          <a:ext cx="889000" cy="2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12785</xdr:rowOff>
    </xdr:from>
    <xdr:to>
      <xdr:col>71</xdr:col>
      <xdr:colOff>177800</xdr:colOff>
      <xdr:row>79</xdr:row>
      <xdr:rowOff>39264</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557335"/>
          <a:ext cx="889000" cy="2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75237</xdr:rowOff>
    </xdr:from>
    <xdr:to>
      <xdr:col>67</xdr:col>
      <xdr:colOff>101600</xdr:colOff>
      <xdr:row>79</xdr:row>
      <xdr:rowOff>5387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4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21914</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2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158482</xdr:rowOff>
    </xdr:from>
    <xdr:to>
      <xdr:col>81</xdr:col>
      <xdr:colOff>101600</xdr:colOff>
      <xdr:row>79</xdr:row>
      <xdr:rowOff>88632</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79759</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46428" y="13624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154104</xdr:rowOff>
    </xdr:from>
    <xdr:to>
      <xdr:col>76</xdr:col>
      <xdr:colOff>165100</xdr:colOff>
      <xdr:row>79</xdr:row>
      <xdr:rowOff>84254</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2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75381</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61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133435</xdr:rowOff>
    </xdr:from>
    <xdr:to>
      <xdr:col>72</xdr:col>
      <xdr:colOff>38100</xdr:colOff>
      <xdr:row>79</xdr:row>
      <xdr:rowOff>63585</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0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54712</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68428" y="13599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159914</xdr:rowOff>
    </xdr:from>
    <xdr:to>
      <xdr:col>67</xdr:col>
      <xdr:colOff>101600</xdr:colOff>
      <xdr:row>79</xdr:row>
      <xdr:rowOff>90064</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81191</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79428" y="1362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108521</xdr:rowOff>
    </xdr:from>
    <xdr:to>
      <xdr:col>85</xdr:col>
      <xdr:colOff>127000</xdr:colOff>
      <xdr:row>97</xdr:row>
      <xdr:rowOff>135998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739171"/>
          <a:ext cx="838200" cy="2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135998</xdr:rowOff>
    </xdr:from>
    <xdr:to>
      <xdr:col>81</xdr:col>
      <xdr:colOff>50800</xdr:colOff>
      <xdr:row>98</xdr:row>
      <xdr:rowOff>4176</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766648"/>
          <a:ext cx="889000" cy="39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4176</xdr:rowOff>
    </xdr:from>
    <xdr:to>
      <xdr:col>76</xdr:col>
      <xdr:colOff>114300</xdr:colOff>
      <xdr:row>98</xdr:row>
      <xdr:rowOff>51039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806276"/>
          <a:ext cx="88900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51039</xdr:rowOff>
    </xdr:from>
    <xdr:to>
      <xdr:col>71</xdr:col>
      <xdr:colOff>177800</xdr:colOff>
      <xdr:row>98</xdr:row>
      <xdr:rowOff>104446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853139"/>
          <a:ext cx="889000" cy="53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57721</xdr:rowOff>
    </xdr:from>
    <xdr:to>
      <xdr:col>85</xdr:col>
      <xdr:colOff>177800</xdr:colOff>
      <xdr:row>97</xdr:row>
      <xdr:rowOff>159321</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68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36148</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666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85198</xdr:rowOff>
    </xdr:from>
    <xdr:to>
      <xdr:col>81</xdr:col>
      <xdr:colOff>101600</xdr:colOff>
      <xdr:row>98</xdr:row>
      <xdr:rowOff>15348</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71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6475</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808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124826</xdr:rowOff>
    </xdr:from>
    <xdr:to>
      <xdr:col>76</xdr:col>
      <xdr:colOff>165100</xdr:colOff>
      <xdr:row>98</xdr:row>
      <xdr:rowOff>54976</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75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46103</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848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239</xdr:rowOff>
    </xdr:from>
    <xdr:to>
      <xdr:col>72</xdr:col>
      <xdr:colOff>38100</xdr:colOff>
      <xdr:row>98</xdr:row>
      <xdr:rowOff>101839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80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92966</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89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53646</xdr:rowOff>
    </xdr:from>
    <xdr:to>
      <xdr:col>67</xdr:col>
      <xdr:colOff>101600</xdr:colOff>
      <xdr:row>98</xdr:row>
      <xdr:rowOff>155246</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855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146373</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948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143130</xdr:rowOff>
    </xdr:from>
    <xdr:to>
      <xdr:col>98</xdr:col>
      <xdr:colOff>38100</xdr:colOff>
      <xdr:row>38</xdr:row>
      <xdr:rowOff>73279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678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89807</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620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b="1" i="0">
              <a:solidFill>
                <a:schemeClr val="dk1"/>
              </a:solidFill>
              <a:effectLst/>
              <a:latin typeface="+mn-lt"/>
              <a:ea typeface="+mn-ea"/>
              <a:cs typeface="+mn-cs"/>
            </a:rPr>
            <a:t>1. </a:t>
          </a:r>
          <a:r>
            <a:rPr lang="ja-JP" altLang="en-US" sz="1100" b="1" i="0">
              <a:solidFill>
                <a:schemeClr val="dk1"/>
              </a:solidFill>
              <a:effectLst/>
              <a:latin typeface="+mn-lt"/>
              <a:ea typeface="+mn-ea"/>
              <a:cs typeface="+mn-cs"/>
            </a:rPr>
            <a:t>衛生費：</a:t>
          </a:r>
          <a:r>
            <a:rPr lang="ja-JP" altLang="en-US" sz="1100" b="0" i="0">
              <a:solidFill>
                <a:schemeClr val="dk1"/>
              </a:solidFill>
              <a:effectLst/>
              <a:latin typeface="+mn-lt"/>
              <a:ea typeface="+mn-ea"/>
              <a:cs typeface="+mn-cs"/>
            </a:rPr>
            <a:t>類似団体内順位は</a:t>
          </a:r>
          <a:r>
            <a:rPr lang="en-US" altLang="ja-JP" sz="1100" b="0" i="0">
              <a:solidFill>
                <a:schemeClr val="dk1"/>
              </a:solidFill>
              <a:effectLst/>
              <a:latin typeface="+mn-lt"/>
              <a:ea typeface="+mn-ea"/>
              <a:cs typeface="+mn-cs"/>
            </a:rPr>
            <a:t>23</a:t>
          </a:r>
          <a:r>
            <a:rPr lang="ja-JP" altLang="en-US" sz="1100" b="0" i="0">
              <a:solidFill>
                <a:schemeClr val="dk1"/>
              </a:solidFill>
              <a:effectLst/>
              <a:latin typeface="+mn-lt"/>
              <a:ea typeface="+mn-ea"/>
              <a:cs typeface="+mn-cs"/>
            </a:rPr>
            <a:t>位と上位に位置し、一人当たり決算額は約</a:t>
          </a:r>
          <a:r>
            <a:rPr lang="en-US" altLang="ja-JP" sz="1100" b="0" i="0">
              <a:solidFill>
                <a:schemeClr val="dk1"/>
              </a:solidFill>
              <a:effectLst/>
              <a:latin typeface="+mn-lt"/>
              <a:ea typeface="+mn-ea"/>
              <a:cs typeface="+mn-cs"/>
            </a:rPr>
            <a:t>26</a:t>
          </a:r>
          <a:r>
            <a:rPr lang="ja-JP" altLang="en-US" sz="1100" b="0" i="0">
              <a:solidFill>
                <a:schemeClr val="dk1"/>
              </a:solidFill>
              <a:effectLst/>
              <a:latin typeface="+mn-lt"/>
              <a:ea typeface="+mn-ea"/>
              <a:cs typeface="+mn-cs"/>
            </a:rPr>
            <a:t>万円と高水準である。これは病院事業等の広域行政への負担金が主な要因。住民の健康維持に不可欠な経費ではあるが、負担の大きさは認識しており、引き続き推移を注視する必要がある。</a:t>
          </a:r>
        </a:p>
        <a:p>
          <a:r>
            <a:rPr lang="en-US" altLang="ja-JP" sz="1100" b="1" i="0">
              <a:solidFill>
                <a:schemeClr val="dk1"/>
              </a:solidFill>
              <a:effectLst/>
              <a:latin typeface="+mn-lt"/>
              <a:ea typeface="+mn-ea"/>
              <a:cs typeface="+mn-cs"/>
            </a:rPr>
            <a:t>2. </a:t>
          </a:r>
          <a:r>
            <a:rPr lang="ja-JP" altLang="en-US" sz="1100" b="1" i="0">
              <a:solidFill>
                <a:schemeClr val="dk1"/>
              </a:solidFill>
              <a:effectLst/>
              <a:latin typeface="+mn-lt"/>
              <a:ea typeface="+mn-ea"/>
              <a:cs typeface="+mn-cs"/>
            </a:rPr>
            <a:t>商工費：</a:t>
          </a:r>
          <a:r>
            <a:rPr lang="ja-JP" altLang="en-US" sz="1100" b="0" i="0">
              <a:solidFill>
                <a:schemeClr val="dk1"/>
              </a:solidFill>
              <a:effectLst/>
              <a:latin typeface="+mn-lt"/>
              <a:ea typeface="+mn-ea"/>
              <a:cs typeface="+mn-cs"/>
            </a:rPr>
            <a:t>順位は</a:t>
          </a:r>
          <a:r>
            <a:rPr lang="en-US" altLang="ja-JP" sz="1100" b="0" i="0">
              <a:solidFill>
                <a:schemeClr val="dk1"/>
              </a:solidFill>
              <a:effectLst/>
              <a:latin typeface="+mn-lt"/>
              <a:ea typeface="+mn-ea"/>
              <a:cs typeface="+mn-cs"/>
            </a:rPr>
            <a:t>88</a:t>
          </a:r>
          <a:r>
            <a:rPr lang="ja-JP" altLang="en-US" sz="1100" b="0" i="0">
              <a:solidFill>
                <a:schemeClr val="dk1"/>
              </a:solidFill>
              <a:effectLst/>
              <a:latin typeface="+mn-lt"/>
              <a:ea typeface="+mn-ea"/>
              <a:cs typeface="+mn-cs"/>
            </a:rPr>
            <a:t>位と類似団体の中で低位にあり、一人当たり約</a:t>
          </a:r>
          <a:r>
            <a:rPr lang="en-US" altLang="ja-JP" sz="1100" b="0" i="0">
              <a:solidFill>
                <a:schemeClr val="dk1"/>
              </a:solidFill>
              <a:effectLst/>
              <a:latin typeface="+mn-lt"/>
              <a:ea typeface="+mn-ea"/>
              <a:cs typeface="+mn-cs"/>
            </a:rPr>
            <a:t>1.2</a:t>
          </a:r>
          <a:r>
            <a:rPr lang="ja-JP" altLang="en-US" sz="1100" b="0" i="0">
              <a:solidFill>
                <a:schemeClr val="dk1"/>
              </a:solidFill>
              <a:effectLst/>
              <a:latin typeface="+mn-lt"/>
              <a:ea typeface="+mn-ea"/>
              <a:cs typeface="+mn-cs"/>
            </a:rPr>
            <a:t>万円にとどまっている。地域経済の活性化は喫緊の課題であるが、予算配分は限定的となっている。限られた財源の中で、より効果的な商工業支援策を模索していく必要がある。</a:t>
          </a:r>
        </a:p>
        <a:p>
          <a:r>
            <a:rPr lang="en-US" altLang="ja-JP" sz="1100" b="1" i="0">
              <a:solidFill>
                <a:schemeClr val="dk1"/>
              </a:solidFill>
              <a:effectLst/>
              <a:latin typeface="+mn-lt"/>
              <a:ea typeface="+mn-ea"/>
              <a:cs typeface="+mn-cs"/>
            </a:rPr>
            <a:t>3. </a:t>
          </a:r>
          <a:r>
            <a:rPr lang="ja-JP" altLang="en-US" sz="1100" b="1" i="0">
              <a:solidFill>
                <a:schemeClr val="dk1"/>
              </a:solidFill>
              <a:effectLst/>
              <a:latin typeface="+mn-lt"/>
              <a:ea typeface="+mn-ea"/>
              <a:cs typeface="+mn-cs"/>
            </a:rPr>
            <a:t>土木費：</a:t>
          </a:r>
          <a:r>
            <a:rPr lang="ja-JP" altLang="en-US" sz="1100" b="0" i="0">
              <a:solidFill>
                <a:schemeClr val="dk1"/>
              </a:solidFill>
              <a:effectLst/>
              <a:latin typeface="+mn-lt"/>
              <a:ea typeface="+mn-ea"/>
              <a:cs typeface="+mn-cs"/>
            </a:rPr>
            <a:t>順位は</a:t>
          </a:r>
          <a:r>
            <a:rPr lang="en-US" altLang="ja-JP" sz="1100" b="0" i="0">
              <a:solidFill>
                <a:schemeClr val="dk1"/>
              </a:solidFill>
              <a:effectLst/>
              <a:latin typeface="+mn-lt"/>
              <a:ea typeface="+mn-ea"/>
              <a:cs typeface="+mn-cs"/>
            </a:rPr>
            <a:t>82</a:t>
          </a:r>
          <a:r>
            <a:rPr lang="ja-JP" altLang="en-US" sz="1100" b="0" i="0">
              <a:solidFill>
                <a:schemeClr val="dk1"/>
              </a:solidFill>
              <a:effectLst/>
              <a:latin typeface="+mn-lt"/>
              <a:ea typeface="+mn-ea"/>
              <a:cs typeface="+mn-cs"/>
            </a:rPr>
            <a:t>位と下位にある。大型事業の一巡等により、道路や河川等のインフラ整備に係る経費が抑制されている状況。今後は施設の老朽化対策等の維持管理コストが増加する見込みであり、優先順位を見極めた予算配分が求められる。</a:t>
          </a:r>
        </a:p>
        <a:p>
          <a:r>
            <a:rPr lang="en-US" altLang="ja-JP" sz="1100" b="1" i="0">
              <a:solidFill>
                <a:schemeClr val="dk1"/>
              </a:solidFill>
              <a:effectLst/>
              <a:latin typeface="+mn-lt"/>
              <a:ea typeface="+mn-ea"/>
              <a:cs typeface="+mn-cs"/>
            </a:rPr>
            <a:t>4. </a:t>
          </a:r>
          <a:r>
            <a:rPr lang="ja-JP" altLang="en-US" sz="1100" b="1" i="0">
              <a:solidFill>
                <a:schemeClr val="dk1"/>
              </a:solidFill>
              <a:effectLst/>
              <a:latin typeface="+mn-lt"/>
              <a:ea typeface="+mn-ea"/>
              <a:cs typeface="+mn-cs"/>
            </a:rPr>
            <a:t>消防費：</a:t>
          </a:r>
          <a:r>
            <a:rPr lang="ja-JP" altLang="en-US" sz="1100" b="0" i="0">
              <a:solidFill>
                <a:schemeClr val="dk1"/>
              </a:solidFill>
              <a:effectLst/>
              <a:latin typeface="+mn-lt"/>
              <a:ea typeface="+mn-ea"/>
              <a:cs typeface="+mn-cs"/>
            </a:rPr>
            <a:t>順位は</a:t>
          </a:r>
          <a:r>
            <a:rPr lang="en-US" altLang="ja-JP" sz="1100" b="0" i="0">
              <a:solidFill>
                <a:schemeClr val="dk1"/>
              </a:solidFill>
              <a:effectLst/>
              <a:latin typeface="+mn-lt"/>
              <a:ea typeface="+mn-ea"/>
              <a:cs typeface="+mn-cs"/>
            </a:rPr>
            <a:t>79</a:t>
          </a:r>
          <a:r>
            <a:rPr lang="ja-JP" altLang="en-US" sz="1100" b="0" i="0">
              <a:solidFill>
                <a:schemeClr val="dk1"/>
              </a:solidFill>
              <a:effectLst/>
              <a:latin typeface="+mn-lt"/>
              <a:ea typeface="+mn-ea"/>
              <a:cs typeface="+mn-cs"/>
            </a:rPr>
            <a:t>位と低い水準で推移しており、一人当たり約</a:t>
          </a:r>
          <a:r>
            <a:rPr lang="en-US" altLang="ja-JP" sz="1100" b="0" i="0">
              <a:solidFill>
                <a:schemeClr val="dk1"/>
              </a:solidFill>
              <a:effectLst/>
              <a:latin typeface="+mn-lt"/>
              <a:ea typeface="+mn-ea"/>
              <a:cs typeface="+mn-cs"/>
            </a:rPr>
            <a:t>4.1</a:t>
          </a:r>
          <a:r>
            <a:rPr lang="ja-JP" altLang="en-US" sz="1100" b="0" i="0">
              <a:solidFill>
                <a:schemeClr val="dk1"/>
              </a:solidFill>
              <a:effectLst/>
              <a:latin typeface="+mn-lt"/>
              <a:ea typeface="+mn-ea"/>
              <a:cs typeface="+mn-cs"/>
            </a:rPr>
            <a:t>万円である。広域化による効率的な運営が図られている結果と分析している。今後も住民の安全安心を確保しつつ、持続可能な体制維持に努めていく。</a:t>
          </a:r>
        </a:p>
        <a:p>
          <a:r>
            <a:rPr lang="en-US" altLang="ja-JP" sz="1100" b="1" i="0">
              <a:solidFill>
                <a:schemeClr val="dk1"/>
              </a:solidFill>
              <a:effectLst/>
              <a:latin typeface="+mn-lt"/>
              <a:ea typeface="+mn-ea"/>
              <a:cs typeface="+mn-cs"/>
            </a:rPr>
            <a:t>5. </a:t>
          </a:r>
          <a:r>
            <a:rPr lang="ja-JP" altLang="en-US" sz="1100" b="1" i="0">
              <a:solidFill>
                <a:schemeClr val="dk1"/>
              </a:solidFill>
              <a:effectLst/>
              <a:latin typeface="+mn-lt"/>
              <a:ea typeface="+mn-ea"/>
              <a:cs typeface="+mn-cs"/>
            </a:rPr>
            <a:t>公債費：</a:t>
          </a:r>
          <a:r>
            <a:rPr lang="ja-JP" altLang="en-US" sz="1100" b="0" i="0">
              <a:solidFill>
                <a:schemeClr val="dk1"/>
              </a:solidFill>
              <a:effectLst/>
              <a:latin typeface="+mn-lt"/>
              <a:ea typeface="+mn-ea"/>
              <a:cs typeface="+mn-cs"/>
            </a:rPr>
            <a:t>順位は</a:t>
          </a:r>
          <a:r>
            <a:rPr lang="en-US" altLang="ja-JP" sz="1100" b="0" i="0">
              <a:solidFill>
                <a:schemeClr val="dk1"/>
              </a:solidFill>
              <a:effectLst/>
              <a:latin typeface="+mn-lt"/>
              <a:ea typeface="+mn-ea"/>
              <a:cs typeface="+mn-cs"/>
            </a:rPr>
            <a:t>66</a:t>
          </a:r>
          <a:r>
            <a:rPr lang="ja-JP" altLang="en-US" sz="1100" b="0" i="0">
              <a:solidFill>
                <a:schemeClr val="dk1"/>
              </a:solidFill>
              <a:effectLst/>
              <a:latin typeface="+mn-lt"/>
              <a:ea typeface="+mn-ea"/>
              <a:cs typeface="+mn-cs"/>
            </a:rPr>
            <a:t>位だが、令和</a:t>
          </a:r>
          <a:r>
            <a:rPr lang="en-US" altLang="ja-JP" sz="1100" b="0" i="0">
              <a:solidFill>
                <a:schemeClr val="dk1"/>
              </a:solidFill>
              <a:effectLst/>
              <a:latin typeface="+mn-lt"/>
              <a:ea typeface="+mn-ea"/>
              <a:cs typeface="+mn-cs"/>
            </a:rPr>
            <a:t>2</a:t>
          </a:r>
          <a:r>
            <a:rPr lang="ja-JP" altLang="en-US" sz="1100" b="0" i="0">
              <a:solidFill>
                <a:schemeClr val="dk1"/>
              </a:solidFill>
              <a:effectLst/>
              <a:latin typeface="+mn-lt"/>
              <a:ea typeface="+mn-ea"/>
              <a:cs typeface="+mn-cs"/>
            </a:rPr>
            <a:t>年度以降、数値は急増しており、一人当たり約</a:t>
          </a:r>
          <a:r>
            <a:rPr lang="en-US" altLang="ja-JP" sz="1100" b="0" i="0">
              <a:solidFill>
                <a:schemeClr val="dk1"/>
              </a:solidFill>
              <a:effectLst/>
              <a:latin typeface="+mn-lt"/>
              <a:ea typeface="+mn-ea"/>
              <a:cs typeface="+mn-cs"/>
            </a:rPr>
            <a:t>14.6</a:t>
          </a:r>
          <a:r>
            <a:rPr lang="ja-JP" altLang="en-US" sz="1100" b="0" i="0">
              <a:solidFill>
                <a:schemeClr val="dk1"/>
              </a:solidFill>
              <a:effectLst/>
              <a:latin typeface="+mn-lt"/>
              <a:ea typeface="+mn-ea"/>
              <a:cs typeface="+mn-cs"/>
            </a:rPr>
            <a:t>万円に達している。過去の大型事業の償還が本格化していることが要因。将来世代への負担を考慮し、規律ある財政運営を堅持しなければならない。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鳥取県日野町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mn-lt"/>
              <a:ea typeface="+mn-ea"/>
              <a:cs typeface="+mn-cs"/>
            </a:rPr>
            <a:t>　財政調整基金残高は、標準財政規模比で</a:t>
          </a:r>
          <a:r>
            <a:rPr lang="en-US" altLang="ja-JP" sz="1100" b="0" i="0">
              <a:solidFill>
                <a:schemeClr val="dk1"/>
              </a:solidFill>
              <a:effectLst/>
              <a:latin typeface="+mn-lt"/>
              <a:ea typeface="+mn-ea"/>
              <a:cs typeface="+mn-cs"/>
            </a:rPr>
            <a:t>65.45%</a:t>
          </a:r>
          <a:r>
            <a:rPr lang="ja-JP" altLang="en-US" sz="1100" b="0" i="0">
              <a:solidFill>
                <a:schemeClr val="dk1"/>
              </a:solidFill>
              <a:effectLst/>
              <a:latin typeface="+mn-lt"/>
              <a:ea typeface="+mn-ea"/>
              <a:cs typeface="+mn-cs"/>
            </a:rPr>
            <a:t>と極めて高い水準を維持している。これは類似団体と比較しても遜色ない「貯金」であり、災害や経済変動等の不測の事態に対する十分な備えができていると言える。令和</a:t>
          </a:r>
          <a:r>
            <a:rPr lang="en-US" altLang="ja-JP" sz="1100" b="0" i="0">
              <a:solidFill>
                <a:schemeClr val="dk1"/>
              </a:solidFill>
              <a:effectLst/>
              <a:latin typeface="+mn-lt"/>
              <a:ea typeface="+mn-ea"/>
              <a:cs typeface="+mn-cs"/>
            </a:rPr>
            <a:t>2</a:t>
          </a:r>
          <a:r>
            <a:rPr lang="ja-JP" altLang="en-US" sz="1100" b="0" i="0">
              <a:solidFill>
                <a:schemeClr val="dk1"/>
              </a:solidFill>
              <a:effectLst/>
              <a:latin typeface="+mn-lt"/>
              <a:ea typeface="+mn-ea"/>
              <a:cs typeface="+mn-cs"/>
            </a:rPr>
            <a:t>年度からは微減傾向にあるものの、依然として安定した財政基盤を確保している。　</a:t>
          </a:r>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　今後は人口減少による歳入減を見据え、この基金を安易に取り崩すことなく、計画的かつ有効に活用していく方針である。</a:t>
          </a:r>
          <a:endParaRPr lang="ja-JP" altLang="ja-JP" sz="1400">
            <a:solidFill>
              <a:srgbClr val="FF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鳥取県日野町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i="0">
              <a:solidFill>
                <a:schemeClr val="dk1"/>
              </a:solidFill>
              <a:effectLst/>
              <a:latin typeface="+mn-lt"/>
              <a:ea typeface="+mn-ea"/>
              <a:cs typeface="+mn-cs"/>
            </a:rPr>
            <a:t>　令和</a:t>
          </a:r>
          <a:r>
            <a:rPr lang="en-US" altLang="ja-JP" sz="1100" b="0" i="0">
              <a:solidFill>
                <a:schemeClr val="dk1"/>
              </a:solidFill>
              <a:effectLst/>
              <a:latin typeface="+mn-lt"/>
              <a:ea typeface="+mn-ea"/>
              <a:cs typeface="+mn-cs"/>
            </a:rPr>
            <a:t>2</a:t>
          </a:r>
          <a:r>
            <a:rPr lang="ja-JP" altLang="ja-JP" sz="1100" b="0" i="0">
              <a:solidFill>
                <a:schemeClr val="dk1"/>
              </a:solidFill>
              <a:effectLst/>
              <a:latin typeface="+mn-lt"/>
              <a:ea typeface="+mn-ea"/>
              <a:cs typeface="+mn-cs"/>
            </a:rPr>
            <a:t>年度から令和</a:t>
          </a:r>
          <a:r>
            <a:rPr lang="en-US" altLang="ja-JP" sz="1100" b="0" i="0">
              <a:solidFill>
                <a:schemeClr val="dk1"/>
              </a:solidFill>
              <a:effectLst/>
              <a:latin typeface="+mn-lt"/>
              <a:ea typeface="+mn-ea"/>
              <a:cs typeface="+mn-cs"/>
            </a:rPr>
            <a:t>6</a:t>
          </a:r>
          <a:r>
            <a:rPr lang="ja-JP" altLang="ja-JP" sz="1100" b="0" i="0">
              <a:solidFill>
                <a:schemeClr val="dk1"/>
              </a:solidFill>
              <a:effectLst/>
              <a:latin typeface="+mn-lt"/>
              <a:ea typeface="+mn-ea"/>
              <a:cs typeface="+mn-cs"/>
            </a:rPr>
            <a:t>年度までの</a:t>
          </a:r>
          <a:r>
            <a:rPr lang="en-US" altLang="ja-JP" sz="1100" b="0" i="0">
              <a:solidFill>
                <a:schemeClr val="dk1"/>
              </a:solidFill>
              <a:effectLst/>
              <a:latin typeface="+mn-lt"/>
              <a:ea typeface="+mn-ea"/>
              <a:cs typeface="+mn-cs"/>
            </a:rPr>
            <a:t>5</a:t>
          </a:r>
          <a:r>
            <a:rPr lang="ja-JP" altLang="ja-JP" sz="1100" b="0" i="0">
              <a:solidFill>
                <a:schemeClr val="dk1"/>
              </a:solidFill>
              <a:effectLst/>
              <a:latin typeface="+mn-lt"/>
              <a:ea typeface="+mn-ea"/>
              <a:cs typeface="+mn-cs"/>
            </a:rPr>
            <a:t>年間、一般会計のみならず、国民健康保険や介護保険などの特別会計、さらには下水道等の公営企業会計を含むすべての会計において、一度も赤字を計上していない。</a:t>
          </a:r>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　しかし、特別会計等の黒字は一般会計からの繰出金に支えられている側面が強い。今後は各会計の経営改善を促し、繰出金の妥当性を精査・抑制しつつ、町全体としての規律ある財政運営により全会計黒字を堅持していく方針で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鳥取県日野町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mn-lt"/>
              <a:ea typeface="+mn-ea"/>
              <a:cs typeface="+mn-cs"/>
            </a:rPr>
            <a:t>　元利償還金等は、過去の大型事業に係る償還の本格化に伴い、令和</a:t>
          </a:r>
          <a:r>
            <a:rPr lang="en-US" altLang="ja-JP" sz="1100" b="0" i="0">
              <a:solidFill>
                <a:schemeClr val="dk1"/>
              </a:solidFill>
              <a:effectLst/>
              <a:latin typeface="+mn-lt"/>
              <a:ea typeface="+mn-ea"/>
              <a:cs typeface="+mn-cs"/>
            </a:rPr>
            <a:t>2</a:t>
          </a:r>
          <a:r>
            <a:rPr lang="ja-JP" altLang="en-US" sz="1100" b="0" i="0">
              <a:solidFill>
                <a:schemeClr val="dk1"/>
              </a:solidFill>
              <a:effectLst/>
              <a:latin typeface="+mn-lt"/>
              <a:ea typeface="+mn-ea"/>
              <a:cs typeface="+mn-cs"/>
            </a:rPr>
            <a:t>年度の約</a:t>
          </a:r>
          <a:r>
            <a:rPr lang="en-US" altLang="ja-JP" sz="1100" b="0" i="0">
              <a:solidFill>
                <a:schemeClr val="dk1"/>
              </a:solidFill>
              <a:effectLst/>
              <a:latin typeface="+mn-lt"/>
              <a:ea typeface="+mn-ea"/>
              <a:cs typeface="+mn-cs"/>
            </a:rPr>
            <a:t>1.8</a:t>
          </a:r>
          <a:r>
            <a:rPr lang="ja-JP" altLang="en-US" sz="1100" b="0" i="0">
              <a:solidFill>
                <a:schemeClr val="dk1"/>
              </a:solidFill>
              <a:effectLst/>
              <a:latin typeface="+mn-lt"/>
              <a:ea typeface="+mn-ea"/>
              <a:cs typeface="+mn-cs"/>
            </a:rPr>
            <a:t>億円から令和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年度は約</a:t>
          </a:r>
          <a:r>
            <a:rPr lang="en-US" altLang="ja-JP" sz="1100" b="0" i="0">
              <a:solidFill>
                <a:schemeClr val="dk1"/>
              </a:solidFill>
              <a:effectLst/>
              <a:latin typeface="+mn-lt"/>
              <a:ea typeface="+mn-ea"/>
              <a:cs typeface="+mn-cs"/>
            </a:rPr>
            <a:t>3.9</a:t>
          </a:r>
          <a:r>
            <a:rPr lang="ja-JP" altLang="en-US" sz="1100" b="0" i="0">
              <a:solidFill>
                <a:schemeClr val="dk1"/>
              </a:solidFill>
              <a:effectLst/>
              <a:latin typeface="+mn-lt"/>
              <a:ea typeface="+mn-ea"/>
              <a:cs typeface="+mn-cs"/>
            </a:rPr>
            <a:t>億円へと増加傾向にある。一方で、交付税措置のある有利な起債を活用してきた結果、算入公債費等も同様に増加しており、実質的な財政負担の急増は一定程度抑制されている状況。</a:t>
          </a:r>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　今後も将来負担を考慮し、有利な財源の活用と計画的な公債費管理に努めていく。</a:t>
          </a:r>
          <a:endParaRPr lang="ja-JP" altLang="ja-JP" sz="1400">
            <a:solidFill>
              <a:srgbClr val="FF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鳥取県日野町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mn-lt"/>
              <a:ea typeface="+mn-ea"/>
              <a:cs typeface="+mn-cs"/>
            </a:rPr>
            <a:t>　将来負担額は、令和</a:t>
          </a:r>
          <a:r>
            <a:rPr lang="en-US" altLang="ja-JP" sz="1100" b="0" i="0">
              <a:solidFill>
                <a:schemeClr val="dk1"/>
              </a:solidFill>
              <a:effectLst/>
              <a:latin typeface="+mn-lt"/>
              <a:ea typeface="+mn-ea"/>
              <a:cs typeface="+mn-cs"/>
            </a:rPr>
            <a:t>2</a:t>
          </a:r>
          <a:r>
            <a:rPr lang="ja-JP" altLang="en-US" sz="1100" b="0" i="0">
              <a:solidFill>
                <a:schemeClr val="dk1"/>
              </a:solidFill>
              <a:effectLst/>
              <a:latin typeface="+mn-lt"/>
              <a:ea typeface="+mn-ea"/>
              <a:cs typeface="+mn-cs"/>
            </a:rPr>
            <a:t>年度の約</a:t>
          </a:r>
          <a:r>
            <a:rPr lang="en-US" altLang="ja-JP" sz="1100" b="0" i="0">
              <a:solidFill>
                <a:schemeClr val="dk1"/>
              </a:solidFill>
              <a:effectLst/>
              <a:latin typeface="+mn-lt"/>
              <a:ea typeface="+mn-ea"/>
              <a:cs typeface="+mn-cs"/>
            </a:rPr>
            <a:t>51</a:t>
          </a:r>
          <a:r>
            <a:rPr lang="ja-JP" altLang="en-US" sz="1100" b="0" i="0">
              <a:solidFill>
                <a:schemeClr val="dk1"/>
              </a:solidFill>
              <a:effectLst/>
              <a:latin typeface="+mn-lt"/>
              <a:ea typeface="+mn-ea"/>
              <a:cs typeface="+mn-cs"/>
            </a:rPr>
            <a:t>億円から令和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年度の約</a:t>
          </a:r>
          <a:r>
            <a:rPr lang="en-US" altLang="ja-JP" sz="1100" b="0" i="0">
              <a:solidFill>
                <a:schemeClr val="dk1"/>
              </a:solidFill>
              <a:effectLst/>
              <a:latin typeface="+mn-lt"/>
              <a:ea typeface="+mn-ea"/>
              <a:cs typeface="+mn-cs"/>
            </a:rPr>
            <a:t>48</a:t>
          </a:r>
          <a:r>
            <a:rPr lang="ja-JP" altLang="en-US" sz="1100" b="0" i="0">
              <a:solidFill>
                <a:schemeClr val="dk1"/>
              </a:solidFill>
              <a:effectLst/>
              <a:latin typeface="+mn-lt"/>
              <a:ea typeface="+mn-ea"/>
              <a:cs typeface="+mn-cs"/>
            </a:rPr>
            <a:t>億円へと推移し、概ね横ばいの状況にある。しかし、実質的な財政状況は年々飛躍的に向上している。</a:t>
          </a:r>
        </a:p>
        <a:p>
          <a:r>
            <a:rPr lang="ja-JP" altLang="en-US" sz="1100" b="0" i="0">
              <a:solidFill>
                <a:schemeClr val="dk1"/>
              </a:solidFill>
              <a:effectLst/>
              <a:latin typeface="+mn-lt"/>
              <a:ea typeface="+mn-ea"/>
              <a:cs typeface="+mn-cs"/>
            </a:rPr>
            <a:t>　過疎債など交付税措置率の高い地方債を戦略的に活用した結果、償還財源となる「基準財政需要額算入見込額」を高い水準で維持できている。また、毎年十分な基金積立を実施してきたことにより、充当可能基金の金額を増やしてきた。これにより、充当可能財源が将来負担額を大幅に上回り、実質的な将来負担額（分子）はマイナス</a:t>
          </a:r>
          <a:r>
            <a:rPr lang="en-US" altLang="ja-JP" sz="1100" b="0" i="0">
              <a:solidFill>
                <a:schemeClr val="dk1"/>
              </a:solidFill>
              <a:effectLst/>
              <a:latin typeface="+mn-lt"/>
              <a:ea typeface="+mn-ea"/>
              <a:cs typeface="+mn-cs"/>
            </a:rPr>
            <a:t>29</a:t>
          </a:r>
          <a:r>
            <a:rPr lang="ja-JP" altLang="en-US" sz="1100" b="0" i="0">
              <a:solidFill>
                <a:schemeClr val="dk1"/>
              </a:solidFill>
              <a:effectLst/>
              <a:latin typeface="+mn-lt"/>
              <a:ea typeface="+mn-ea"/>
              <a:cs typeface="+mn-cs"/>
            </a:rPr>
            <a:t>億円へとマイナス幅を大きく拡大させた。</a:t>
          </a:r>
        </a:p>
        <a:p>
          <a:r>
            <a:rPr lang="ja-JP" altLang="en-US" sz="1100" b="0" i="0">
              <a:solidFill>
                <a:schemeClr val="dk1"/>
              </a:solidFill>
              <a:effectLst/>
              <a:latin typeface="+mn-lt"/>
              <a:ea typeface="+mn-ea"/>
              <a:cs typeface="+mn-cs"/>
            </a:rPr>
            <a:t>　見かけ上の借金残高は存在するが、返済財源は既に十分に確保されており、実質的な将来負担は皆無と言え、極めて健全な財務体質である。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鳥取県日野町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lang="ja-JP" altLang="en-US" sz="1400" b="0" i="0">
              <a:solidFill>
                <a:schemeClr val="dk1"/>
              </a:solidFill>
              <a:effectLst/>
              <a:latin typeface="+mn-lt"/>
              <a:ea typeface="+mn-ea"/>
              <a:cs typeface="+mn-cs"/>
            </a:rPr>
            <a:t>基金残高総額は、令和</a:t>
          </a:r>
          <a:r>
            <a:rPr lang="en-US" altLang="ja-JP" sz="1400" b="0" i="0">
              <a:solidFill>
                <a:schemeClr val="dk1"/>
              </a:solidFill>
              <a:effectLst/>
              <a:latin typeface="+mn-lt"/>
              <a:ea typeface="+mn-ea"/>
              <a:cs typeface="+mn-cs"/>
            </a:rPr>
            <a:t>4</a:t>
          </a:r>
          <a:r>
            <a:rPr lang="ja-JP" altLang="en-US" sz="1400" b="0" i="0">
              <a:solidFill>
                <a:schemeClr val="dk1"/>
              </a:solidFill>
              <a:effectLst/>
              <a:latin typeface="+mn-lt"/>
              <a:ea typeface="+mn-ea"/>
              <a:cs typeface="+mn-cs"/>
            </a:rPr>
            <a:t>年度の約</a:t>
          </a:r>
          <a:r>
            <a:rPr lang="en-US" altLang="ja-JP" sz="1400" b="0" i="0">
              <a:solidFill>
                <a:schemeClr val="dk1"/>
              </a:solidFill>
              <a:effectLst/>
              <a:latin typeface="+mn-lt"/>
              <a:ea typeface="+mn-ea"/>
              <a:cs typeface="+mn-cs"/>
            </a:rPr>
            <a:t>34.1</a:t>
          </a:r>
          <a:r>
            <a:rPr lang="ja-JP" altLang="en-US" sz="1400" b="0" i="0">
              <a:solidFill>
                <a:schemeClr val="dk1"/>
              </a:solidFill>
              <a:effectLst/>
              <a:latin typeface="+mn-lt"/>
              <a:ea typeface="+mn-ea"/>
              <a:cs typeface="+mn-cs"/>
            </a:rPr>
            <a:t>億円から令和</a:t>
          </a:r>
          <a:r>
            <a:rPr lang="en-US" altLang="ja-JP" sz="1400" b="0" i="0">
              <a:solidFill>
                <a:schemeClr val="dk1"/>
              </a:solidFill>
              <a:effectLst/>
              <a:latin typeface="+mn-lt"/>
              <a:ea typeface="+mn-ea"/>
              <a:cs typeface="+mn-cs"/>
            </a:rPr>
            <a:t>6</a:t>
          </a:r>
          <a:r>
            <a:rPr lang="ja-JP" altLang="en-US" sz="1400" b="0" i="0">
              <a:solidFill>
                <a:schemeClr val="dk1"/>
              </a:solidFill>
              <a:effectLst/>
              <a:latin typeface="+mn-lt"/>
              <a:ea typeface="+mn-ea"/>
              <a:cs typeface="+mn-cs"/>
            </a:rPr>
            <a:t>年度は約</a:t>
          </a:r>
          <a:r>
            <a:rPr lang="en-US" altLang="ja-JP" sz="1400" b="0" i="0">
              <a:solidFill>
                <a:schemeClr val="dk1"/>
              </a:solidFill>
              <a:effectLst/>
              <a:latin typeface="+mn-lt"/>
              <a:ea typeface="+mn-ea"/>
              <a:cs typeface="+mn-cs"/>
            </a:rPr>
            <a:t>37.7</a:t>
          </a:r>
          <a:r>
            <a:rPr lang="ja-JP" altLang="en-US" sz="1400" b="0" i="0">
              <a:solidFill>
                <a:schemeClr val="dk1"/>
              </a:solidFill>
              <a:effectLst/>
              <a:latin typeface="+mn-lt"/>
              <a:ea typeface="+mn-ea"/>
              <a:cs typeface="+mn-cs"/>
            </a:rPr>
            <a:t>億円へと、</a:t>
          </a:r>
          <a:r>
            <a:rPr lang="en-US" altLang="ja-JP" sz="1400" b="0" i="0">
              <a:solidFill>
                <a:schemeClr val="dk1"/>
              </a:solidFill>
              <a:effectLst/>
              <a:latin typeface="+mn-lt"/>
              <a:ea typeface="+mn-ea"/>
              <a:cs typeface="+mn-cs"/>
            </a:rPr>
            <a:t>3</a:t>
          </a:r>
          <a:r>
            <a:rPr lang="ja-JP" altLang="en-US" sz="1400" b="0" i="0">
              <a:solidFill>
                <a:schemeClr val="dk1"/>
              </a:solidFill>
              <a:effectLst/>
              <a:latin typeface="+mn-lt"/>
              <a:ea typeface="+mn-ea"/>
              <a:cs typeface="+mn-cs"/>
            </a:rPr>
            <a:t>年間で約</a:t>
          </a:r>
          <a:r>
            <a:rPr lang="en-US" altLang="ja-JP" sz="1400" b="0" i="0">
              <a:solidFill>
                <a:schemeClr val="dk1"/>
              </a:solidFill>
              <a:effectLst/>
              <a:latin typeface="+mn-lt"/>
              <a:ea typeface="+mn-ea"/>
              <a:cs typeface="+mn-cs"/>
            </a:rPr>
            <a:t>3.6</a:t>
          </a:r>
          <a:r>
            <a:rPr lang="ja-JP" altLang="en-US" sz="1400" b="0" i="0">
              <a:solidFill>
                <a:schemeClr val="dk1"/>
              </a:solidFill>
              <a:effectLst/>
              <a:latin typeface="+mn-lt"/>
              <a:ea typeface="+mn-ea"/>
              <a:cs typeface="+mn-cs"/>
            </a:rPr>
            <a:t>億円増加した。この主な要因は、将来の地方債償還のピークに備え、減債基金へ計画的に約</a:t>
          </a:r>
          <a:r>
            <a:rPr lang="en-US" altLang="ja-JP" sz="1400" b="0" i="0">
              <a:solidFill>
                <a:schemeClr val="dk1"/>
              </a:solidFill>
              <a:effectLst/>
              <a:latin typeface="+mn-lt"/>
              <a:ea typeface="+mn-ea"/>
              <a:cs typeface="+mn-cs"/>
            </a:rPr>
            <a:t>3</a:t>
          </a:r>
          <a:r>
            <a:rPr lang="ja-JP" altLang="en-US" sz="1400" b="0" i="0">
              <a:solidFill>
                <a:schemeClr val="dk1"/>
              </a:solidFill>
              <a:effectLst/>
              <a:latin typeface="+mn-lt"/>
              <a:ea typeface="+mn-ea"/>
              <a:cs typeface="+mn-cs"/>
            </a:rPr>
            <a:t>億円を積み増したことによる。加えて、ふるさと納税の寄附金や森林環境譲与税を原資とする特定目的基金も順調に積み上がった。一方で、公共施設等長寿命化基金は、施設の更新事業への充当により一部取り崩しを行い減少し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400" b="0" i="0">
              <a:solidFill>
                <a:schemeClr val="dk1"/>
              </a:solidFill>
              <a:effectLst/>
              <a:latin typeface="+mn-lt"/>
              <a:ea typeface="+mn-ea"/>
              <a:cs typeface="+mn-cs"/>
            </a:rPr>
            <a:t>　人口減少に伴う歳入減や、公共施設の老朽化対策、物価高騰等のコスト増が見込まれる中、基金は将来の財政運営を支える要である。特に、公債費負担の平準化を図る減債基金や、災害等の不測の事態に備える財政調整基金の残高確保は最優先課題と考える。今後は、中長期的な財政見通しに基づき、無秩序な取り崩しを厳に慎みつつ、特定目的基金を含めた全基金の戦略的かつ計画的な運用・管理を徹底していく。</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mn-lt"/>
              <a:ea typeface="+mn-ea"/>
              <a:cs typeface="+mn-cs"/>
            </a:rPr>
            <a:t>・公共施設等長寿命化基金：公共施設等の長寿命化を図るための修繕、改修等及び除却に要する経費に充てる。</a:t>
          </a:r>
          <a:endParaRPr lang="ja-JP" altLang="ja-JP" sz="1400">
            <a:effectLst/>
          </a:endParaRPr>
        </a:p>
        <a:p>
          <a:r>
            <a:rPr kumimoji="1" lang="ja-JP" altLang="en-US" sz="1400">
              <a:solidFill>
                <a:schemeClr val="dk1"/>
              </a:solidFill>
              <a:effectLst/>
              <a:latin typeface="+mn-lt"/>
              <a:ea typeface="+mn-ea"/>
              <a:cs typeface="+mn-cs"/>
            </a:rPr>
            <a:t>・愛と元気の日野町ふるさと基金： 町のまちづくりに資する施策の経費に充てる。</a:t>
          </a:r>
        </a:p>
        <a:p>
          <a:r>
            <a:rPr kumimoji="1" lang="ja-JP" altLang="en-US" sz="1400">
              <a:solidFill>
                <a:schemeClr val="dk1"/>
              </a:solidFill>
              <a:effectLst/>
              <a:latin typeface="+mn-lt"/>
              <a:ea typeface="+mn-ea"/>
              <a:cs typeface="+mn-cs"/>
            </a:rPr>
            <a:t>・森林整備基金：林業振興のための経費に充てる。</a:t>
          </a:r>
        </a:p>
        <a:p>
          <a:r>
            <a:rPr lang="ja-JP" altLang="en-US" sz="1400">
              <a:effectLst/>
            </a:rPr>
            <a:t>・町営バス購入等基金：町営バスの購入資金等に充てる。</a:t>
          </a:r>
        </a:p>
        <a:p>
          <a:r>
            <a:rPr lang="ja-JP" altLang="en-US" sz="1400">
              <a:effectLst/>
            </a:rPr>
            <a:t>・観光振興基金：町観光振興のための経費に充てる。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400" b="0" i="0">
              <a:solidFill>
                <a:schemeClr val="dk1"/>
              </a:solidFill>
              <a:effectLst/>
              <a:latin typeface="+mn-lt"/>
              <a:ea typeface="+mn-ea"/>
              <a:cs typeface="+mn-cs"/>
            </a:rPr>
            <a:t>　令和</a:t>
          </a:r>
          <a:r>
            <a:rPr lang="en-US" altLang="ja-JP" sz="1400" b="0" i="0">
              <a:solidFill>
                <a:schemeClr val="dk1"/>
              </a:solidFill>
              <a:effectLst/>
              <a:latin typeface="+mn-lt"/>
              <a:ea typeface="+mn-ea"/>
              <a:cs typeface="+mn-cs"/>
            </a:rPr>
            <a:t>4</a:t>
          </a:r>
          <a:r>
            <a:rPr lang="ja-JP" altLang="en-US" sz="1400" b="0" i="0">
              <a:solidFill>
                <a:schemeClr val="dk1"/>
              </a:solidFill>
              <a:effectLst/>
              <a:latin typeface="+mn-lt"/>
              <a:ea typeface="+mn-ea"/>
              <a:cs typeface="+mn-cs"/>
            </a:rPr>
            <a:t>年度の</a:t>
          </a:r>
          <a:r>
            <a:rPr lang="en-US" altLang="ja-JP" sz="1400" b="0" i="0">
              <a:solidFill>
                <a:schemeClr val="dk1"/>
              </a:solidFill>
              <a:effectLst/>
              <a:latin typeface="+mn-lt"/>
              <a:ea typeface="+mn-ea"/>
              <a:cs typeface="+mn-cs"/>
            </a:rPr>
            <a:t>10.8</a:t>
          </a:r>
          <a:r>
            <a:rPr lang="ja-JP" altLang="en-US" sz="1400" b="0" i="0">
              <a:solidFill>
                <a:schemeClr val="dk1"/>
              </a:solidFill>
              <a:effectLst/>
              <a:latin typeface="+mn-lt"/>
              <a:ea typeface="+mn-ea"/>
              <a:cs typeface="+mn-cs"/>
            </a:rPr>
            <a:t>億円から、令和</a:t>
          </a:r>
          <a:r>
            <a:rPr lang="en-US" altLang="ja-JP" sz="1400" b="0" i="0">
              <a:solidFill>
                <a:schemeClr val="dk1"/>
              </a:solidFill>
              <a:effectLst/>
              <a:latin typeface="+mn-lt"/>
              <a:ea typeface="+mn-ea"/>
              <a:cs typeface="+mn-cs"/>
            </a:rPr>
            <a:t>6</a:t>
          </a:r>
          <a:r>
            <a:rPr lang="ja-JP" altLang="en-US" sz="1400" b="0" i="0">
              <a:solidFill>
                <a:schemeClr val="dk1"/>
              </a:solidFill>
              <a:effectLst/>
              <a:latin typeface="+mn-lt"/>
              <a:ea typeface="+mn-ea"/>
              <a:cs typeface="+mn-cs"/>
            </a:rPr>
            <a:t>年度には</a:t>
          </a:r>
          <a:r>
            <a:rPr lang="en-US" altLang="ja-JP" sz="1400" b="0" i="0">
              <a:solidFill>
                <a:schemeClr val="dk1"/>
              </a:solidFill>
              <a:effectLst/>
              <a:latin typeface="+mn-lt"/>
              <a:ea typeface="+mn-ea"/>
              <a:cs typeface="+mn-cs"/>
            </a:rPr>
            <a:t>11.3</a:t>
          </a:r>
          <a:r>
            <a:rPr lang="ja-JP" altLang="en-US" sz="1400" b="0" i="0">
              <a:solidFill>
                <a:schemeClr val="dk1"/>
              </a:solidFill>
              <a:effectLst/>
              <a:latin typeface="+mn-lt"/>
              <a:ea typeface="+mn-ea"/>
              <a:cs typeface="+mn-cs"/>
            </a:rPr>
            <a:t>億円へと増加した。内訳を見ると、「公共施設等長寿命化基金」は、施設の更新事業への充当により約</a:t>
          </a:r>
          <a:r>
            <a:rPr lang="en-US" altLang="ja-JP" sz="1400" b="0" i="0">
              <a:solidFill>
                <a:schemeClr val="dk1"/>
              </a:solidFill>
              <a:effectLst/>
              <a:latin typeface="+mn-lt"/>
              <a:ea typeface="+mn-ea"/>
              <a:cs typeface="+mn-cs"/>
            </a:rPr>
            <a:t>5600</a:t>
          </a:r>
          <a:r>
            <a:rPr lang="ja-JP" altLang="en-US" sz="1400" b="0" i="0">
              <a:solidFill>
                <a:schemeClr val="dk1"/>
              </a:solidFill>
              <a:effectLst/>
              <a:latin typeface="+mn-lt"/>
              <a:ea typeface="+mn-ea"/>
              <a:cs typeface="+mn-cs"/>
            </a:rPr>
            <a:t>万円減少している。しかしながら、ふるさと納税の寄附金を積み立てる「愛と元気の日野町ふるさと基金」や、森林環境譲与税を原資とする「森林整備基金」が大幅に増加しており、これらが減少分を上回ったため、基金全体としては堅調な推移を見せている。</a:t>
          </a:r>
          <a:endParaRPr lang="en-US" altLang="ja-JP" sz="1400" b="0" i="0">
            <a:solidFill>
              <a:schemeClr val="dk1"/>
            </a:solidFill>
            <a:effectLst/>
            <a:latin typeface="+mn-lt"/>
            <a:ea typeface="+mn-ea"/>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en-US" sz="1400" b="0" i="0">
              <a:solidFill>
                <a:schemeClr val="dk1"/>
              </a:solidFill>
              <a:effectLst/>
              <a:latin typeface="+mn-lt"/>
              <a:ea typeface="+mn-ea"/>
              <a:cs typeface="+mn-cs"/>
            </a:rPr>
            <a:t>本基金は、特定の政策目的を実現するための財源である。特に「公共施設等長寿命化基金」については、個別施設計画に基づき、施設の更新事業へ計画的に充当していく。また、「愛と元気の日野町ふるさと基金」は、寄附者の意向を反映した事業へ積極的に活用する。基金を単に保有するだけでなく、設置目的に即して有効に活用することで、行政課題の解決と住民福祉の向上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400" b="0" i="0">
              <a:solidFill>
                <a:schemeClr val="dk1"/>
              </a:solidFill>
              <a:effectLst/>
              <a:latin typeface="+mn-lt"/>
              <a:ea typeface="+mn-ea"/>
              <a:cs typeface="+mn-cs"/>
            </a:rPr>
            <a:t>　令和</a:t>
          </a:r>
          <a:r>
            <a:rPr lang="en-US" altLang="ja-JP" sz="1400" b="0" i="0">
              <a:solidFill>
                <a:schemeClr val="dk1"/>
              </a:solidFill>
              <a:effectLst/>
              <a:latin typeface="+mn-lt"/>
              <a:ea typeface="+mn-ea"/>
              <a:cs typeface="+mn-cs"/>
            </a:rPr>
            <a:t>4</a:t>
          </a:r>
          <a:r>
            <a:rPr lang="ja-JP" altLang="en-US" sz="1400" b="0" i="0">
              <a:solidFill>
                <a:schemeClr val="dk1"/>
              </a:solidFill>
              <a:effectLst/>
              <a:latin typeface="+mn-lt"/>
              <a:ea typeface="+mn-ea"/>
              <a:cs typeface="+mn-cs"/>
            </a:rPr>
            <a:t>年度から令和</a:t>
          </a:r>
          <a:r>
            <a:rPr lang="en-US" altLang="ja-JP" sz="1400" b="0" i="0">
              <a:solidFill>
                <a:schemeClr val="dk1"/>
              </a:solidFill>
              <a:effectLst/>
              <a:latin typeface="+mn-lt"/>
              <a:ea typeface="+mn-ea"/>
              <a:cs typeface="+mn-cs"/>
            </a:rPr>
            <a:t>6</a:t>
          </a:r>
          <a:r>
            <a:rPr lang="ja-JP" altLang="en-US" sz="1400" b="0" i="0">
              <a:solidFill>
                <a:schemeClr val="dk1"/>
              </a:solidFill>
              <a:effectLst/>
              <a:latin typeface="+mn-lt"/>
              <a:ea typeface="+mn-ea"/>
              <a:cs typeface="+mn-cs"/>
            </a:rPr>
            <a:t>年度にかけて、残高は約</a:t>
          </a:r>
          <a:r>
            <a:rPr lang="en-US" altLang="ja-JP" sz="1400" b="0" i="0">
              <a:solidFill>
                <a:schemeClr val="dk1"/>
              </a:solidFill>
              <a:effectLst/>
              <a:latin typeface="+mn-lt"/>
              <a:ea typeface="+mn-ea"/>
              <a:cs typeface="+mn-cs"/>
            </a:rPr>
            <a:t>16</a:t>
          </a:r>
          <a:r>
            <a:rPr lang="ja-JP" altLang="en-US" sz="1400" b="0" i="0">
              <a:solidFill>
                <a:schemeClr val="dk1"/>
              </a:solidFill>
              <a:effectLst/>
              <a:latin typeface="+mn-lt"/>
              <a:ea typeface="+mn-ea"/>
              <a:cs typeface="+mn-cs"/>
            </a:rPr>
            <a:t>億円で推移し、増減はわずか</a:t>
          </a:r>
          <a:r>
            <a:rPr lang="en-US" altLang="ja-JP" sz="1400" b="0" i="0">
              <a:solidFill>
                <a:schemeClr val="dk1"/>
              </a:solidFill>
              <a:effectLst/>
              <a:latin typeface="+mn-lt"/>
              <a:ea typeface="+mn-ea"/>
              <a:cs typeface="+mn-cs"/>
            </a:rPr>
            <a:t>100</a:t>
          </a:r>
          <a:r>
            <a:rPr lang="ja-JP" altLang="en-US" sz="1400" b="0" i="0">
              <a:solidFill>
                <a:schemeClr val="dk1"/>
              </a:solidFill>
              <a:effectLst/>
              <a:latin typeface="+mn-lt"/>
              <a:ea typeface="+mn-ea"/>
              <a:cs typeface="+mn-cs"/>
            </a:rPr>
            <a:t>万円にとどまった。これは、年度間の財源調整機能を発揮しつつも、歳入歳出のバランスを保った結果、基金繰入を行わずに財政運営が行えてきたため、発生利子のみが積立てられてきたからである。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400" b="0" i="0">
              <a:solidFill>
                <a:schemeClr val="dk1"/>
              </a:solidFill>
              <a:effectLst/>
              <a:latin typeface="+mn-lt"/>
              <a:ea typeface="+mn-ea"/>
              <a:cs typeface="+mn-cs"/>
            </a:rPr>
            <a:t>　現在の残高は標準財政規模比で</a:t>
          </a:r>
          <a:r>
            <a:rPr lang="en-US" altLang="ja-JP" sz="1400" b="0" i="0">
              <a:solidFill>
                <a:schemeClr val="dk1"/>
              </a:solidFill>
              <a:effectLst/>
              <a:latin typeface="+mn-lt"/>
              <a:ea typeface="+mn-ea"/>
              <a:cs typeface="+mn-cs"/>
            </a:rPr>
            <a:t>6</a:t>
          </a:r>
          <a:r>
            <a:rPr lang="ja-JP" altLang="en-US" sz="1400" b="0" i="0">
              <a:solidFill>
                <a:schemeClr val="dk1"/>
              </a:solidFill>
              <a:effectLst/>
              <a:latin typeface="+mn-lt"/>
              <a:ea typeface="+mn-ea"/>
              <a:cs typeface="+mn-cs"/>
            </a:rPr>
            <a:t>割を超えており、類似団体と比較しても十分な水準を確保している。しかし、人口減少による税収減や激甚化する自然災害のリスクを考慮すれば、安易に費消することは許されない。今後も、不測の事態に備え、適正な残高管理を徹底しつつ、真に必要な施策には機動的に活用できるよう、規律と柔軟性を兼ね備えた運用を堅持していく。</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rgbClr val="FF0000"/>
              </a:solidFill>
              <a:effectLst/>
              <a:latin typeface="+mn-lt"/>
              <a:ea typeface="+mn-ea"/>
              <a:cs typeface="+mn-cs"/>
            </a:rPr>
            <a:t>　</a:t>
          </a:r>
          <a:r>
            <a:rPr lang="ja-JP" altLang="en-US" sz="1400" b="0" i="0">
              <a:solidFill>
                <a:schemeClr val="dk1"/>
              </a:solidFill>
              <a:effectLst/>
              <a:latin typeface="+mn-lt"/>
              <a:ea typeface="+mn-ea"/>
              <a:cs typeface="+mn-cs"/>
            </a:rPr>
            <a:t>令和</a:t>
          </a:r>
          <a:r>
            <a:rPr lang="en-US" altLang="ja-JP" sz="1400" b="0" i="0">
              <a:solidFill>
                <a:schemeClr val="dk1"/>
              </a:solidFill>
              <a:effectLst/>
              <a:latin typeface="+mn-lt"/>
              <a:ea typeface="+mn-ea"/>
              <a:cs typeface="+mn-cs"/>
            </a:rPr>
            <a:t>4</a:t>
          </a:r>
          <a:r>
            <a:rPr lang="ja-JP" altLang="en-US" sz="1400" b="0" i="0">
              <a:solidFill>
                <a:schemeClr val="dk1"/>
              </a:solidFill>
              <a:effectLst/>
              <a:latin typeface="+mn-lt"/>
              <a:ea typeface="+mn-ea"/>
              <a:cs typeface="+mn-cs"/>
            </a:rPr>
            <a:t>年度末の</a:t>
          </a:r>
          <a:r>
            <a:rPr lang="en-US" altLang="ja-JP" sz="1400" b="0" i="0">
              <a:solidFill>
                <a:schemeClr val="dk1"/>
              </a:solidFill>
              <a:effectLst/>
              <a:latin typeface="+mn-lt"/>
              <a:ea typeface="+mn-ea"/>
              <a:cs typeface="+mn-cs"/>
            </a:rPr>
            <a:t>7.2</a:t>
          </a:r>
          <a:r>
            <a:rPr lang="ja-JP" altLang="en-US" sz="1400" b="0" i="0">
              <a:solidFill>
                <a:schemeClr val="dk1"/>
              </a:solidFill>
              <a:effectLst/>
              <a:latin typeface="+mn-lt"/>
              <a:ea typeface="+mn-ea"/>
              <a:cs typeface="+mn-cs"/>
            </a:rPr>
            <a:t>億円から、令和</a:t>
          </a:r>
          <a:r>
            <a:rPr lang="en-US" altLang="ja-JP" sz="1400" b="0" i="0">
              <a:solidFill>
                <a:schemeClr val="dk1"/>
              </a:solidFill>
              <a:effectLst/>
              <a:latin typeface="+mn-lt"/>
              <a:ea typeface="+mn-ea"/>
              <a:cs typeface="+mn-cs"/>
            </a:rPr>
            <a:t>6</a:t>
          </a:r>
          <a:r>
            <a:rPr lang="ja-JP" altLang="en-US" sz="1400" b="0" i="0">
              <a:solidFill>
                <a:schemeClr val="dk1"/>
              </a:solidFill>
              <a:effectLst/>
              <a:latin typeface="+mn-lt"/>
              <a:ea typeface="+mn-ea"/>
              <a:cs typeface="+mn-cs"/>
            </a:rPr>
            <a:t>年度末には</a:t>
          </a:r>
          <a:r>
            <a:rPr lang="en-US" altLang="ja-JP" sz="1400" b="0" i="0">
              <a:solidFill>
                <a:schemeClr val="dk1"/>
              </a:solidFill>
              <a:effectLst/>
              <a:latin typeface="+mn-lt"/>
              <a:ea typeface="+mn-ea"/>
              <a:cs typeface="+mn-cs"/>
            </a:rPr>
            <a:t>10.3</a:t>
          </a:r>
          <a:r>
            <a:rPr lang="ja-JP" altLang="en-US" sz="1400" b="0" i="0">
              <a:solidFill>
                <a:schemeClr val="dk1"/>
              </a:solidFill>
              <a:effectLst/>
              <a:latin typeface="+mn-lt"/>
              <a:ea typeface="+mn-ea"/>
              <a:cs typeface="+mn-cs"/>
            </a:rPr>
            <a:t>億円へと、わずか</a:t>
          </a:r>
          <a:r>
            <a:rPr lang="en-US" altLang="ja-JP" sz="1400" b="0" i="0">
              <a:solidFill>
                <a:schemeClr val="dk1"/>
              </a:solidFill>
              <a:effectLst/>
              <a:latin typeface="+mn-lt"/>
              <a:ea typeface="+mn-ea"/>
              <a:cs typeface="+mn-cs"/>
            </a:rPr>
            <a:t>2</a:t>
          </a:r>
          <a:r>
            <a:rPr lang="ja-JP" altLang="en-US" sz="1400" b="0" i="0">
              <a:solidFill>
                <a:schemeClr val="dk1"/>
              </a:solidFill>
              <a:effectLst/>
              <a:latin typeface="+mn-lt"/>
              <a:ea typeface="+mn-ea"/>
              <a:cs typeface="+mn-cs"/>
            </a:rPr>
            <a:t>年間で約</a:t>
          </a:r>
          <a:r>
            <a:rPr lang="en-US" altLang="ja-JP" sz="1400" b="0" i="0">
              <a:solidFill>
                <a:schemeClr val="dk1"/>
              </a:solidFill>
              <a:effectLst/>
              <a:latin typeface="+mn-lt"/>
              <a:ea typeface="+mn-ea"/>
              <a:cs typeface="+mn-cs"/>
            </a:rPr>
            <a:t>3</a:t>
          </a:r>
          <a:r>
            <a:rPr lang="ja-JP" altLang="en-US" sz="1400" b="0" i="0">
              <a:solidFill>
                <a:schemeClr val="dk1"/>
              </a:solidFill>
              <a:effectLst/>
              <a:latin typeface="+mn-lt"/>
              <a:ea typeface="+mn-ea"/>
              <a:cs typeface="+mn-cs"/>
            </a:rPr>
            <a:t>億円の大幅な積み増しを行った。これは、過去の大型事業に係る地方債償還のピーク到来に備え、将来の公債費負担を平準化するため、計画的かつ集中的に積み立てを実施した結果である。</a:t>
          </a:r>
          <a:endParaRPr lang="en-US" altLang="ja-JP" sz="14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400" b="0" i="0">
              <a:solidFill>
                <a:schemeClr val="dk1"/>
              </a:solidFill>
              <a:effectLst/>
              <a:latin typeface="+mn-lt"/>
              <a:ea typeface="+mn-ea"/>
              <a:cs typeface="+mn-cs"/>
            </a:rPr>
            <a:t>　今後も公債費は高水準で推移する見込みであり、この基金は将来の財政運営を安定させるために必要不可欠である。今度も償還計画に基づき、必要な積立額を確実に予算計上していく方針を堅持する。償還時期に合わせて計画的に取り崩すことで、単年度の収支バランスへの衝撃を緩和し、将来世代に過度な負担を残さない規律ある財政運営を徹底す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鳥取県日野町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2,635
2,609
133.98
4,143,180
3,926,221
183,768
2,453,421
3,509,827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mn-lt"/>
              <a:ea typeface="+mn-ea"/>
              <a:cs typeface="+mn-cs"/>
            </a:rPr>
            <a:t>　</a:t>
          </a:r>
          <a:r>
            <a:rPr lang="ja-JP" altLang="ja-JP" sz="1100" b="0" i="0">
              <a:solidFill>
                <a:schemeClr val="dk1"/>
              </a:solidFill>
              <a:effectLst/>
              <a:latin typeface="+mn-lt"/>
              <a:ea typeface="+mn-ea"/>
              <a:cs typeface="+mn-cs"/>
            </a:rPr>
            <a:t>有形固定資産減価償却率は63.8%であり、全国平均を下回る一方、鳥取県平均をやや上回り、類似団体内では中位の水準である。令和2年度から3.5ポイント上昇しており、施設の老朽化が徐々に進行している。</a:t>
          </a:r>
          <a:r>
            <a:rPr lang="ja-JP" altLang="en-US" sz="1100" b="0" i="0">
              <a:solidFill>
                <a:schemeClr val="dk1"/>
              </a:solidFill>
              <a:effectLst/>
              <a:latin typeface="+mn-lt"/>
              <a:ea typeface="+mn-ea"/>
              <a:cs typeface="+mn-cs"/>
            </a:rPr>
            <a:t>「個別施設計画」や「公共施設等総合管理計画」と連携をして、資産種別ごとの分析及び優先順位付けを行いながら、適切な維持管理を行う。</a:t>
          </a:r>
          <a:endParaRPr lang="en-US" altLang="ja-JP" sz="1100" b="0" i="0">
            <a:solidFill>
              <a:schemeClr val="dk1"/>
            </a:solidFill>
            <a:effectLst/>
            <a:latin typeface="+mn-lt"/>
            <a:ea typeface="+mn-ea"/>
            <a:cs typeface="+mn-cs"/>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0000000-0008-0000-0D00-00004A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0000000-0008-0000-0D00-00004B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0000000-0008-0000-0D00-00004C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00000000-0008-0000-0D00-00004E000000}"/>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00000000-0008-0000-0D00-000050000000}"/>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00000000-0008-0000-0D00-000051000000}"/>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82" name="有形固定資産減価償却率平均値テキスト">
          <a:extLst>
            <a:ext uri="{FF2B5EF4-FFF2-40B4-BE49-F238E27FC236}">
              <a16:creationId xmlns:a16="http://schemas.microsoft.com/office/drawing/2014/main" id="{00000000-0008-0000-0D00-000052000000}"/>
            </a:ext>
          </a:extLst>
        </xdr:cNvPr>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00000000-0008-0000-0D00-000056000000}"/>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00000000-0008-0000-0D00-000057000000}"/>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0000000-0008-0000-0D00-00005B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0000000-0008-0000-0D00-00005C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29664</xdr:rowOff>
    </xdr:from>
    <xdr:to>
      <xdr:col>23</xdr:col>
      <xdr:colOff>136525</xdr:colOff>
      <xdr:row>30</xdr:row>
      <xdr:rowOff>131264</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4711700" y="594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8091</xdr:rowOff>
    </xdr:from>
    <xdr:ext cx="405111" cy="259045"/>
    <xdr:sp macro="" textlink="">
      <xdr:nvSpPr>
        <xdr:cNvPr id="94" name="有形固定資産減価償却率該当値テキスト">
          <a:extLst>
            <a:ext uri="{FF2B5EF4-FFF2-40B4-BE49-F238E27FC236}">
              <a16:creationId xmlns:a16="http://schemas.microsoft.com/office/drawing/2014/main" id="{00000000-0008-0000-0D00-00005E000000}"/>
            </a:ext>
          </a:extLst>
        </xdr:cNvPr>
        <xdr:cNvSpPr txBox="1"/>
      </xdr:nvSpPr>
      <xdr:spPr>
        <a:xfrm>
          <a:off x="4813300" y="5923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154849</xdr:rowOff>
    </xdr:from>
    <xdr:to>
      <xdr:col>19</xdr:col>
      <xdr:colOff>187325</xdr:colOff>
      <xdr:row>30</xdr:row>
      <xdr:rowOff>84999</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4000500" y="58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34199</xdr:rowOff>
    </xdr:from>
    <xdr:to>
      <xdr:col>23</xdr:col>
      <xdr:colOff>85725</xdr:colOff>
      <xdr:row>30</xdr:row>
      <xdr:rowOff>80464</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4051300" y="5949224"/>
          <a:ext cx="7112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102417</xdr:rowOff>
    </xdr:from>
    <xdr:to>
      <xdr:col>15</xdr:col>
      <xdr:colOff>187325</xdr:colOff>
      <xdr:row>30</xdr:row>
      <xdr:rowOff>32567</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3238500" y="584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153217</xdr:rowOff>
    </xdr:from>
    <xdr:to>
      <xdr:col>19</xdr:col>
      <xdr:colOff>136525</xdr:colOff>
      <xdr:row>30</xdr:row>
      <xdr:rowOff>34199</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3289300" y="5896792"/>
          <a:ext cx="762000" cy="5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130175</xdr:rowOff>
    </xdr:from>
    <xdr:to>
      <xdr:col>11</xdr:col>
      <xdr:colOff>187325</xdr:colOff>
      <xdr:row>30</xdr:row>
      <xdr:rowOff>60325</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2476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153217</xdr:rowOff>
    </xdr:from>
    <xdr:to>
      <xdr:col>15</xdr:col>
      <xdr:colOff>136525</xdr:colOff>
      <xdr:row>30</xdr:row>
      <xdr:rowOff>9525</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flipV="1">
          <a:off x="2527300" y="5896792"/>
          <a:ext cx="762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93164</xdr:rowOff>
    </xdr:from>
    <xdr:to>
      <xdr:col>7</xdr:col>
      <xdr:colOff>187325</xdr:colOff>
      <xdr:row>30</xdr:row>
      <xdr:rowOff>23314</xdr:rowOff>
    </xdr:to>
    <xdr:sp macro="" textlink="">
      <xdr:nvSpPr>
        <xdr:cNvPr id="101" name="楕円 100">
          <a:extLst>
            <a:ext uri="{FF2B5EF4-FFF2-40B4-BE49-F238E27FC236}">
              <a16:creationId xmlns:a16="http://schemas.microsoft.com/office/drawing/2014/main" id="{00000000-0008-0000-0D00-000065000000}"/>
            </a:ext>
          </a:extLst>
        </xdr:cNvPr>
        <xdr:cNvSpPr/>
      </xdr:nvSpPr>
      <xdr:spPr>
        <a:xfrm>
          <a:off x="1714500" y="583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143964</xdr:rowOff>
    </xdr:from>
    <xdr:to>
      <xdr:col>11</xdr:col>
      <xdr:colOff>136525</xdr:colOff>
      <xdr:row>30</xdr:row>
      <xdr:rowOff>9525</xdr:rowOff>
    </xdr:to>
    <xdr:cxnSp macro="">
      <xdr:nvCxnSpPr>
        <xdr:cNvPr id="102" name="直線コネクタ 101">
          <a:extLst>
            <a:ext uri="{FF2B5EF4-FFF2-40B4-BE49-F238E27FC236}">
              <a16:creationId xmlns:a16="http://schemas.microsoft.com/office/drawing/2014/main" id="{00000000-0008-0000-0D00-000066000000}"/>
            </a:ext>
          </a:extLst>
        </xdr:cNvPr>
        <xdr:cNvCxnSpPr/>
      </xdr:nvCxnSpPr>
      <xdr:spPr>
        <a:xfrm>
          <a:off x="1765300" y="5887539"/>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103" name="n_1aveValue有形固定資産減価償却率">
          <a:extLst>
            <a:ext uri="{FF2B5EF4-FFF2-40B4-BE49-F238E27FC236}">
              <a16:creationId xmlns:a16="http://schemas.microsoft.com/office/drawing/2014/main" id="{00000000-0008-0000-0D00-000067000000}"/>
            </a:ext>
          </a:extLst>
        </xdr:cNvPr>
        <xdr:cNvSpPr txBox="1"/>
      </xdr:nvSpPr>
      <xdr:spPr>
        <a:xfrm>
          <a:off x="38360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4" name="n_2aveValue有形固定資産減価償却率">
          <a:extLst>
            <a:ext uri="{FF2B5EF4-FFF2-40B4-BE49-F238E27FC236}">
              <a16:creationId xmlns:a16="http://schemas.microsoft.com/office/drawing/2014/main" id="{00000000-0008-0000-0D00-000068000000}"/>
            </a:ext>
          </a:extLst>
        </xdr:cNvPr>
        <xdr:cNvSpPr txBox="1"/>
      </xdr:nvSpPr>
      <xdr:spPr>
        <a:xfrm>
          <a:off x="3086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5" name="n_3aveValue有形固定資産減価償却率">
          <a:extLst>
            <a:ext uri="{FF2B5EF4-FFF2-40B4-BE49-F238E27FC236}">
              <a16:creationId xmlns:a16="http://schemas.microsoft.com/office/drawing/2014/main" id="{00000000-0008-0000-0D00-000069000000}"/>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id="{00000000-0008-0000-0D00-00006A000000}"/>
            </a:ext>
          </a:extLst>
        </xdr:cNvPr>
        <xdr:cNvSpPr txBox="1"/>
      </xdr:nvSpPr>
      <xdr:spPr>
        <a:xfrm>
          <a:off x="1562744"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101526</xdr:rowOff>
    </xdr:from>
    <xdr:ext cx="405111" cy="259045"/>
    <xdr:sp macro="" textlink="">
      <xdr:nvSpPr>
        <xdr:cNvPr id="107" name="n_1mainValue有形固定資産減価償却率">
          <a:extLst>
            <a:ext uri="{FF2B5EF4-FFF2-40B4-BE49-F238E27FC236}">
              <a16:creationId xmlns:a16="http://schemas.microsoft.com/office/drawing/2014/main" id="{00000000-0008-0000-0D00-00006B000000}"/>
            </a:ext>
          </a:extLst>
        </xdr:cNvPr>
        <xdr:cNvSpPr txBox="1"/>
      </xdr:nvSpPr>
      <xdr:spPr>
        <a:xfrm>
          <a:off x="3836044" y="5673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49094</xdr:rowOff>
    </xdr:from>
    <xdr:ext cx="405111" cy="259045"/>
    <xdr:sp macro="" textlink="">
      <xdr:nvSpPr>
        <xdr:cNvPr id="108" name="n_2mainValue有形固定資産減価償却率">
          <a:extLst>
            <a:ext uri="{FF2B5EF4-FFF2-40B4-BE49-F238E27FC236}">
              <a16:creationId xmlns:a16="http://schemas.microsoft.com/office/drawing/2014/main" id="{00000000-0008-0000-0D00-00006C000000}"/>
            </a:ext>
          </a:extLst>
        </xdr:cNvPr>
        <xdr:cNvSpPr txBox="1"/>
      </xdr:nvSpPr>
      <xdr:spPr>
        <a:xfrm>
          <a:off x="3086744" y="56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51452</xdr:rowOff>
    </xdr:from>
    <xdr:ext cx="405111" cy="259045"/>
    <xdr:sp macro="" textlink="">
      <xdr:nvSpPr>
        <xdr:cNvPr id="109" name="n_3mainValue有形固定資産減価償却率">
          <a:extLst>
            <a:ext uri="{FF2B5EF4-FFF2-40B4-BE49-F238E27FC236}">
              <a16:creationId xmlns:a16="http://schemas.microsoft.com/office/drawing/2014/main" id="{00000000-0008-0000-0D00-00006D000000}"/>
            </a:ext>
          </a:extLst>
        </xdr:cNvPr>
        <xdr:cNvSpPr txBox="1"/>
      </xdr:nvSpPr>
      <xdr:spPr>
        <a:xfrm>
          <a:off x="2324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39841</xdr:rowOff>
    </xdr:from>
    <xdr:ext cx="405111" cy="259045"/>
    <xdr:sp macro="" textlink="">
      <xdr:nvSpPr>
        <xdr:cNvPr id="110" name="n_4mainValue有形固定資産減価償却率">
          <a:extLst>
            <a:ext uri="{FF2B5EF4-FFF2-40B4-BE49-F238E27FC236}">
              <a16:creationId xmlns:a16="http://schemas.microsoft.com/office/drawing/2014/main" id="{00000000-0008-0000-0D00-00006E000000}"/>
            </a:ext>
          </a:extLst>
        </xdr:cNvPr>
        <xdr:cNvSpPr txBox="1"/>
      </xdr:nvSpPr>
      <xdr:spPr>
        <a:xfrm>
          <a:off x="1562744" y="5611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0000000-0008-0000-0D00-000079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0000000-0008-0000-0D00-00007A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0000000-0008-0000-0D00-00007B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　概ね類似団体と同水準の数値で推移してきたが、令和</a:t>
          </a:r>
          <a:r>
            <a:rPr kumimoji="1" lang="en-US" altLang="ja-JP" sz="1100">
              <a:solidFill>
                <a:schemeClr val="tx1"/>
              </a:solidFill>
              <a:effectLst/>
              <a:latin typeface="+mn-lt"/>
              <a:ea typeface="+mn-ea"/>
              <a:cs typeface="+mn-cs"/>
            </a:rPr>
            <a:t>6</a:t>
          </a:r>
          <a:r>
            <a:rPr kumimoji="1" lang="ja-JP" altLang="ja-JP" sz="1100">
              <a:solidFill>
                <a:schemeClr val="tx1"/>
              </a:solidFill>
              <a:effectLst/>
              <a:latin typeface="+mn-lt"/>
              <a:ea typeface="+mn-ea"/>
              <a:cs typeface="+mn-cs"/>
            </a:rPr>
            <a:t>年度決算では、</a:t>
          </a:r>
          <a:r>
            <a:rPr kumimoji="1" lang="en-US" altLang="ja-JP" sz="1100">
              <a:solidFill>
                <a:schemeClr val="tx1"/>
              </a:solidFill>
              <a:effectLst/>
              <a:latin typeface="+mn-lt"/>
              <a:ea typeface="+mn-ea"/>
              <a:cs typeface="+mn-cs"/>
            </a:rPr>
            <a:t>R5</a:t>
          </a:r>
          <a:r>
            <a:rPr kumimoji="1" lang="ja-JP" altLang="ja-JP" sz="1100">
              <a:solidFill>
                <a:schemeClr val="tx1"/>
              </a:solidFill>
              <a:effectLst/>
              <a:latin typeface="+mn-lt"/>
              <a:ea typeface="+mn-ea"/>
              <a:cs typeface="+mn-cs"/>
            </a:rPr>
            <a:t>年度決算より</a:t>
          </a:r>
          <a:r>
            <a:rPr kumimoji="1" lang="en-US" altLang="ja-JP" sz="1100">
              <a:solidFill>
                <a:schemeClr val="tx1"/>
              </a:solidFill>
              <a:effectLst/>
              <a:latin typeface="+mn-lt"/>
              <a:ea typeface="+mn-ea"/>
              <a:cs typeface="+mn-cs"/>
            </a:rPr>
            <a:t>30.7</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改善された</a:t>
          </a:r>
          <a:r>
            <a:rPr kumimoji="1" lang="ja-JP" altLang="ja-JP" sz="1100">
              <a:solidFill>
                <a:schemeClr val="tx1"/>
              </a:solidFill>
              <a:effectLst/>
              <a:latin typeface="+mn-lt"/>
              <a:ea typeface="+mn-ea"/>
              <a:cs typeface="+mn-cs"/>
            </a:rPr>
            <a:t>。これは町債の償還が進んだことで将来負担額が減となったこと及び基金積立金により基金残高が増えたことが主な原因と考えられる。老朽化により更新時期を迎える施設は増加してきているが、今後も過度な地方債の発行を抑え、健全な財政運営に努める。</a:t>
          </a:r>
          <a:endParaRPr lang="ja-JP" altLang="ja-JP">
            <a:solidFill>
              <a:schemeClr val="tx1"/>
            </a:solidFill>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0000000-0008-0000-0D00-00008A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00000000-0008-0000-0D00-00008C000000}"/>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00000000-0008-0000-0D00-00008E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00000000-0008-0000-0D00-00008F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00000000-0008-0000-0D00-000090000000}"/>
            </a:ext>
          </a:extLst>
        </xdr:cNvPr>
        <xdr:cNvSpPr txBox="1"/>
      </xdr:nvSpPr>
      <xdr:spPr>
        <a:xfrm>
          <a:off x="14846300" y="549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00000000-0008-0000-0D00-000094000000}"/>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37747</xdr:rowOff>
    </xdr:from>
    <xdr:to>
      <xdr:col>60</xdr:col>
      <xdr:colOff>123825</xdr:colOff>
      <xdr:row>28</xdr:row>
      <xdr:rowOff>139347</xdr:rowOff>
    </xdr:to>
    <xdr:sp macro="" textlink="">
      <xdr:nvSpPr>
        <xdr:cNvPr id="149" name="フローチャート: 判断 148">
          <a:extLst>
            <a:ext uri="{FF2B5EF4-FFF2-40B4-BE49-F238E27FC236}">
              <a16:creationId xmlns:a16="http://schemas.microsoft.com/office/drawing/2014/main" id="{00000000-0008-0000-0D00-000095000000}"/>
            </a:ext>
          </a:extLst>
        </xdr:cNvPr>
        <xdr:cNvSpPr/>
      </xdr:nvSpPr>
      <xdr:spPr>
        <a:xfrm>
          <a:off x="11747500" y="56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D00-000099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D00-00009A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141838</xdr:rowOff>
    </xdr:from>
    <xdr:to>
      <xdr:col>76</xdr:col>
      <xdr:colOff>73025</xdr:colOff>
      <xdr:row>27</xdr:row>
      <xdr:rowOff>71988</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4744700" y="537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56765</xdr:rowOff>
    </xdr:from>
    <xdr:ext cx="405111" cy="259045"/>
    <xdr:sp macro="" textlink="">
      <xdr:nvSpPr>
        <xdr:cNvPr id="156" name="債務償還比率該当値テキスト">
          <a:extLst>
            <a:ext uri="{FF2B5EF4-FFF2-40B4-BE49-F238E27FC236}">
              <a16:creationId xmlns:a16="http://schemas.microsoft.com/office/drawing/2014/main" id="{00000000-0008-0000-0D00-00009C000000}"/>
            </a:ext>
          </a:extLst>
        </xdr:cNvPr>
        <xdr:cNvSpPr txBox="1"/>
      </xdr:nvSpPr>
      <xdr:spPr>
        <a:xfrm>
          <a:off x="14846300" y="5285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7211</xdr:rowOff>
    </xdr:from>
    <xdr:to>
      <xdr:col>72</xdr:col>
      <xdr:colOff>123825</xdr:colOff>
      <xdr:row>27</xdr:row>
      <xdr:rowOff>108811</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4033500" y="5407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21188</xdr:rowOff>
    </xdr:from>
    <xdr:to>
      <xdr:col>76</xdr:col>
      <xdr:colOff>22225</xdr:colOff>
      <xdr:row>27</xdr:row>
      <xdr:rowOff>58011</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flipV="1">
          <a:off x="14084300" y="5421863"/>
          <a:ext cx="711200" cy="3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77498</xdr:rowOff>
    </xdr:from>
    <xdr:to>
      <xdr:col>68</xdr:col>
      <xdr:colOff>123825</xdr:colOff>
      <xdr:row>28</xdr:row>
      <xdr:rowOff>7648</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3271500" y="547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58011</xdr:rowOff>
    </xdr:from>
    <xdr:to>
      <xdr:col>72</xdr:col>
      <xdr:colOff>73025</xdr:colOff>
      <xdr:row>27</xdr:row>
      <xdr:rowOff>128298</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flipV="1">
          <a:off x="13322300" y="5458686"/>
          <a:ext cx="762000" cy="7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54349</xdr:rowOff>
    </xdr:from>
    <xdr:to>
      <xdr:col>64</xdr:col>
      <xdr:colOff>123825</xdr:colOff>
      <xdr:row>27</xdr:row>
      <xdr:rowOff>155949</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2509500" y="5455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105149</xdr:rowOff>
    </xdr:from>
    <xdr:to>
      <xdr:col>68</xdr:col>
      <xdr:colOff>73025</xdr:colOff>
      <xdr:row>27</xdr:row>
      <xdr:rowOff>128298</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a:off x="12560300" y="5505824"/>
          <a:ext cx="762000" cy="2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16757</xdr:rowOff>
    </xdr:from>
    <xdr:to>
      <xdr:col>60</xdr:col>
      <xdr:colOff>123825</xdr:colOff>
      <xdr:row>28</xdr:row>
      <xdr:rowOff>118357</xdr:rowOff>
    </xdr:to>
    <xdr:sp macro="" textlink="">
      <xdr:nvSpPr>
        <xdr:cNvPr id="163" name="楕円 162">
          <a:extLst>
            <a:ext uri="{FF2B5EF4-FFF2-40B4-BE49-F238E27FC236}">
              <a16:creationId xmlns:a16="http://schemas.microsoft.com/office/drawing/2014/main" id="{00000000-0008-0000-0D00-0000A3000000}"/>
            </a:ext>
          </a:extLst>
        </xdr:cNvPr>
        <xdr:cNvSpPr/>
      </xdr:nvSpPr>
      <xdr:spPr>
        <a:xfrm>
          <a:off x="11747500" y="558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105149</xdr:rowOff>
    </xdr:from>
    <xdr:to>
      <xdr:col>64</xdr:col>
      <xdr:colOff>73025</xdr:colOff>
      <xdr:row>28</xdr:row>
      <xdr:rowOff>67557</xdr:rowOff>
    </xdr:to>
    <xdr:cxnSp macro="">
      <xdr:nvCxnSpPr>
        <xdr:cNvPr id="164" name="直線コネクタ 163">
          <a:extLst>
            <a:ext uri="{FF2B5EF4-FFF2-40B4-BE49-F238E27FC236}">
              <a16:creationId xmlns:a16="http://schemas.microsoft.com/office/drawing/2014/main" id="{00000000-0008-0000-0D00-0000A4000000}"/>
            </a:ext>
          </a:extLst>
        </xdr:cNvPr>
        <xdr:cNvCxnSpPr/>
      </xdr:nvCxnSpPr>
      <xdr:spPr>
        <a:xfrm flipV="1">
          <a:off x="11798300" y="5505824"/>
          <a:ext cx="762000" cy="13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70262</xdr:rowOff>
    </xdr:from>
    <xdr:ext cx="469744" cy="259045"/>
    <xdr:sp macro="" textlink="">
      <xdr:nvSpPr>
        <xdr:cNvPr id="165" name="n_1aveValue債務償還比率">
          <a:extLst>
            <a:ext uri="{FF2B5EF4-FFF2-40B4-BE49-F238E27FC236}">
              <a16:creationId xmlns:a16="http://schemas.microsoft.com/office/drawing/2014/main" id="{00000000-0008-0000-0D00-0000A5000000}"/>
            </a:ext>
          </a:extLst>
        </xdr:cNvPr>
        <xdr:cNvSpPr txBox="1"/>
      </xdr:nvSpPr>
      <xdr:spPr>
        <a:xfrm>
          <a:off x="13836727" y="564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66" name="n_2aveValue債務償還比率">
          <a:extLst>
            <a:ext uri="{FF2B5EF4-FFF2-40B4-BE49-F238E27FC236}">
              <a16:creationId xmlns:a16="http://schemas.microsoft.com/office/drawing/2014/main" id="{00000000-0008-0000-0D00-0000A6000000}"/>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67" name="n_3aveValue債務償還比率">
          <a:extLst>
            <a:ext uri="{FF2B5EF4-FFF2-40B4-BE49-F238E27FC236}">
              <a16:creationId xmlns:a16="http://schemas.microsoft.com/office/drawing/2014/main" id="{00000000-0008-0000-0D00-0000A7000000}"/>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130474</xdr:rowOff>
    </xdr:from>
    <xdr:ext cx="469744" cy="259045"/>
    <xdr:sp macro="" textlink="">
      <xdr:nvSpPr>
        <xdr:cNvPr id="168" name="n_4aveValue債務償還比率">
          <a:extLst>
            <a:ext uri="{FF2B5EF4-FFF2-40B4-BE49-F238E27FC236}">
              <a16:creationId xmlns:a16="http://schemas.microsoft.com/office/drawing/2014/main" id="{00000000-0008-0000-0D00-0000A8000000}"/>
            </a:ext>
          </a:extLst>
        </xdr:cNvPr>
        <xdr:cNvSpPr txBox="1"/>
      </xdr:nvSpPr>
      <xdr:spPr>
        <a:xfrm>
          <a:off x="11563427" y="5702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125338</xdr:rowOff>
    </xdr:from>
    <xdr:ext cx="469744" cy="259045"/>
    <xdr:sp macro="" textlink="">
      <xdr:nvSpPr>
        <xdr:cNvPr id="169" name="n_1mainValue債務償還比率">
          <a:extLst>
            <a:ext uri="{FF2B5EF4-FFF2-40B4-BE49-F238E27FC236}">
              <a16:creationId xmlns:a16="http://schemas.microsoft.com/office/drawing/2014/main" id="{00000000-0008-0000-0D00-0000A9000000}"/>
            </a:ext>
          </a:extLst>
        </xdr:cNvPr>
        <xdr:cNvSpPr txBox="1"/>
      </xdr:nvSpPr>
      <xdr:spPr>
        <a:xfrm>
          <a:off x="13836727" y="5183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170225</xdr:rowOff>
    </xdr:from>
    <xdr:ext cx="469744" cy="259045"/>
    <xdr:sp macro="" textlink="">
      <xdr:nvSpPr>
        <xdr:cNvPr id="170" name="n_2mainValue債務償還比率">
          <a:extLst>
            <a:ext uri="{FF2B5EF4-FFF2-40B4-BE49-F238E27FC236}">
              <a16:creationId xmlns:a16="http://schemas.microsoft.com/office/drawing/2014/main" id="{00000000-0008-0000-0D00-0000AA000000}"/>
            </a:ext>
          </a:extLst>
        </xdr:cNvPr>
        <xdr:cNvSpPr txBox="1"/>
      </xdr:nvSpPr>
      <xdr:spPr>
        <a:xfrm>
          <a:off x="13087427" y="5570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147076</xdr:rowOff>
    </xdr:from>
    <xdr:ext cx="469744" cy="259045"/>
    <xdr:sp macro="" textlink="">
      <xdr:nvSpPr>
        <xdr:cNvPr id="171" name="n_3mainValue債務償還比率">
          <a:extLst>
            <a:ext uri="{FF2B5EF4-FFF2-40B4-BE49-F238E27FC236}">
              <a16:creationId xmlns:a16="http://schemas.microsoft.com/office/drawing/2014/main" id="{00000000-0008-0000-0D00-0000AB000000}"/>
            </a:ext>
          </a:extLst>
        </xdr:cNvPr>
        <xdr:cNvSpPr txBox="1"/>
      </xdr:nvSpPr>
      <xdr:spPr>
        <a:xfrm>
          <a:off x="12325427" y="554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134884</xdr:rowOff>
    </xdr:from>
    <xdr:ext cx="469744" cy="259045"/>
    <xdr:sp macro="" textlink="">
      <xdr:nvSpPr>
        <xdr:cNvPr id="172" name="n_4mainValue債務償還比率">
          <a:extLst>
            <a:ext uri="{FF2B5EF4-FFF2-40B4-BE49-F238E27FC236}">
              <a16:creationId xmlns:a16="http://schemas.microsoft.com/office/drawing/2014/main" id="{00000000-0008-0000-0D00-0000AC000000}"/>
            </a:ext>
          </a:extLst>
        </xdr:cNvPr>
        <xdr:cNvSpPr txBox="1"/>
      </xdr:nvSpPr>
      <xdr:spPr>
        <a:xfrm>
          <a:off x="11563427" y="5364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0000000-0008-0000-0D00-0000AD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0000000-0008-0000-0D00-0000AE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0000000-0008-0000-0D00-0000AF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00000000-0008-0000-0D00-0000B0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00000000-0008-0000-0D00-0000B1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00000000-0008-0000-0D00-0000B2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鳥取県日野町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2,635
2,609
133.98
4,143,180
3,926,221
183,768
2,453,421
3,509,827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43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139700</xdr:rowOff>
    </xdr:from>
    <xdr:to>
      <xdr:col>6</xdr:col>
      <xdr:colOff>38100</xdr:colOff>
      <xdr:row>38</xdr:row>
      <xdr:rowOff>69850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95267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88265</xdr:rowOff>
    </xdr:from>
    <xdr:to>
      <xdr:col>20</xdr:col>
      <xdr:colOff>38100</xdr:colOff>
      <xdr:row>39</xdr:row>
      <xdr:rowOff>18415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139065</xdr:rowOff>
    </xdr:from>
    <xdr:to>
      <xdr:col>24</xdr:col>
      <xdr:colOff>63500</xdr:colOff>
      <xdr:row>38</xdr:row>
      <xdr:rowOff>167640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65416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67310</xdr:rowOff>
    </xdr:from>
    <xdr:to>
      <xdr:col>15</xdr:col>
      <xdr:colOff>101600</xdr:colOff>
      <xdr:row>38</xdr:row>
      <xdr:rowOff>168910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118110</xdr:rowOff>
    </xdr:from>
    <xdr:to>
      <xdr:col>19</xdr:col>
      <xdr:colOff>177800</xdr:colOff>
      <xdr:row>38</xdr:row>
      <xdr:rowOff>139065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63321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36830</xdr:rowOff>
    </xdr:from>
    <xdr:to>
      <xdr:col>10</xdr:col>
      <xdr:colOff>165100</xdr:colOff>
      <xdr:row>38</xdr:row>
      <xdr:rowOff>138430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87630</xdr:rowOff>
    </xdr:from>
    <xdr:to>
      <xdr:col>15</xdr:col>
      <xdr:colOff>50800</xdr:colOff>
      <xdr:row>38</xdr:row>
      <xdr:rowOff>118110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6027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8255</xdr:rowOff>
    </xdr:from>
    <xdr:to>
      <xdr:col>6</xdr:col>
      <xdr:colOff>38100</xdr:colOff>
      <xdr:row>38</xdr:row>
      <xdr:rowOff>109855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52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59055</xdr:rowOff>
    </xdr:from>
    <xdr:to>
      <xdr:col>10</xdr:col>
      <xdr:colOff>114300</xdr:colOff>
      <xdr:row>38</xdr:row>
      <xdr:rowOff>87630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57415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86377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9542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69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160037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811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135098</xdr:rowOff>
    </xdr:from>
    <xdr:to>
      <xdr:col>55</xdr:col>
      <xdr:colOff>50800</xdr:colOff>
      <xdr:row>41</xdr:row>
      <xdr:rowOff>65248</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699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80225</xdr:rowOff>
    </xdr:from>
    <xdr:ext cx="534377"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693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139739</xdr:rowOff>
    </xdr:from>
    <xdr:to>
      <xdr:col>50</xdr:col>
      <xdr:colOff>165100</xdr:colOff>
      <xdr:row>41</xdr:row>
      <xdr:rowOff>69889</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6997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14448</xdr:rowOff>
    </xdr:from>
    <xdr:to>
      <xdr:col>55</xdr:col>
      <xdr:colOff>0</xdr:colOff>
      <xdr:row>41</xdr:row>
      <xdr:rowOff>19089</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7043898"/>
          <a:ext cx="838200" cy="4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144414</xdr:rowOff>
    </xdr:from>
    <xdr:to>
      <xdr:col>46</xdr:col>
      <xdr:colOff>38100</xdr:colOff>
      <xdr:row>41</xdr:row>
      <xdr:rowOff>74564</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700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19089</xdr:rowOff>
    </xdr:from>
    <xdr:to>
      <xdr:col>50</xdr:col>
      <xdr:colOff>114300</xdr:colOff>
      <xdr:row>41</xdr:row>
      <xdr:rowOff>23764</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750300" y="7048539"/>
          <a:ext cx="889000" cy="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146555</xdr:rowOff>
    </xdr:from>
    <xdr:to>
      <xdr:col>41</xdr:col>
      <xdr:colOff>101600</xdr:colOff>
      <xdr:row>41</xdr:row>
      <xdr:rowOff>76705</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700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23764</xdr:rowOff>
    </xdr:from>
    <xdr:to>
      <xdr:col>45</xdr:col>
      <xdr:colOff>177800</xdr:colOff>
      <xdr:row>41</xdr:row>
      <xdr:rowOff>25905</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61300" y="7053214"/>
          <a:ext cx="889000" cy="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149216</xdr:rowOff>
    </xdr:from>
    <xdr:to>
      <xdr:col>36</xdr:col>
      <xdr:colOff>165100</xdr:colOff>
      <xdr:row>41</xdr:row>
      <xdr:rowOff>79366</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700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25905</xdr:rowOff>
    </xdr:from>
    <xdr:to>
      <xdr:col>41</xdr:col>
      <xdr:colOff>50800</xdr:colOff>
      <xdr:row>41</xdr:row>
      <xdr:rowOff>28566</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72300" y="7055355"/>
          <a:ext cx="889000" cy="2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483111" y="674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594111" y="674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61016</xdr:rowOff>
    </xdr:from>
    <xdr:ext cx="534377"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59411" y="7090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65691</xdr:rowOff>
    </xdr:from>
    <xdr:ext cx="534377"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483111" y="709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67832</xdr:rowOff>
    </xdr:from>
    <xdr:ext cx="534377"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594111" y="709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70493</xdr:rowOff>
    </xdr:from>
    <xdr:ext cx="534377"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05111" y="709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0000000-0008-0000-0E00-0000A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00000000-0008-0000-0E00-0000AA000000}"/>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00000000-0008-0000-0E00-0000AC00000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00000000-0008-0000-0E00-0000AE000000}"/>
            </a:ext>
          </a:extLst>
        </xdr:cNvPr>
        <xdr:cNvSpPr txBox="1"/>
      </xdr:nvSpPr>
      <xdr:spPr>
        <a:xfrm>
          <a:off x="4673600" y="10295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00000000-0008-0000-0E00-0000AF000000}"/>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00000000-0008-0000-0E00-0000B0000000}"/>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119380</xdr:rowOff>
    </xdr:from>
    <xdr:to>
      <xdr:col>6</xdr:col>
      <xdr:colOff>38100</xdr:colOff>
      <xdr:row>60</xdr:row>
      <xdr:rowOff>49530</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1079500" y="1023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E00-0000B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E00-0000B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58420</xdr:rowOff>
    </xdr:from>
    <xdr:to>
      <xdr:col>24</xdr:col>
      <xdr:colOff>114300</xdr:colOff>
      <xdr:row>59</xdr:row>
      <xdr:rowOff>160020</xdr:rowOff>
    </xdr:to>
    <xdr:sp macro="" textlink="">
      <xdr:nvSpPr>
        <xdr:cNvPr id="185" name="楕円 184">
          <a:extLst>
            <a:ext uri="{FF2B5EF4-FFF2-40B4-BE49-F238E27FC236}">
              <a16:creationId xmlns:a16="http://schemas.microsoft.com/office/drawing/2014/main" id="{00000000-0008-0000-0E00-0000B9000000}"/>
            </a:ext>
          </a:extLst>
        </xdr:cNvPr>
        <xdr:cNvSpPr/>
      </xdr:nvSpPr>
      <xdr:spPr>
        <a:xfrm>
          <a:off x="4584700" y="1017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81297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00000000-0008-0000-0E00-0000BA000000}"/>
            </a:ext>
          </a:extLst>
        </xdr:cNvPr>
        <xdr:cNvSpPr txBox="1"/>
      </xdr:nvSpPr>
      <xdr:spPr>
        <a:xfrm>
          <a:off x="4673600" y="10025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40640</xdr:rowOff>
    </xdr:from>
    <xdr:to>
      <xdr:col>20</xdr:col>
      <xdr:colOff>38100</xdr:colOff>
      <xdr:row>59</xdr:row>
      <xdr:rowOff>142240</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3746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91440</xdr:rowOff>
    </xdr:from>
    <xdr:to>
      <xdr:col>24</xdr:col>
      <xdr:colOff>63500</xdr:colOff>
      <xdr:row>59</xdr:row>
      <xdr:rowOff>109220</xdr:rowOff>
    </xdr:to>
    <xdr:cxnSp macro="">
      <xdr:nvCxnSpPr>
        <xdr:cNvPr id="188" name="直線コネクタ 187">
          <a:extLst>
            <a:ext uri="{FF2B5EF4-FFF2-40B4-BE49-F238E27FC236}">
              <a16:creationId xmlns:a16="http://schemas.microsoft.com/office/drawing/2014/main" id="{00000000-0008-0000-0E00-0000BC000000}"/>
            </a:ext>
          </a:extLst>
        </xdr:cNvPr>
        <xdr:cNvCxnSpPr/>
      </xdr:nvCxnSpPr>
      <xdr:spPr>
        <a:xfrm>
          <a:off x="3797300" y="10206990"/>
          <a:ext cx="8382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26670</xdr:rowOff>
    </xdr:from>
    <xdr:to>
      <xdr:col>15</xdr:col>
      <xdr:colOff>101600</xdr:colOff>
      <xdr:row>59</xdr:row>
      <xdr:rowOff>128270</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2857500" y="101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77470</xdr:rowOff>
    </xdr:from>
    <xdr:to>
      <xdr:col>19</xdr:col>
      <xdr:colOff>177800</xdr:colOff>
      <xdr:row>59</xdr:row>
      <xdr:rowOff>91440</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2908300" y="1019302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11430</xdr:rowOff>
    </xdr:from>
    <xdr:to>
      <xdr:col>10</xdr:col>
      <xdr:colOff>165100</xdr:colOff>
      <xdr:row>59</xdr:row>
      <xdr:rowOff>113030</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1968500" y="1012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62230</xdr:rowOff>
    </xdr:from>
    <xdr:to>
      <xdr:col>15</xdr:col>
      <xdr:colOff>50800</xdr:colOff>
      <xdr:row>59</xdr:row>
      <xdr:rowOff>77470</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2019300" y="10177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163830</xdr:rowOff>
    </xdr:from>
    <xdr:to>
      <xdr:col>6</xdr:col>
      <xdr:colOff>38100</xdr:colOff>
      <xdr:row>59</xdr:row>
      <xdr:rowOff>93980</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1079500" y="1010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43180</xdr:rowOff>
    </xdr:from>
    <xdr:to>
      <xdr:col>10</xdr:col>
      <xdr:colOff>114300</xdr:colOff>
      <xdr:row>59</xdr:row>
      <xdr:rowOff>62230</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1130300" y="101587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0000000-0008-0000-0E00-0000C3000000}"/>
            </a:ext>
          </a:extLst>
        </xdr:cNvPr>
        <xdr:cNvSpPr txBox="1"/>
      </xdr:nvSpPr>
      <xdr:spPr>
        <a:xfrm>
          <a:off x="3582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00000000-0008-0000-0E00-0000C4000000}"/>
            </a:ext>
          </a:extLst>
        </xdr:cNvPr>
        <xdr:cNvSpPr txBox="1"/>
      </xdr:nvSpPr>
      <xdr:spPr>
        <a:xfrm>
          <a:off x="2705744" y="10392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1816744" y="103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40657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927744" y="1032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158767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144797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991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129557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990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110507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988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E00-0000C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E00-0000C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0000000-0008-0000-0E00-0000D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E00-0000D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0000000-0008-0000-0E00-0000D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00000000-0008-0000-0E00-0000D6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0000000-0008-0000-0E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00000000-0008-0000-0E00-0000E3000000}"/>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00000000-0008-0000-0E00-0000E5000000}"/>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164940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00000000-0008-0000-0E00-0000E7000000}"/>
            </a:ext>
          </a:extLst>
        </xdr:cNvPr>
        <xdr:cNvSpPr txBox="1"/>
      </xdr:nvSpPr>
      <xdr:spPr>
        <a:xfrm>
          <a:off x="10515600" y="10794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00000000-0008-0000-0E00-0000E8000000}"/>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00000000-0008-0000-0E00-0000E9000000}"/>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55824</xdr:rowOff>
    </xdr:from>
    <xdr:to>
      <xdr:col>36</xdr:col>
      <xdr:colOff>165100</xdr:colOff>
      <xdr:row>63</xdr:row>
      <xdr:rowOff>157424</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6921500" y="10857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E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E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102853</xdr:rowOff>
    </xdr:from>
    <xdr:to>
      <xdr:col>55</xdr:col>
      <xdr:colOff>50800</xdr:colOff>
      <xdr:row>63</xdr:row>
      <xdr:rowOff>33003</xdr:rowOff>
    </xdr:to>
    <xdr:sp macro="" textlink="">
      <xdr:nvSpPr>
        <xdr:cNvPr id="242" name="楕円 241">
          <a:extLst>
            <a:ext uri="{FF2B5EF4-FFF2-40B4-BE49-F238E27FC236}">
              <a16:creationId xmlns:a16="http://schemas.microsoft.com/office/drawing/2014/main" id="{00000000-0008-0000-0E00-0000F2000000}"/>
            </a:ext>
          </a:extLst>
        </xdr:cNvPr>
        <xdr:cNvSpPr/>
      </xdr:nvSpPr>
      <xdr:spPr>
        <a:xfrm>
          <a:off x="10426700" y="1073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125730</xdr:rowOff>
    </xdr:from>
    <xdr:ext cx="690189" cy="259045"/>
    <xdr:sp macro="" textlink="">
      <xdr:nvSpPr>
        <xdr:cNvPr id="243" name="【橋りょう・トンネル】&#10;一人当たり有形固定資産（償却資産）額該当値テキスト">
          <a:extLst>
            <a:ext uri="{FF2B5EF4-FFF2-40B4-BE49-F238E27FC236}">
              <a16:creationId xmlns:a16="http://schemas.microsoft.com/office/drawing/2014/main" id="{00000000-0008-0000-0E00-0000F3000000}"/>
            </a:ext>
          </a:extLst>
        </xdr:cNvPr>
        <xdr:cNvSpPr txBox="1"/>
      </xdr:nvSpPr>
      <xdr:spPr>
        <a:xfrm>
          <a:off x="10515600" y="105841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113685</xdr:rowOff>
    </xdr:from>
    <xdr:to>
      <xdr:col>50</xdr:col>
      <xdr:colOff>165100</xdr:colOff>
      <xdr:row>63</xdr:row>
      <xdr:rowOff>43835</xdr:rowOff>
    </xdr:to>
    <xdr:sp macro="" textlink="">
      <xdr:nvSpPr>
        <xdr:cNvPr id="244" name="楕円 243">
          <a:extLst>
            <a:ext uri="{FF2B5EF4-FFF2-40B4-BE49-F238E27FC236}">
              <a16:creationId xmlns:a16="http://schemas.microsoft.com/office/drawing/2014/main" id="{00000000-0008-0000-0E00-0000F4000000}"/>
            </a:ext>
          </a:extLst>
        </xdr:cNvPr>
        <xdr:cNvSpPr/>
      </xdr:nvSpPr>
      <xdr:spPr>
        <a:xfrm>
          <a:off x="9588500" y="1074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153653</xdr:rowOff>
    </xdr:from>
    <xdr:to>
      <xdr:col>55</xdr:col>
      <xdr:colOff>0</xdr:colOff>
      <xdr:row>62</xdr:row>
      <xdr:rowOff>164485</xdr:rowOff>
    </xdr:to>
    <xdr:cxnSp macro="">
      <xdr:nvCxnSpPr>
        <xdr:cNvPr id="245" name="直線コネクタ 244">
          <a:extLst>
            <a:ext uri="{FF2B5EF4-FFF2-40B4-BE49-F238E27FC236}">
              <a16:creationId xmlns:a16="http://schemas.microsoft.com/office/drawing/2014/main" id="{00000000-0008-0000-0E00-0000F5000000}"/>
            </a:ext>
          </a:extLst>
        </xdr:cNvPr>
        <xdr:cNvCxnSpPr/>
      </xdr:nvCxnSpPr>
      <xdr:spPr>
        <a:xfrm flipV="1">
          <a:off x="9639300" y="10783553"/>
          <a:ext cx="838200" cy="1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125638</xdr:rowOff>
    </xdr:from>
    <xdr:to>
      <xdr:col>46</xdr:col>
      <xdr:colOff>38100</xdr:colOff>
      <xdr:row>63</xdr:row>
      <xdr:rowOff>55788</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8699500" y="1075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164485</xdr:rowOff>
    </xdr:from>
    <xdr:to>
      <xdr:col>50</xdr:col>
      <xdr:colOff>114300</xdr:colOff>
      <xdr:row>63</xdr:row>
      <xdr:rowOff>4988</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flipV="1">
          <a:off x="8750300" y="10794385"/>
          <a:ext cx="889000" cy="11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131931</xdr:rowOff>
    </xdr:from>
    <xdr:to>
      <xdr:col>41</xdr:col>
      <xdr:colOff>101600</xdr:colOff>
      <xdr:row>63</xdr:row>
      <xdr:rowOff>62081</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7810500" y="1076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4988</xdr:rowOff>
    </xdr:from>
    <xdr:to>
      <xdr:col>45</xdr:col>
      <xdr:colOff>177800</xdr:colOff>
      <xdr:row>63</xdr:row>
      <xdr:rowOff>11281</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7861300" y="10806338"/>
          <a:ext cx="889000" cy="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137781</xdr:rowOff>
    </xdr:from>
    <xdr:to>
      <xdr:col>36</xdr:col>
      <xdr:colOff>165100</xdr:colOff>
      <xdr:row>63</xdr:row>
      <xdr:rowOff>67931</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6921500" y="10767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11281</xdr:rowOff>
    </xdr:from>
    <xdr:to>
      <xdr:col>41</xdr:col>
      <xdr:colOff>50800</xdr:colOff>
      <xdr:row>63</xdr:row>
      <xdr:rowOff>17131</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6972300" y="10812631"/>
          <a:ext cx="889000" cy="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110863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00000000-0008-0000-0E00-0000FC000000}"/>
            </a:ext>
          </a:extLst>
        </xdr:cNvPr>
        <xdr:cNvSpPr txBox="1"/>
      </xdr:nvSpPr>
      <xdr:spPr>
        <a:xfrm>
          <a:off x="9281505" y="109122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125857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00000000-0008-0000-0E00-0000FD000000}"/>
            </a:ext>
          </a:extLst>
        </xdr:cNvPr>
        <xdr:cNvSpPr txBox="1"/>
      </xdr:nvSpPr>
      <xdr:spPr>
        <a:xfrm>
          <a:off x="8405205" y="109272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136261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7516205" y="109376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148551</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6627205" y="109499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61</xdr:row>
      <xdr:rowOff>60362</xdr:rowOff>
    </xdr:from>
    <xdr:ext cx="690189" cy="259045"/>
    <xdr:sp macro="" textlink="">
      <xdr:nvSpPr>
        <xdr:cNvPr id="256" name="n_1main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281505" y="105188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72315</xdr:rowOff>
    </xdr:from>
    <xdr:ext cx="690189" cy="259045"/>
    <xdr:sp macro="" textlink="">
      <xdr:nvSpPr>
        <xdr:cNvPr id="257" name="n_2main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05205" y="105307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78608</xdr:rowOff>
    </xdr:from>
    <xdr:ext cx="690189" cy="259045"/>
    <xdr:sp macro="" textlink="">
      <xdr:nvSpPr>
        <xdr:cNvPr id="258" name="n_3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16205" y="105370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84458</xdr:rowOff>
    </xdr:from>
    <xdr:ext cx="690189" cy="259045"/>
    <xdr:sp macro="" textlink="">
      <xdr:nvSpPr>
        <xdr:cNvPr id="259" name="n_4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27205" y="105429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E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E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E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E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E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0000000-0008-0000-0E00-00000F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0000000-0008-0000-0E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00000000-0008-0000-0E00-00001E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00000000-0008-0000-0E00-000020010000}"/>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57529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0000000-0008-0000-0E00-000022010000}"/>
            </a:ext>
          </a:extLst>
        </xdr:cNvPr>
        <xdr:cNvSpPr txBox="1"/>
      </xdr:nvSpPr>
      <xdr:spPr>
        <a:xfrm>
          <a:off x="4673600" y="14116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00000000-0008-0000-0E00-000023010000}"/>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E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168548</xdr:rowOff>
    </xdr:from>
    <xdr:to>
      <xdr:col>24</xdr:col>
      <xdr:colOff>114300</xdr:colOff>
      <xdr:row>85</xdr:row>
      <xdr:rowOff>98698</xdr:rowOff>
    </xdr:to>
    <xdr:sp macro="" textlink="">
      <xdr:nvSpPr>
        <xdr:cNvPr id="301" name="楕円 300">
          <a:extLst>
            <a:ext uri="{FF2B5EF4-FFF2-40B4-BE49-F238E27FC236}">
              <a16:creationId xmlns:a16="http://schemas.microsoft.com/office/drawing/2014/main" id="{00000000-0008-0000-0E00-00002D010000}"/>
            </a:ext>
          </a:extLst>
        </xdr:cNvPr>
        <xdr:cNvSpPr/>
      </xdr:nvSpPr>
      <xdr:spPr>
        <a:xfrm>
          <a:off x="4584700" y="1457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146975</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00000000-0008-0000-0E00-00002E010000}"/>
            </a:ext>
          </a:extLst>
        </xdr:cNvPr>
        <xdr:cNvSpPr txBox="1"/>
      </xdr:nvSpPr>
      <xdr:spPr>
        <a:xfrm>
          <a:off x="4673600" y="14548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132624</xdr:rowOff>
    </xdr:from>
    <xdr:to>
      <xdr:col>20</xdr:col>
      <xdr:colOff>38100</xdr:colOff>
      <xdr:row>85</xdr:row>
      <xdr:rowOff>62774</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3746500" y="1453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11974</xdr:rowOff>
    </xdr:from>
    <xdr:to>
      <xdr:col>24</xdr:col>
      <xdr:colOff>63500</xdr:colOff>
      <xdr:row>85</xdr:row>
      <xdr:rowOff>47898</xdr:rowOff>
    </xdr:to>
    <xdr:cxnSp macro="">
      <xdr:nvCxnSpPr>
        <xdr:cNvPr id="304" name="直線コネクタ 303">
          <a:extLst>
            <a:ext uri="{FF2B5EF4-FFF2-40B4-BE49-F238E27FC236}">
              <a16:creationId xmlns:a16="http://schemas.microsoft.com/office/drawing/2014/main" id="{00000000-0008-0000-0E00-000030010000}"/>
            </a:ext>
          </a:extLst>
        </xdr:cNvPr>
        <xdr:cNvCxnSpPr/>
      </xdr:nvCxnSpPr>
      <xdr:spPr>
        <a:xfrm>
          <a:off x="3797300" y="14585224"/>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104866</xdr:rowOff>
    </xdr:from>
    <xdr:to>
      <xdr:col>15</xdr:col>
      <xdr:colOff>101600</xdr:colOff>
      <xdr:row>85</xdr:row>
      <xdr:rowOff>35016</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2857500" y="1450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155666</xdr:rowOff>
    </xdr:from>
    <xdr:to>
      <xdr:col>19</xdr:col>
      <xdr:colOff>177800</xdr:colOff>
      <xdr:row>85</xdr:row>
      <xdr:rowOff>11974</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2908300" y="1455746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62412</xdr:rowOff>
    </xdr:from>
    <xdr:to>
      <xdr:col>10</xdr:col>
      <xdr:colOff>165100</xdr:colOff>
      <xdr:row>84</xdr:row>
      <xdr:rowOff>164012</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1968500" y="1446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113212</xdr:rowOff>
    </xdr:from>
    <xdr:to>
      <xdr:col>15</xdr:col>
      <xdr:colOff>50800</xdr:colOff>
      <xdr:row>84</xdr:row>
      <xdr:rowOff>155666</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019300" y="14515012"/>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16692</xdr:rowOff>
    </xdr:from>
    <xdr:to>
      <xdr:col>6</xdr:col>
      <xdr:colOff>38100</xdr:colOff>
      <xdr:row>84</xdr:row>
      <xdr:rowOff>118292</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079500" y="1441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67492</xdr:rowOff>
    </xdr:from>
    <xdr:to>
      <xdr:col>10</xdr:col>
      <xdr:colOff>114300</xdr:colOff>
      <xdr:row>84</xdr:row>
      <xdr:rowOff>113212</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1130300" y="144692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12354</xdr:rowOff>
    </xdr:from>
    <xdr:ext cx="405111" cy="259045"/>
    <xdr:sp macro="" textlink="">
      <xdr:nvSpPr>
        <xdr:cNvPr id="311" name="n_1aveValue【公営住宅】&#10;有形固定資産減価償却率">
          <a:extLst>
            <a:ext uri="{FF2B5EF4-FFF2-40B4-BE49-F238E27FC236}">
              <a16:creationId xmlns:a16="http://schemas.microsoft.com/office/drawing/2014/main" id="{00000000-0008-0000-0E00-000037010000}"/>
            </a:ext>
          </a:extLst>
        </xdr:cNvPr>
        <xdr:cNvSpPr txBox="1"/>
      </xdr:nvSpPr>
      <xdr:spPr>
        <a:xfrm>
          <a:off x="3582044" y="1407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144615</xdr:rowOff>
    </xdr:from>
    <xdr:ext cx="405111" cy="259045"/>
    <xdr:sp macro="" textlink="">
      <xdr:nvSpPr>
        <xdr:cNvPr id="312" name="n_2aveValue【公営住宅】&#10;有形固定資産減価償却率">
          <a:extLst>
            <a:ext uri="{FF2B5EF4-FFF2-40B4-BE49-F238E27FC236}">
              <a16:creationId xmlns:a16="http://schemas.microsoft.com/office/drawing/2014/main" id="{00000000-0008-0000-0E00-000038010000}"/>
            </a:ext>
          </a:extLst>
        </xdr:cNvPr>
        <xdr:cNvSpPr txBox="1"/>
      </xdr:nvSpPr>
      <xdr:spPr>
        <a:xfrm>
          <a:off x="2705744" y="1403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313" name="n_3aveValue【公営住宅】&#10;有形固定資産減価償却率">
          <a:extLst>
            <a:ext uri="{FF2B5EF4-FFF2-40B4-BE49-F238E27FC236}">
              <a16:creationId xmlns:a16="http://schemas.microsoft.com/office/drawing/2014/main" id="{00000000-0008-0000-0E00-000039010000}"/>
            </a:ext>
          </a:extLst>
        </xdr:cNvPr>
        <xdr:cNvSpPr txBox="1"/>
      </xdr:nvSpPr>
      <xdr:spPr>
        <a:xfrm>
          <a:off x="1816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4" name="n_4aveValue【公営住宅】&#10;有形固定資産減価償却率">
          <a:extLst>
            <a:ext uri="{FF2B5EF4-FFF2-40B4-BE49-F238E27FC236}">
              <a16:creationId xmlns:a16="http://schemas.microsoft.com/office/drawing/2014/main" id="{00000000-0008-0000-0E00-00003A010000}"/>
            </a:ext>
          </a:extLst>
        </xdr:cNvPr>
        <xdr:cNvSpPr txBox="1"/>
      </xdr:nvSpPr>
      <xdr:spPr>
        <a:xfrm>
          <a:off x="927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53901</xdr:rowOff>
    </xdr:from>
    <xdr:ext cx="405111" cy="259045"/>
    <xdr:sp macro="" textlink="">
      <xdr:nvSpPr>
        <xdr:cNvPr id="315" name="n_1mainValue【公営住宅】&#10;有形固定資産減価償却率">
          <a:extLst>
            <a:ext uri="{FF2B5EF4-FFF2-40B4-BE49-F238E27FC236}">
              <a16:creationId xmlns:a16="http://schemas.microsoft.com/office/drawing/2014/main" id="{00000000-0008-0000-0E00-00003B010000}"/>
            </a:ext>
          </a:extLst>
        </xdr:cNvPr>
        <xdr:cNvSpPr txBox="1"/>
      </xdr:nvSpPr>
      <xdr:spPr>
        <a:xfrm>
          <a:off x="3582044" y="1462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26143</xdr:rowOff>
    </xdr:from>
    <xdr:ext cx="405111" cy="259045"/>
    <xdr:sp macro="" textlink="">
      <xdr:nvSpPr>
        <xdr:cNvPr id="316" name="n_2mainValue【公営住宅】&#10;有形固定資産減価償却率">
          <a:extLst>
            <a:ext uri="{FF2B5EF4-FFF2-40B4-BE49-F238E27FC236}">
              <a16:creationId xmlns:a16="http://schemas.microsoft.com/office/drawing/2014/main" id="{00000000-0008-0000-0E00-00003C010000}"/>
            </a:ext>
          </a:extLst>
        </xdr:cNvPr>
        <xdr:cNvSpPr txBox="1"/>
      </xdr:nvSpPr>
      <xdr:spPr>
        <a:xfrm>
          <a:off x="2705744" y="1459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155139</xdr:rowOff>
    </xdr:from>
    <xdr:ext cx="405111" cy="259045"/>
    <xdr:sp macro="" textlink="">
      <xdr:nvSpPr>
        <xdr:cNvPr id="317" name="n_3mainValue【公営住宅】&#10;有形固定資産減価償却率">
          <a:extLst>
            <a:ext uri="{FF2B5EF4-FFF2-40B4-BE49-F238E27FC236}">
              <a16:creationId xmlns:a16="http://schemas.microsoft.com/office/drawing/2014/main" id="{00000000-0008-0000-0E00-00003D010000}"/>
            </a:ext>
          </a:extLst>
        </xdr:cNvPr>
        <xdr:cNvSpPr txBox="1"/>
      </xdr:nvSpPr>
      <xdr:spPr>
        <a:xfrm>
          <a:off x="1816744" y="1455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109419</xdr:rowOff>
    </xdr:from>
    <xdr:ext cx="405111" cy="259045"/>
    <xdr:sp macro="" textlink="">
      <xdr:nvSpPr>
        <xdr:cNvPr id="318" name="n_4mainValue【公営住宅】&#10;有形固定資産減価償却率">
          <a:extLst>
            <a:ext uri="{FF2B5EF4-FFF2-40B4-BE49-F238E27FC236}">
              <a16:creationId xmlns:a16="http://schemas.microsoft.com/office/drawing/2014/main" id="{00000000-0008-0000-0E00-00003E010000}"/>
            </a:ext>
          </a:extLst>
        </xdr:cNvPr>
        <xdr:cNvSpPr txBox="1"/>
      </xdr:nvSpPr>
      <xdr:spPr>
        <a:xfrm>
          <a:off x="927744" y="1451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E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E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E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0000000-0008-0000-0E00-000049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E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E00-000057010000}"/>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00000000-0008-0000-0E00-000059010000}"/>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E00-00005B010000}"/>
            </a:ext>
          </a:extLst>
        </xdr:cNvPr>
        <xdr:cNvSpPr txBox="1"/>
      </xdr:nvSpPr>
      <xdr:spPr>
        <a:xfrm>
          <a:off x="10515600" y="14493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51955</xdr:rowOff>
    </xdr:from>
    <xdr:to>
      <xdr:col>36</xdr:col>
      <xdr:colOff>165100</xdr:colOff>
      <xdr:row>85</xdr:row>
      <xdr:rowOff>153555</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6921500" y="1462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2654</xdr:rowOff>
    </xdr:from>
    <xdr:to>
      <xdr:col>55</xdr:col>
      <xdr:colOff>50800</xdr:colOff>
      <xdr:row>86</xdr:row>
      <xdr:rowOff>104254</xdr:rowOff>
    </xdr:to>
    <xdr:sp macro="" textlink="">
      <xdr:nvSpPr>
        <xdr:cNvPr id="358" name="楕円 357">
          <a:extLst>
            <a:ext uri="{FF2B5EF4-FFF2-40B4-BE49-F238E27FC236}">
              <a16:creationId xmlns:a16="http://schemas.microsoft.com/office/drawing/2014/main" id="{00000000-0008-0000-0E00-000066010000}"/>
            </a:ext>
          </a:extLst>
        </xdr:cNvPr>
        <xdr:cNvSpPr/>
      </xdr:nvSpPr>
      <xdr:spPr>
        <a:xfrm>
          <a:off x="10426700" y="1474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89031</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E00-000067010000}"/>
            </a:ext>
          </a:extLst>
        </xdr:cNvPr>
        <xdr:cNvSpPr txBox="1"/>
      </xdr:nvSpPr>
      <xdr:spPr>
        <a:xfrm>
          <a:off x="10515600" y="14662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5054</xdr:rowOff>
    </xdr:from>
    <xdr:to>
      <xdr:col>50</xdr:col>
      <xdr:colOff>165100</xdr:colOff>
      <xdr:row>86</xdr:row>
      <xdr:rowOff>106654</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9588500" y="14749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53454</xdr:rowOff>
    </xdr:from>
    <xdr:to>
      <xdr:col>55</xdr:col>
      <xdr:colOff>0</xdr:colOff>
      <xdr:row>86</xdr:row>
      <xdr:rowOff>55854</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flipV="1">
          <a:off x="9639300" y="14798154"/>
          <a:ext cx="8382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6235</xdr:rowOff>
    </xdr:from>
    <xdr:to>
      <xdr:col>46</xdr:col>
      <xdr:colOff>38100</xdr:colOff>
      <xdr:row>86</xdr:row>
      <xdr:rowOff>107835</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8699500" y="1475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55854</xdr:rowOff>
    </xdr:from>
    <xdr:to>
      <xdr:col>50</xdr:col>
      <xdr:colOff>114300</xdr:colOff>
      <xdr:row>86</xdr:row>
      <xdr:rowOff>57035</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flipV="1">
          <a:off x="8750300" y="14800554"/>
          <a:ext cx="8890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7379</xdr:rowOff>
    </xdr:from>
    <xdr:to>
      <xdr:col>41</xdr:col>
      <xdr:colOff>101600</xdr:colOff>
      <xdr:row>86</xdr:row>
      <xdr:rowOff>108979</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7810500" y="1475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57035</xdr:rowOff>
    </xdr:from>
    <xdr:to>
      <xdr:col>45</xdr:col>
      <xdr:colOff>177800</xdr:colOff>
      <xdr:row>86</xdr:row>
      <xdr:rowOff>58179</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flipV="1">
          <a:off x="7861300" y="14801735"/>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8750</xdr:rowOff>
    </xdr:from>
    <xdr:to>
      <xdr:col>36</xdr:col>
      <xdr:colOff>165100</xdr:colOff>
      <xdr:row>86</xdr:row>
      <xdr:rowOff>110350</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6921500" y="1475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58179</xdr:rowOff>
    </xdr:from>
    <xdr:to>
      <xdr:col>41</xdr:col>
      <xdr:colOff>50800</xdr:colOff>
      <xdr:row>86</xdr:row>
      <xdr:rowOff>59550</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flipV="1">
          <a:off x="6972300" y="14802879"/>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00000000-0008-0000-0E00-000070010000}"/>
            </a:ext>
          </a:extLst>
        </xdr:cNvPr>
        <xdr:cNvSpPr txBox="1"/>
      </xdr:nvSpPr>
      <xdr:spPr>
        <a:xfrm>
          <a:off x="9391727" y="1441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00000000-0008-0000-0E00-000071010000}"/>
            </a:ext>
          </a:extLst>
        </xdr:cNvPr>
        <xdr:cNvSpPr txBox="1"/>
      </xdr:nvSpPr>
      <xdr:spPr>
        <a:xfrm>
          <a:off x="8515427" y="144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00000000-0008-0000-0E00-000072010000}"/>
            </a:ext>
          </a:extLst>
        </xdr:cNvPr>
        <xdr:cNvSpPr txBox="1"/>
      </xdr:nvSpPr>
      <xdr:spPr>
        <a:xfrm>
          <a:off x="7626427" y="1443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170082</xdr:rowOff>
    </xdr:from>
    <xdr:ext cx="469744" cy="259045"/>
    <xdr:sp macro="" textlink="">
      <xdr:nvSpPr>
        <xdr:cNvPr id="371" name="n_4aveValue【公営住宅】&#10;一人当たり面積">
          <a:extLst>
            <a:ext uri="{FF2B5EF4-FFF2-40B4-BE49-F238E27FC236}">
              <a16:creationId xmlns:a16="http://schemas.microsoft.com/office/drawing/2014/main" id="{00000000-0008-0000-0E00-000073010000}"/>
            </a:ext>
          </a:extLst>
        </xdr:cNvPr>
        <xdr:cNvSpPr txBox="1"/>
      </xdr:nvSpPr>
      <xdr:spPr>
        <a:xfrm>
          <a:off x="6737427" y="1440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97781</xdr:rowOff>
    </xdr:from>
    <xdr:ext cx="469744" cy="259045"/>
    <xdr:sp macro="" textlink="">
      <xdr:nvSpPr>
        <xdr:cNvPr id="372" name="n_1mainValue【公営住宅】&#10;一人当たり面積">
          <a:extLst>
            <a:ext uri="{FF2B5EF4-FFF2-40B4-BE49-F238E27FC236}">
              <a16:creationId xmlns:a16="http://schemas.microsoft.com/office/drawing/2014/main" id="{00000000-0008-0000-0E00-000074010000}"/>
            </a:ext>
          </a:extLst>
        </xdr:cNvPr>
        <xdr:cNvSpPr txBox="1"/>
      </xdr:nvSpPr>
      <xdr:spPr>
        <a:xfrm>
          <a:off x="9391727" y="14842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98962</xdr:rowOff>
    </xdr:from>
    <xdr:ext cx="469744" cy="259045"/>
    <xdr:sp macro="" textlink="">
      <xdr:nvSpPr>
        <xdr:cNvPr id="373" name="n_2mainValue【公営住宅】&#10;一人当たり面積">
          <a:extLst>
            <a:ext uri="{FF2B5EF4-FFF2-40B4-BE49-F238E27FC236}">
              <a16:creationId xmlns:a16="http://schemas.microsoft.com/office/drawing/2014/main" id="{00000000-0008-0000-0E00-000075010000}"/>
            </a:ext>
          </a:extLst>
        </xdr:cNvPr>
        <xdr:cNvSpPr txBox="1"/>
      </xdr:nvSpPr>
      <xdr:spPr>
        <a:xfrm>
          <a:off x="8515427" y="1484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100106</xdr:rowOff>
    </xdr:from>
    <xdr:ext cx="469744" cy="259045"/>
    <xdr:sp macro="" textlink="">
      <xdr:nvSpPr>
        <xdr:cNvPr id="374" name="n_3mainValue【公営住宅】&#10;一人当たり面積">
          <a:extLst>
            <a:ext uri="{FF2B5EF4-FFF2-40B4-BE49-F238E27FC236}">
              <a16:creationId xmlns:a16="http://schemas.microsoft.com/office/drawing/2014/main" id="{00000000-0008-0000-0E00-000076010000}"/>
            </a:ext>
          </a:extLst>
        </xdr:cNvPr>
        <xdr:cNvSpPr txBox="1"/>
      </xdr:nvSpPr>
      <xdr:spPr>
        <a:xfrm>
          <a:off x="7626427" y="1484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101477</xdr:rowOff>
    </xdr:from>
    <xdr:ext cx="469744" cy="259045"/>
    <xdr:sp macro="" textlink="">
      <xdr:nvSpPr>
        <xdr:cNvPr id="375" name="n_4mainValue【公営住宅】&#10;一人当たり面積">
          <a:extLst>
            <a:ext uri="{FF2B5EF4-FFF2-40B4-BE49-F238E27FC236}">
              <a16:creationId xmlns:a16="http://schemas.microsoft.com/office/drawing/2014/main" id="{00000000-0008-0000-0E00-000077010000}"/>
            </a:ext>
          </a:extLst>
        </xdr:cNvPr>
        <xdr:cNvSpPr txBox="1"/>
      </xdr:nvSpPr>
      <xdr:spPr>
        <a:xfrm>
          <a:off x="6737427" y="1484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E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E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E00-0000A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E00-0000A2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E00-0000A4010000}"/>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E00-0000A6010000}"/>
            </a:ext>
          </a:extLst>
        </xdr:cNvPr>
        <xdr:cNvSpPr txBox="1"/>
      </xdr:nvSpPr>
      <xdr:spPr>
        <a:xfrm>
          <a:off x="16357600" y="627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69487</xdr:rowOff>
    </xdr:from>
    <xdr:to>
      <xdr:col>85</xdr:col>
      <xdr:colOff>177800</xdr:colOff>
      <xdr:row>41</xdr:row>
      <xdr:rowOff>171087</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6268700" y="709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47914</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E00-0000B2010000}"/>
            </a:ext>
          </a:extLst>
        </xdr:cNvPr>
        <xdr:cNvSpPr txBox="1"/>
      </xdr:nvSpPr>
      <xdr:spPr>
        <a:xfrm>
          <a:off x="16357600" y="707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164193</xdr:rowOff>
    </xdr:from>
    <xdr:to>
      <xdr:col>81</xdr:col>
      <xdr:colOff>101600</xdr:colOff>
      <xdr:row>41</xdr:row>
      <xdr:rowOff>94343</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5430500" y="702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43543</xdr:rowOff>
    </xdr:from>
    <xdr:to>
      <xdr:col>85</xdr:col>
      <xdr:colOff>127000</xdr:colOff>
      <xdr:row>41</xdr:row>
      <xdr:rowOff>120287</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15481300" y="7072993"/>
          <a:ext cx="8382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95613</xdr:rowOff>
    </xdr:from>
    <xdr:to>
      <xdr:col>76</xdr:col>
      <xdr:colOff>165100</xdr:colOff>
      <xdr:row>41</xdr:row>
      <xdr:rowOff>25763</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4541500" y="695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146413</xdr:rowOff>
    </xdr:from>
    <xdr:to>
      <xdr:col>81</xdr:col>
      <xdr:colOff>50800</xdr:colOff>
      <xdr:row>41</xdr:row>
      <xdr:rowOff>43543</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4592300" y="7004413"/>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20501</xdr:rowOff>
    </xdr:from>
    <xdr:to>
      <xdr:col>72</xdr:col>
      <xdr:colOff>38100</xdr:colOff>
      <xdr:row>40</xdr:row>
      <xdr:rowOff>122101</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3652500" y="687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71301</xdr:rowOff>
    </xdr:from>
    <xdr:to>
      <xdr:col>76</xdr:col>
      <xdr:colOff>114300</xdr:colOff>
      <xdr:row>40</xdr:row>
      <xdr:rowOff>146413</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3703300" y="6929301"/>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116840</xdr:rowOff>
    </xdr:from>
    <xdr:to>
      <xdr:col>67</xdr:col>
      <xdr:colOff>101600</xdr:colOff>
      <xdr:row>40</xdr:row>
      <xdr:rowOff>46990</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2763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167640</xdr:rowOff>
    </xdr:from>
    <xdr:to>
      <xdr:col>71</xdr:col>
      <xdr:colOff>177800</xdr:colOff>
      <xdr:row>40</xdr:row>
      <xdr:rowOff>71301</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12814300" y="6854190"/>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52660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4389744" y="61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3500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85470</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5266044" y="711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16890</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4389744" y="704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113228</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3500744" y="697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38117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26117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00000000-0008-0000-0E00-0000D5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00000000-0008-0000-0E00-0000D7010000}"/>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00000000-0008-0000-0E00-0000D9010000}"/>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00000000-0008-0000-0E00-0000DB010000}"/>
            </a:ext>
          </a:extLst>
        </xdr:cNvPr>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a:extLst>
            <a:ext uri="{FF2B5EF4-FFF2-40B4-BE49-F238E27FC236}">
              <a16:creationId xmlns:a16="http://schemas.microsoft.com/office/drawing/2014/main" id="{00000000-0008-0000-0E00-0000DC010000}"/>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a:extLst>
            <a:ext uri="{FF2B5EF4-FFF2-40B4-BE49-F238E27FC236}">
              <a16:creationId xmlns:a16="http://schemas.microsoft.com/office/drawing/2014/main" id="{00000000-0008-0000-0E00-0000DD010000}"/>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71120</xdr:rowOff>
    </xdr:from>
    <xdr:to>
      <xdr:col>98</xdr:col>
      <xdr:colOff>38100</xdr:colOff>
      <xdr:row>40</xdr:row>
      <xdr:rowOff>1270</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18605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E00-0000E1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E00-0000E2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93980</xdr:rowOff>
    </xdr:from>
    <xdr:to>
      <xdr:col>116</xdr:col>
      <xdr:colOff>114300</xdr:colOff>
      <xdr:row>40</xdr:row>
      <xdr:rowOff>24130</xdr:rowOff>
    </xdr:to>
    <xdr:sp macro="" textlink="">
      <xdr:nvSpPr>
        <xdr:cNvPr id="486" name="楕円 485">
          <a:extLst>
            <a:ext uri="{FF2B5EF4-FFF2-40B4-BE49-F238E27FC236}">
              <a16:creationId xmlns:a16="http://schemas.microsoft.com/office/drawing/2014/main" id="{00000000-0008-0000-0E00-0000E6010000}"/>
            </a:ext>
          </a:extLst>
        </xdr:cNvPr>
        <xdr:cNvSpPr/>
      </xdr:nvSpPr>
      <xdr:spPr>
        <a:xfrm>
          <a:off x="221107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72407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00000000-0008-0000-0E00-0000E7010000}"/>
            </a:ext>
          </a:extLst>
        </xdr:cNvPr>
        <xdr:cNvSpPr txBox="1"/>
      </xdr:nvSpPr>
      <xdr:spPr>
        <a:xfrm>
          <a:off x="22199600" y="675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102553</xdr:rowOff>
    </xdr:from>
    <xdr:to>
      <xdr:col>112</xdr:col>
      <xdr:colOff>38100</xdr:colOff>
      <xdr:row>40</xdr:row>
      <xdr:rowOff>32703</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21272500" y="678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144780</xdr:rowOff>
    </xdr:from>
    <xdr:to>
      <xdr:col>116</xdr:col>
      <xdr:colOff>63500</xdr:colOff>
      <xdr:row>39</xdr:row>
      <xdr:rowOff>153353</xdr:rowOff>
    </xdr:to>
    <xdr:cxnSp macro="">
      <xdr:nvCxnSpPr>
        <xdr:cNvPr id="489" name="直線コネクタ 488">
          <a:extLst>
            <a:ext uri="{FF2B5EF4-FFF2-40B4-BE49-F238E27FC236}">
              <a16:creationId xmlns:a16="http://schemas.microsoft.com/office/drawing/2014/main" id="{00000000-0008-0000-0E00-0000E9010000}"/>
            </a:ext>
          </a:extLst>
        </xdr:cNvPr>
        <xdr:cNvCxnSpPr/>
      </xdr:nvCxnSpPr>
      <xdr:spPr>
        <a:xfrm flipV="1">
          <a:off x="21323300" y="6831330"/>
          <a:ext cx="8382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111125</xdr:rowOff>
    </xdr:from>
    <xdr:to>
      <xdr:col>107</xdr:col>
      <xdr:colOff>101600</xdr:colOff>
      <xdr:row>40</xdr:row>
      <xdr:rowOff>41275</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20383500" y="679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153353</xdr:rowOff>
    </xdr:from>
    <xdr:to>
      <xdr:col>111</xdr:col>
      <xdr:colOff>177800</xdr:colOff>
      <xdr:row>39</xdr:row>
      <xdr:rowOff>161925</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flipV="1">
          <a:off x="20434300" y="6839903"/>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115126</xdr:rowOff>
    </xdr:from>
    <xdr:to>
      <xdr:col>102</xdr:col>
      <xdr:colOff>165100</xdr:colOff>
      <xdr:row>40</xdr:row>
      <xdr:rowOff>45276</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19494500" y="680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161925</xdr:rowOff>
    </xdr:from>
    <xdr:to>
      <xdr:col>107</xdr:col>
      <xdr:colOff>50800</xdr:colOff>
      <xdr:row>39</xdr:row>
      <xdr:rowOff>165926</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flipV="1">
          <a:off x="19545300" y="6848475"/>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120269</xdr:rowOff>
    </xdr:from>
    <xdr:to>
      <xdr:col>98</xdr:col>
      <xdr:colOff>38100</xdr:colOff>
      <xdr:row>40</xdr:row>
      <xdr:rowOff>50419</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18605500" y="680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165926</xdr:rowOff>
    </xdr:from>
    <xdr:to>
      <xdr:col>102</xdr:col>
      <xdr:colOff>114300</xdr:colOff>
      <xdr:row>39</xdr:row>
      <xdr:rowOff>171069</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flipV="1">
          <a:off x="18656300" y="6852476"/>
          <a:ext cx="8890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00000000-0008-0000-0E00-0000F0010000}"/>
            </a:ext>
          </a:extLst>
        </xdr:cNvPr>
        <xdr:cNvSpPr txBox="1"/>
      </xdr:nvSpPr>
      <xdr:spPr>
        <a:xfrm>
          <a:off x="21075727" y="649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00000000-0008-0000-0E00-0000F1010000}"/>
            </a:ext>
          </a:extLst>
        </xdr:cNvPr>
        <xdr:cNvSpPr txBox="1"/>
      </xdr:nvSpPr>
      <xdr:spPr>
        <a:xfrm>
          <a:off x="20199427" y="652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19310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17797</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184214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23830</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21075727" y="6881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32402</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20199427" y="689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36403</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9310427" y="6894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41546</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8421427" y="689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00000000-0008-0000-0E00-0000F8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0000000-0008-0000-0E00-0000F9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00000000-0008-0000-0E00-00001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00000000-0008-0000-0E00-000012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00000000-0008-0000-0E00-000013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00000000-0008-0000-0E00-000014020000}"/>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a:extLst>
            <a:ext uri="{FF2B5EF4-FFF2-40B4-BE49-F238E27FC236}">
              <a16:creationId xmlns:a16="http://schemas.microsoft.com/office/drawing/2014/main" id="{00000000-0008-0000-0E00-000015020000}"/>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144797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0000000-0008-0000-0E00-000016020000}"/>
            </a:ext>
          </a:extLst>
        </xdr:cNvPr>
        <xdr:cNvSpPr txBox="1"/>
      </xdr:nvSpPr>
      <xdr:spPr>
        <a:xfrm>
          <a:off x="16357600" y="1043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a:extLst>
            <a:ext uri="{FF2B5EF4-FFF2-40B4-BE49-F238E27FC236}">
              <a16:creationId xmlns:a16="http://schemas.microsoft.com/office/drawing/2014/main" id="{00000000-0008-0000-0E00-000017020000}"/>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a:extLst>
            <a:ext uri="{FF2B5EF4-FFF2-40B4-BE49-F238E27FC236}">
              <a16:creationId xmlns:a16="http://schemas.microsoft.com/office/drawing/2014/main" id="{00000000-0008-0000-0E00-000018020000}"/>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a:extLst>
            <a:ext uri="{FF2B5EF4-FFF2-40B4-BE49-F238E27FC236}">
              <a16:creationId xmlns:a16="http://schemas.microsoft.com/office/drawing/2014/main" id="{00000000-0008-0000-0E00-000019020000}"/>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E00-00001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E00-00001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E00-00001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169635</xdr:rowOff>
    </xdr:from>
    <xdr:to>
      <xdr:col>85</xdr:col>
      <xdr:colOff>177800</xdr:colOff>
      <xdr:row>60</xdr:row>
      <xdr:rowOff>99785</xdr:rowOff>
    </xdr:to>
    <xdr:sp macro="" textlink="">
      <xdr:nvSpPr>
        <xdr:cNvPr id="545" name="楕円 544">
          <a:extLst>
            <a:ext uri="{FF2B5EF4-FFF2-40B4-BE49-F238E27FC236}">
              <a16:creationId xmlns:a16="http://schemas.microsoft.com/office/drawing/2014/main" id="{00000000-0008-0000-0E00-000021020000}"/>
            </a:ext>
          </a:extLst>
        </xdr:cNvPr>
        <xdr:cNvSpPr/>
      </xdr:nvSpPr>
      <xdr:spPr>
        <a:xfrm>
          <a:off x="16268700" y="1028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21062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00000000-0008-0000-0E00-000022020000}"/>
            </a:ext>
          </a:extLst>
        </xdr:cNvPr>
        <xdr:cNvSpPr txBox="1"/>
      </xdr:nvSpPr>
      <xdr:spPr>
        <a:xfrm>
          <a:off x="16357600" y="1013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161472</xdr:rowOff>
    </xdr:from>
    <xdr:to>
      <xdr:col>81</xdr:col>
      <xdr:colOff>101600</xdr:colOff>
      <xdr:row>60</xdr:row>
      <xdr:rowOff>91622</xdr:rowOff>
    </xdr:to>
    <xdr:sp macro="" textlink="">
      <xdr:nvSpPr>
        <xdr:cNvPr id="547" name="楕円 546">
          <a:extLst>
            <a:ext uri="{FF2B5EF4-FFF2-40B4-BE49-F238E27FC236}">
              <a16:creationId xmlns:a16="http://schemas.microsoft.com/office/drawing/2014/main" id="{00000000-0008-0000-0E00-000023020000}"/>
            </a:ext>
          </a:extLst>
        </xdr:cNvPr>
        <xdr:cNvSpPr/>
      </xdr:nvSpPr>
      <xdr:spPr>
        <a:xfrm>
          <a:off x="15430500" y="1027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40822</xdr:rowOff>
    </xdr:from>
    <xdr:to>
      <xdr:col>85</xdr:col>
      <xdr:colOff>127000</xdr:colOff>
      <xdr:row>60</xdr:row>
      <xdr:rowOff>48985</xdr:rowOff>
    </xdr:to>
    <xdr:cxnSp macro="">
      <xdr:nvCxnSpPr>
        <xdr:cNvPr id="548" name="直線コネクタ 547">
          <a:extLst>
            <a:ext uri="{FF2B5EF4-FFF2-40B4-BE49-F238E27FC236}">
              <a16:creationId xmlns:a16="http://schemas.microsoft.com/office/drawing/2014/main" id="{00000000-0008-0000-0E00-000024020000}"/>
            </a:ext>
          </a:extLst>
        </xdr:cNvPr>
        <xdr:cNvCxnSpPr/>
      </xdr:nvCxnSpPr>
      <xdr:spPr>
        <a:xfrm>
          <a:off x="15481300" y="10327822"/>
          <a:ext cx="8382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9" name="楕円 548">
          <a:extLst>
            <a:ext uri="{FF2B5EF4-FFF2-40B4-BE49-F238E27FC236}">
              <a16:creationId xmlns:a16="http://schemas.microsoft.com/office/drawing/2014/main" id="{00000000-0008-0000-0E00-000025020000}"/>
            </a:ext>
          </a:extLst>
        </xdr:cNvPr>
        <xdr:cNvSpPr/>
      </xdr:nvSpPr>
      <xdr:spPr>
        <a:xfrm>
          <a:off x="14541500" y="1023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3266</xdr:rowOff>
    </xdr:from>
    <xdr:to>
      <xdr:col>81</xdr:col>
      <xdr:colOff>50800</xdr:colOff>
      <xdr:row>60</xdr:row>
      <xdr:rowOff>40822</xdr:rowOff>
    </xdr:to>
    <xdr:cxnSp macro="">
      <xdr:nvCxnSpPr>
        <xdr:cNvPr id="550" name="直線コネクタ 549">
          <a:extLst>
            <a:ext uri="{FF2B5EF4-FFF2-40B4-BE49-F238E27FC236}">
              <a16:creationId xmlns:a16="http://schemas.microsoft.com/office/drawing/2014/main" id="{00000000-0008-0000-0E00-000026020000}"/>
            </a:ext>
          </a:extLst>
        </xdr:cNvPr>
        <xdr:cNvCxnSpPr/>
      </xdr:nvCxnSpPr>
      <xdr:spPr>
        <a:xfrm>
          <a:off x="14592300" y="1029026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21046</xdr:rowOff>
    </xdr:from>
    <xdr:to>
      <xdr:col>72</xdr:col>
      <xdr:colOff>38100</xdr:colOff>
      <xdr:row>62</xdr:row>
      <xdr:rowOff>122646</xdr:rowOff>
    </xdr:to>
    <xdr:sp macro="" textlink="">
      <xdr:nvSpPr>
        <xdr:cNvPr id="551" name="楕円 550">
          <a:extLst>
            <a:ext uri="{FF2B5EF4-FFF2-40B4-BE49-F238E27FC236}">
              <a16:creationId xmlns:a16="http://schemas.microsoft.com/office/drawing/2014/main" id="{00000000-0008-0000-0E00-000027020000}"/>
            </a:ext>
          </a:extLst>
        </xdr:cNvPr>
        <xdr:cNvSpPr/>
      </xdr:nvSpPr>
      <xdr:spPr>
        <a:xfrm>
          <a:off x="13652500" y="1065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3266</xdr:rowOff>
    </xdr:from>
    <xdr:to>
      <xdr:col>76</xdr:col>
      <xdr:colOff>114300</xdr:colOff>
      <xdr:row>62</xdr:row>
      <xdr:rowOff>71846</xdr:rowOff>
    </xdr:to>
    <xdr:cxnSp macro="">
      <xdr:nvCxnSpPr>
        <xdr:cNvPr id="552" name="直線コネクタ 551">
          <a:extLst>
            <a:ext uri="{FF2B5EF4-FFF2-40B4-BE49-F238E27FC236}">
              <a16:creationId xmlns:a16="http://schemas.microsoft.com/office/drawing/2014/main" id="{00000000-0008-0000-0E00-000028020000}"/>
            </a:ext>
          </a:extLst>
        </xdr:cNvPr>
        <xdr:cNvCxnSpPr/>
      </xdr:nvCxnSpPr>
      <xdr:spPr>
        <a:xfrm flipV="1">
          <a:off x="13703300" y="10290266"/>
          <a:ext cx="8890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163104</xdr:rowOff>
    </xdr:from>
    <xdr:to>
      <xdr:col>67</xdr:col>
      <xdr:colOff>101600</xdr:colOff>
      <xdr:row>62</xdr:row>
      <xdr:rowOff>93254</xdr:rowOff>
    </xdr:to>
    <xdr:sp macro="" textlink="">
      <xdr:nvSpPr>
        <xdr:cNvPr id="553" name="楕円 552">
          <a:extLst>
            <a:ext uri="{FF2B5EF4-FFF2-40B4-BE49-F238E27FC236}">
              <a16:creationId xmlns:a16="http://schemas.microsoft.com/office/drawing/2014/main" id="{00000000-0008-0000-0E00-000029020000}"/>
            </a:ext>
          </a:extLst>
        </xdr:cNvPr>
        <xdr:cNvSpPr/>
      </xdr:nvSpPr>
      <xdr:spPr>
        <a:xfrm>
          <a:off x="12763500" y="106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42454</xdr:rowOff>
    </xdr:from>
    <xdr:to>
      <xdr:col>71</xdr:col>
      <xdr:colOff>177800</xdr:colOff>
      <xdr:row>62</xdr:row>
      <xdr:rowOff>71846</xdr:rowOff>
    </xdr:to>
    <xdr:cxnSp macro="">
      <xdr:nvCxnSpPr>
        <xdr:cNvPr id="554" name="直線コネクタ 553">
          <a:extLst>
            <a:ext uri="{FF2B5EF4-FFF2-40B4-BE49-F238E27FC236}">
              <a16:creationId xmlns:a16="http://schemas.microsoft.com/office/drawing/2014/main" id="{00000000-0008-0000-0E00-00002A020000}"/>
            </a:ext>
          </a:extLst>
        </xdr:cNvPr>
        <xdr:cNvCxnSpPr/>
      </xdr:nvCxnSpPr>
      <xdr:spPr>
        <a:xfrm>
          <a:off x="12814300" y="1067235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82749</xdr:rowOff>
    </xdr:from>
    <xdr:ext cx="405111" cy="259045"/>
    <xdr:sp macro="" textlink="">
      <xdr:nvSpPr>
        <xdr:cNvPr id="555" name="n_1aveValue【学校施設】&#10;有形固定資産減価償却率">
          <a:extLst>
            <a:ext uri="{FF2B5EF4-FFF2-40B4-BE49-F238E27FC236}">
              <a16:creationId xmlns:a16="http://schemas.microsoft.com/office/drawing/2014/main" id="{00000000-0008-0000-0E00-00002B020000}"/>
            </a:ext>
          </a:extLst>
        </xdr:cNvPr>
        <xdr:cNvSpPr txBox="1"/>
      </xdr:nvSpPr>
      <xdr:spPr>
        <a:xfrm>
          <a:off x="152660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556" name="n_2aveValue【学校施設】&#10;有形固定資産減価償却率">
          <a:extLst>
            <a:ext uri="{FF2B5EF4-FFF2-40B4-BE49-F238E27FC236}">
              <a16:creationId xmlns:a16="http://schemas.microsoft.com/office/drawing/2014/main" id="{00000000-0008-0000-0E00-00002C020000}"/>
            </a:ext>
          </a:extLst>
        </xdr:cNvPr>
        <xdr:cNvSpPr txBox="1"/>
      </xdr:nvSpPr>
      <xdr:spPr>
        <a:xfrm>
          <a:off x="14389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557" name="n_3aveValue【学校施設】&#10;有形固定資産減価償却率">
          <a:extLst>
            <a:ext uri="{FF2B5EF4-FFF2-40B4-BE49-F238E27FC236}">
              <a16:creationId xmlns:a16="http://schemas.microsoft.com/office/drawing/2014/main" id="{00000000-0008-0000-0E00-00002D020000}"/>
            </a:ext>
          </a:extLst>
        </xdr:cNvPr>
        <xdr:cNvSpPr txBox="1"/>
      </xdr:nvSpPr>
      <xdr:spPr>
        <a:xfrm>
          <a:off x="13500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58" name="n_4aveValue【学校施設】&#10;有形固定資産減価償却率">
          <a:extLst>
            <a:ext uri="{FF2B5EF4-FFF2-40B4-BE49-F238E27FC236}">
              <a16:creationId xmlns:a16="http://schemas.microsoft.com/office/drawing/2014/main" id="{00000000-0008-0000-0E00-00002E020000}"/>
            </a:ext>
          </a:extLst>
        </xdr:cNvPr>
        <xdr:cNvSpPr txBox="1"/>
      </xdr:nvSpPr>
      <xdr:spPr>
        <a:xfrm>
          <a:off x="12611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108149</xdr:rowOff>
    </xdr:from>
    <xdr:ext cx="405111" cy="259045"/>
    <xdr:sp macro="" textlink="">
      <xdr:nvSpPr>
        <xdr:cNvPr id="559" name="n_1mainValue【学校施設】&#10;有形固定資産減価償却率">
          <a:extLst>
            <a:ext uri="{FF2B5EF4-FFF2-40B4-BE49-F238E27FC236}">
              <a16:creationId xmlns:a16="http://schemas.microsoft.com/office/drawing/2014/main" id="{00000000-0008-0000-0E00-00002F020000}"/>
            </a:ext>
          </a:extLst>
        </xdr:cNvPr>
        <xdr:cNvSpPr txBox="1"/>
      </xdr:nvSpPr>
      <xdr:spPr>
        <a:xfrm>
          <a:off x="15266044" y="1005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560" name="n_2mainValue【学校施設】&#10;有形固定資産減価償却率">
          <a:extLst>
            <a:ext uri="{FF2B5EF4-FFF2-40B4-BE49-F238E27FC236}">
              <a16:creationId xmlns:a16="http://schemas.microsoft.com/office/drawing/2014/main" id="{00000000-0008-0000-0E00-000030020000}"/>
            </a:ext>
          </a:extLst>
        </xdr:cNvPr>
        <xdr:cNvSpPr txBox="1"/>
      </xdr:nvSpPr>
      <xdr:spPr>
        <a:xfrm>
          <a:off x="14389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113773</xdr:rowOff>
    </xdr:from>
    <xdr:ext cx="405111" cy="259045"/>
    <xdr:sp macro="" textlink="">
      <xdr:nvSpPr>
        <xdr:cNvPr id="561" name="n_3mainValue【学校施設】&#10;有形固定資産減価償却率">
          <a:extLst>
            <a:ext uri="{FF2B5EF4-FFF2-40B4-BE49-F238E27FC236}">
              <a16:creationId xmlns:a16="http://schemas.microsoft.com/office/drawing/2014/main" id="{00000000-0008-0000-0E00-000031020000}"/>
            </a:ext>
          </a:extLst>
        </xdr:cNvPr>
        <xdr:cNvSpPr txBox="1"/>
      </xdr:nvSpPr>
      <xdr:spPr>
        <a:xfrm>
          <a:off x="13500744" y="1074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84381</xdr:rowOff>
    </xdr:from>
    <xdr:ext cx="405111" cy="259045"/>
    <xdr:sp macro="" textlink="">
      <xdr:nvSpPr>
        <xdr:cNvPr id="562" name="n_4mainValue【学校施設】&#10;有形固定資産減価償却率">
          <a:extLst>
            <a:ext uri="{FF2B5EF4-FFF2-40B4-BE49-F238E27FC236}">
              <a16:creationId xmlns:a16="http://schemas.microsoft.com/office/drawing/2014/main" id="{00000000-0008-0000-0E00-000032020000}"/>
            </a:ext>
          </a:extLst>
        </xdr:cNvPr>
        <xdr:cNvSpPr txBox="1"/>
      </xdr:nvSpPr>
      <xdr:spPr>
        <a:xfrm>
          <a:off x="12611744" y="1071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0E00-00003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0E00-00003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0E00-00003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0000000-0008-0000-0E00-00003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00000000-0008-0000-0E00-00003D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00000000-0008-0000-0E00-00004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a:extLst>
            <a:ext uri="{FF2B5EF4-FFF2-40B4-BE49-F238E27FC236}">
              <a16:creationId xmlns:a16="http://schemas.microsoft.com/office/drawing/2014/main" id="{00000000-0008-0000-0E00-000047020000}"/>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a:extLst>
            <a:ext uri="{FF2B5EF4-FFF2-40B4-BE49-F238E27FC236}">
              <a16:creationId xmlns:a16="http://schemas.microsoft.com/office/drawing/2014/main" id="{00000000-0008-0000-0E00-000049020000}"/>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54843</xdr:rowOff>
    </xdr:from>
    <xdr:ext cx="469744" cy="259045"/>
    <xdr:sp macro="" textlink="">
      <xdr:nvSpPr>
        <xdr:cNvPr id="587" name="【学校施設】&#10;一人当たり面積平均値テキスト">
          <a:extLst>
            <a:ext uri="{FF2B5EF4-FFF2-40B4-BE49-F238E27FC236}">
              <a16:creationId xmlns:a16="http://schemas.microsoft.com/office/drawing/2014/main" id="{00000000-0008-0000-0E00-00004B020000}"/>
            </a:ext>
          </a:extLst>
        </xdr:cNvPr>
        <xdr:cNvSpPr txBox="1"/>
      </xdr:nvSpPr>
      <xdr:spPr>
        <a:xfrm>
          <a:off x="22199600" y="10513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a:extLst>
            <a:ext uri="{FF2B5EF4-FFF2-40B4-BE49-F238E27FC236}">
              <a16:creationId xmlns:a16="http://schemas.microsoft.com/office/drawing/2014/main" id="{00000000-0008-0000-0E00-00004C020000}"/>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a:extLst>
            <a:ext uri="{FF2B5EF4-FFF2-40B4-BE49-F238E27FC236}">
              <a16:creationId xmlns:a16="http://schemas.microsoft.com/office/drawing/2014/main" id="{00000000-0008-0000-0E00-00004D020000}"/>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a:extLst>
            <a:ext uri="{FF2B5EF4-FFF2-40B4-BE49-F238E27FC236}">
              <a16:creationId xmlns:a16="http://schemas.microsoft.com/office/drawing/2014/main" id="{00000000-0008-0000-0E00-00004E020000}"/>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a:extLst>
            <a:ext uri="{FF2B5EF4-FFF2-40B4-BE49-F238E27FC236}">
              <a16:creationId xmlns:a16="http://schemas.microsoft.com/office/drawing/2014/main" id="{00000000-0008-0000-0E00-00004F020000}"/>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113964</xdr:rowOff>
    </xdr:from>
    <xdr:to>
      <xdr:col>98</xdr:col>
      <xdr:colOff>38100</xdr:colOff>
      <xdr:row>62</xdr:row>
      <xdr:rowOff>44114</xdr:rowOff>
    </xdr:to>
    <xdr:sp macro="" textlink="">
      <xdr:nvSpPr>
        <xdr:cNvPr id="592" name="フローチャート: 判断 591">
          <a:extLst>
            <a:ext uri="{FF2B5EF4-FFF2-40B4-BE49-F238E27FC236}">
              <a16:creationId xmlns:a16="http://schemas.microsoft.com/office/drawing/2014/main" id="{00000000-0008-0000-0E00-000050020000}"/>
            </a:ext>
          </a:extLst>
        </xdr:cNvPr>
        <xdr:cNvSpPr/>
      </xdr:nvSpPr>
      <xdr:spPr>
        <a:xfrm>
          <a:off x="18605500" y="1057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0000000-0008-0000-0E00-00005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0000000-0008-0000-0E00-00005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E00-00005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E00-00005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E00-00005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58528</xdr:rowOff>
    </xdr:from>
    <xdr:to>
      <xdr:col>116</xdr:col>
      <xdr:colOff>114300</xdr:colOff>
      <xdr:row>61</xdr:row>
      <xdr:rowOff>160128</xdr:rowOff>
    </xdr:to>
    <xdr:sp macro="" textlink="">
      <xdr:nvSpPr>
        <xdr:cNvPr id="598" name="楕円 597">
          <a:extLst>
            <a:ext uri="{FF2B5EF4-FFF2-40B4-BE49-F238E27FC236}">
              <a16:creationId xmlns:a16="http://schemas.microsoft.com/office/drawing/2014/main" id="{00000000-0008-0000-0E00-000056020000}"/>
            </a:ext>
          </a:extLst>
        </xdr:cNvPr>
        <xdr:cNvSpPr/>
      </xdr:nvSpPr>
      <xdr:spPr>
        <a:xfrm>
          <a:off x="22110700" y="1051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81405</xdr:rowOff>
    </xdr:from>
    <xdr:ext cx="469744" cy="259045"/>
    <xdr:sp macro="" textlink="">
      <xdr:nvSpPr>
        <xdr:cNvPr id="599" name="【学校施設】&#10;一人当たり面積該当値テキスト">
          <a:extLst>
            <a:ext uri="{FF2B5EF4-FFF2-40B4-BE49-F238E27FC236}">
              <a16:creationId xmlns:a16="http://schemas.microsoft.com/office/drawing/2014/main" id="{00000000-0008-0000-0E00-000057020000}"/>
            </a:ext>
          </a:extLst>
        </xdr:cNvPr>
        <xdr:cNvSpPr txBox="1"/>
      </xdr:nvSpPr>
      <xdr:spPr>
        <a:xfrm>
          <a:off x="22199600" y="10368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70186</xdr:rowOff>
    </xdr:from>
    <xdr:to>
      <xdr:col>112</xdr:col>
      <xdr:colOff>38100</xdr:colOff>
      <xdr:row>62</xdr:row>
      <xdr:rowOff>336</xdr:rowOff>
    </xdr:to>
    <xdr:sp macro="" textlink="">
      <xdr:nvSpPr>
        <xdr:cNvPr id="600" name="楕円 599">
          <a:extLst>
            <a:ext uri="{FF2B5EF4-FFF2-40B4-BE49-F238E27FC236}">
              <a16:creationId xmlns:a16="http://schemas.microsoft.com/office/drawing/2014/main" id="{00000000-0008-0000-0E00-000058020000}"/>
            </a:ext>
          </a:extLst>
        </xdr:cNvPr>
        <xdr:cNvSpPr/>
      </xdr:nvSpPr>
      <xdr:spPr>
        <a:xfrm>
          <a:off x="21272500" y="1052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109328</xdr:rowOff>
    </xdr:from>
    <xdr:to>
      <xdr:col>116</xdr:col>
      <xdr:colOff>63500</xdr:colOff>
      <xdr:row>61</xdr:row>
      <xdr:rowOff>120986</xdr:rowOff>
    </xdr:to>
    <xdr:cxnSp macro="">
      <xdr:nvCxnSpPr>
        <xdr:cNvPr id="601" name="直線コネクタ 600">
          <a:extLst>
            <a:ext uri="{FF2B5EF4-FFF2-40B4-BE49-F238E27FC236}">
              <a16:creationId xmlns:a16="http://schemas.microsoft.com/office/drawing/2014/main" id="{00000000-0008-0000-0E00-000059020000}"/>
            </a:ext>
          </a:extLst>
        </xdr:cNvPr>
        <xdr:cNvCxnSpPr/>
      </xdr:nvCxnSpPr>
      <xdr:spPr>
        <a:xfrm flipV="1">
          <a:off x="21323300" y="10567778"/>
          <a:ext cx="838200" cy="1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81617</xdr:rowOff>
    </xdr:from>
    <xdr:to>
      <xdr:col>107</xdr:col>
      <xdr:colOff>101600</xdr:colOff>
      <xdr:row>62</xdr:row>
      <xdr:rowOff>11767</xdr:rowOff>
    </xdr:to>
    <xdr:sp macro="" textlink="">
      <xdr:nvSpPr>
        <xdr:cNvPr id="602" name="楕円 601">
          <a:extLst>
            <a:ext uri="{FF2B5EF4-FFF2-40B4-BE49-F238E27FC236}">
              <a16:creationId xmlns:a16="http://schemas.microsoft.com/office/drawing/2014/main" id="{00000000-0008-0000-0E00-00005A020000}"/>
            </a:ext>
          </a:extLst>
        </xdr:cNvPr>
        <xdr:cNvSpPr/>
      </xdr:nvSpPr>
      <xdr:spPr>
        <a:xfrm>
          <a:off x="20383500" y="10540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120986</xdr:rowOff>
    </xdr:from>
    <xdr:to>
      <xdr:col>111</xdr:col>
      <xdr:colOff>177800</xdr:colOff>
      <xdr:row>61</xdr:row>
      <xdr:rowOff>132417</xdr:rowOff>
    </xdr:to>
    <xdr:cxnSp macro="">
      <xdr:nvCxnSpPr>
        <xdr:cNvPr id="603" name="直線コネクタ 602">
          <a:extLst>
            <a:ext uri="{FF2B5EF4-FFF2-40B4-BE49-F238E27FC236}">
              <a16:creationId xmlns:a16="http://schemas.microsoft.com/office/drawing/2014/main" id="{00000000-0008-0000-0E00-00005B020000}"/>
            </a:ext>
          </a:extLst>
        </xdr:cNvPr>
        <xdr:cNvCxnSpPr/>
      </xdr:nvCxnSpPr>
      <xdr:spPr>
        <a:xfrm flipV="1">
          <a:off x="20434300" y="10579436"/>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134538</xdr:rowOff>
    </xdr:from>
    <xdr:to>
      <xdr:col>102</xdr:col>
      <xdr:colOff>165100</xdr:colOff>
      <xdr:row>62</xdr:row>
      <xdr:rowOff>64688</xdr:rowOff>
    </xdr:to>
    <xdr:sp macro="" textlink="">
      <xdr:nvSpPr>
        <xdr:cNvPr id="604" name="楕円 603">
          <a:extLst>
            <a:ext uri="{FF2B5EF4-FFF2-40B4-BE49-F238E27FC236}">
              <a16:creationId xmlns:a16="http://schemas.microsoft.com/office/drawing/2014/main" id="{00000000-0008-0000-0E00-00005C020000}"/>
            </a:ext>
          </a:extLst>
        </xdr:cNvPr>
        <xdr:cNvSpPr/>
      </xdr:nvSpPr>
      <xdr:spPr>
        <a:xfrm>
          <a:off x="19494500" y="1059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132417</xdr:rowOff>
    </xdr:from>
    <xdr:to>
      <xdr:col>107</xdr:col>
      <xdr:colOff>50800</xdr:colOff>
      <xdr:row>62</xdr:row>
      <xdr:rowOff>13888</xdr:rowOff>
    </xdr:to>
    <xdr:cxnSp macro="">
      <xdr:nvCxnSpPr>
        <xdr:cNvPr id="605" name="直線コネクタ 604">
          <a:extLst>
            <a:ext uri="{FF2B5EF4-FFF2-40B4-BE49-F238E27FC236}">
              <a16:creationId xmlns:a16="http://schemas.microsoft.com/office/drawing/2014/main" id="{00000000-0008-0000-0E00-00005D020000}"/>
            </a:ext>
          </a:extLst>
        </xdr:cNvPr>
        <xdr:cNvCxnSpPr/>
      </xdr:nvCxnSpPr>
      <xdr:spPr>
        <a:xfrm flipV="1">
          <a:off x="19545300" y="10590867"/>
          <a:ext cx="889000" cy="5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139853</xdr:rowOff>
    </xdr:from>
    <xdr:to>
      <xdr:col>98</xdr:col>
      <xdr:colOff>38100</xdr:colOff>
      <xdr:row>62</xdr:row>
      <xdr:rowOff>70003</xdr:rowOff>
    </xdr:to>
    <xdr:sp macro="" textlink="">
      <xdr:nvSpPr>
        <xdr:cNvPr id="606" name="楕円 605">
          <a:extLst>
            <a:ext uri="{FF2B5EF4-FFF2-40B4-BE49-F238E27FC236}">
              <a16:creationId xmlns:a16="http://schemas.microsoft.com/office/drawing/2014/main" id="{00000000-0008-0000-0E00-00005E020000}"/>
            </a:ext>
          </a:extLst>
        </xdr:cNvPr>
        <xdr:cNvSpPr/>
      </xdr:nvSpPr>
      <xdr:spPr>
        <a:xfrm>
          <a:off x="18605500" y="1059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13888</xdr:rowOff>
    </xdr:from>
    <xdr:to>
      <xdr:col>102</xdr:col>
      <xdr:colOff>114300</xdr:colOff>
      <xdr:row>62</xdr:row>
      <xdr:rowOff>19203</xdr:rowOff>
    </xdr:to>
    <xdr:cxnSp macro="">
      <xdr:nvCxnSpPr>
        <xdr:cNvPr id="607" name="直線コネクタ 606">
          <a:extLst>
            <a:ext uri="{FF2B5EF4-FFF2-40B4-BE49-F238E27FC236}">
              <a16:creationId xmlns:a16="http://schemas.microsoft.com/office/drawing/2014/main" id="{00000000-0008-0000-0E00-00005F020000}"/>
            </a:ext>
          </a:extLst>
        </xdr:cNvPr>
        <xdr:cNvCxnSpPr/>
      </xdr:nvCxnSpPr>
      <xdr:spPr>
        <a:xfrm flipV="1">
          <a:off x="18656300" y="10643788"/>
          <a:ext cx="889000" cy="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1408</xdr:rowOff>
    </xdr:from>
    <xdr:ext cx="469744" cy="259045"/>
    <xdr:sp macro="" textlink="">
      <xdr:nvSpPr>
        <xdr:cNvPr id="608" name="n_1aveValue【学校施設】&#10;一人当たり面積">
          <a:extLst>
            <a:ext uri="{FF2B5EF4-FFF2-40B4-BE49-F238E27FC236}">
              <a16:creationId xmlns:a16="http://schemas.microsoft.com/office/drawing/2014/main" id="{00000000-0008-0000-0E00-000060020000}"/>
            </a:ext>
          </a:extLst>
        </xdr:cNvPr>
        <xdr:cNvSpPr txBox="1"/>
      </xdr:nvSpPr>
      <xdr:spPr>
        <a:xfrm>
          <a:off x="21075727" y="1063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35641</xdr:rowOff>
    </xdr:from>
    <xdr:ext cx="469744" cy="259045"/>
    <xdr:sp macro="" textlink="">
      <xdr:nvSpPr>
        <xdr:cNvPr id="609" name="n_2aveValue【学校施設】&#10;一人当たり面積">
          <a:extLst>
            <a:ext uri="{FF2B5EF4-FFF2-40B4-BE49-F238E27FC236}">
              <a16:creationId xmlns:a16="http://schemas.microsoft.com/office/drawing/2014/main" id="{00000000-0008-0000-0E00-000061020000}"/>
            </a:ext>
          </a:extLst>
        </xdr:cNvPr>
        <xdr:cNvSpPr txBox="1"/>
      </xdr:nvSpPr>
      <xdr:spPr>
        <a:xfrm>
          <a:off x="20199427" y="1066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610" name="n_3aveValue【学校施設】&#10;一人当たり面積">
          <a:extLst>
            <a:ext uri="{FF2B5EF4-FFF2-40B4-BE49-F238E27FC236}">
              <a16:creationId xmlns:a16="http://schemas.microsoft.com/office/drawing/2014/main" id="{00000000-0008-0000-0E00-000062020000}"/>
            </a:ext>
          </a:extLst>
        </xdr:cNvPr>
        <xdr:cNvSpPr txBox="1"/>
      </xdr:nvSpPr>
      <xdr:spPr>
        <a:xfrm>
          <a:off x="19310427" y="1035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60641</xdr:rowOff>
    </xdr:from>
    <xdr:ext cx="469744" cy="259045"/>
    <xdr:sp macro="" textlink="">
      <xdr:nvSpPr>
        <xdr:cNvPr id="611" name="n_4aveValue【学校施設】&#10;一人当たり面積">
          <a:extLst>
            <a:ext uri="{FF2B5EF4-FFF2-40B4-BE49-F238E27FC236}">
              <a16:creationId xmlns:a16="http://schemas.microsoft.com/office/drawing/2014/main" id="{00000000-0008-0000-0E00-000063020000}"/>
            </a:ext>
          </a:extLst>
        </xdr:cNvPr>
        <xdr:cNvSpPr txBox="1"/>
      </xdr:nvSpPr>
      <xdr:spPr>
        <a:xfrm>
          <a:off x="18421427" y="1034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16863</xdr:rowOff>
    </xdr:from>
    <xdr:ext cx="469744" cy="259045"/>
    <xdr:sp macro="" textlink="">
      <xdr:nvSpPr>
        <xdr:cNvPr id="612" name="n_1mainValue【学校施設】&#10;一人当たり面積">
          <a:extLst>
            <a:ext uri="{FF2B5EF4-FFF2-40B4-BE49-F238E27FC236}">
              <a16:creationId xmlns:a16="http://schemas.microsoft.com/office/drawing/2014/main" id="{00000000-0008-0000-0E00-000064020000}"/>
            </a:ext>
          </a:extLst>
        </xdr:cNvPr>
        <xdr:cNvSpPr txBox="1"/>
      </xdr:nvSpPr>
      <xdr:spPr>
        <a:xfrm>
          <a:off x="21075727" y="10303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28294</xdr:rowOff>
    </xdr:from>
    <xdr:ext cx="469744" cy="259045"/>
    <xdr:sp macro="" textlink="">
      <xdr:nvSpPr>
        <xdr:cNvPr id="613" name="n_2mainValue【学校施設】&#10;一人当たり面積">
          <a:extLst>
            <a:ext uri="{FF2B5EF4-FFF2-40B4-BE49-F238E27FC236}">
              <a16:creationId xmlns:a16="http://schemas.microsoft.com/office/drawing/2014/main" id="{00000000-0008-0000-0E00-000065020000}"/>
            </a:ext>
          </a:extLst>
        </xdr:cNvPr>
        <xdr:cNvSpPr txBox="1"/>
      </xdr:nvSpPr>
      <xdr:spPr>
        <a:xfrm>
          <a:off x="20199427" y="10315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55815</xdr:rowOff>
    </xdr:from>
    <xdr:ext cx="469744" cy="259045"/>
    <xdr:sp macro="" textlink="">
      <xdr:nvSpPr>
        <xdr:cNvPr id="614" name="n_3mainValue【学校施設】&#10;一人当たり面積">
          <a:extLst>
            <a:ext uri="{FF2B5EF4-FFF2-40B4-BE49-F238E27FC236}">
              <a16:creationId xmlns:a16="http://schemas.microsoft.com/office/drawing/2014/main" id="{00000000-0008-0000-0E00-000066020000}"/>
            </a:ext>
          </a:extLst>
        </xdr:cNvPr>
        <xdr:cNvSpPr txBox="1"/>
      </xdr:nvSpPr>
      <xdr:spPr>
        <a:xfrm>
          <a:off x="19310427" y="10685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61130</xdr:rowOff>
    </xdr:from>
    <xdr:ext cx="469744" cy="259045"/>
    <xdr:sp macro="" textlink="">
      <xdr:nvSpPr>
        <xdr:cNvPr id="615" name="n_4mainValue【学校施設】&#10;一人当たり面積">
          <a:extLst>
            <a:ext uri="{FF2B5EF4-FFF2-40B4-BE49-F238E27FC236}">
              <a16:creationId xmlns:a16="http://schemas.microsoft.com/office/drawing/2014/main" id="{00000000-0008-0000-0E00-000067020000}"/>
            </a:ext>
          </a:extLst>
        </xdr:cNvPr>
        <xdr:cNvSpPr txBox="1"/>
      </xdr:nvSpPr>
      <xdr:spPr>
        <a:xfrm>
          <a:off x="18421427" y="1069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00000000-0008-0000-0E00-00006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00000000-0008-0000-0E00-00006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00000000-0008-0000-0E00-00006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00000000-0008-0000-0E00-00006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00000000-0008-0000-0E00-00006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00000000-0008-0000-0E00-00006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00000000-0008-0000-0E00-00006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4" name="テキスト ボックス 653">
          <a:extLst>
            <a:ext uri="{FF2B5EF4-FFF2-40B4-BE49-F238E27FC236}">
              <a16:creationId xmlns:a16="http://schemas.microsoft.com/office/drawing/2014/main" id="{00000000-0008-0000-0E00-00008E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5" name="【公民館】&#10;有形固定資産減価償却率グラフ枠">
          <a:extLst>
            <a:ext uri="{FF2B5EF4-FFF2-40B4-BE49-F238E27FC236}">
              <a16:creationId xmlns:a16="http://schemas.microsoft.com/office/drawing/2014/main" id="{00000000-0008-0000-0E00-00008F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7" name="【公民館】&#10;有形固定資産減価償却率最小値テキスト">
          <a:extLst>
            <a:ext uri="{FF2B5EF4-FFF2-40B4-BE49-F238E27FC236}">
              <a16:creationId xmlns:a16="http://schemas.microsoft.com/office/drawing/2014/main" id="{00000000-0008-0000-0E00-000091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659" name="【公民館】&#10;有形固定資産減価償却率最大値テキスト">
          <a:extLst>
            <a:ext uri="{FF2B5EF4-FFF2-40B4-BE49-F238E27FC236}">
              <a16:creationId xmlns:a16="http://schemas.microsoft.com/office/drawing/2014/main" id="{00000000-0008-0000-0E00-000093020000}"/>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660" name="直線コネクタ 659">
          <a:extLst>
            <a:ext uri="{FF2B5EF4-FFF2-40B4-BE49-F238E27FC236}">
              <a16:creationId xmlns:a16="http://schemas.microsoft.com/office/drawing/2014/main" id="{00000000-0008-0000-0E00-000094020000}"/>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156863</xdr:rowOff>
    </xdr:from>
    <xdr:ext cx="405111" cy="259045"/>
    <xdr:sp macro="" textlink="">
      <xdr:nvSpPr>
        <xdr:cNvPr id="661" name="【公民館】&#10;有形固定資産減価償却率平均値テキスト">
          <a:extLst>
            <a:ext uri="{FF2B5EF4-FFF2-40B4-BE49-F238E27FC236}">
              <a16:creationId xmlns:a16="http://schemas.microsoft.com/office/drawing/2014/main" id="{00000000-0008-0000-0E00-000095020000}"/>
            </a:ext>
          </a:extLst>
        </xdr:cNvPr>
        <xdr:cNvSpPr txBox="1"/>
      </xdr:nvSpPr>
      <xdr:spPr>
        <a:xfrm>
          <a:off x="16357600" y="1781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662" name="フローチャート: 判断 661">
          <a:extLst>
            <a:ext uri="{FF2B5EF4-FFF2-40B4-BE49-F238E27FC236}">
              <a16:creationId xmlns:a16="http://schemas.microsoft.com/office/drawing/2014/main" id="{00000000-0008-0000-0E00-000096020000}"/>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663" name="フローチャート: 判断 662">
          <a:extLst>
            <a:ext uri="{FF2B5EF4-FFF2-40B4-BE49-F238E27FC236}">
              <a16:creationId xmlns:a16="http://schemas.microsoft.com/office/drawing/2014/main" id="{00000000-0008-0000-0E00-000097020000}"/>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664" name="フローチャート: 判断 663">
          <a:extLst>
            <a:ext uri="{FF2B5EF4-FFF2-40B4-BE49-F238E27FC236}">
              <a16:creationId xmlns:a16="http://schemas.microsoft.com/office/drawing/2014/main" id="{00000000-0008-0000-0E00-000098020000}"/>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665" name="フローチャート: 判断 664">
          <a:extLst>
            <a:ext uri="{FF2B5EF4-FFF2-40B4-BE49-F238E27FC236}">
              <a16:creationId xmlns:a16="http://schemas.microsoft.com/office/drawing/2014/main" id="{00000000-0008-0000-0E00-000099020000}"/>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113030</xdr:rowOff>
    </xdr:from>
    <xdr:to>
      <xdr:col>67</xdr:col>
      <xdr:colOff>101600</xdr:colOff>
      <xdr:row>105</xdr:row>
      <xdr:rowOff>43180</xdr:rowOff>
    </xdr:to>
    <xdr:sp macro="" textlink="">
      <xdr:nvSpPr>
        <xdr:cNvPr id="666" name="フローチャート: 判断 665">
          <a:extLst>
            <a:ext uri="{FF2B5EF4-FFF2-40B4-BE49-F238E27FC236}">
              <a16:creationId xmlns:a16="http://schemas.microsoft.com/office/drawing/2014/main" id="{00000000-0008-0000-0E00-00009A020000}"/>
            </a:ext>
          </a:extLst>
        </xdr:cNvPr>
        <xdr:cNvSpPr/>
      </xdr:nvSpPr>
      <xdr:spPr>
        <a:xfrm>
          <a:off x="127635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00000000-0008-0000-0E00-00009B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00000000-0008-0000-0E00-00009C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00000000-0008-0000-0E00-00009D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00000000-0008-0000-0E00-00009E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00000000-0008-0000-0E00-00009F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154939</xdr:rowOff>
    </xdr:from>
    <xdr:to>
      <xdr:col>85</xdr:col>
      <xdr:colOff>177800</xdr:colOff>
      <xdr:row>106</xdr:row>
      <xdr:rowOff>85089</xdr:rowOff>
    </xdr:to>
    <xdr:sp macro="" textlink="">
      <xdr:nvSpPr>
        <xdr:cNvPr id="672" name="楕円 671">
          <a:extLst>
            <a:ext uri="{FF2B5EF4-FFF2-40B4-BE49-F238E27FC236}">
              <a16:creationId xmlns:a16="http://schemas.microsoft.com/office/drawing/2014/main" id="{00000000-0008-0000-0E00-0000A0020000}"/>
            </a:ext>
          </a:extLst>
        </xdr:cNvPr>
        <xdr:cNvSpPr/>
      </xdr:nvSpPr>
      <xdr:spPr>
        <a:xfrm>
          <a:off x="16268700" y="1815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133366</xdr:rowOff>
    </xdr:from>
    <xdr:ext cx="405111" cy="259045"/>
    <xdr:sp macro="" textlink="">
      <xdr:nvSpPr>
        <xdr:cNvPr id="673" name="【公民館】&#10;有形固定資産減価償却率該当値テキスト">
          <a:extLst>
            <a:ext uri="{FF2B5EF4-FFF2-40B4-BE49-F238E27FC236}">
              <a16:creationId xmlns:a16="http://schemas.microsoft.com/office/drawing/2014/main" id="{00000000-0008-0000-0E00-0000A1020000}"/>
            </a:ext>
          </a:extLst>
        </xdr:cNvPr>
        <xdr:cNvSpPr txBox="1"/>
      </xdr:nvSpPr>
      <xdr:spPr>
        <a:xfrm>
          <a:off x="16357600" y="1813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97789</xdr:rowOff>
    </xdr:from>
    <xdr:to>
      <xdr:col>81</xdr:col>
      <xdr:colOff>101600</xdr:colOff>
      <xdr:row>106</xdr:row>
      <xdr:rowOff>27939</xdr:rowOff>
    </xdr:to>
    <xdr:sp macro="" textlink="">
      <xdr:nvSpPr>
        <xdr:cNvPr id="674" name="楕円 673">
          <a:extLst>
            <a:ext uri="{FF2B5EF4-FFF2-40B4-BE49-F238E27FC236}">
              <a16:creationId xmlns:a16="http://schemas.microsoft.com/office/drawing/2014/main" id="{00000000-0008-0000-0E00-0000A2020000}"/>
            </a:ext>
          </a:extLst>
        </xdr:cNvPr>
        <xdr:cNvSpPr/>
      </xdr:nvSpPr>
      <xdr:spPr>
        <a:xfrm>
          <a:off x="15430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148589</xdr:rowOff>
    </xdr:from>
    <xdr:to>
      <xdr:col>85</xdr:col>
      <xdr:colOff>127000</xdr:colOff>
      <xdr:row>106</xdr:row>
      <xdr:rowOff>34289</xdr:rowOff>
    </xdr:to>
    <xdr:cxnSp macro="">
      <xdr:nvCxnSpPr>
        <xdr:cNvPr id="675" name="直線コネクタ 674">
          <a:extLst>
            <a:ext uri="{FF2B5EF4-FFF2-40B4-BE49-F238E27FC236}">
              <a16:creationId xmlns:a16="http://schemas.microsoft.com/office/drawing/2014/main" id="{00000000-0008-0000-0E00-0000A3020000}"/>
            </a:ext>
          </a:extLst>
        </xdr:cNvPr>
        <xdr:cNvCxnSpPr/>
      </xdr:nvCxnSpPr>
      <xdr:spPr>
        <a:xfrm>
          <a:off x="15481300" y="18150839"/>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40639</xdr:rowOff>
    </xdr:from>
    <xdr:to>
      <xdr:col>76</xdr:col>
      <xdr:colOff>165100</xdr:colOff>
      <xdr:row>105</xdr:row>
      <xdr:rowOff>142239</xdr:rowOff>
    </xdr:to>
    <xdr:sp macro="" textlink="">
      <xdr:nvSpPr>
        <xdr:cNvPr id="676" name="楕円 675">
          <a:extLst>
            <a:ext uri="{FF2B5EF4-FFF2-40B4-BE49-F238E27FC236}">
              <a16:creationId xmlns:a16="http://schemas.microsoft.com/office/drawing/2014/main" id="{00000000-0008-0000-0E00-0000A4020000}"/>
            </a:ext>
          </a:extLst>
        </xdr:cNvPr>
        <xdr:cNvSpPr/>
      </xdr:nvSpPr>
      <xdr:spPr>
        <a:xfrm>
          <a:off x="14541500" y="1804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91439</xdr:rowOff>
    </xdr:from>
    <xdr:to>
      <xdr:col>81</xdr:col>
      <xdr:colOff>50800</xdr:colOff>
      <xdr:row>105</xdr:row>
      <xdr:rowOff>148589</xdr:rowOff>
    </xdr:to>
    <xdr:cxnSp macro="">
      <xdr:nvCxnSpPr>
        <xdr:cNvPr id="677" name="直線コネクタ 676">
          <a:extLst>
            <a:ext uri="{FF2B5EF4-FFF2-40B4-BE49-F238E27FC236}">
              <a16:creationId xmlns:a16="http://schemas.microsoft.com/office/drawing/2014/main" id="{00000000-0008-0000-0E00-0000A5020000}"/>
            </a:ext>
          </a:extLst>
        </xdr:cNvPr>
        <xdr:cNvCxnSpPr/>
      </xdr:nvCxnSpPr>
      <xdr:spPr>
        <a:xfrm>
          <a:off x="14592300" y="1809368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153036</xdr:rowOff>
    </xdr:from>
    <xdr:to>
      <xdr:col>72</xdr:col>
      <xdr:colOff>38100</xdr:colOff>
      <xdr:row>105</xdr:row>
      <xdr:rowOff>83186</xdr:rowOff>
    </xdr:to>
    <xdr:sp macro="" textlink="">
      <xdr:nvSpPr>
        <xdr:cNvPr id="678" name="楕円 677">
          <a:extLst>
            <a:ext uri="{FF2B5EF4-FFF2-40B4-BE49-F238E27FC236}">
              <a16:creationId xmlns:a16="http://schemas.microsoft.com/office/drawing/2014/main" id="{00000000-0008-0000-0E00-0000A6020000}"/>
            </a:ext>
          </a:extLst>
        </xdr:cNvPr>
        <xdr:cNvSpPr/>
      </xdr:nvSpPr>
      <xdr:spPr>
        <a:xfrm>
          <a:off x="13652500" y="1798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32386</xdr:rowOff>
    </xdr:from>
    <xdr:to>
      <xdr:col>76</xdr:col>
      <xdr:colOff>114300</xdr:colOff>
      <xdr:row>105</xdr:row>
      <xdr:rowOff>91439</xdr:rowOff>
    </xdr:to>
    <xdr:cxnSp macro="">
      <xdr:nvCxnSpPr>
        <xdr:cNvPr id="679" name="直線コネクタ 678">
          <a:extLst>
            <a:ext uri="{FF2B5EF4-FFF2-40B4-BE49-F238E27FC236}">
              <a16:creationId xmlns:a16="http://schemas.microsoft.com/office/drawing/2014/main" id="{00000000-0008-0000-0E00-0000A7020000}"/>
            </a:ext>
          </a:extLst>
        </xdr:cNvPr>
        <xdr:cNvCxnSpPr/>
      </xdr:nvCxnSpPr>
      <xdr:spPr>
        <a:xfrm>
          <a:off x="13703300" y="18034636"/>
          <a:ext cx="88900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95886</xdr:rowOff>
    </xdr:from>
    <xdr:to>
      <xdr:col>67</xdr:col>
      <xdr:colOff>101600</xdr:colOff>
      <xdr:row>105</xdr:row>
      <xdr:rowOff>26036</xdr:rowOff>
    </xdr:to>
    <xdr:sp macro="" textlink="">
      <xdr:nvSpPr>
        <xdr:cNvPr id="680" name="楕円 679">
          <a:extLst>
            <a:ext uri="{FF2B5EF4-FFF2-40B4-BE49-F238E27FC236}">
              <a16:creationId xmlns:a16="http://schemas.microsoft.com/office/drawing/2014/main" id="{00000000-0008-0000-0E00-0000A8020000}"/>
            </a:ext>
          </a:extLst>
        </xdr:cNvPr>
        <xdr:cNvSpPr/>
      </xdr:nvSpPr>
      <xdr:spPr>
        <a:xfrm>
          <a:off x="12763500" y="1792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146686</xdr:rowOff>
    </xdr:from>
    <xdr:to>
      <xdr:col>71</xdr:col>
      <xdr:colOff>177800</xdr:colOff>
      <xdr:row>105</xdr:row>
      <xdr:rowOff>32386</xdr:rowOff>
    </xdr:to>
    <xdr:cxnSp macro="">
      <xdr:nvCxnSpPr>
        <xdr:cNvPr id="681" name="直線コネクタ 680">
          <a:extLst>
            <a:ext uri="{FF2B5EF4-FFF2-40B4-BE49-F238E27FC236}">
              <a16:creationId xmlns:a16="http://schemas.microsoft.com/office/drawing/2014/main" id="{00000000-0008-0000-0E00-0000A9020000}"/>
            </a:ext>
          </a:extLst>
        </xdr:cNvPr>
        <xdr:cNvCxnSpPr/>
      </xdr:nvCxnSpPr>
      <xdr:spPr>
        <a:xfrm>
          <a:off x="12814300" y="1797748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4463</xdr:rowOff>
    </xdr:from>
    <xdr:ext cx="405111" cy="259045"/>
    <xdr:sp macro="" textlink="">
      <xdr:nvSpPr>
        <xdr:cNvPr id="682" name="n_1aveValue【公民館】&#10;有形固定資産減価償却率">
          <a:extLst>
            <a:ext uri="{FF2B5EF4-FFF2-40B4-BE49-F238E27FC236}">
              <a16:creationId xmlns:a16="http://schemas.microsoft.com/office/drawing/2014/main" id="{00000000-0008-0000-0E00-0000AA020000}"/>
            </a:ext>
          </a:extLst>
        </xdr:cNvPr>
        <xdr:cNvSpPr txBox="1"/>
      </xdr:nvSpPr>
      <xdr:spPr>
        <a:xfrm>
          <a:off x="152660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122572</xdr:rowOff>
    </xdr:from>
    <xdr:ext cx="405111" cy="259045"/>
    <xdr:sp macro="" textlink="">
      <xdr:nvSpPr>
        <xdr:cNvPr id="683" name="n_2aveValue【公民館】&#10;有形固定資産減価償却率">
          <a:extLst>
            <a:ext uri="{FF2B5EF4-FFF2-40B4-BE49-F238E27FC236}">
              <a16:creationId xmlns:a16="http://schemas.microsoft.com/office/drawing/2014/main" id="{00000000-0008-0000-0E00-0000AB020000}"/>
            </a:ext>
          </a:extLst>
        </xdr:cNvPr>
        <xdr:cNvSpPr txBox="1"/>
      </xdr:nvSpPr>
      <xdr:spPr>
        <a:xfrm>
          <a:off x="14389744" y="1778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81932</xdr:rowOff>
    </xdr:from>
    <xdr:ext cx="405111" cy="259045"/>
    <xdr:sp macro="" textlink="">
      <xdr:nvSpPr>
        <xdr:cNvPr id="684" name="n_3aveValue【公民館】&#10;有形固定資産減価償却率">
          <a:extLst>
            <a:ext uri="{FF2B5EF4-FFF2-40B4-BE49-F238E27FC236}">
              <a16:creationId xmlns:a16="http://schemas.microsoft.com/office/drawing/2014/main" id="{00000000-0008-0000-0E00-0000AC020000}"/>
            </a:ext>
          </a:extLst>
        </xdr:cNvPr>
        <xdr:cNvSpPr txBox="1"/>
      </xdr:nvSpPr>
      <xdr:spPr>
        <a:xfrm>
          <a:off x="13500744" y="1808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34307</xdr:rowOff>
    </xdr:from>
    <xdr:ext cx="405111" cy="259045"/>
    <xdr:sp macro="" textlink="">
      <xdr:nvSpPr>
        <xdr:cNvPr id="685" name="n_4aveValue【公民館】&#10;有形固定資産減価償却率">
          <a:extLst>
            <a:ext uri="{FF2B5EF4-FFF2-40B4-BE49-F238E27FC236}">
              <a16:creationId xmlns:a16="http://schemas.microsoft.com/office/drawing/2014/main" id="{00000000-0008-0000-0E00-0000AD020000}"/>
            </a:ext>
          </a:extLst>
        </xdr:cNvPr>
        <xdr:cNvSpPr txBox="1"/>
      </xdr:nvSpPr>
      <xdr:spPr>
        <a:xfrm>
          <a:off x="12611744" y="1803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19066</xdr:rowOff>
    </xdr:from>
    <xdr:ext cx="405111" cy="259045"/>
    <xdr:sp macro="" textlink="">
      <xdr:nvSpPr>
        <xdr:cNvPr id="686" name="n_1mainValue【公民館】&#10;有形固定資産減価償却率">
          <a:extLst>
            <a:ext uri="{FF2B5EF4-FFF2-40B4-BE49-F238E27FC236}">
              <a16:creationId xmlns:a16="http://schemas.microsoft.com/office/drawing/2014/main" id="{00000000-0008-0000-0E00-0000AE020000}"/>
            </a:ext>
          </a:extLst>
        </xdr:cNvPr>
        <xdr:cNvSpPr txBox="1"/>
      </xdr:nvSpPr>
      <xdr:spPr>
        <a:xfrm>
          <a:off x="15266044" y="1819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133366</xdr:rowOff>
    </xdr:from>
    <xdr:ext cx="405111" cy="259045"/>
    <xdr:sp macro="" textlink="">
      <xdr:nvSpPr>
        <xdr:cNvPr id="687" name="n_2mainValue【公民館】&#10;有形固定資産減価償却率">
          <a:extLst>
            <a:ext uri="{FF2B5EF4-FFF2-40B4-BE49-F238E27FC236}">
              <a16:creationId xmlns:a16="http://schemas.microsoft.com/office/drawing/2014/main" id="{00000000-0008-0000-0E00-0000AF020000}"/>
            </a:ext>
          </a:extLst>
        </xdr:cNvPr>
        <xdr:cNvSpPr txBox="1"/>
      </xdr:nvSpPr>
      <xdr:spPr>
        <a:xfrm>
          <a:off x="14389744" y="1813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99713</xdr:rowOff>
    </xdr:from>
    <xdr:ext cx="405111" cy="259045"/>
    <xdr:sp macro="" textlink="">
      <xdr:nvSpPr>
        <xdr:cNvPr id="688" name="n_3mainValue【公民館】&#10;有形固定資産減価償却率">
          <a:extLst>
            <a:ext uri="{FF2B5EF4-FFF2-40B4-BE49-F238E27FC236}">
              <a16:creationId xmlns:a16="http://schemas.microsoft.com/office/drawing/2014/main" id="{00000000-0008-0000-0E00-0000B0020000}"/>
            </a:ext>
          </a:extLst>
        </xdr:cNvPr>
        <xdr:cNvSpPr txBox="1"/>
      </xdr:nvSpPr>
      <xdr:spPr>
        <a:xfrm>
          <a:off x="13500744" y="1775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42563</xdr:rowOff>
    </xdr:from>
    <xdr:ext cx="405111" cy="259045"/>
    <xdr:sp macro="" textlink="">
      <xdr:nvSpPr>
        <xdr:cNvPr id="689" name="n_4mainValue【公民館】&#10;有形固定資産減価償却率">
          <a:extLst>
            <a:ext uri="{FF2B5EF4-FFF2-40B4-BE49-F238E27FC236}">
              <a16:creationId xmlns:a16="http://schemas.microsoft.com/office/drawing/2014/main" id="{00000000-0008-0000-0E00-0000B1020000}"/>
            </a:ext>
          </a:extLst>
        </xdr:cNvPr>
        <xdr:cNvSpPr txBox="1"/>
      </xdr:nvSpPr>
      <xdr:spPr>
        <a:xfrm>
          <a:off x="12611744" y="1770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3" name="正方形/長方形 692">
          <a:extLst>
            <a:ext uri="{FF2B5EF4-FFF2-40B4-BE49-F238E27FC236}">
              <a16:creationId xmlns:a16="http://schemas.microsoft.com/office/drawing/2014/main" id="{00000000-0008-0000-0E00-0000B5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4" name="正方形/長方形 693">
          <a:extLst>
            <a:ext uri="{FF2B5EF4-FFF2-40B4-BE49-F238E27FC236}">
              <a16:creationId xmlns:a16="http://schemas.microsoft.com/office/drawing/2014/main" id="{00000000-0008-0000-0E00-0000B6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5" name="正方形/長方形 694">
          <a:extLst>
            <a:ext uri="{FF2B5EF4-FFF2-40B4-BE49-F238E27FC236}">
              <a16:creationId xmlns:a16="http://schemas.microsoft.com/office/drawing/2014/main" id="{00000000-0008-0000-0E00-0000B7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6" name="正方形/長方形 695">
          <a:extLst>
            <a:ext uri="{FF2B5EF4-FFF2-40B4-BE49-F238E27FC236}">
              <a16:creationId xmlns:a16="http://schemas.microsoft.com/office/drawing/2014/main" id="{00000000-0008-0000-0E00-0000B8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7" name="正方形/長方形 696">
          <a:extLst>
            <a:ext uri="{FF2B5EF4-FFF2-40B4-BE49-F238E27FC236}">
              <a16:creationId xmlns:a16="http://schemas.microsoft.com/office/drawing/2014/main" id="{00000000-0008-0000-0E00-0000B9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4" name="直線コネクタ 703">
          <a:extLst>
            <a:ext uri="{FF2B5EF4-FFF2-40B4-BE49-F238E27FC236}">
              <a16:creationId xmlns:a16="http://schemas.microsoft.com/office/drawing/2014/main" id="{00000000-0008-0000-0E00-0000C0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5" name="テキスト ボックス 704">
          <a:extLst>
            <a:ext uri="{FF2B5EF4-FFF2-40B4-BE49-F238E27FC236}">
              <a16:creationId xmlns:a16="http://schemas.microsoft.com/office/drawing/2014/main" id="{00000000-0008-0000-0E00-0000C1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6" name="直線コネクタ 705">
          <a:extLst>
            <a:ext uri="{FF2B5EF4-FFF2-40B4-BE49-F238E27FC236}">
              <a16:creationId xmlns:a16="http://schemas.microsoft.com/office/drawing/2014/main" id="{00000000-0008-0000-0E00-0000C2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7" name="テキスト ボックス 706">
          <a:extLst>
            <a:ext uri="{FF2B5EF4-FFF2-40B4-BE49-F238E27FC236}">
              <a16:creationId xmlns:a16="http://schemas.microsoft.com/office/drawing/2014/main" id="{00000000-0008-0000-0E00-0000C3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09" name="テキスト ボックス 708">
          <a:extLst>
            <a:ext uri="{FF2B5EF4-FFF2-40B4-BE49-F238E27FC236}">
              <a16:creationId xmlns:a16="http://schemas.microsoft.com/office/drawing/2014/main" id="{00000000-0008-0000-0E00-0000C502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1" name="テキスト ボックス 710">
          <a:extLst>
            <a:ext uri="{FF2B5EF4-FFF2-40B4-BE49-F238E27FC236}">
              <a16:creationId xmlns:a16="http://schemas.microsoft.com/office/drawing/2014/main" id="{00000000-0008-0000-0E00-0000C702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公民館】&#10;一人当たり面積グラフ枠">
          <a:extLst>
            <a:ext uri="{FF2B5EF4-FFF2-40B4-BE49-F238E27FC236}">
              <a16:creationId xmlns:a16="http://schemas.microsoft.com/office/drawing/2014/main" id="{00000000-0008-0000-0E00-0000C8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713" name="直線コネクタ 712">
          <a:extLst>
            <a:ext uri="{FF2B5EF4-FFF2-40B4-BE49-F238E27FC236}">
              <a16:creationId xmlns:a16="http://schemas.microsoft.com/office/drawing/2014/main" id="{00000000-0008-0000-0E00-0000C9020000}"/>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714" name="【公民館】&#10;一人当たり面積最小値テキスト">
          <a:extLst>
            <a:ext uri="{FF2B5EF4-FFF2-40B4-BE49-F238E27FC236}">
              <a16:creationId xmlns:a16="http://schemas.microsoft.com/office/drawing/2014/main" id="{00000000-0008-0000-0E00-0000CA020000}"/>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715" name="直線コネクタ 714">
          <a:extLst>
            <a:ext uri="{FF2B5EF4-FFF2-40B4-BE49-F238E27FC236}">
              <a16:creationId xmlns:a16="http://schemas.microsoft.com/office/drawing/2014/main" id="{00000000-0008-0000-0E00-0000CB020000}"/>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716" name="【公民館】&#10;一人当たり面積最大値テキスト">
          <a:extLst>
            <a:ext uri="{FF2B5EF4-FFF2-40B4-BE49-F238E27FC236}">
              <a16:creationId xmlns:a16="http://schemas.microsoft.com/office/drawing/2014/main" id="{00000000-0008-0000-0E00-0000CC020000}"/>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717" name="直線コネクタ 716">
          <a:extLst>
            <a:ext uri="{FF2B5EF4-FFF2-40B4-BE49-F238E27FC236}">
              <a16:creationId xmlns:a16="http://schemas.microsoft.com/office/drawing/2014/main" id="{00000000-0008-0000-0E00-0000CD020000}"/>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718" name="【公民館】&#10;一人当たり面積平均値テキスト">
          <a:extLst>
            <a:ext uri="{FF2B5EF4-FFF2-40B4-BE49-F238E27FC236}">
              <a16:creationId xmlns:a16="http://schemas.microsoft.com/office/drawing/2014/main" id="{00000000-0008-0000-0E00-0000CE020000}"/>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719" name="フローチャート: 判断 718">
          <a:extLst>
            <a:ext uri="{FF2B5EF4-FFF2-40B4-BE49-F238E27FC236}">
              <a16:creationId xmlns:a16="http://schemas.microsoft.com/office/drawing/2014/main" id="{00000000-0008-0000-0E00-0000CF020000}"/>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720" name="フローチャート: 判断 719">
          <a:extLst>
            <a:ext uri="{FF2B5EF4-FFF2-40B4-BE49-F238E27FC236}">
              <a16:creationId xmlns:a16="http://schemas.microsoft.com/office/drawing/2014/main" id="{00000000-0008-0000-0E00-0000D0020000}"/>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721" name="フローチャート: 判断 720">
          <a:extLst>
            <a:ext uri="{FF2B5EF4-FFF2-40B4-BE49-F238E27FC236}">
              <a16:creationId xmlns:a16="http://schemas.microsoft.com/office/drawing/2014/main" id="{00000000-0008-0000-0E00-0000D1020000}"/>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722" name="フローチャート: 判断 721">
          <a:extLst>
            <a:ext uri="{FF2B5EF4-FFF2-40B4-BE49-F238E27FC236}">
              <a16:creationId xmlns:a16="http://schemas.microsoft.com/office/drawing/2014/main" id="{00000000-0008-0000-0E00-0000D2020000}"/>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149352</xdr:rowOff>
    </xdr:from>
    <xdr:to>
      <xdr:col>98</xdr:col>
      <xdr:colOff>38100</xdr:colOff>
      <xdr:row>108</xdr:row>
      <xdr:rowOff>79502</xdr:rowOff>
    </xdr:to>
    <xdr:sp macro="" textlink="">
      <xdr:nvSpPr>
        <xdr:cNvPr id="723" name="フローチャート: 判断 722">
          <a:extLst>
            <a:ext uri="{FF2B5EF4-FFF2-40B4-BE49-F238E27FC236}">
              <a16:creationId xmlns:a16="http://schemas.microsoft.com/office/drawing/2014/main" id="{00000000-0008-0000-0E00-0000D3020000}"/>
            </a:ext>
          </a:extLst>
        </xdr:cNvPr>
        <xdr:cNvSpPr/>
      </xdr:nvSpPr>
      <xdr:spPr>
        <a:xfrm>
          <a:off x="18605500" y="1849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00000000-0008-0000-0E00-0000D4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00000000-0008-0000-0E00-0000D5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00000000-0008-0000-0E00-0000D6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00000000-0008-0000-0E00-0000D7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0000000-0008-0000-0E00-0000D8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51181</xdr:rowOff>
    </xdr:from>
    <xdr:to>
      <xdr:col>116</xdr:col>
      <xdr:colOff>114300</xdr:colOff>
      <xdr:row>108</xdr:row>
      <xdr:rowOff>152781</xdr:rowOff>
    </xdr:to>
    <xdr:sp macro="" textlink="">
      <xdr:nvSpPr>
        <xdr:cNvPr id="729" name="楕円 728">
          <a:extLst>
            <a:ext uri="{FF2B5EF4-FFF2-40B4-BE49-F238E27FC236}">
              <a16:creationId xmlns:a16="http://schemas.microsoft.com/office/drawing/2014/main" id="{00000000-0008-0000-0E00-0000D9020000}"/>
            </a:ext>
          </a:extLst>
        </xdr:cNvPr>
        <xdr:cNvSpPr/>
      </xdr:nvSpPr>
      <xdr:spPr>
        <a:xfrm>
          <a:off x="22110700" y="1856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137558</xdr:rowOff>
    </xdr:from>
    <xdr:ext cx="469744" cy="259045"/>
    <xdr:sp macro="" textlink="">
      <xdr:nvSpPr>
        <xdr:cNvPr id="730" name="【公民館】&#10;一人当たり面積該当値テキスト">
          <a:extLst>
            <a:ext uri="{FF2B5EF4-FFF2-40B4-BE49-F238E27FC236}">
              <a16:creationId xmlns:a16="http://schemas.microsoft.com/office/drawing/2014/main" id="{00000000-0008-0000-0E00-0000DA020000}"/>
            </a:ext>
          </a:extLst>
        </xdr:cNvPr>
        <xdr:cNvSpPr txBox="1"/>
      </xdr:nvSpPr>
      <xdr:spPr>
        <a:xfrm>
          <a:off x="22199600" y="1848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53212</xdr:rowOff>
    </xdr:from>
    <xdr:to>
      <xdr:col>112</xdr:col>
      <xdr:colOff>38100</xdr:colOff>
      <xdr:row>108</xdr:row>
      <xdr:rowOff>154812</xdr:rowOff>
    </xdr:to>
    <xdr:sp macro="" textlink="">
      <xdr:nvSpPr>
        <xdr:cNvPr id="731" name="楕円 730">
          <a:extLst>
            <a:ext uri="{FF2B5EF4-FFF2-40B4-BE49-F238E27FC236}">
              <a16:creationId xmlns:a16="http://schemas.microsoft.com/office/drawing/2014/main" id="{00000000-0008-0000-0E00-0000DB020000}"/>
            </a:ext>
          </a:extLst>
        </xdr:cNvPr>
        <xdr:cNvSpPr/>
      </xdr:nvSpPr>
      <xdr:spPr>
        <a:xfrm>
          <a:off x="21272500" y="1856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101981</xdr:rowOff>
    </xdr:from>
    <xdr:to>
      <xdr:col>116</xdr:col>
      <xdr:colOff>63500</xdr:colOff>
      <xdr:row>108</xdr:row>
      <xdr:rowOff>104012</xdr:rowOff>
    </xdr:to>
    <xdr:cxnSp macro="">
      <xdr:nvCxnSpPr>
        <xdr:cNvPr id="732" name="直線コネクタ 731">
          <a:extLst>
            <a:ext uri="{FF2B5EF4-FFF2-40B4-BE49-F238E27FC236}">
              <a16:creationId xmlns:a16="http://schemas.microsoft.com/office/drawing/2014/main" id="{00000000-0008-0000-0E00-0000DC020000}"/>
            </a:ext>
          </a:extLst>
        </xdr:cNvPr>
        <xdr:cNvCxnSpPr/>
      </xdr:nvCxnSpPr>
      <xdr:spPr>
        <a:xfrm flipV="1">
          <a:off x="21323300" y="18618581"/>
          <a:ext cx="838200" cy="2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55118</xdr:rowOff>
    </xdr:from>
    <xdr:to>
      <xdr:col>107</xdr:col>
      <xdr:colOff>101600</xdr:colOff>
      <xdr:row>108</xdr:row>
      <xdr:rowOff>156718</xdr:rowOff>
    </xdr:to>
    <xdr:sp macro="" textlink="">
      <xdr:nvSpPr>
        <xdr:cNvPr id="733" name="楕円 732">
          <a:extLst>
            <a:ext uri="{FF2B5EF4-FFF2-40B4-BE49-F238E27FC236}">
              <a16:creationId xmlns:a16="http://schemas.microsoft.com/office/drawing/2014/main" id="{00000000-0008-0000-0E00-0000DD020000}"/>
            </a:ext>
          </a:extLst>
        </xdr:cNvPr>
        <xdr:cNvSpPr/>
      </xdr:nvSpPr>
      <xdr:spPr>
        <a:xfrm>
          <a:off x="20383500" y="1857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104012</xdr:rowOff>
    </xdr:from>
    <xdr:to>
      <xdr:col>111</xdr:col>
      <xdr:colOff>177800</xdr:colOff>
      <xdr:row>108</xdr:row>
      <xdr:rowOff>105918</xdr:rowOff>
    </xdr:to>
    <xdr:cxnSp macro="">
      <xdr:nvCxnSpPr>
        <xdr:cNvPr id="734" name="直線コネクタ 733">
          <a:extLst>
            <a:ext uri="{FF2B5EF4-FFF2-40B4-BE49-F238E27FC236}">
              <a16:creationId xmlns:a16="http://schemas.microsoft.com/office/drawing/2014/main" id="{00000000-0008-0000-0E00-0000DE020000}"/>
            </a:ext>
          </a:extLst>
        </xdr:cNvPr>
        <xdr:cNvCxnSpPr/>
      </xdr:nvCxnSpPr>
      <xdr:spPr>
        <a:xfrm flipV="1">
          <a:off x="20434300" y="18620612"/>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56007</xdr:rowOff>
    </xdr:from>
    <xdr:to>
      <xdr:col>102</xdr:col>
      <xdr:colOff>165100</xdr:colOff>
      <xdr:row>108</xdr:row>
      <xdr:rowOff>157607</xdr:rowOff>
    </xdr:to>
    <xdr:sp macro="" textlink="">
      <xdr:nvSpPr>
        <xdr:cNvPr id="735" name="楕円 734">
          <a:extLst>
            <a:ext uri="{FF2B5EF4-FFF2-40B4-BE49-F238E27FC236}">
              <a16:creationId xmlns:a16="http://schemas.microsoft.com/office/drawing/2014/main" id="{00000000-0008-0000-0E00-0000DF020000}"/>
            </a:ext>
          </a:extLst>
        </xdr:cNvPr>
        <xdr:cNvSpPr/>
      </xdr:nvSpPr>
      <xdr:spPr>
        <a:xfrm>
          <a:off x="19494500" y="1857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105918</xdr:rowOff>
    </xdr:from>
    <xdr:to>
      <xdr:col>107</xdr:col>
      <xdr:colOff>50800</xdr:colOff>
      <xdr:row>108</xdr:row>
      <xdr:rowOff>106807</xdr:rowOff>
    </xdr:to>
    <xdr:cxnSp macro="">
      <xdr:nvCxnSpPr>
        <xdr:cNvPr id="736" name="直線コネクタ 735">
          <a:extLst>
            <a:ext uri="{FF2B5EF4-FFF2-40B4-BE49-F238E27FC236}">
              <a16:creationId xmlns:a16="http://schemas.microsoft.com/office/drawing/2014/main" id="{00000000-0008-0000-0E00-0000E0020000}"/>
            </a:ext>
          </a:extLst>
        </xdr:cNvPr>
        <xdr:cNvCxnSpPr/>
      </xdr:nvCxnSpPr>
      <xdr:spPr>
        <a:xfrm flipV="1">
          <a:off x="19545300" y="18622518"/>
          <a:ext cx="889000" cy="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57150</xdr:rowOff>
    </xdr:from>
    <xdr:to>
      <xdr:col>98</xdr:col>
      <xdr:colOff>38100</xdr:colOff>
      <xdr:row>108</xdr:row>
      <xdr:rowOff>158750</xdr:rowOff>
    </xdr:to>
    <xdr:sp macro="" textlink="">
      <xdr:nvSpPr>
        <xdr:cNvPr id="737" name="楕円 736">
          <a:extLst>
            <a:ext uri="{FF2B5EF4-FFF2-40B4-BE49-F238E27FC236}">
              <a16:creationId xmlns:a16="http://schemas.microsoft.com/office/drawing/2014/main" id="{00000000-0008-0000-0E00-0000E1020000}"/>
            </a:ext>
          </a:extLst>
        </xdr:cNvPr>
        <xdr:cNvSpPr/>
      </xdr:nvSpPr>
      <xdr:spPr>
        <a:xfrm>
          <a:off x="18605500" y="185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106807</xdr:rowOff>
    </xdr:from>
    <xdr:to>
      <xdr:col>102</xdr:col>
      <xdr:colOff>114300</xdr:colOff>
      <xdr:row>108</xdr:row>
      <xdr:rowOff>107950</xdr:rowOff>
    </xdr:to>
    <xdr:cxnSp macro="">
      <xdr:nvCxnSpPr>
        <xdr:cNvPr id="738" name="直線コネクタ 737">
          <a:extLst>
            <a:ext uri="{FF2B5EF4-FFF2-40B4-BE49-F238E27FC236}">
              <a16:creationId xmlns:a16="http://schemas.microsoft.com/office/drawing/2014/main" id="{00000000-0008-0000-0E00-0000E2020000}"/>
            </a:ext>
          </a:extLst>
        </xdr:cNvPr>
        <xdr:cNvCxnSpPr/>
      </xdr:nvCxnSpPr>
      <xdr:spPr>
        <a:xfrm flipV="1">
          <a:off x="18656300" y="1862340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739" name="n_1aveValue【公民館】&#10;一人当たり面積">
          <a:extLst>
            <a:ext uri="{FF2B5EF4-FFF2-40B4-BE49-F238E27FC236}">
              <a16:creationId xmlns:a16="http://schemas.microsoft.com/office/drawing/2014/main" id="{00000000-0008-0000-0E00-0000E3020000}"/>
            </a:ext>
          </a:extLst>
        </xdr:cNvPr>
        <xdr:cNvSpPr txBox="1"/>
      </xdr:nvSpPr>
      <xdr:spPr>
        <a:xfrm>
          <a:off x="210757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740" name="n_2aveValue【公民館】&#10;一人当たり面積">
          <a:extLst>
            <a:ext uri="{FF2B5EF4-FFF2-40B4-BE49-F238E27FC236}">
              <a16:creationId xmlns:a16="http://schemas.microsoft.com/office/drawing/2014/main" id="{00000000-0008-0000-0E00-0000E4020000}"/>
            </a:ext>
          </a:extLst>
        </xdr:cNvPr>
        <xdr:cNvSpPr txBox="1"/>
      </xdr:nvSpPr>
      <xdr:spPr>
        <a:xfrm>
          <a:off x="20199427" y="1828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741" name="n_3aveValue【公民館】&#10;一人当たり面積">
          <a:extLst>
            <a:ext uri="{FF2B5EF4-FFF2-40B4-BE49-F238E27FC236}">
              <a16:creationId xmlns:a16="http://schemas.microsoft.com/office/drawing/2014/main" id="{00000000-0008-0000-0E00-0000E5020000}"/>
            </a:ext>
          </a:extLst>
        </xdr:cNvPr>
        <xdr:cNvSpPr txBox="1"/>
      </xdr:nvSpPr>
      <xdr:spPr>
        <a:xfrm>
          <a:off x="19310427" y="1828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96029</xdr:rowOff>
    </xdr:from>
    <xdr:ext cx="469744" cy="259045"/>
    <xdr:sp macro="" textlink="">
      <xdr:nvSpPr>
        <xdr:cNvPr id="742" name="n_4aveValue【公民館】&#10;一人当たり面積">
          <a:extLst>
            <a:ext uri="{FF2B5EF4-FFF2-40B4-BE49-F238E27FC236}">
              <a16:creationId xmlns:a16="http://schemas.microsoft.com/office/drawing/2014/main" id="{00000000-0008-0000-0E00-0000E6020000}"/>
            </a:ext>
          </a:extLst>
        </xdr:cNvPr>
        <xdr:cNvSpPr txBox="1"/>
      </xdr:nvSpPr>
      <xdr:spPr>
        <a:xfrm>
          <a:off x="18421427" y="18269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145939</xdr:rowOff>
    </xdr:from>
    <xdr:ext cx="469744" cy="259045"/>
    <xdr:sp macro="" textlink="">
      <xdr:nvSpPr>
        <xdr:cNvPr id="743" name="n_1mainValue【公民館】&#10;一人当たり面積">
          <a:extLst>
            <a:ext uri="{FF2B5EF4-FFF2-40B4-BE49-F238E27FC236}">
              <a16:creationId xmlns:a16="http://schemas.microsoft.com/office/drawing/2014/main" id="{00000000-0008-0000-0E00-0000E7020000}"/>
            </a:ext>
          </a:extLst>
        </xdr:cNvPr>
        <xdr:cNvSpPr txBox="1"/>
      </xdr:nvSpPr>
      <xdr:spPr>
        <a:xfrm>
          <a:off x="21075727" y="1866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147845</xdr:rowOff>
    </xdr:from>
    <xdr:ext cx="469744" cy="259045"/>
    <xdr:sp macro="" textlink="">
      <xdr:nvSpPr>
        <xdr:cNvPr id="744" name="n_2mainValue【公民館】&#10;一人当たり面積">
          <a:extLst>
            <a:ext uri="{FF2B5EF4-FFF2-40B4-BE49-F238E27FC236}">
              <a16:creationId xmlns:a16="http://schemas.microsoft.com/office/drawing/2014/main" id="{00000000-0008-0000-0E00-0000E8020000}"/>
            </a:ext>
          </a:extLst>
        </xdr:cNvPr>
        <xdr:cNvSpPr txBox="1"/>
      </xdr:nvSpPr>
      <xdr:spPr>
        <a:xfrm>
          <a:off x="20199427" y="1866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148734</xdr:rowOff>
    </xdr:from>
    <xdr:ext cx="469744" cy="259045"/>
    <xdr:sp macro="" textlink="">
      <xdr:nvSpPr>
        <xdr:cNvPr id="745" name="n_3mainValue【公民館】&#10;一人当たり面積">
          <a:extLst>
            <a:ext uri="{FF2B5EF4-FFF2-40B4-BE49-F238E27FC236}">
              <a16:creationId xmlns:a16="http://schemas.microsoft.com/office/drawing/2014/main" id="{00000000-0008-0000-0E00-0000E9020000}"/>
            </a:ext>
          </a:extLst>
        </xdr:cNvPr>
        <xdr:cNvSpPr txBox="1"/>
      </xdr:nvSpPr>
      <xdr:spPr>
        <a:xfrm>
          <a:off x="19310427" y="18665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149877</xdr:rowOff>
    </xdr:from>
    <xdr:ext cx="469744" cy="259045"/>
    <xdr:sp macro="" textlink="">
      <xdr:nvSpPr>
        <xdr:cNvPr id="746" name="n_4mainValue【公民館】&#10;一人当たり面積">
          <a:extLst>
            <a:ext uri="{FF2B5EF4-FFF2-40B4-BE49-F238E27FC236}">
              <a16:creationId xmlns:a16="http://schemas.microsoft.com/office/drawing/2014/main" id="{00000000-0008-0000-0E00-0000EA020000}"/>
            </a:ext>
          </a:extLst>
        </xdr:cNvPr>
        <xdr:cNvSpPr txBox="1"/>
      </xdr:nvSpPr>
      <xdr:spPr>
        <a:xfrm>
          <a:off x="18421427" y="18666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00000000-0008-0000-0E00-0000EC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100" b="0" i="0">
              <a:solidFill>
                <a:schemeClr val="dk1"/>
              </a:solidFill>
              <a:effectLst/>
              <a:latin typeface="+mn-lt"/>
              <a:ea typeface="+mn-ea"/>
              <a:cs typeface="+mn-cs"/>
            </a:rPr>
            <a:t>　</a:t>
          </a:r>
          <a:r>
            <a:rPr lang="ja-JP" altLang="ja-JP" sz="1100" b="0" i="0">
              <a:solidFill>
                <a:schemeClr val="dk1"/>
              </a:solidFill>
              <a:effectLst/>
              <a:latin typeface="+mn-lt"/>
              <a:ea typeface="+mn-ea"/>
              <a:cs typeface="+mn-cs"/>
            </a:rPr>
            <a:t>令和6年度の有形固定資産減価償却率を見ると、道路は70.8%で類似団体平均</a:t>
          </a:r>
          <a:r>
            <a:rPr lang="en-US" altLang="ja-JP" sz="1100" b="0" i="0">
              <a:solidFill>
                <a:schemeClr val="dk1"/>
              </a:solidFill>
              <a:effectLst/>
              <a:latin typeface="+mn-lt"/>
              <a:ea typeface="+mn-ea"/>
              <a:cs typeface="+mn-cs"/>
            </a:rPr>
            <a:t>68.2</a:t>
          </a:r>
          <a:r>
            <a:rPr lang="ja-JP" altLang="ja-JP" sz="1100" b="0" i="0">
              <a:solidFill>
                <a:schemeClr val="dk1"/>
              </a:solidFill>
              <a:effectLst/>
              <a:latin typeface="+mn-lt"/>
              <a:ea typeface="+mn-ea"/>
              <a:cs typeface="+mn-cs"/>
            </a:rPr>
            <a:t>%をやや上回る一方、橋りょう・トンネルは55.1%、学校施設は53.0%で類似団体平均を下回っている。公営住宅は82.1%で類似団体平均63.4%を大きく上回り、類似団体より老朽化が進んでいる状態である。このため、老朽化した物件の取り壊しや払い下げ等を行い、需要を踏まえた施設の更新を図っていく必要がある。なお、公営住宅の一人当たり面積は1.597㎡で、類似団体平均4.370㎡を下回っているため、単純な増設ではなく、入居需要や配置状況を精査した上で適正規模を検討することが重要である。認定こども園・幼稚園・保育所の減価償却率は91.2%で、類似団体平均49.9%を大幅に上回っており、町内唯一の保育所の老朽化が数値に直結している。一人当たり面積も0.380㎡と類似団体平均0.488㎡を下回ることから、将来の利用</a:t>
          </a:r>
          <a:r>
            <a:rPr lang="ja-JP" altLang="en-US" sz="1100" b="0" i="0">
              <a:solidFill>
                <a:schemeClr val="dk1"/>
              </a:solidFill>
              <a:effectLst/>
              <a:latin typeface="+mn-lt"/>
              <a:ea typeface="+mn-ea"/>
              <a:cs typeface="+mn-cs"/>
            </a:rPr>
            <a:t>園児</a:t>
          </a:r>
          <a:r>
            <a:rPr lang="ja-JP" altLang="ja-JP" sz="1100" b="0" i="0">
              <a:solidFill>
                <a:schemeClr val="dk1"/>
              </a:solidFill>
              <a:effectLst/>
              <a:latin typeface="+mn-lt"/>
              <a:ea typeface="+mn-ea"/>
              <a:cs typeface="+mn-cs"/>
            </a:rPr>
            <a:t>数を見据え、適切な維持管理と更新方針を検討する必要がある。学校施設の一人当たり面積は5.087㎡で類似団体平均4.774㎡を上回っており、人口規模に対して施設量がやや多い状況にある。橋りょう・トンネルの一人当たり資産額は類似団体平均を上回っており、人口に対するインフラ保有量が多く、将来の維持更新負担に留意が必要である。今後は個別施設計画に基づき、長寿命化、更新、統廃合等を計画的に進める必要がある。</a:t>
          </a:r>
          <a:endParaRPr lang="ja-JP" altLang="ja-JP">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鳥取県日野町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2,635
2,609
133.98
4,143,180
3,926,221
183,768
2,453,421
3,509,827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F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40</xdr:row>
      <xdr:rowOff>146685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634865" y="5676900"/>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150512</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F00-00003A000000}"/>
            </a:ext>
          </a:extLst>
        </xdr:cNvPr>
        <xdr:cNvSpPr txBox="1"/>
      </xdr:nvSpPr>
      <xdr:spPr>
        <a:xfrm>
          <a:off x="4673600"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146685</xdr:rowOff>
    </xdr:from>
    <xdr:to>
      <xdr:col>24</xdr:col>
      <xdr:colOff>152400</xdr:colOff>
      <xdr:row>40</xdr:row>
      <xdr:rowOff>146685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7004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F00-00003C000000}"/>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8272</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F00-00003E000000}"/>
            </a:ext>
          </a:extLst>
        </xdr:cNvPr>
        <xdr:cNvSpPr txBox="1"/>
      </xdr:nvSpPr>
      <xdr:spPr>
        <a:xfrm>
          <a:off x="4673600" y="6180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156845</xdr:rowOff>
    </xdr:from>
    <xdr:to>
      <xdr:col>24</xdr:col>
      <xdr:colOff>114300</xdr:colOff>
      <xdr:row>37</xdr:row>
      <xdr:rowOff>86995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584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90170</xdr:rowOff>
    </xdr:from>
    <xdr:to>
      <xdr:col>20</xdr:col>
      <xdr:colOff>38100</xdr:colOff>
      <xdr:row>37</xdr:row>
      <xdr:rowOff>20320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746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40640</xdr:rowOff>
    </xdr:from>
    <xdr:to>
      <xdr:col>15</xdr:col>
      <xdr:colOff>101600</xdr:colOff>
      <xdr:row>36</xdr:row>
      <xdr:rowOff>142240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5750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153035</xdr:rowOff>
    </xdr:from>
    <xdr:to>
      <xdr:col>10</xdr:col>
      <xdr:colOff>165100</xdr:colOff>
      <xdr:row>36</xdr:row>
      <xdr:rowOff>83185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68500" y="615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8255</xdr:rowOff>
    </xdr:from>
    <xdr:to>
      <xdr:col>6</xdr:col>
      <xdr:colOff>38100</xdr:colOff>
      <xdr:row>36</xdr:row>
      <xdr:rowOff>109855</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79500" y="61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170180</xdr:rowOff>
    </xdr:from>
    <xdr:to>
      <xdr:col>24</xdr:col>
      <xdr:colOff>114300</xdr:colOff>
      <xdr:row>37</xdr:row>
      <xdr:rowOff>100330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5847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148607</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F00-00004A000000}"/>
            </a:ext>
          </a:extLst>
        </xdr:cNvPr>
        <xdr:cNvSpPr txBox="1"/>
      </xdr:nvSpPr>
      <xdr:spPr>
        <a:xfrm>
          <a:off x="4673600"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114935</xdr:rowOff>
    </xdr:from>
    <xdr:to>
      <xdr:col>20</xdr:col>
      <xdr:colOff>38100</xdr:colOff>
      <xdr:row>37</xdr:row>
      <xdr:rowOff>45085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746500" y="628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165735</xdr:rowOff>
    </xdr:from>
    <xdr:to>
      <xdr:col>24</xdr:col>
      <xdr:colOff>63500</xdr:colOff>
      <xdr:row>37</xdr:row>
      <xdr:rowOff>49530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797300" y="6337935"/>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63500</xdr:rowOff>
    </xdr:from>
    <xdr:to>
      <xdr:col>15</xdr:col>
      <xdr:colOff>101600</xdr:colOff>
      <xdr:row>36</xdr:row>
      <xdr:rowOff>165100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857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114300</xdr:rowOff>
    </xdr:from>
    <xdr:to>
      <xdr:col>19</xdr:col>
      <xdr:colOff>177800</xdr:colOff>
      <xdr:row>36</xdr:row>
      <xdr:rowOff>165735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908300" y="628650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8255</xdr:rowOff>
    </xdr:from>
    <xdr:to>
      <xdr:col>10</xdr:col>
      <xdr:colOff>165100</xdr:colOff>
      <xdr:row>36</xdr:row>
      <xdr:rowOff>109855</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968500" y="618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59055</xdr:rowOff>
    </xdr:from>
    <xdr:to>
      <xdr:col>15</xdr:col>
      <xdr:colOff>50800</xdr:colOff>
      <xdr:row>36</xdr:row>
      <xdr:rowOff>114300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019300" y="623125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130175</xdr:rowOff>
    </xdr:from>
    <xdr:to>
      <xdr:col>6</xdr:col>
      <xdr:colOff>38100</xdr:colOff>
      <xdr:row>36</xdr:row>
      <xdr:rowOff>60325</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79500" y="613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9525</xdr:rowOff>
    </xdr:from>
    <xdr:to>
      <xdr:col>10</xdr:col>
      <xdr:colOff>114300</xdr:colOff>
      <xdr:row>36</xdr:row>
      <xdr:rowOff>59055</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130300" y="618172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36847</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F00-000053000000}"/>
            </a:ext>
          </a:extLst>
        </xdr:cNvPr>
        <xdr:cNvSpPr txBox="1"/>
      </xdr:nvSpPr>
      <xdr:spPr>
        <a:xfrm>
          <a:off x="35820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158767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F00-000054000000}"/>
            </a:ext>
          </a:extLst>
        </xdr:cNvPr>
        <xdr:cNvSpPr txBox="1"/>
      </xdr:nvSpPr>
      <xdr:spPr>
        <a:xfrm>
          <a:off x="2705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99712</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F00-000055000000}"/>
            </a:ext>
          </a:extLst>
        </xdr:cNvPr>
        <xdr:cNvSpPr txBox="1"/>
      </xdr:nvSpPr>
      <xdr:spPr>
        <a:xfrm>
          <a:off x="1816744" y="592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100982</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F00-000056000000}"/>
            </a:ext>
          </a:extLst>
        </xdr:cNvPr>
        <xdr:cNvSpPr txBox="1"/>
      </xdr:nvSpPr>
      <xdr:spPr>
        <a:xfrm>
          <a:off x="927744" y="627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36212</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F00-000057000000}"/>
            </a:ext>
          </a:extLst>
        </xdr:cNvPr>
        <xdr:cNvSpPr txBox="1"/>
      </xdr:nvSpPr>
      <xdr:spPr>
        <a:xfrm>
          <a:off x="3582044" y="637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156227</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F00-000058000000}"/>
            </a:ext>
          </a:extLst>
        </xdr:cNvPr>
        <xdr:cNvSpPr txBox="1"/>
      </xdr:nvSpPr>
      <xdr:spPr>
        <a:xfrm>
          <a:off x="2705744" y="632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100982</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F00-000059000000}"/>
            </a:ext>
          </a:extLst>
        </xdr:cNvPr>
        <xdr:cNvSpPr txBox="1"/>
      </xdr:nvSpPr>
      <xdr:spPr>
        <a:xfrm>
          <a:off x="1816744" y="627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76852</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F00-00005A000000}"/>
            </a:ext>
          </a:extLst>
        </xdr:cNvPr>
        <xdr:cNvSpPr txBox="1"/>
      </xdr:nvSpPr>
      <xdr:spPr>
        <a:xfrm>
          <a:off x="927744" y="590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00000000-0008-0000-0F00-000072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00000000-0008-0000-0F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94161</xdr:rowOff>
    </xdr:from>
    <xdr:to>
      <xdr:col>54</xdr:col>
      <xdr:colOff>189865</xdr:colOff>
      <xdr:row>41</xdr:row>
      <xdr:rowOff>130084</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flipV="1">
          <a:off x="10476865" y="5752011"/>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133911</xdr:rowOff>
    </xdr:from>
    <xdr:ext cx="469744" cy="259045"/>
    <xdr:sp macro="" textlink="">
      <xdr:nvSpPr>
        <xdr:cNvPr id="117" name="【図書館】&#10;一人当たり面積最小値テキスト">
          <a:extLst>
            <a:ext uri="{FF2B5EF4-FFF2-40B4-BE49-F238E27FC236}">
              <a16:creationId xmlns:a16="http://schemas.microsoft.com/office/drawing/2014/main" id="{00000000-0008-0000-0F00-000075000000}"/>
            </a:ext>
          </a:extLst>
        </xdr:cNvPr>
        <xdr:cNvSpPr txBox="1"/>
      </xdr:nvSpPr>
      <xdr:spPr>
        <a:xfrm>
          <a:off x="10515600" y="716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130084</xdr:rowOff>
    </xdr:from>
    <xdr:to>
      <xdr:col>55</xdr:col>
      <xdr:colOff>88900</xdr:colOff>
      <xdr:row>41</xdr:row>
      <xdr:rowOff>130084</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10388600" y="715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40838</xdr:rowOff>
    </xdr:from>
    <xdr:ext cx="469744" cy="259045"/>
    <xdr:sp macro="" textlink="">
      <xdr:nvSpPr>
        <xdr:cNvPr id="119" name="【図書館】&#10;一人当たり面積最大値テキスト">
          <a:extLst>
            <a:ext uri="{FF2B5EF4-FFF2-40B4-BE49-F238E27FC236}">
              <a16:creationId xmlns:a16="http://schemas.microsoft.com/office/drawing/2014/main" id="{00000000-0008-0000-0F00-000077000000}"/>
            </a:ext>
          </a:extLst>
        </xdr:cNvPr>
        <xdr:cNvSpPr txBox="1"/>
      </xdr:nvSpPr>
      <xdr:spPr>
        <a:xfrm>
          <a:off x="10515600" y="552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94161</xdr:rowOff>
    </xdr:from>
    <xdr:to>
      <xdr:col>55</xdr:col>
      <xdr:colOff>88900</xdr:colOff>
      <xdr:row>33</xdr:row>
      <xdr:rowOff>94161</xdr:rowOff>
    </xdr:to>
    <xdr:cxnSp macro="">
      <xdr:nvCxnSpPr>
        <xdr:cNvPr id="120" name="直線コネクタ 119">
          <a:extLst>
            <a:ext uri="{FF2B5EF4-FFF2-40B4-BE49-F238E27FC236}">
              <a16:creationId xmlns:a16="http://schemas.microsoft.com/office/drawing/2014/main" id="{00000000-0008-0000-0F00-000078000000}"/>
            </a:ext>
          </a:extLst>
        </xdr:cNvPr>
        <xdr:cNvCxnSpPr/>
      </xdr:nvCxnSpPr>
      <xdr:spPr>
        <a:xfrm>
          <a:off x="10388600" y="5752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152417</xdr:rowOff>
    </xdr:from>
    <xdr:ext cx="469744" cy="259045"/>
    <xdr:sp macro="" textlink="">
      <xdr:nvSpPr>
        <xdr:cNvPr id="121" name="【図書館】&#10;一人当たり面積平均値テキスト">
          <a:extLst>
            <a:ext uri="{FF2B5EF4-FFF2-40B4-BE49-F238E27FC236}">
              <a16:creationId xmlns:a16="http://schemas.microsoft.com/office/drawing/2014/main" id="{00000000-0008-0000-0F00-000079000000}"/>
            </a:ext>
          </a:extLst>
        </xdr:cNvPr>
        <xdr:cNvSpPr txBox="1"/>
      </xdr:nvSpPr>
      <xdr:spPr>
        <a:xfrm>
          <a:off x="10515600" y="6496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xdr:rowOff>
    </xdr:from>
    <xdr:to>
      <xdr:col>55</xdr:col>
      <xdr:colOff>50800</xdr:colOff>
      <xdr:row>38</xdr:row>
      <xdr:rowOff>104140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10426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22134</xdr:rowOff>
    </xdr:from>
    <xdr:to>
      <xdr:col>50</xdr:col>
      <xdr:colOff>165100</xdr:colOff>
      <xdr:row>38</xdr:row>
      <xdr:rowOff>123734</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95885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31931</xdr:rowOff>
    </xdr:from>
    <xdr:to>
      <xdr:col>46</xdr:col>
      <xdr:colOff>38100</xdr:colOff>
      <xdr:row>38</xdr:row>
      <xdr:rowOff>133531</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8699500" y="654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100512</xdr:rowOff>
    </xdr:from>
    <xdr:to>
      <xdr:col>41</xdr:col>
      <xdr:colOff>101600</xdr:colOff>
      <xdr:row>39</xdr:row>
      <xdr:rowOff>30662</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7810500" y="661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12337</xdr:rowOff>
    </xdr:from>
    <xdr:to>
      <xdr:col>36</xdr:col>
      <xdr:colOff>165100</xdr:colOff>
      <xdr:row>38</xdr:row>
      <xdr:rowOff>113937</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6921500" y="652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20501</xdr:rowOff>
    </xdr:from>
    <xdr:to>
      <xdr:col>55</xdr:col>
      <xdr:colOff>50800</xdr:colOff>
      <xdr:row>37</xdr:row>
      <xdr:rowOff>122101</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10426700" y="636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43378</xdr:rowOff>
    </xdr:from>
    <xdr:ext cx="469744" cy="259045"/>
    <xdr:sp macro="" textlink="">
      <xdr:nvSpPr>
        <xdr:cNvPr id="133" name="【図書館】&#10;一人当たり面積該当値テキスト">
          <a:extLst>
            <a:ext uri="{FF2B5EF4-FFF2-40B4-BE49-F238E27FC236}">
              <a16:creationId xmlns:a16="http://schemas.microsoft.com/office/drawing/2014/main" id="{00000000-0008-0000-0F00-000085000000}"/>
            </a:ext>
          </a:extLst>
        </xdr:cNvPr>
        <xdr:cNvSpPr txBox="1"/>
      </xdr:nvSpPr>
      <xdr:spPr>
        <a:xfrm>
          <a:off x="10515600" y="621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56424</xdr:rowOff>
    </xdr:from>
    <xdr:to>
      <xdr:col>50</xdr:col>
      <xdr:colOff>165100</xdr:colOff>
      <xdr:row>37</xdr:row>
      <xdr:rowOff>158024</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9588500" y="640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71301</xdr:rowOff>
    </xdr:from>
    <xdr:to>
      <xdr:col>55</xdr:col>
      <xdr:colOff>0</xdr:colOff>
      <xdr:row>37</xdr:row>
      <xdr:rowOff>107224</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9639300" y="6414951"/>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89081</xdr:rowOff>
    </xdr:from>
    <xdr:to>
      <xdr:col>46</xdr:col>
      <xdr:colOff>38100</xdr:colOff>
      <xdr:row>38</xdr:row>
      <xdr:rowOff>19231</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8699500" y="643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107224</xdr:rowOff>
    </xdr:from>
    <xdr:to>
      <xdr:col>50</xdr:col>
      <xdr:colOff>114300</xdr:colOff>
      <xdr:row>37</xdr:row>
      <xdr:rowOff>139881</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8750300" y="645087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105410</xdr:rowOff>
    </xdr:from>
    <xdr:to>
      <xdr:col>41</xdr:col>
      <xdr:colOff>101600</xdr:colOff>
      <xdr:row>38</xdr:row>
      <xdr:rowOff>35560</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7810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139881</xdr:rowOff>
    </xdr:from>
    <xdr:to>
      <xdr:col>45</xdr:col>
      <xdr:colOff>177800</xdr:colOff>
      <xdr:row>37</xdr:row>
      <xdr:rowOff>156210</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7861300" y="648353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125004</xdr:rowOff>
    </xdr:from>
    <xdr:to>
      <xdr:col>36</xdr:col>
      <xdr:colOff>165100</xdr:colOff>
      <xdr:row>38</xdr:row>
      <xdr:rowOff>55155</xdr:rowOff>
    </xdr:to>
    <xdr:sp macro="" textlink="">
      <xdr:nvSpPr>
        <xdr:cNvPr id="140" name="楕円 139">
          <a:extLst>
            <a:ext uri="{FF2B5EF4-FFF2-40B4-BE49-F238E27FC236}">
              <a16:creationId xmlns:a16="http://schemas.microsoft.com/office/drawing/2014/main" id="{00000000-0008-0000-0F00-00008C000000}"/>
            </a:ext>
          </a:extLst>
        </xdr:cNvPr>
        <xdr:cNvSpPr/>
      </xdr:nvSpPr>
      <xdr:spPr>
        <a:xfrm>
          <a:off x="6921500" y="646865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156210</xdr:rowOff>
    </xdr:from>
    <xdr:to>
      <xdr:col>41</xdr:col>
      <xdr:colOff>50800</xdr:colOff>
      <xdr:row>38</xdr:row>
      <xdr:rowOff>4354</xdr:rowOff>
    </xdr:to>
    <xdr:cxnSp macro="">
      <xdr:nvCxnSpPr>
        <xdr:cNvPr id="141" name="直線コネクタ 140">
          <a:extLst>
            <a:ext uri="{FF2B5EF4-FFF2-40B4-BE49-F238E27FC236}">
              <a16:creationId xmlns:a16="http://schemas.microsoft.com/office/drawing/2014/main" id="{00000000-0008-0000-0F00-00008D000000}"/>
            </a:ext>
          </a:extLst>
        </xdr:cNvPr>
        <xdr:cNvCxnSpPr/>
      </xdr:nvCxnSpPr>
      <xdr:spPr>
        <a:xfrm flipV="1">
          <a:off x="6972300" y="649986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114861</xdr:rowOff>
    </xdr:from>
    <xdr:ext cx="469744" cy="259045"/>
    <xdr:sp macro="" textlink="">
      <xdr:nvSpPr>
        <xdr:cNvPr id="142" name="n_1aveValue【図書館】&#10;一人当たり面積">
          <a:extLst>
            <a:ext uri="{FF2B5EF4-FFF2-40B4-BE49-F238E27FC236}">
              <a16:creationId xmlns:a16="http://schemas.microsoft.com/office/drawing/2014/main" id="{00000000-0008-0000-0F00-00008E000000}"/>
            </a:ext>
          </a:extLst>
        </xdr:cNvPr>
        <xdr:cNvSpPr txBox="1"/>
      </xdr:nvSpPr>
      <xdr:spPr>
        <a:xfrm>
          <a:off x="9391727" y="662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124658</xdr:rowOff>
    </xdr:from>
    <xdr:ext cx="469744" cy="259045"/>
    <xdr:sp macro="" textlink="">
      <xdr:nvSpPr>
        <xdr:cNvPr id="143" name="n_2aveValue【図書館】&#10;一人当たり面積">
          <a:extLst>
            <a:ext uri="{FF2B5EF4-FFF2-40B4-BE49-F238E27FC236}">
              <a16:creationId xmlns:a16="http://schemas.microsoft.com/office/drawing/2014/main" id="{00000000-0008-0000-0F00-00008F000000}"/>
            </a:ext>
          </a:extLst>
        </xdr:cNvPr>
        <xdr:cNvSpPr txBox="1"/>
      </xdr:nvSpPr>
      <xdr:spPr>
        <a:xfrm>
          <a:off x="8515427" y="663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21789</xdr:rowOff>
    </xdr:from>
    <xdr:ext cx="469744" cy="259045"/>
    <xdr:sp macro="" textlink="">
      <xdr:nvSpPr>
        <xdr:cNvPr id="144" name="n_3aveValue【図書館】&#10;一人当たり面積">
          <a:extLst>
            <a:ext uri="{FF2B5EF4-FFF2-40B4-BE49-F238E27FC236}">
              <a16:creationId xmlns:a16="http://schemas.microsoft.com/office/drawing/2014/main" id="{00000000-0008-0000-0F00-000090000000}"/>
            </a:ext>
          </a:extLst>
        </xdr:cNvPr>
        <xdr:cNvSpPr txBox="1"/>
      </xdr:nvSpPr>
      <xdr:spPr>
        <a:xfrm>
          <a:off x="7626427" y="670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105064</xdr:rowOff>
    </xdr:from>
    <xdr:ext cx="469744" cy="259045"/>
    <xdr:sp macro="" textlink="">
      <xdr:nvSpPr>
        <xdr:cNvPr id="145" name="n_4aveValue【図書館】&#10;一人当たり面積">
          <a:extLst>
            <a:ext uri="{FF2B5EF4-FFF2-40B4-BE49-F238E27FC236}">
              <a16:creationId xmlns:a16="http://schemas.microsoft.com/office/drawing/2014/main" id="{00000000-0008-0000-0F00-000091000000}"/>
            </a:ext>
          </a:extLst>
        </xdr:cNvPr>
        <xdr:cNvSpPr txBox="1"/>
      </xdr:nvSpPr>
      <xdr:spPr>
        <a:xfrm>
          <a:off x="6737427" y="662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3101</xdr:rowOff>
    </xdr:from>
    <xdr:ext cx="469744" cy="259045"/>
    <xdr:sp macro="" textlink="">
      <xdr:nvSpPr>
        <xdr:cNvPr id="146" name="n_1mainValue【図書館】&#10;一人当たり面積">
          <a:extLst>
            <a:ext uri="{FF2B5EF4-FFF2-40B4-BE49-F238E27FC236}">
              <a16:creationId xmlns:a16="http://schemas.microsoft.com/office/drawing/2014/main" id="{00000000-0008-0000-0F00-000092000000}"/>
            </a:ext>
          </a:extLst>
        </xdr:cNvPr>
        <xdr:cNvSpPr txBox="1"/>
      </xdr:nvSpPr>
      <xdr:spPr>
        <a:xfrm>
          <a:off x="9391727" y="617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35758</xdr:rowOff>
    </xdr:from>
    <xdr:ext cx="469744" cy="259045"/>
    <xdr:sp macro="" textlink="">
      <xdr:nvSpPr>
        <xdr:cNvPr id="147" name="n_2mainValue【図書館】&#10;一人当たり面積">
          <a:extLst>
            <a:ext uri="{FF2B5EF4-FFF2-40B4-BE49-F238E27FC236}">
              <a16:creationId xmlns:a16="http://schemas.microsoft.com/office/drawing/2014/main" id="{00000000-0008-0000-0F00-000093000000}"/>
            </a:ext>
          </a:extLst>
        </xdr:cNvPr>
        <xdr:cNvSpPr txBox="1"/>
      </xdr:nvSpPr>
      <xdr:spPr>
        <a:xfrm>
          <a:off x="8515427" y="6207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52087</xdr:rowOff>
    </xdr:from>
    <xdr:ext cx="469744" cy="259045"/>
    <xdr:sp macro="" textlink="">
      <xdr:nvSpPr>
        <xdr:cNvPr id="148" name="n_3mainValue【図書館】&#10;一人当たり面積">
          <a:extLst>
            <a:ext uri="{FF2B5EF4-FFF2-40B4-BE49-F238E27FC236}">
              <a16:creationId xmlns:a16="http://schemas.microsoft.com/office/drawing/2014/main" id="{00000000-0008-0000-0F00-000094000000}"/>
            </a:ext>
          </a:extLst>
        </xdr:cNvPr>
        <xdr:cNvSpPr txBox="1"/>
      </xdr:nvSpPr>
      <xdr:spPr>
        <a:xfrm>
          <a:off x="76264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71681</xdr:rowOff>
    </xdr:from>
    <xdr:ext cx="469744" cy="259045"/>
    <xdr:sp macro="" textlink="">
      <xdr:nvSpPr>
        <xdr:cNvPr id="149" name="n_4mainValue【図書館】&#10;一人当たり面積">
          <a:extLst>
            <a:ext uri="{FF2B5EF4-FFF2-40B4-BE49-F238E27FC236}">
              <a16:creationId xmlns:a16="http://schemas.microsoft.com/office/drawing/2014/main" id="{00000000-0008-0000-0F00-000095000000}"/>
            </a:ext>
          </a:extLst>
        </xdr:cNvPr>
        <xdr:cNvSpPr txBox="1"/>
      </xdr:nvSpPr>
      <xdr:spPr>
        <a:xfrm>
          <a:off x="6737427" y="624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00000000-0008-0000-0F00-0000AC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F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0000000-0008-0000-0F00-0000AF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6" name="直線コネクタ 175">
          <a:extLst>
            <a:ext uri="{FF2B5EF4-FFF2-40B4-BE49-F238E27FC236}">
              <a16:creationId xmlns:a16="http://schemas.microsoft.com/office/drawing/2014/main" id="{00000000-0008-0000-0F00-0000B0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00000000-0008-0000-0F00-0000B1000000}"/>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178" name="直線コネクタ 177">
          <a:extLst>
            <a:ext uri="{FF2B5EF4-FFF2-40B4-BE49-F238E27FC236}">
              <a16:creationId xmlns:a16="http://schemas.microsoft.com/office/drawing/2014/main" id="{00000000-0008-0000-0F00-0000B2000000}"/>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F00-0000B3000000}"/>
            </a:ext>
          </a:extLst>
        </xdr:cNvPr>
        <xdr:cNvSpPr txBox="1"/>
      </xdr:nvSpPr>
      <xdr:spPr>
        <a:xfrm>
          <a:off x="4673600" y="1022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25400</xdr:rowOff>
    </xdr:from>
    <xdr:to>
      <xdr:col>24</xdr:col>
      <xdr:colOff>114300</xdr:colOff>
      <xdr:row>64</xdr:row>
      <xdr:rowOff>127000</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45847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111777</xdr:rowOff>
    </xdr:from>
    <xdr:ext cx="469744" cy="259045"/>
    <xdr:sp macro="" textlink="">
      <xdr:nvSpPr>
        <xdr:cNvPr id="191" name="【体育館・プール】&#10;有形固定資産減価償却率該当値テキスト">
          <a:extLst>
            <a:ext uri="{FF2B5EF4-FFF2-40B4-BE49-F238E27FC236}">
              <a16:creationId xmlns:a16="http://schemas.microsoft.com/office/drawing/2014/main" id="{00000000-0008-0000-0F00-0000BF000000}"/>
            </a:ext>
          </a:extLst>
        </xdr:cNvPr>
        <xdr:cNvSpPr txBox="1"/>
      </xdr:nvSpPr>
      <xdr:spPr>
        <a:xfrm>
          <a:off x="4673600" y="1091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25400</xdr:rowOff>
    </xdr:from>
    <xdr:to>
      <xdr:col>20</xdr:col>
      <xdr:colOff>38100</xdr:colOff>
      <xdr:row>64</xdr:row>
      <xdr:rowOff>127000</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3746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76200</xdr:rowOff>
    </xdr:from>
    <xdr:to>
      <xdr:col>24</xdr:col>
      <xdr:colOff>63500</xdr:colOff>
      <xdr:row>64</xdr:row>
      <xdr:rowOff>76200</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3797300" y="1104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25400</xdr:rowOff>
    </xdr:from>
    <xdr:to>
      <xdr:col>15</xdr:col>
      <xdr:colOff>101600</xdr:colOff>
      <xdr:row>64</xdr:row>
      <xdr:rowOff>127000</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2857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76200</xdr:rowOff>
    </xdr:from>
    <xdr:to>
      <xdr:col>19</xdr:col>
      <xdr:colOff>177800</xdr:colOff>
      <xdr:row>64</xdr:row>
      <xdr:rowOff>76200</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2908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25400</xdr:rowOff>
    </xdr:from>
    <xdr:to>
      <xdr:col>10</xdr:col>
      <xdr:colOff>165100</xdr:colOff>
      <xdr:row>64</xdr:row>
      <xdr:rowOff>127000</xdr:rowOff>
    </xdr:to>
    <xdr:sp macro="" textlink="">
      <xdr:nvSpPr>
        <xdr:cNvPr id="196" name="楕円 195">
          <a:extLst>
            <a:ext uri="{FF2B5EF4-FFF2-40B4-BE49-F238E27FC236}">
              <a16:creationId xmlns:a16="http://schemas.microsoft.com/office/drawing/2014/main" id="{00000000-0008-0000-0F00-0000C4000000}"/>
            </a:ext>
          </a:extLst>
        </xdr:cNvPr>
        <xdr:cNvSpPr/>
      </xdr:nvSpPr>
      <xdr:spPr>
        <a:xfrm>
          <a:off x="1968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76200</xdr:rowOff>
    </xdr:from>
    <xdr:to>
      <xdr:col>15</xdr:col>
      <xdr:colOff>50800</xdr:colOff>
      <xdr:row>64</xdr:row>
      <xdr:rowOff>76200</xdr:rowOff>
    </xdr:to>
    <xdr:cxnSp macro="">
      <xdr:nvCxnSpPr>
        <xdr:cNvPr id="197" name="直線コネクタ 196">
          <a:extLst>
            <a:ext uri="{FF2B5EF4-FFF2-40B4-BE49-F238E27FC236}">
              <a16:creationId xmlns:a16="http://schemas.microsoft.com/office/drawing/2014/main" id="{00000000-0008-0000-0F00-0000C5000000}"/>
            </a:ext>
          </a:extLst>
        </xdr:cNvPr>
        <xdr:cNvCxnSpPr/>
      </xdr:nvCxnSpPr>
      <xdr:spPr>
        <a:xfrm>
          <a:off x="2019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25400</xdr:rowOff>
    </xdr:from>
    <xdr:to>
      <xdr:col>6</xdr:col>
      <xdr:colOff>38100</xdr:colOff>
      <xdr:row>64</xdr:row>
      <xdr:rowOff>127000</xdr:rowOff>
    </xdr:to>
    <xdr:sp macro="" textlink="">
      <xdr:nvSpPr>
        <xdr:cNvPr id="198" name="楕円 197">
          <a:extLst>
            <a:ext uri="{FF2B5EF4-FFF2-40B4-BE49-F238E27FC236}">
              <a16:creationId xmlns:a16="http://schemas.microsoft.com/office/drawing/2014/main" id="{00000000-0008-0000-0F00-0000C6000000}"/>
            </a:ext>
          </a:extLst>
        </xdr:cNvPr>
        <xdr:cNvSpPr/>
      </xdr:nvSpPr>
      <xdr:spPr>
        <a:xfrm>
          <a:off x="1079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76200</xdr:rowOff>
    </xdr:from>
    <xdr:to>
      <xdr:col>10</xdr:col>
      <xdr:colOff>114300</xdr:colOff>
      <xdr:row>64</xdr:row>
      <xdr:rowOff>76200</xdr:rowOff>
    </xdr:to>
    <xdr:cxnSp macro="">
      <xdr:nvCxnSpPr>
        <xdr:cNvPr id="199" name="直線コネクタ 198">
          <a:extLst>
            <a:ext uri="{FF2B5EF4-FFF2-40B4-BE49-F238E27FC236}">
              <a16:creationId xmlns:a16="http://schemas.microsoft.com/office/drawing/2014/main" id="{00000000-0008-0000-0F00-0000C7000000}"/>
            </a:ext>
          </a:extLst>
        </xdr:cNvPr>
        <xdr:cNvCxnSpPr/>
      </xdr:nvCxnSpPr>
      <xdr:spPr>
        <a:xfrm>
          <a:off x="1130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200" name="n_1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35820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201" name="n_2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2705744"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202" name="n_3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1816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203" name="n_4ave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9277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64</xdr:row>
      <xdr:rowOff>118127</xdr:rowOff>
    </xdr:from>
    <xdr:ext cx="469744" cy="259045"/>
    <xdr:sp macro="" textlink="">
      <xdr:nvSpPr>
        <xdr:cNvPr id="204" name="n_1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35497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64</xdr:row>
      <xdr:rowOff>118127</xdr:rowOff>
    </xdr:from>
    <xdr:ext cx="469744" cy="259045"/>
    <xdr:sp macro="" textlink="">
      <xdr:nvSpPr>
        <xdr:cNvPr id="205" name="n_2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2673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64</xdr:row>
      <xdr:rowOff>118127</xdr:rowOff>
    </xdr:from>
    <xdr:ext cx="469744" cy="259045"/>
    <xdr:sp macro="" textlink="">
      <xdr:nvSpPr>
        <xdr:cNvPr id="206" name="n_3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1784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64</xdr:row>
      <xdr:rowOff>118127</xdr:rowOff>
    </xdr:from>
    <xdr:ext cx="469744" cy="259045"/>
    <xdr:sp macro="" textlink="">
      <xdr:nvSpPr>
        <xdr:cNvPr id="207" name="n_4mainValue【体育館・プール】&#10;有形固定資産減価償却率">
          <a:extLst>
            <a:ext uri="{FF2B5EF4-FFF2-40B4-BE49-F238E27FC236}">
              <a16:creationId xmlns:a16="http://schemas.microsoft.com/office/drawing/2014/main" id="{00000000-0008-0000-0F00-0000CF000000}"/>
            </a:ext>
          </a:extLst>
        </xdr:cNvPr>
        <xdr:cNvSpPr txBox="1"/>
      </xdr:nvSpPr>
      <xdr:spPr>
        <a:xfrm>
          <a:off x="895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7" name="テキスト ボックス 226">
          <a:extLst>
            <a:ext uri="{FF2B5EF4-FFF2-40B4-BE49-F238E27FC236}">
              <a16:creationId xmlns:a16="http://schemas.microsoft.com/office/drawing/2014/main" id="{00000000-0008-0000-0F00-0000E3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229" name="テキスト ボックス 228">
          <a:extLst>
            <a:ext uri="{FF2B5EF4-FFF2-40B4-BE49-F238E27FC236}">
              <a16:creationId xmlns:a16="http://schemas.microsoft.com/office/drawing/2014/main" id="{00000000-0008-0000-0F00-0000E5000000}"/>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231" name="テキスト ボックス 230">
          <a:extLst>
            <a:ext uri="{FF2B5EF4-FFF2-40B4-BE49-F238E27FC236}">
              <a16:creationId xmlns:a16="http://schemas.microsoft.com/office/drawing/2014/main" id="{00000000-0008-0000-0F00-0000E7000000}"/>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00000000-0008-0000-0F00-0000E8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233" name="直線コネクタ 232">
          <a:extLst>
            <a:ext uri="{FF2B5EF4-FFF2-40B4-BE49-F238E27FC236}">
              <a16:creationId xmlns:a16="http://schemas.microsoft.com/office/drawing/2014/main" id="{00000000-0008-0000-0F00-0000E9000000}"/>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234" name="【体育館・プール】&#10;一人当たり面積最小値テキスト">
          <a:extLst>
            <a:ext uri="{FF2B5EF4-FFF2-40B4-BE49-F238E27FC236}">
              <a16:creationId xmlns:a16="http://schemas.microsoft.com/office/drawing/2014/main" id="{00000000-0008-0000-0F00-0000EA000000}"/>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235" name="直線コネクタ 234">
          <a:extLst>
            <a:ext uri="{FF2B5EF4-FFF2-40B4-BE49-F238E27FC236}">
              <a16:creationId xmlns:a16="http://schemas.microsoft.com/office/drawing/2014/main" id="{00000000-0008-0000-0F00-0000EB000000}"/>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236" name="【体育館・プール】&#10;一人当たり面積最大値テキスト">
          <a:extLst>
            <a:ext uri="{FF2B5EF4-FFF2-40B4-BE49-F238E27FC236}">
              <a16:creationId xmlns:a16="http://schemas.microsoft.com/office/drawing/2014/main" id="{00000000-0008-0000-0F00-0000EC000000}"/>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237" name="直線コネクタ 236">
          <a:extLst>
            <a:ext uri="{FF2B5EF4-FFF2-40B4-BE49-F238E27FC236}">
              <a16:creationId xmlns:a16="http://schemas.microsoft.com/office/drawing/2014/main" id="{00000000-0008-0000-0F00-0000ED000000}"/>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98624</xdr:rowOff>
    </xdr:from>
    <xdr:ext cx="469744" cy="259045"/>
    <xdr:sp macro="" textlink="">
      <xdr:nvSpPr>
        <xdr:cNvPr id="238" name="【体育館・プール】&#10;一人当たり面積平均値テキスト">
          <a:extLst>
            <a:ext uri="{FF2B5EF4-FFF2-40B4-BE49-F238E27FC236}">
              <a16:creationId xmlns:a16="http://schemas.microsoft.com/office/drawing/2014/main" id="{00000000-0008-0000-0F00-0000EE000000}"/>
            </a:ext>
          </a:extLst>
        </xdr:cNvPr>
        <xdr:cNvSpPr txBox="1"/>
      </xdr:nvSpPr>
      <xdr:spPr>
        <a:xfrm>
          <a:off x="10515600" y="10728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87013</xdr:rowOff>
    </xdr:from>
    <xdr:to>
      <xdr:col>36</xdr:col>
      <xdr:colOff>165100</xdr:colOff>
      <xdr:row>64</xdr:row>
      <xdr:rowOff>17163</xdr:rowOff>
    </xdr:to>
    <xdr:sp macro="" textlink="">
      <xdr:nvSpPr>
        <xdr:cNvPr id="243" name="フローチャート: 判断 242">
          <a:extLst>
            <a:ext uri="{FF2B5EF4-FFF2-40B4-BE49-F238E27FC236}">
              <a16:creationId xmlns:a16="http://schemas.microsoft.com/office/drawing/2014/main" id="{00000000-0008-0000-0F00-0000F3000000}"/>
            </a:ext>
          </a:extLst>
        </xdr:cNvPr>
        <xdr:cNvSpPr/>
      </xdr:nvSpPr>
      <xdr:spPr>
        <a:xfrm>
          <a:off x="6921500" y="10888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55989</xdr:rowOff>
    </xdr:from>
    <xdr:to>
      <xdr:col>55</xdr:col>
      <xdr:colOff>50800</xdr:colOff>
      <xdr:row>64</xdr:row>
      <xdr:rowOff>157589</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10426700" y="1102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142366</xdr:rowOff>
    </xdr:from>
    <xdr:ext cx="469744" cy="259045"/>
    <xdr:sp macro="" textlink="">
      <xdr:nvSpPr>
        <xdr:cNvPr id="250" name="【体育館・プール】&#10;一人当たり面積該当値テキスト">
          <a:extLst>
            <a:ext uri="{FF2B5EF4-FFF2-40B4-BE49-F238E27FC236}">
              <a16:creationId xmlns:a16="http://schemas.microsoft.com/office/drawing/2014/main" id="{00000000-0008-0000-0F00-0000FA000000}"/>
            </a:ext>
          </a:extLst>
        </xdr:cNvPr>
        <xdr:cNvSpPr txBox="1"/>
      </xdr:nvSpPr>
      <xdr:spPr>
        <a:xfrm>
          <a:off x="10515600" y="10943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56969</xdr:rowOff>
    </xdr:from>
    <xdr:to>
      <xdr:col>50</xdr:col>
      <xdr:colOff>165100</xdr:colOff>
      <xdr:row>64</xdr:row>
      <xdr:rowOff>158569</xdr:rowOff>
    </xdr:to>
    <xdr:sp macro="" textlink="">
      <xdr:nvSpPr>
        <xdr:cNvPr id="251" name="楕円 250">
          <a:extLst>
            <a:ext uri="{FF2B5EF4-FFF2-40B4-BE49-F238E27FC236}">
              <a16:creationId xmlns:a16="http://schemas.microsoft.com/office/drawing/2014/main" id="{00000000-0008-0000-0F00-0000FB000000}"/>
            </a:ext>
          </a:extLst>
        </xdr:cNvPr>
        <xdr:cNvSpPr/>
      </xdr:nvSpPr>
      <xdr:spPr>
        <a:xfrm>
          <a:off x="9588500" y="1102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106789</xdr:rowOff>
    </xdr:from>
    <xdr:to>
      <xdr:col>55</xdr:col>
      <xdr:colOff>0</xdr:colOff>
      <xdr:row>64</xdr:row>
      <xdr:rowOff>107769</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flipV="1">
          <a:off x="9639300" y="11079589"/>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57948</xdr:rowOff>
    </xdr:from>
    <xdr:to>
      <xdr:col>46</xdr:col>
      <xdr:colOff>38100</xdr:colOff>
      <xdr:row>64</xdr:row>
      <xdr:rowOff>159548</xdr:rowOff>
    </xdr:to>
    <xdr:sp macro="" textlink="">
      <xdr:nvSpPr>
        <xdr:cNvPr id="253" name="楕円 252">
          <a:extLst>
            <a:ext uri="{FF2B5EF4-FFF2-40B4-BE49-F238E27FC236}">
              <a16:creationId xmlns:a16="http://schemas.microsoft.com/office/drawing/2014/main" id="{00000000-0008-0000-0F00-0000FD000000}"/>
            </a:ext>
          </a:extLst>
        </xdr:cNvPr>
        <xdr:cNvSpPr/>
      </xdr:nvSpPr>
      <xdr:spPr>
        <a:xfrm>
          <a:off x="8699500" y="1103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107769</xdr:rowOff>
    </xdr:from>
    <xdr:to>
      <xdr:col>50</xdr:col>
      <xdr:colOff>114300</xdr:colOff>
      <xdr:row>64</xdr:row>
      <xdr:rowOff>108748</xdr:rowOff>
    </xdr:to>
    <xdr:cxnSp macro="">
      <xdr:nvCxnSpPr>
        <xdr:cNvPr id="254" name="直線コネクタ 253">
          <a:extLst>
            <a:ext uri="{FF2B5EF4-FFF2-40B4-BE49-F238E27FC236}">
              <a16:creationId xmlns:a16="http://schemas.microsoft.com/office/drawing/2014/main" id="{00000000-0008-0000-0F00-0000FE000000}"/>
            </a:ext>
          </a:extLst>
        </xdr:cNvPr>
        <xdr:cNvCxnSpPr/>
      </xdr:nvCxnSpPr>
      <xdr:spPr>
        <a:xfrm flipV="1">
          <a:off x="8750300" y="11080569"/>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58275</xdr:rowOff>
    </xdr:from>
    <xdr:to>
      <xdr:col>41</xdr:col>
      <xdr:colOff>101600</xdr:colOff>
      <xdr:row>64</xdr:row>
      <xdr:rowOff>159875</xdr:rowOff>
    </xdr:to>
    <xdr:sp macro="" textlink="">
      <xdr:nvSpPr>
        <xdr:cNvPr id="255" name="楕円 254">
          <a:extLst>
            <a:ext uri="{FF2B5EF4-FFF2-40B4-BE49-F238E27FC236}">
              <a16:creationId xmlns:a16="http://schemas.microsoft.com/office/drawing/2014/main" id="{00000000-0008-0000-0F00-0000FF000000}"/>
            </a:ext>
          </a:extLst>
        </xdr:cNvPr>
        <xdr:cNvSpPr/>
      </xdr:nvSpPr>
      <xdr:spPr>
        <a:xfrm>
          <a:off x="7810500" y="1103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108748</xdr:rowOff>
    </xdr:from>
    <xdr:to>
      <xdr:col>45</xdr:col>
      <xdr:colOff>177800</xdr:colOff>
      <xdr:row>64</xdr:row>
      <xdr:rowOff>109075</xdr:rowOff>
    </xdr:to>
    <xdr:cxnSp macro="">
      <xdr:nvCxnSpPr>
        <xdr:cNvPr id="256" name="直線コネクタ 255">
          <a:extLst>
            <a:ext uri="{FF2B5EF4-FFF2-40B4-BE49-F238E27FC236}">
              <a16:creationId xmlns:a16="http://schemas.microsoft.com/office/drawing/2014/main" id="{00000000-0008-0000-0F00-000000010000}"/>
            </a:ext>
          </a:extLst>
        </xdr:cNvPr>
        <xdr:cNvCxnSpPr/>
      </xdr:nvCxnSpPr>
      <xdr:spPr>
        <a:xfrm flipV="1">
          <a:off x="7861300" y="11081548"/>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58928</xdr:rowOff>
    </xdr:from>
    <xdr:to>
      <xdr:col>36</xdr:col>
      <xdr:colOff>165100</xdr:colOff>
      <xdr:row>64</xdr:row>
      <xdr:rowOff>160528</xdr:rowOff>
    </xdr:to>
    <xdr:sp macro="" textlink="">
      <xdr:nvSpPr>
        <xdr:cNvPr id="257" name="楕円 256">
          <a:extLst>
            <a:ext uri="{FF2B5EF4-FFF2-40B4-BE49-F238E27FC236}">
              <a16:creationId xmlns:a16="http://schemas.microsoft.com/office/drawing/2014/main" id="{00000000-0008-0000-0F00-000001010000}"/>
            </a:ext>
          </a:extLst>
        </xdr:cNvPr>
        <xdr:cNvSpPr/>
      </xdr:nvSpPr>
      <xdr:spPr>
        <a:xfrm>
          <a:off x="6921500" y="1103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109075</xdr:rowOff>
    </xdr:from>
    <xdr:to>
      <xdr:col>41</xdr:col>
      <xdr:colOff>50800</xdr:colOff>
      <xdr:row>64</xdr:row>
      <xdr:rowOff>109728</xdr:rowOff>
    </xdr:to>
    <xdr:cxnSp macro="">
      <xdr:nvCxnSpPr>
        <xdr:cNvPr id="258" name="直線コネクタ 257">
          <a:extLst>
            <a:ext uri="{FF2B5EF4-FFF2-40B4-BE49-F238E27FC236}">
              <a16:creationId xmlns:a16="http://schemas.microsoft.com/office/drawing/2014/main" id="{00000000-0008-0000-0F00-000002010000}"/>
            </a:ext>
          </a:extLst>
        </xdr:cNvPr>
        <xdr:cNvCxnSpPr/>
      </xdr:nvCxnSpPr>
      <xdr:spPr>
        <a:xfrm flipV="1">
          <a:off x="6972300" y="11081875"/>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16872</xdr:rowOff>
    </xdr:from>
    <xdr:ext cx="469744" cy="259045"/>
    <xdr:sp macro="" textlink="">
      <xdr:nvSpPr>
        <xdr:cNvPr id="259" name="n_1aveValue【体育館・プール】&#10;一人当たり面積">
          <a:extLst>
            <a:ext uri="{FF2B5EF4-FFF2-40B4-BE49-F238E27FC236}">
              <a16:creationId xmlns:a16="http://schemas.microsoft.com/office/drawing/2014/main" id="{00000000-0008-0000-0F00-000003010000}"/>
            </a:ext>
          </a:extLst>
        </xdr:cNvPr>
        <xdr:cNvSpPr txBox="1"/>
      </xdr:nvSpPr>
      <xdr:spPr>
        <a:xfrm>
          <a:off x="9391727" y="1064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15729</xdr:rowOff>
    </xdr:from>
    <xdr:ext cx="469744" cy="259045"/>
    <xdr:sp macro="" textlink="">
      <xdr:nvSpPr>
        <xdr:cNvPr id="260" name="n_2aveValue【体育館・プール】&#10;一人当たり面積">
          <a:extLst>
            <a:ext uri="{FF2B5EF4-FFF2-40B4-BE49-F238E27FC236}">
              <a16:creationId xmlns:a16="http://schemas.microsoft.com/office/drawing/2014/main" id="{00000000-0008-0000-0F00-000004010000}"/>
            </a:ext>
          </a:extLst>
        </xdr:cNvPr>
        <xdr:cNvSpPr txBox="1"/>
      </xdr:nvSpPr>
      <xdr:spPr>
        <a:xfrm>
          <a:off x="8515427" y="1064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20790</xdr:rowOff>
    </xdr:from>
    <xdr:ext cx="469744" cy="259045"/>
    <xdr:sp macro="" textlink="">
      <xdr:nvSpPr>
        <xdr:cNvPr id="261" name="n_3aveValue【体育館・プール】&#10;一人当たり面積">
          <a:extLst>
            <a:ext uri="{FF2B5EF4-FFF2-40B4-BE49-F238E27FC236}">
              <a16:creationId xmlns:a16="http://schemas.microsoft.com/office/drawing/2014/main" id="{00000000-0008-0000-0F00-000005010000}"/>
            </a:ext>
          </a:extLst>
        </xdr:cNvPr>
        <xdr:cNvSpPr txBox="1"/>
      </xdr:nvSpPr>
      <xdr:spPr>
        <a:xfrm>
          <a:off x="7626427" y="1065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33690</xdr:rowOff>
    </xdr:from>
    <xdr:ext cx="469744" cy="259045"/>
    <xdr:sp macro="" textlink="">
      <xdr:nvSpPr>
        <xdr:cNvPr id="262" name="n_4aveValue【体育館・プール】&#10;一人当たり面積">
          <a:extLst>
            <a:ext uri="{FF2B5EF4-FFF2-40B4-BE49-F238E27FC236}">
              <a16:creationId xmlns:a16="http://schemas.microsoft.com/office/drawing/2014/main" id="{00000000-0008-0000-0F00-000006010000}"/>
            </a:ext>
          </a:extLst>
        </xdr:cNvPr>
        <xdr:cNvSpPr txBox="1"/>
      </xdr:nvSpPr>
      <xdr:spPr>
        <a:xfrm>
          <a:off x="6737427" y="10663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149696</xdr:rowOff>
    </xdr:from>
    <xdr:ext cx="469744" cy="259045"/>
    <xdr:sp macro="" textlink="">
      <xdr:nvSpPr>
        <xdr:cNvPr id="263" name="n_1mainValue【体育館・プール】&#10;一人当たり面積">
          <a:extLst>
            <a:ext uri="{FF2B5EF4-FFF2-40B4-BE49-F238E27FC236}">
              <a16:creationId xmlns:a16="http://schemas.microsoft.com/office/drawing/2014/main" id="{00000000-0008-0000-0F00-000007010000}"/>
            </a:ext>
          </a:extLst>
        </xdr:cNvPr>
        <xdr:cNvSpPr txBox="1"/>
      </xdr:nvSpPr>
      <xdr:spPr>
        <a:xfrm>
          <a:off x="9391727" y="1112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150675</xdr:rowOff>
    </xdr:from>
    <xdr:ext cx="469744" cy="259045"/>
    <xdr:sp macro="" textlink="">
      <xdr:nvSpPr>
        <xdr:cNvPr id="264" name="n_2mainValue【体育館・プール】&#10;一人当たり面積">
          <a:extLst>
            <a:ext uri="{FF2B5EF4-FFF2-40B4-BE49-F238E27FC236}">
              <a16:creationId xmlns:a16="http://schemas.microsoft.com/office/drawing/2014/main" id="{00000000-0008-0000-0F00-000008010000}"/>
            </a:ext>
          </a:extLst>
        </xdr:cNvPr>
        <xdr:cNvSpPr txBox="1"/>
      </xdr:nvSpPr>
      <xdr:spPr>
        <a:xfrm>
          <a:off x="8515427" y="111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151002</xdr:rowOff>
    </xdr:from>
    <xdr:ext cx="469744" cy="259045"/>
    <xdr:sp macro="" textlink="">
      <xdr:nvSpPr>
        <xdr:cNvPr id="265" name="n_3mainValue【体育館・プール】&#10;一人当たり面積">
          <a:extLst>
            <a:ext uri="{FF2B5EF4-FFF2-40B4-BE49-F238E27FC236}">
              <a16:creationId xmlns:a16="http://schemas.microsoft.com/office/drawing/2014/main" id="{00000000-0008-0000-0F00-000009010000}"/>
            </a:ext>
          </a:extLst>
        </xdr:cNvPr>
        <xdr:cNvSpPr txBox="1"/>
      </xdr:nvSpPr>
      <xdr:spPr>
        <a:xfrm>
          <a:off x="7626427" y="1112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151655</xdr:rowOff>
    </xdr:from>
    <xdr:ext cx="469744" cy="259045"/>
    <xdr:sp macro="" textlink="">
      <xdr:nvSpPr>
        <xdr:cNvPr id="266" name="n_4mainValue【体育館・プール】&#10;一人当たり面積">
          <a:extLst>
            <a:ext uri="{FF2B5EF4-FFF2-40B4-BE49-F238E27FC236}">
              <a16:creationId xmlns:a16="http://schemas.microsoft.com/office/drawing/2014/main" id="{00000000-0008-0000-0F00-00000A010000}"/>
            </a:ext>
          </a:extLst>
        </xdr:cNvPr>
        <xdr:cNvSpPr txBox="1"/>
      </xdr:nvSpPr>
      <xdr:spPr>
        <a:xfrm>
          <a:off x="6737427" y="11124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1" name="テキスト ボックス 280">
          <a:extLst>
            <a:ext uri="{FF2B5EF4-FFF2-40B4-BE49-F238E27FC236}">
              <a16:creationId xmlns:a16="http://schemas.microsoft.com/office/drawing/2014/main" id="{00000000-0008-0000-0F00-000019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5" name="テキスト ボックス 284">
          <a:extLst>
            <a:ext uri="{FF2B5EF4-FFF2-40B4-BE49-F238E27FC236}">
              <a16:creationId xmlns:a16="http://schemas.microsoft.com/office/drawing/2014/main" id="{00000000-0008-0000-0F00-00001D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7" name="テキスト ボックス 286">
          <a:extLst>
            <a:ext uri="{FF2B5EF4-FFF2-40B4-BE49-F238E27FC236}">
              <a16:creationId xmlns:a16="http://schemas.microsoft.com/office/drawing/2014/main" id="{00000000-0008-0000-0F00-00001F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9" name="テキスト ボックス 288">
          <a:extLst>
            <a:ext uri="{FF2B5EF4-FFF2-40B4-BE49-F238E27FC236}">
              <a16:creationId xmlns:a16="http://schemas.microsoft.com/office/drawing/2014/main" id="{00000000-0008-0000-0F00-000021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a:extLst>
            <a:ext uri="{FF2B5EF4-FFF2-40B4-BE49-F238E27FC236}">
              <a16:creationId xmlns:a16="http://schemas.microsoft.com/office/drawing/2014/main" id="{00000000-0008-0000-0F00-000023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3" name="【福祉施設】&#10;有形固定資産減価償却率最小値テキスト">
          <a:extLst>
            <a:ext uri="{FF2B5EF4-FFF2-40B4-BE49-F238E27FC236}">
              <a16:creationId xmlns:a16="http://schemas.microsoft.com/office/drawing/2014/main" id="{00000000-0008-0000-0F00-000025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4" name="直線コネクタ 293">
          <a:extLst>
            <a:ext uri="{FF2B5EF4-FFF2-40B4-BE49-F238E27FC236}">
              <a16:creationId xmlns:a16="http://schemas.microsoft.com/office/drawing/2014/main" id="{00000000-0008-0000-0F00-000026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295" name="【福祉施設】&#10;有形固定資産減価償却率最大値テキスト">
          <a:extLst>
            <a:ext uri="{FF2B5EF4-FFF2-40B4-BE49-F238E27FC236}">
              <a16:creationId xmlns:a16="http://schemas.microsoft.com/office/drawing/2014/main" id="{00000000-0008-0000-0F00-000027010000}"/>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296" name="直線コネクタ 295">
          <a:extLst>
            <a:ext uri="{FF2B5EF4-FFF2-40B4-BE49-F238E27FC236}">
              <a16:creationId xmlns:a16="http://schemas.microsoft.com/office/drawing/2014/main" id="{00000000-0008-0000-0F00-000028010000}"/>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297" name="【福祉施設】&#10;有形固定資産減価償却率平均値テキスト">
          <a:extLst>
            <a:ext uri="{FF2B5EF4-FFF2-40B4-BE49-F238E27FC236}">
              <a16:creationId xmlns:a16="http://schemas.microsoft.com/office/drawing/2014/main" id="{00000000-0008-0000-0F00-000029010000}"/>
            </a:ext>
          </a:extLst>
        </xdr:cNvPr>
        <xdr:cNvSpPr txBox="1"/>
      </xdr:nvSpPr>
      <xdr:spPr>
        <a:xfrm>
          <a:off x="4673600" y="1395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300" name="フローチャート: 判断 299">
          <a:extLst>
            <a:ext uri="{FF2B5EF4-FFF2-40B4-BE49-F238E27FC236}">
              <a16:creationId xmlns:a16="http://schemas.microsoft.com/office/drawing/2014/main" id="{00000000-0008-0000-0F00-00002C010000}"/>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301" name="フローチャート: 判断 300">
          <a:extLst>
            <a:ext uri="{FF2B5EF4-FFF2-40B4-BE49-F238E27FC236}">
              <a16:creationId xmlns:a16="http://schemas.microsoft.com/office/drawing/2014/main" id="{00000000-0008-0000-0F00-00002D010000}"/>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302" name="フローチャート: 判断 301">
          <a:extLst>
            <a:ext uri="{FF2B5EF4-FFF2-40B4-BE49-F238E27FC236}">
              <a16:creationId xmlns:a16="http://schemas.microsoft.com/office/drawing/2014/main" id="{00000000-0008-0000-0F00-00002E010000}"/>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F00-000031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00000000-0008-0000-0F00-000033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117929</xdr:rowOff>
    </xdr:from>
    <xdr:to>
      <xdr:col>24</xdr:col>
      <xdr:colOff>114300</xdr:colOff>
      <xdr:row>87</xdr:row>
      <xdr:rowOff>48079</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4584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32856</xdr:rowOff>
    </xdr:from>
    <xdr:ext cx="469744" cy="259045"/>
    <xdr:sp macro="" textlink="">
      <xdr:nvSpPr>
        <xdr:cNvPr id="309" name="【福祉施設】&#10;有形固定資産減価償却率該当値テキスト">
          <a:extLst>
            <a:ext uri="{FF2B5EF4-FFF2-40B4-BE49-F238E27FC236}">
              <a16:creationId xmlns:a16="http://schemas.microsoft.com/office/drawing/2014/main" id="{00000000-0008-0000-0F00-000035010000}"/>
            </a:ext>
          </a:extLst>
        </xdr:cNvPr>
        <xdr:cNvSpPr txBox="1"/>
      </xdr:nvSpPr>
      <xdr:spPr>
        <a:xfrm>
          <a:off x="4673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117929</xdr:rowOff>
    </xdr:from>
    <xdr:to>
      <xdr:col>20</xdr:col>
      <xdr:colOff>38100</xdr:colOff>
      <xdr:row>87</xdr:row>
      <xdr:rowOff>48079</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3746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168729</xdr:rowOff>
    </xdr:from>
    <xdr:to>
      <xdr:col>24</xdr:col>
      <xdr:colOff>63500</xdr:colOff>
      <xdr:row>86</xdr:row>
      <xdr:rowOff>168729</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3797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117929</xdr:rowOff>
    </xdr:from>
    <xdr:to>
      <xdr:col>15</xdr:col>
      <xdr:colOff>101600</xdr:colOff>
      <xdr:row>87</xdr:row>
      <xdr:rowOff>48079</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2857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168729</xdr:rowOff>
    </xdr:from>
    <xdr:to>
      <xdr:col>19</xdr:col>
      <xdr:colOff>177800</xdr:colOff>
      <xdr:row>86</xdr:row>
      <xdr:rowOff>168729</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2908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117929</xdr:rowOff>
    </xdr:from>
    <xdr:to>
      <xdr:col>10</xdr:col>
      <xdr:colOff>165100</xdr:colOff>
      <xdr:row>87</xdr:row>
      <xdr:rowOff>48079</xdr:rowOff>
    </xdr:to>
    <xdr:sp macro="" textlink="">
      <xdr:nvSpPr>
        <xdr:cNvPr id="314" name="楕円 313">
          <a:extLst>
            <a:ext uri="{FF2B5EF4-FFF2-40B4-BE49-F238E27FC236}">
              <a16:creationId xmlns:a16="http://schemas.microsoft.com/office/drawing/2014/main" id="{00000000-0008-0000-0F00-00003A010000}"/>
            </a:ext>
          </a:extLst>
        </xdr:cNvPr>
        <xdr:cNvSpPr/>
      </xdr:nvSpPr>
      <xdr:spPr>
        <a:xfrm>
          <a:off x="1968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168729</xdr:rowOff>
    </xdr:from>
    <xdr:to>
      <xdr:col>15</xdr:col>
      <xdr:colOff>50800</xdr:colOff>
      <xdr:row>86</xdr:row>
      <xdr:rowOff>168729</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2019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117929</xdr:rowOff>
    </xdr:from>
    <xdr:to>
      <xdr:col>6</xdr:col>
      <xdr:colOff>38100</xdr:colOff>
      <xdr:row>87</xdr:row>
      <xdr:rowOff>48079</xdr:rowOff>
    </xdr:to>
    <xdr:sp macro="" textlink="">
      <xdr:nvSpPr>
        <xdr:cNvPr id="316" name="楕円 315">
          <a:extLst>
            <a:ext uri="{FF2B5EF4-FFF2-40B4-BE49-F238E27FC236}">
              <a16:creationId xmlns:a16="http://schemas.microsoft.com/office/drawing/2014/main" id="{00000000-0008-0000-0F00-00003C010000}"/>
            </a:ext>
          </a:extLst>
        </xdr:cNvPr>
        <xdr:cNvSpPr/>
      </xdr:nvSpPr>
      <xdr:spPr>
        <a:xfrm>
          <a:off x="1079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168729</xdr:rowOff>
    </xdr:from>
    <xdr:to>
      <xdr:col>10</xdr:col>
      <xdr:colOff>114300</xdr:colOff>
      <xdr:row>86</xdr:row>
      <xdr:rowOff>168729</xdr:rowOff>
    </xdr:to>
    <xdr:cxnSp macro="">
      <xdr:nvCxnSpPr>
        <xdr:cNvPr id="317" name="直線コネクタ 316">
          <a:extLst>
            <a:ext uri="{FF2B5EF4-FFF2-40B4-BE49-F238E27FC236}">
              <a16:creationId xmlns:a16="http://schemas.microsoft.com/office/drawing/2014/main" id="{00000000-0008-0000-0F00-00003D010000}"/>
            </a:ext>
          </a:extLst>
        </xdr:cNvPr>
        <xdr:cNvCxnSpPr/>
      </xdr:nvCxnSpPr>
      <xdr:spPr>
        <a:xfrm>
          <a:off x="1130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318" name="n_1aveValue【福祉施設】&#10;有形固定資産減価償却率">
          <a:extLst>
            <a:ext uri="{FF2B5EF4-FFF2-40B4-BE49-F238E27FC236}">
              <a16:creationId xmlns:a16="http://schemas.microsoft.com/office/drawing/2014/main" id="{00000000-0008-0000-0F00-00003E010000}"/>
            </a:ext>
          </a:extLst>
        </xdr:cNvPr>
        <xdr:cNvSpPr txBox="1"/>
      </xdr:nvSpPr>
      <xdr:spPr>
        <a:xfrm>
          <a:off x="35820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319" name="n_2aveValue【福祉施設】&#10;有形固定資産減価償却率">
          <a:extLst>
            <a:ext uri="{FF2B5EF4-FFF2-40B4-BE49-F238E27FC236}">
              <a16:creationId xmlns:a16="http://schemas.microsoft.com/office/drawing/2014/main" id="{00000000-0008-0000-0F00-00003F010000}"/>
            </a:ext>
          </a:extLst>
        </xdr:cNvPr>
        <xdr:cNvSpPr txBox="1"/>
      </xdr:nvSpPr>
      <xdr:spPr>
        <a:xfrm>
          <a:off x="2705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320" name="n_3aveValue【福祉施設】&#10;有形固定資産減価償却率">
          <a:extLst>
            <a:ext uri="{FF2B5EF4-FFF2-40B4-BE49-F238E27FC236}">
              <a16:creationId xmlns:a16="http://schemas.microsoft.com/office/drawing/2014/main" id="{00000000-0008-0000-0F00-000040010000}"/>
            </a:ext>
          </a:extLst>
        </xdr:cNvPr>
        <xdr:cNvSpPr txBox="1"/>
      </xdr:nvSpPr>
      <xdr:spPr>
        <a:xfrm>
          <a:off x="1816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321" name="n_4aveValue【福祉施設】&#10;有形固定資産減価償却率">
          <a:extLst>
            <a:ext uri="{FF2B5EF4-FFF2-40B4-BE49-F238E27FC236}">
              <a16:creationId xmlns:a16="http://schemas.microsoft.com/office/drawing/2014/main" id="{00000000-0008-0000-0F00-000041010000}"/>
            </a:ext>
          </a:extLst>
        </xdr:cNvPr>
        <xdr:cNvSpPr txBox="1"/>
      </xdr:nvSpPr>
      <xdr:spPr>
        <a:xfrm>
          <a:off x="9277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87</xdr:row>
      <xdr:rowOff>39206</xdr:rowOff>
    </xdr:from>
    <xdr:ext cx="469744" cy="259045"/>
    <xdr:sp macro="" textlink="">
      <xdr:nvSpPr>
        <xdr:cNvPr id="322" name="n_1mainValue【福祉施設】&#10;有形固定資産減価償却率">
          <a:extLst>
            <a:ext uri="{FF2B5EF4-FFF2-40B4-BE49-F238E27FC236}">
              <a16:creationId xmlns:a16="http://schemas.microsoft.com/office/drawing/2014/main" id="{00000000-0008-0000-0F00-000042010000}"/>
            </a:ext>
          </a:extLst>
        </xdr:cNvPr>
        <xdr:cNvSpPr txBox="1"/>
      </xdr:nvSpPr>
      <xdr:spPr>
        <a:xfrm>
          <a:off x="3549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87</xdr:row>
      <xdr:rowOff>39206</xdr:rowOff>
    </xdr:from>
    <xdr:ext cx="469744" cy="259045"/>
    <xdr:sp macro="" textlink="">
      <xdr:nvSpPr>
        <xdr:cNvPr id="323" name="n_2mainValue【福祉施設】&#10;有形固定資産減価償却率">
          <a:extLst>
            <a:ext uri="{FF2B5EF4-FFF2-40B4-BE49-F238E27FC236}">
              <a16:creationId xmlns:a16="http://schemas.microsoft.com/office/drawing/2014/main" id="{00000000-0008-0000-0F00-000043010000}"/>
            </a:ext>
          </a:extLst>
        </xdr:cNvPr>
        <xdr:cNvSpPr txBox="1"/>
      </xdr:nvSpPr>
      <xdr:spPr>
        <a:xfrm>
          <a:off x="2673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87</xdr:row>
      <xdr:rowOff>39206</xdr:rowOff>
    </xdr:from>
    <xdr:ext cx="469744" cy="259045"/>
    <xdr:sp macro="" textlink="">
      <xdr:nvSpPr>
        <xdr:cNvPr id="324" name="n_3mainValue【福祉施設】&#10;有形固定資産減価償却率">
          <a:extLst>
            <a:ext uri="{FF2B5EF4-FFF2-40B4-BE49-F238E27FC236}">
              <a16:creationId xmlns:a16="http://schemas.microsoft.com/office/drawing/2014/main" id="{00000000-0008-0000-0F00-000044010000}"/>
            </a:ext>
          </a:extLst>
        </xdr:cNvPr>
        <xdr:cNvSpPr txBox="1"/>
      </xdr:nvSpPr>
      <xdr:spPr>
        <a:xfrm>
          <a:off x="1784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87</xdr:row>
      <xdr:rowOff>39206</xdr:rowOff>
    </xdr:from>
    <xdr:ext cx="469744" cy="259045"/>
    <xdr:sp macro="" textlink="">
      <xdr:nvSpPr>
        <xdr:cNvPr id="325" name="n_4mainValue【福祉施設】&#10;有形固定資産減価償却率">
          <a:extLst>
            <a:ext uri="{FF2B5EF4-FFF2-40B4-BE49-F238E27FC236}">
              <a16:creationId xmlns:a16="http://schemas.microsoft.com/office/drawing/2014/main" id="{00000000-0008-0000-0F00-000045010000}"/>
            </a:ext>
          </a:extLst>
        </xdr:cNvPr>
        <xdr:cNvSpPr txBox="1"/>
      </xdr:nvSpPr>
      <xdr:spPr>
        <a:xfrm>
          <a:off x="895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00000000-0008-0000-0F00-00004C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00000000-0008-0000-0F00-00004D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00000000-0008-0000-0F00-00005B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00000000-0008-0000-0F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350" name="【福祉施設】&#10;一人当たり面積最小値テキスト">
          <a:extLst>
            <a:ext uri="{FF2B5EF4-FFF2-40B4-BE49-F238E27FC236}">
              <a16:creationId xmlns:a16="http://schemas.microsoft.com/office/drawing/2014/main" id="{00000000-0008-0000-0F00-00005E010000}"/>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352" name="【福祉施設】&#10;一人当たり面積最大値テキスト">
          <a:extLst>
            <a:ext uri="{FF2B5EF4-FFF2-40B4-BE49-F238E27FC236}">
              <a16:creationId xmlns:a16="http://schemas.microsoft.com/office/drawing/2014/main" id="{00000000-0008-0000-0F00-000060010000}"/>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353" name="直線コネクタ 352">
          <a:extLst>
            <a:ext uri="{FF2B5EF4-FFF2-40B4-BE49-F238E27FC236}">
              <a16:creationId xmlns:a16="http://schemas.microsoft.com/office/drawing/2014/main" id="{00000000-0008-0000-0F00-000061010000}"/>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104284</xdr:rowOff>
    </xdr:from>
    <xdr:ext cx="469744" cy="259045"/>
    <xdr:sp macro="" textlink="">
      <xdr:nvSpPr>
        <xdr:cNvPr id="354" name="【福祉施設】&#10;一人当たり面積平均値テキスト">
          <a:extLst>
            <a:ext uri="{FF2B5EF4-FFF2-40B4-BE49-F238E27FC236}">
              <a16:creationId xmlns:a16="http://schemas.microsoft.com/office/drawing/2014/main" id="{00000000-0008-0000-0F00-000062010000}"/>
            </a:ext>
          </a:extLst>
        </xdr:cNvPr>
        <xdr:cNvSpPr txBox="1"/>
      </xdr:nvSpPr>
      <xdr:spPr>
        <a:xfrm>
          <a:off x="10515600" y="14506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357" name="フローチャート: 判断 356">
          <a:extLst>
            <a:ext uri="{FF2B5EF4-FFF2-40B4-BE49-F238E27FC236}">
              <a16:creationId xmlns:a16="http://schemas.microsoft.com/office/drawing/2014/main" id="{00000000-0008-0000-0F00-000065010000}"/>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358" name="フローチャート: 判断 357">
          <a:extLst>
            <a:ext uri="{FF2B5EF4-FFF2-40B4-BE49-F238E27FC236}">
              <a16:creationId xmlns:a16="http://schemas.microsoft.com/office/drawing/2014/main" id="{00000000-0008-0000-0F00-000066010000}"/>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86550</xdr:rowOff>
    </xdr:from>
    <xdr:to>
      <xdr:col>36</xdr:col>
      <xdr:colOff>165100</xdr:colOff>
      <xdr:row>86</xdr:row>
      <xdr:rowOff>16700</xdr:rowOff>
    </xdr:to>
    <xdr:sp macro="" textlink="">
      <xdr:nvSpPr>
        <xdr:cNvPr id="359" name="フローチャート: 判断 358">
          <a:extLst>
            <a:ext uri="{FF2B5EF4-FFF2-40B4-BE49-F238E27FC236}">
              <a16:creationId xmlns:a16="http://schemas.microsoft.com/office/drawing/2014/main" id="{00000000-0008-0000-0F00-000067010000}"/>
            </a:ext>
          </a:extLst>
        </xdr:cNvPr>
        <xdr:cNvSpPr/>
      </xdr:nvSpPr>
      <xdr:spPr>
        <a:xfrm>
          <a:off x="6921500" y="1465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F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55690</xdr:rowOff>
    </xdr:from>
    <xdr:to>
      <xdr:col>55</xdr:col>
      <xdr:colOff>50800</xdr:colOff>
      <xdr:row>86</xdr:row>
      <xdr:rowOff>157290</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10426700" y="1480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142067</xdr:rowOff>
    </xdr:from>
    <xdr:ext cx="469744" cy="259045"/>
    <xdr:sp macro="" textlink="">
      <xdr:nvSpPr>
        <xdr:cNvPr id="366" name="【福祉施設】&#10;一人当たり面積該当値テキスト">
          <a:extLst>
            <a:ext uri="{FF2B5EF4-FFF2-40B4-BE49-F238E27FC236}">
              <a16:creationId xmlns:a16="http://schemas.microsoft.com/office/drawing/2014/main" id="{00000000-0008-0000-0F00-00006E010000}"/>
            </a:ext>
          </a:extLst>
        </xdr:cNvPr>
        <xdr:cNvSpPr txBox="1"/>
      </xdr:nvSpPr>
      <xdr:spPr>
        <a:xfrm>
          <a:off x="10515600" y="14715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56071</xdr:rowOff>
    </xdr:from>
    <xdr:to>
      <xdr:col>50</xdr:col>
      <xdr:colOff>165100</xdr:colOff>
      <xdr:row>86</xdr:row>
      <xdr:rowOff>157671</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9588500" y="1480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106490</xdr:rowOff>
    </xdr:from>
    <xdr:to>
      <xdr:col>55</xdr:col>
      <xdr:colOff>0</xdr:colOff>
      <xdr:row>86</xdr:row>
      <xdr:rowOff>106871</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flipV="1">
          <a:off x="9639300" y="14851190"/>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56451</xdr:rowOff>
    </xdr:from>
    <xdr:to>
      <xdr:col>46</xdr:col>
      <xdr:colOff>38100</xdr:colOff>
      <xdr:row>86</xdr:row>
      <xdr:rowOff>158051</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8699500" y="1480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106871</xdr:rowOff>
    </xdr:from>
    <xdr:to>
      <xdr:col>50</xdr:col>
      <xdr:colOff>114300</xdr:colOff>
      <xdr:row>86</xdr:row>
      <xdr:rowOff>107251</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flipV="1">
          <a:off x="8750300" y="14851571"/>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56451</xdr:rowOff>
    </xdr:from>
    <xdr:to>
      <xdr:col>41</xdr:col>
      <xdr:colOff>101600</xdr:colOff>
      <xdr:row>86</xdr:row>
      <xdr:rowOff>158051</xdr:rowOff>
    </xdr:to>
    <xdr:sp macro="" textlink="">
      <xdr:nvSpPr>
        <xdr:cNvPr id="371" name="楕円 370">
          <a:extLst>
            <a:ext uri="{FF2B5EF4-FFF2-40B4-BE49-F238E27FC236}">
              <a16:creationId xmlns:a16="http://schemas.microsoft.com/office/drawing/2014/main" id="{00000000-0008-0000-0F00-000073010000}"/>
            </a:ext>
          </a:extLst>
        </xdr:cNvPr>
        <xdr:cNvSpPr/>
      </xdr:nvSpPr>
      <xdr:spPr>
        <a:xfrm>
          <a:off x="7810500" y="1480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107251</xdr:rowOff>
    </xdr:from>
    <xdr:to>
      <xdr:col>45</xdr:col>
      <xdr:colOff>177800</xdr:colOff>
      <xdr:row>86</xdr:row>
      <xdr:rowOff>107251</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7861300" y="148519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56642</xdr:rowOff>
    </xdr:from>
    <xdr:to>
      <xdr:col>36</xdr:col>
      <xdr:colOff>165100</xdr:colOff>
      <xdr:row>86</xdr:row>
      <xdr:rowOff>158242</xdr:rowOff>
    </xdr:to>
    <xdr:sp macro="" textlink="">
      <xdr:nvSpPr>
        <xdr:cNvPr id="373" name="楕円 372">
          <a:extLst>
            <a:ext uri="{FF2B5EF4-FFF2-40B4-BE49-F238E27FC236}">
              <a16:creationId xmlns:a16="http://schemas.microsoft.com/office/drawing/2014/main" id="{00000000-0008-0000-0F00-000075010000}"/>
            </a:ext>
          </a:extLst>
        </xdr:cNvPr>
        <xdr:cNvSpPr/>
      </xdr:nvSpPr>
      <xdr:spPr>
        <a:xfrm>
          <a:off x="6921500" y="1480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107251</xdr:rowOff>
    </xdr:from>
    <xdr:to>
      <xdr:col>41</xdr:col>
      <xdr:colOff>50800</xdr:colOff>
      <xdr:row>86</xdr:row>
      <xdr:rowOff>107442</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flipV="1">
          <a:off x="6972300" y="14851951"/>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29990</xdr:rowOff>
    </xdr:from>
    <xdr:ext cx="469744" cy="259045"/>
    <xdr:sp macro="" textlink="">
      <xdr:nvSpPr>
        <xdr:cNvPr id="375" name="n_1aveValue【福祉施設】&#10;一人当たり面積">
          <a:extLst>
            <a:ext uri="{FF2B5EF4-FFF2-40B4-BE49-F238E27FC236}">
              <a16:creationId xmlns:a16="http://schemas.microsoft.com/office/drawing/2014/main" id="{00000000-0008-0000-0F00-000077010000}"/>
            </a:ext>
          </a:extLst>
        </xdr:cNvPr>
        <xdr:cNvSpPr txBox="1"/>
      </xdr:nvSpPr>
      <xdr:spPr>
        <a:xfrm>
          <a:off x="9391727" y="1443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376" name="n_2aveValue【福祉施設】&#10;一人当たり面積">
          <a:extLst>
            <a:ext uri="{FF2B5EF4-FFF2-40B4-BE49-F238E27FC236}">
              <a16:creationId xmlns:a16="http://schemas.microsoft.com/office/drawing/2014/main" id="{00000000-0008-0000-0F00-000078010000}"/>
            </a:ext>
          </a:extLst>
        </xdr:cNvPr>
        <xdr:cNvSpPr txBox="1"/>
      </xdr:nvSpPr>
      <xdr:spPr>
        <a:xfrm>
          <a:off x="8515427" y="1444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377" name="n_3aveValue【福祉施設】&#10;一人当たり面積">
          <a:extLst>
            <a:ext uri="{FF2B5EF4-FFF2-40B4-BE49-F238E27FC236}">
              <a16:creationId xmlns:a16="http://schemas.microsoft.com/office/drawing/2014/main" id="{00000000-0008-0000-0F00-000079010000}"/>
            </a:ext>
          </a:extLst>
        </xdr:cNvPr>
        <xdr:cNvSpPr txBox="1"/>
      </xdr:nvSpPr>
      <xdr:spPr>
        <a:xfrm>
          <a:off x="7626427" y="1445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33227</xdr:rowOff>
    </xdr:from>
    <xdr:ext cx="469744" cy="259045"/>
    <xdr:sp macro="" textlink="">
      <xdr:nvSpPr>
        <xdr:cNvPr id="378" name="n_4aveValue【福祉施設】&#10;一人当たり面積">
          <a:extLst>
            <a:ext uri="{FF2B5EF4-FFF2-40B4-BE49-F238E27FC236}">
              <a16:creationId xmlns:a16="http://schemas.microsoft.com/office/drawing/2014/main" id="{00000000-0008-0000-0F00-00007A010000}"/>
            </a:ext>
          </a:extLst>
        </xdr:cNvPr>
        <xdr:cNvSpPr txBox="1"/>
      </xdr:nvSpPr>
      <xdr:spPr>
        <a:xfrm>
          <a:off x="6737427" y="1443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148798</xdr:rowOff>
    </xdr:from>
    <xdr:ext cx="469744" cy="259045"/>
    <xdr:sp macro="" textlink="">
      <xdr:nvSpPr>
        <xdr:cNvPr id="379" name="n_1mainValue【福祉施設】&#10;一人当たり面積">
          <a:extLst>
            <a:ext uri="{FF2B5EF4-FFF2-40B4-BE49-F238E27FC236}">
              <a16:creationId xmlns:a16="http://schemas.microsoft.com/office/drawing/2014/main" id="{00000000-0008-0000-0F00-00007B010000}"/>
            </a:ext>
          </a:extLst>
        </xdr:cNvPr>
        <xdr:cNvSpPr txBox="1"/>
      </xdr:nvSpPr>
      <xdr:spPr>
        <a:xfrm>
          <a:off x="9391727" y="14893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149178</xdr:rowOff>
    </xdr:from>
    <xdr:ext cx="469744" cy="259045"/>
    <xdr:sp macro="" textlink="">
      <xdr:nvSpPr>
        <xdr:cNvPr id="380" name="n_2mainValue【福祉施設】&#10;一人当たり面積">
          <a:extLst>
            <a:ext uri="{FF2B5EF4-FFF2-40B4-BE49-F238E27FC236}">
              <a16:creationId xmlns:a16="http://schemas.microsoft.com/office/drawing/2014/main" id="{00000000-0008-0000-0F00-00007C010000}"/>
            </a:ext>
          </a:extLst>
        </xdr:cNvPr>
        <xdr:cNvSpPr txBox="1"/>
      </xdr:nvSpPr>
      <xdr:spPr>
        <a:xfrm>
          <a:off x="8515427" y="1489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149178</xdr:rowOff>
    </xdr:from>
    <xdr:ext cx="469744" cy="259045"/>
    <xdr:sp macro="" textlink="">
      <xdr:nvSpPr>
        <xdr:cNvPr id="381" name="n_3mainValue【福祉施設】&#10;一人当たり面積">
          <a:extLst>
            <a:ext uri="{FF2B5EF4-FFF2-40B4-BE49-F238E27FC236}">
              <a16:creationId xmlns:a16="http://schemas.microsoft.com/office/drawing/2014/main" id="{00000000-0008-0000-0F00-00007D010000}"/>
            </a:ext>
          </a:extLst>
        </xdr:cNvPr>
        <xdr:cNvSpPr txBox="1"/>
      </xdr:nvSpPr>
      <xdr:spPr>
        <a:xfrm>
          <a:off x="7626427" y="1489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149369</xdr:rowOff>
    </xdr:from>
    <xdr:ext cx="469744" cy="259045"/>
    <xdr:sp macro="" textlink="">
      <xdr:nvSpPr>
        <xdr:cNvPr id="382" name="n_4mainValue【福祉施設】&#10;一人当たり面積">
          <a:extLst>
            <a:ext uri="{FF2B5EF4-FFF2-40B4-BE49-F238E27FC236}">
              <a16:creationId xmlns:a16="http://schemas.microsoft.com/office/drawing/2014/main" id="{00000000-0008-0000-0F00-00007E010000}"/>
            </a:ext>
          </a:extLst>
        </xdr:cNvPr>
        <xdr:cNvSpPr txBox="1"/>
      </xdr:nvSpPr>
      <xdr:spPr>
        <a:xfrm>
          <a:off x="6737427" y="1489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4" name="直線コネクタ 403">
          <a:extLst>
            <a:ext uri="{FF2B5EF4-FFF2-40B4-BE49-F238E27FC236}">
              <a16:creationId xmlns:a16="http://schemas.microsoft.com/office/drawing/2014/main" id="{00000000-0008-0000-0F00-000094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5" name="テキスト ボックス 404">
          <a:extLst>
            <a:ext uri="{FF2B5EF4-FFF2-40B4-BE49-F238E27FC236}">
              <a16:creationId xmlns:a16="http://schemas.microsoft.com/office/drawing/2014/main" id="{00000000-0008-0000-0F00-000095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00000000-0008-0000-0F00-000096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市民会館】&#10;有形固定資産減価償却率グラフ枠">
          <a:extLst>
            <a:ext uri="{FF2B5EF4-FFF2-40B4-BE49-F238E27FC236}">
              <a16:creationId xmlns:a16="http://schemas.microsoft.com/office/drawing/2014/main" id="{00000000-0008-0000-0F00-000097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flipV="1">
          <a:off x="4634865" y="172375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9" name="【市民会館】&#10;有形固定資産減価償却率最小値テキスト">
          <a:extLst>
            <a:ext uri="{FF2B5EF4-FFF2-40B4-BE49-F238E27FC236}">
              <a16:creationId xmlns:a16="http://schemas.microsoft.com/office/drawing/2014/main" id="{00000000-0008-0000-0F00-000099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0" name="直線コネクタ 409">
          <a:extLst>
            <a:ext uri="{FF2B5EF4-FFF2-40B4-BE49-F238E27FC236}">
              <a16:creationId xmlns:a16="http://schemas.microsoft.com/office/drawing/2014/main" id="{00000000-0008-0000-0F00-00009A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411" name="【市民会館】&#10;有形固定資産減価償却率最大値テキスト">
          <a:extLst>
            <a:ext uri="{FF2B5EF4-FFF2-40B4-BE49-F238E27FC236}">
              <a16:creationId xmlns:a16="http://schemas.microsoft.com/office/drawing/2014/main" id="{00000000-0008-0000-0F00-00009B010000}"/>
            </a:ext>
          </a:extLst>
        </xdr:cNvPr>
        <xdr:cNvSpPr txBox="1"/>
      </xdr:nvSpPr>
      <xdr:spPr>
        <a:xfrm>
          <a:off x="467360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412" name="直線コネクタ 411">
          <a:extLst>
            <a:ext uri="{FF2B5EF4-FFF2-40B4-BE49-F238E27FC236}">
              <a16:creationId xmlns:a16="http://schemas.microsoft.com/office/drawing/2014/main" id="{00000000-0008-0000-0F00-00009C010000}"/>
            </a:ext>
          </a:extLst>
        </xdr:cNvPr>
        <xdr:cNvCxnSpPr/>
      </xdr:nvCxnSpPr>
      <xdr:spPr>
        <a:xfrm>
          <a:off x="4546600" y="17237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114861</xdr:rowOff>
    </xdr:from>
    <xdr:ext cx="405111" cy="259045"/>
    <xdr:sp macro="" textlink="">
      <xdr:nvSpPr>
        <xdr:cNvPr id="413" name="【市民会館】&#10;有形固定資産減価償却率平均値テキスト">
          <a:extLst>
            <a:ext uri="{FF2B5EF4-FFF2-40B4-BE49-F238E27FC236}">
              <a16:creationId xmlns:a16="http://schemas.microsoft.com/office/drawing/2014/main" id="{00000000-0008-0000-0F00-00009D010000}"/>
            </a:ext>
          </a:extLst>
        </xdr:cNvPr>
        <xdr:cNvSpPr txBox="1"/>
      </xdr:nvSpPr>
      <xdr:spPr>
        <a:xfrm>
          <a:off x="4673600" y="18117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414" name="フローチャート: 判断 413">
          <a:extLst>
            <a:ext uri="{FF2B5EF4-FFF2-40B4-BE49-F238E27FC236}">
              <a16:creationId xmlns:a16="http://schemas.microsoft.com/office/drawing/2014/main" id="{00000000-0008-0000-0F00-00009E010000}"/>
            </a:ext>
          </a:extLst>
        </xdr:cNvPr>
        <xdr:cNvSpPr/>
      </xdr:nvSpPr>
      <xdr:spPr>
        <a:xfrm>
          <a:off x="45847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415" name="フローチャート: 判断 414">
          <a:extLst>
            <a:ext uri="{FF2B5EF4-FFF2-40B4-BE49-F238E27FC236}">
              <a16:creationId xmlns:a16="http://schemas.microsoft.com/office/drawing/2014/main" id="{00000000-0008-0000-0F00-00009F010000}"/>
            </a:ext>
          </a:extLst>
        </xdr:cNvPr>
        <xdr:cNvSpPr/>
      </xdr:nvSpPr>
      <xdr:spPr>
        <a:xfrm>
          <a:off x="3746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416" name="フローチャート: 判断 415">
          <a:extLst>
            <a:ext uri="{FF2B5EF4-FFF2-40B4-BE49-F238E27FC236}">
              <a16:creationId xmlns:a16="http://schemas.microsoft.com/office/drawing/2014/main" id="{00000000-0008-0000-0F00-0000A0010000}"/>
            </a:ext>
          </a:extLst>
        </xdr:cNvPr>
        <xdr:cNvSpPr/>
      </xdr:nvSpPr>
      <xdr:spPr>
        <a:xfrm>
          <a:off x="2857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417" name="フローチャート: 判断 416">
          <a:extLst>
            <a:ext uri="{FF2B5EF4-FFF2-40B4-BE49-F238E27FC236}">
              <a16:creationId xmlns:a16="http://schemas.microsoft.com/office/drawing/2014/main" id="{00000000-0008-0000-0F00-0000A1010000}"/>
            </a:ext>
          </a:extLst>
        </xdr:cNvPr>
        <xdr:cNvSpPr/>
      </xdr:nvSpPr>
      <xdr:spPr>
        <a:xfrm>
          <a:off x="1968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69487</xdr:rowOff>
    </xdr:from>
    <xdr:to>
      <xdr:col>6</xdr:col>
      <xdr:colOff>38100</xdr:colOff>
      <xdr:row>105</xdr:row>
      <xdr:rowOff>171087</xdr:rowOff>
    </xdr:to>
    <xdr:sp macro="" textlink="">
      <xdr:nvSpPr>
        <xdr:cNvPr id="418" name="フローチャート: 判断 417">
          <a:extLst>
            <a:ext uri="{FF2B5EF4-FFF2-40B4-BE49-F238E27FC236}">
              <a16:creationId xmlns:a16="http://schemas.microsoft.com/office/drawing/2014/main" id="{00000000-0008-0000-0F00-0000A2010000}"/>
            </a:ext>
          </a:extLst>
        </xdr:cNvPr>
        <xdr:cNvSpPr/>
      </xdr:nvSpPr>
      <xdr:spPr>
        <a:xfrm>
          <a:off x="10795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0000000-0008-0000-0F00-0000A5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00000000-0008-0000-0F00-0000A7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116839</xdr:rowOff>
    </xdr:from>
    <xdr:to>
      <xdr:col>24</xdr:col>
      <xdr:colOff>114300</xdr:colOff>
      <xdr:row>105</xdr:row>
      <xdr:rowOff>46989</xdr:rowOff>
    </xdr:to>
    <xdr:sp macro="" textlink="">
      <xdr:nvSpPr>
        <xdr:cNvPr id="424" name="楕円 423">
          <a:extLst>
            <a:ext uri="{FF2B5EF4-FFF2-40B4-BE49-F238E27FC236}">
              <a16:creationId xmlns:a16="http://schemas.microsoft.com/office/drawing/2014/main" id="{00000000-0008-0000-0F00-0000A8010000}"/>
            </a:ext>
          </a:extLst>
        </xdr:cNvPr>
        <xdr:cNvSpPr/>
      </xdr:nvSpPr>
      <xdr:spPr>
        <a:xfrm>
          <a:off x="45847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139716</xdr:rowOff>
    </xdr:from>
    <xdr:ext cx="405111" cy="259045"/>
    <xdr:sp macro="" textlink="">
      <xdr:nvSpPr>
        <xdr:cNvPr id="425" name="【市民会館】&#10;有形固定資産減価償却率該当値テキスト">
          <a:extLst>
            <a:ext uri="{FF2B5EF4-FFF2-40B4-BE49-F238E27FC236}">
              <a16:creationId xmlns:a16="http://schemas.microsoft.com/office/drawing/2014/main" id="{00000000-0008-0000-0F00-0000A9010000}"/>
            </a:ext>
          </a:extLst>
        </xdr:cNvPr>
        <xdr:cNvSpPr txBox="1"/>
      </xdr:nvSpPr>
      <xdr:spPr>
        <a:xfrm>
          <a:off x="4673600" y="1779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69487</xdr:rowOff>
    </xdr:from>
    <xdr:to>
      <xdr:col>20</xdr:col>
      <xdr:colOff>38100</xdr:colOff>
      <xdr:row>104</xdr:row>
      <xdr:rowOff>171087</xdr:rowOff>
    </xdr:to>
    <xdr:sp macro="" textlink="">
      <xdr:nvSpPr>
        <xdr:cNvPr id="426" name="楕円 425">
          <a:extLst>
            <a:ext uri="{FF2B5EF4-FFF2-40B4-BE49-F238E27FC236}">
              <a16:creationId xmlns:a16="http://schemas.microsoft.com/office/drawing/2014/main" id="{00000000-0008-0000-0F00-0000AA010000}"/>
            </a:ext>
          </a:extLst>
        </xdr:cNvPr>
        <xdr:cNvSpPr/>
      </xdr:nvSpPr>
      <xdr:spPr>
        <a:xfrm>
          <a:off x="3746500" y="1790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120287</xdr:rowOff>
    </xdr:from>
    <xdr:to>
      <xdr:col>24</xdr:col>
      <xdr:colOff>63500</xdr:colOff>
      <xdr:row>104</xdr:row>
      <xdr:rowOff>167639</xdr:rowOff>
    </xdr:to>
    <xdr:cxnSp macro="">
      <xdr:nvCxnSpPr>
        <xdr:cNvPr id="427" name="直線コネクタ 426">
          <a:extLst>
            <a:ext uri="{FF2B5EF4-FFF2-40B4-BE49-F238E27FC236}">
              <a16:creationId xmlns:a16="http://schemas.microsoft.com/office/drawing/2014/main" id="{00000000-0008-0000-0F00-0000AB010000}"/>
            </a:ext>
          </a:extLst>
        </xdr:cNvPr>
        <xdr:cNvCxnSpPr/>
      </xdr:nvCxnSpPr>
      <xdr:spPr>
        <a:xfrm>
          <a:off x="3797300" y="17951087"/>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25400</xdr:rowOff>
    </xdr:from>
    <xdr:to>
      <xdr:col>15</xdr:col>
      <xdr:colOff>101600</xdr:colOff>
      <xdr:row>104</xdr:row>
      <xdr:rowOff>127000</xdr:rowOff>
    </xdr:to>
    <xdr:sp macro="" textlink="">
      <xdr:nvSpPr>
        <xdr:cNvPr id="428" name="楕円 427">
          <a:extLst>
            <a:ext uri="{FF2B5EF4-FFF2-40B4-BE49-F238E27FC236}">
              <a16:creationId xmlns:a16="http://schemas.microsoft.com/office/drawing/2014/main" id="{00000000-0008-0000-0F00-0000AC010000}"/>
            </a:ext>
          </a:extLst>
        </xdr:cNvPr>
        <xdr:cNvSpPr/>
      </xdr:nvSpPr>
      <xdr:spPr>
        <a:xfrm>
          <a:off x="2857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76200</xdr:rowOff>
    </xdr:from>
    <xdr:to>
      <xdr:col>19</xdr:col>
      <xdr:colOff>177800</xdr:colOff>
      <xdr:row>104</xdr:row>
      <xdr:rowOff>120287</xdr:rowOff>
    </xdr:to>
    <xdr:cxnSp macro="">
      <xdr:nvCxnSpPr>
        <xdr:cNvPr id="429" name="直線コネクタ 428">
          <a:extLst>
            <a:ext uri="{FF2B5EF4-FFF2-40B4-BE49-F238E27FC236}">
              <a16:creationId xmlns:a16="http://schemas.microsoft.com/office/drawing/2014/main" id="{00000000-0008-0000-0F00-0000AD010000}"/>
            </a:ext>
          </a:extLst>
        </xdr:cNvPr>
        <xdr:cNvCxnSpPr/>
      </xdr:nvCxnSpPr>
      <xdr:spPr>
        <a:xfrm>
          <a:off x="2908300" y="1790700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149498</xdr:rowOff>
    </xdr:from>
    <xdr:to>
      <xdr:col>10</xdr:col>
      <xdr:colOff>165100</xdr:colOff>
      <xdr:row>104</xdr:row>
      <xdr:rowOff>79648</xdr:rowOff>
    </xdr:to>
    <xdr:sp macro="" textlink="">
      <xdr:nvSpPr>
        <xdr:cNvPr id="430" name="楕円 429">
          <a:extLst>
            <a:ext uri="{FF2B5EF4-FFF2-40B4-BE49-F238E27FC236}">
              <a16:creationId xmlns:a16="http://schemas.microsoft.com/office/drawing/2014/main" id="{00000000-0008-0000-0F00-0000AE010000}"/>
            </a:ext>
          </a:extLst>
        </xdr:cNvPr>
        <xdr:cNvSpPr/>
      </xdr:nvSpPr>
      <xdr:spPr>
        <a:xfrm>
          <a:off x="1968500" y="1780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28848</xdr:rowOff>
    </xdr:from>
    <xdr:to>
      <xdr:col>15</xdr:col>
      <xdr:colOff>50800</xdr:colOff>
      <xdr:row>104</xdr:row>
      <xdr:rowOff>76200</xdr:rowOff>
    </xdr:to>
    <xdr:cxnSp macro="">
      <xdr:nvCxnSpPr>
        <xdr:cNvPr id="431" name="直線コネクタ 430">
          <a:extLst>
            <a:ext uri="{FF2B5EF4-FFF2-40B4-BE49-F238E27FC236}">
              <a16:creationId xmlns:a16="http://schemas.microsoft.com/office/drawing/2014/main" id="{00000000-0008-0000-0F00-0000AF010000}"/>
            </a:ext>
          </a:extLst>
        </xdr:cNvPr>
        <xdr:cNvCxnSpPr/>
      </xdr:nvCxnSpPr>
      <xdr:spPr>
        <a:xfrm>
          <a:off x="2019300" y="17859648"/>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107043</xdr:rowOff>
    </xdr:from>
    <xdr:to>
      <xdr:col>6</xdr:col>
      <xdr:colOff>38100</xdr:colOff>
      <xdr:row>104</xdr:row>
      <xdr:rowOff>37193</xdr:rowOff>
    </xdr:to>
    <xdr:sp macro="" textlink="">
      <xdr:nvSpPr>
        <xdr:cNvPr id="432" name="楕円 431">
          <a:extLst>
            <a:ext uri="{FF2B5EF4-FFF2-40B4-BE49-F238E27FC236}">
              <a16:creationId xmlns:a16="http://schemas.microsoft.com/office/drawing/2014/main" id="{00000000-0008-0000-0F00-0000B0010000}"/>
            </a:ext>
          </a:extLst>
        </xdr:cNvPr>
        <xdr:cNvSpPr/>
      </xdr:nvSpPr>
      <xdr:spPr>
        <a:xfrm>
          <a:off x="1079500" y="1776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157843</xdr:rowOff>
    </xdr:from>
    <xdr:to>
      <xdr:col>10</xdr:col>
      <xdr:colOff>114300</xdr:colOff>
      <xdr:row>104</xdr:row>
      <xdr:rowOff>28848</xdr:rowOff>
    </xdr:to>
    <xdr:cxnSp macro="">
      <xdr:nvCxnSpPr>
        <xdr:cNvPr id="433" name="直線コネクタ 432">
          <a:extLst>
            <a:ext uri="{FF2B5EF4-FFF2-40B4-BE49-F238E27FC236}">
              <a16:creationId xmlns:a16="http://schemas.microsoft.com/office/drawing/2014/main" id="{00000000-0008-0000-0F00-0000B1010000}"/>
            </a:ext>
          </a:extLst>
        </xdr:cNvPr>
        <xdr:cNvCxnSpPr/>
      </xdr:nvCxnSpPr>
      <xdr:spPr>
        <a:xfrm>
          <a:off x="1130300" y="17817193"/>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16890</xdr:rowOff>
    </xdr:from>
    <xdr:ext cx="405111" cy="259045"/>
    <xdr:sp macro="" textlink="">
      <xdr:nvSpPr>
        <xdr:cNvPr id="434" name="n_1aveValue【市民会館】&#10;有形固定資産減価償却率">
          <a:extLst>
            <a:ext uri="{FF2B5EF4-FFF2-40B4-BE49-F238E27FC236}">
              <a16:creationId xmlns:a16="http://schemas.microsoft.com/office/drawing/2014/main" id="{00000000-0008-0000-0F00-0000B2010000}"/>
            </a:ext>
          </a:extLst>
        </xdr:cNvPr>
        <xdr:cNvSpPr txBox="1"/>
      </xdr:nvSpPr>
      <xdr:spPr>
        <a:xfrm>
          <a:off x="35820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129557</xdr:rowOff>
    </xdr:from>
    <xdr:ext cx="405111" cy="259045"/>
    <xdr:sp macro="" textlink="">
      <xdr:nvSpPr>
        <xdr:cNvPr id="435" name="n_2aveValue【市民会館】&#10;有形固定資産減価償却率">
          <a:extLst>
            <a:ext uri="{FF2B5EF4-FFF2-40B4-BE49-F238E27FC236}">
              <a16:creationId xmlns:a16="http://schemas.microsoft.com/office/drawing/2014/main" id="{00000000-0008-0000-0F00-0000B3010000}"/>
            </a:ext>
          </a:extLst>
        </xdr:cNvPr>
        <xdr:cNvSpPr txBox="1"/>
      </xdr:nvSpPr>
      <xdr:spPr>
        <a:xfrm>
          <a:off x="2705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85470</xdr:rowOff>
    </xdr:from>
    <xdr:ext cx="405111" cy="259045"/>
    <xdr:sp macro="" textlink="">
      <xdr:nvSpPr>
        <xdr:cNvPr id="436" name="n_3aveValue【市民会館】&#10;有形固定資産減価償却率">
          <a:extLst>
            <a:ext uri="{FF2B5EF4-FFF2-40B4-BE49-F238E27FC236}">
              <a16:creationId xmlns:a16="http://schemas.microsoft.com/office/drawing/2014/main" id="{00000000-0008-0000-0F00-0000B4010000}"/>
            </a:ext>
          </a:extLst>
        </xdr:cNvPr>
        <xdr:cNvSpPr txBox="1"/>
      </xdr:nvSpPr>
      <xdr:spPr>
        <a:xfrm>
          <a:off x="1816744" y="1808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162214</xdr:rowOff>
    </xdr:from>
    <xdr:ext cx="405111" cy="259045"/>
    <xdr:sp macro="" textlink="">
      <xdr:nvSpPr>
        <xdr:cNvPr id="437" name="n_4aveValue【市民会館】&#10;有形固定資産減価償却率">
          <a:extLst>
            <a:ext uri="{FF2B5EF4-FFF2-40B4-BE49-F238E27FC236}">
              <a16:creationId xmlns:a16="http://schemas.microsoft.com/office/drawing/2014/main" id="{00000000-0008-0000-0F00-0000B5010000}"/>
            </a:ext>
          </a:extLst>
        </xdr:cNvPr>
        <xdr:cNvSpPr txBox="1"/>
      </xdr:nvSpPr>
      <xdr:spPr>
        <a:xfrm>
          <a:off x="927744" y="1816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16164</xdr:rowOff>
    </xdr:from>
    <xdr:ext cx="405111" cy="259045"/>
    <xdr:sp macro="" textlink="">
      <xdr:nvSpPr>
        <xdr:cNvPr id="438" name="n_1mainValue【市民会館】&#10;有形固定資産減価償却率">
          <a:extLst>
            <a:ext uri="{FF2B5EF4-FFF2-40B4-BE49-F238E27FC236}">
              <a16:creationId xmlns:a16="http://schemas.microsoft.com/office/drawing/2014/main" id="{00000000-0008-0000-0F00-0000B6010000}"/>
            </a:ext>
          </a:extLst>
        </xdr:cNvPr>
        <xdr:cNvSpPr txBox="1"/>
      </xdr:nvSpPr>
      <xdr:spPr>
        <a:xfrm>
          <a:off x="35820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143527</xdr:rowOff>
    </xdr:from>
    <xdr:ext cx="405111" cy="259045"/>
    <xdr:sp macro="" textlink="">
      <xdr:nvSpPr>
        <xdr:cNvPr id="439" name="n_2mainValue【市民会館】&#10;有形固定資産減価償却率">
          <a:extLst>
            <a:ext uri="{FF2B5EF4-FFF2-40B4-BE49-F238E27FC236}">
              <a16:creationId xmlns:a16="http://schemas.microsoft.com/office/drawing/2014/main" id="{00000000-0008-0000-0F00-0000B7010000}"/>
            </a:ext>
          </a:extLst>
        </xdr:cNvPr>
        <xdr:cNvSpPr txBox="1"/>
      </xdr:nvSpPr>
      <xdr:spPr>
        <a:xfrm>
          <a:off x="27057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96175</xdr:rowOff>
    </xdr:from>
    <xdr:ext cx="405111" cy="259045"/>
    <xdr:sp macro="" textlink="">
      <xdr:nvSpPr>
        <xdr:cNvPr id="440" name="n_3mainValue【市民会館】&#10;有形固定資産減価償却率">
          <a:extLst>
            <a:ext uri="{FF2B5EF4-FFF2-40B4-BE49-F238E27FC236}">
              <a16:creationId xmlns:a16="http://schemas.microsoft.com/office/drawing/2014/main" id="{00000000-0008-0000-0F00-0000B8010000}"/>
            </a:ext>
          </a:extLst>
        </xdr:cNvPr>
        <xdr:cNvSpPr txBox="1"/>
      </xdr:nvSpPr>
      <xdr:spPr>
        <a:xfrm>
          <a:off x="18167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53720</xdr:rowOff>
    </xdr:from>
    <xdr:ext cx="405111" cy="259045"/>
    <xdr:sp macro="" textlink="">
      <xdr:nvSpPr>
        <xdr:cNvPr id="441" name="n_4mainValue【市民会館】&#10;有形固定資産減価償却率">
          <a:extLst>
            <a:ext uri="{FF2B5EF4-FFF2-40B4-BE49-F238E27FC236}">
              <a16:creationId xmlns:a16="http://schemas.microsoft.com/office/drawing/2014/main" id="{00000000-0008-0000-0F00-0000B9010000}"/>
            </a:ext>
          </a:extLst>
        </xdr:cNvPr>
        <xdr:cNvSpPr txBox="1"/>
      </xdr:nvSpPr>
      <xdr:spPr>
        <a:xfrm>
          <a:off x="927744" y="1754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a:extLst>
            <a:ext uri="{FF2B5EF4-FFF2-40B4-BE49-F238E27FC236}">
              <a16:creationId xmlns:a16="http://schemas.microsoft.com/office/drawing/2014/main" id="{00000000-0008-0000-0F00-0000BD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a:extLst>
            <a:ext uri="{FF2B5EF4-FFF2-40B4-BE49-F238E27FC236}">
              <a16:creationId xmlns:a16="http://schemas.microsoft.com/office/drawing/2014/main" id="{00000000-0008-0000-0F00-0000BE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a:extLst>
            <a:ext uri="{FF2B5EF4-FFF2-40B4-BE49-F238E27FC236}">
              <a16:creationId xmlns:a16="http://schemas.microsoft.com/office/drawing/2014/main" id="{00000000-0008-0000-0F00-0000BF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a:extLst>
            <a:ext uri="{FF2B5EF4-FFF2-40B4-BE49-F238E27FC236}">
              <a16:creationId xmlns:a16="http://schemas.microsoft.com/office/drawing/2014/main" id="{00000000-0008-0000-0F00-0000C0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a:extLst>
            <a:ext uri="{FF2B5EF4-FFF2-40B4-BE49-F238E27FC236}">
              <a16:creationId xmlns:a16="http://schemas.microsoft.com/office/drawing/2014/main" id="{00000000-0008-0000-0F00-0000C1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3" name="テキスト ボックス 452">
          <a:extLst>
            <a:ext uri="{FF2B5EF4-FFF2-40B4-BE49-F238E27FC236}">
              <a16:creationId xmlns:a16="http://schemas.microsoft.com/office/drawing/2014/main" id="{00000000-0008-0000-0F00-0000C5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5" name="テキスト ボックス 454">
          <a:extLst>
            <a:ext uri="{FF2B5EF4-FFF2-40B4-BE49-F238E27FC236}">
              <a16:creationId xmlns:a16="http://schemas.microsoft.com/office/drawing/2014/main" id="{00000000-0008-0000-0F00-0000C7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7" name="テキスト ボックス 456">
          <a:extLst>
            <a:ext uri="{FF2B5EF4-FFF2-40B4-BE49-F238E27FC236}">
              <a16:creationId xmlns:a16="http://schemas.microsoft.com/office/drawing/2014/main" id="{00000000-0008-0000-0F00-0000C9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9" name="テキスト ボックス 458">
          <a:extLst>
            <a:ext uri="{FF2B5EF4-FFF2-40B4-BE49-F238E27FC236}">
              <a16:creationId xmlns:a16="http://schemas.microsoft.com/office/drawing/2014/main" id="{00000000-0008-0000-0F00-0000CB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1" name="テキスト ボックス 460">
          <a:extLst>
            <a:ext uri="{FF2B5EF4-FFF2-40B4-BE49-F238E27FC236}">
              <a16:creationId xmlns:a16="http://schemas.microsoft.com/office/drawing/2014/main" id="{00000000-0008-0000-0F00-0000CD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市民会館】&#10;一人当たり面積グラフ枠">
          <a:extLst>
            <a:ext uri="{FF2B5EF4-FFF2-40B4-BE49-F238E27FC236}">
              <a16:creationId xmlns:a16="http://schemas.microsoft.com/office/drawing/2014/main" id="{00000000-0008-0000-0F00-0000D0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flipV="1">
          <a:off x="10476865" y="172036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466" name="【市民会館】&#10;一人当たり面積最小値テキスト">
          <a:extLst>
            <a:ext uri="{FF2B5EF4-FFF2-40B4-BE49-F238E27FC236}">
              <a16:creationId xmlns:a16="http://schemas.microsoft.com/office/drawing/2014/main" id="{00000000-0008-0000-0F00-0000D2010000}"/>
            </a:ext>
          </a:extLst>
        </xdr:cNvPr>
        <xdr:cNvSpPr txBox="1"/>
      </xdr:nvSpPr>
      <xdr:spPr>
        <a:xfrm>
          <a:off x="10515600"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a:off x="10388600" y="18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468" name="【市民会館】&#10;一人当たり面積最大値テキスト">
          <a:extLst>
            <a:ext uri="{FF2B5EF4-FFF2-40B4-BE49-F238E27FC236}">
              <a16:creationId xmlns:a16="http://schemas.microsoft.com/office/drawing/2014/main" id="{00000000-0008-0000-0F00-0000D4010000}"/>
            </a:ext>
          </a:extLst>
        </xdr:cNvPr>
        <xdr:cNvSpPr txBox="1"/>
      </xdr:nvSpPr>
      <xdr:spPr>
        <a:xfrm>
          <a:off x="10515600" y="169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a:off x="10388600" y="1720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1415</xdr:rowOff>
    </xdr:from>
    <xdr:ext cx="469744" cy="259045"/>
    <xdr:sp macro="" textlink="">
      <xdr:nvSpPr>
        <xdr:cNvPr id="470" name="【市民会館】&#10;一人当たり面積平均値テキスト">
          <a:extLst>
            <a:ext uri="{FF2B5EF4-FFF2-40B4-BE49-F238E27FC236}">
              <a16:creationId xmlns:a16="http://schemas.microsoft.com/office/drawing/2014/main" id="{00000000-0008-0000-0F00-0000D6010000}"/>
            </a:ext>
          </a:extLst>
        </xdr:cNvPr>
        <xdr:cNvSpPr txBox="1"/>
      </xdr:nvSpPr>
      <xdr:spPr>
        <a:xfrm>
          <a:off x="10515600" y="18175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471" name="フローチャート: 判断 470">
          <a:extLst>
            <a:ext uri="{FF2B5EF4-FFF2-40B4-BE49-F238E27FC236}">
              <a16:creationId xmlns:a16="http://schemas.microsoft.com/office/drawing/2014/main" id="{00000000-0008-0000-0F00-0000D7010000}"/>
            </a:ext>
          </a:extLst>
        </xdr:cNvPr>
        <xdr:cNvSpPr/>
      </xdr:nvSpPr>
      <xdr:spPr>
        <a:xfrm>
          <a:off x="104267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472" name="フローチャート: 判断 471">
          <a:extLst>
            <a:ext uri="{FF2B5EF4-FFF2-40B4-BE49-F238E27FC236}">
              <a16:creationId xmlns:a16="http://schemas.microsoft.com/office/drawing/2014/main" id="{00000000-0008-0000-0F00-0000D8010000}"/>
            </a:ext>
          </a:extLst>
        </xdr:cNvPr>
        <xdr:cNvSpPr/>
      </xdr:nvSpPr>
      <xdr:spPr>
        <a:xfrm>
          <a:off x="9588500" y="1830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473" name="フローチャート: 判断 472">
          <a:extLst>
            <a:ext uri="{FF2B5EF4-FFF2-40B4-BE49-F238E27FC236}">
              <a16:creationId xmlns:a16="http://schemas.microsoft.com/office/drawing/2014/main" id="{00000000-0008-0000-0F00-0000D9010000}"/>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474" name="フローチャート: 判断 473">
          <a:extLst>
            <a:ext uri="{FF2B5EF4-FFF2-40B4-BE49-F238E27FC236}">
              <a16:creationId xmlns:a16="http://schemas.microsoft.com/office/drawing/2014/main" id="{00000000-0008-0000-0F00-0000DA010000}"/>
            </a:ext>
          </a:extLst>
        </xdr:cNvPr>
        <xdr:cNvSpPr/>
      </xdr:nvSpPr>
      <xdr:spPr>
        <a:xfrm>
          <a:off x="7810500" y="1832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475" name="フローチャート: 判断 474">
          <a:extLst>
            <a:ext uri="{FF2B5EF4-FFF2-40B4-BE49-F238E27FC236}">
              <a16:creationId xmlns:a16="http://schemas.microsoft.com/office/drawing/2014/main" id="{00000000-0008-0000-0F00-0000DB010000}"/>
            </a:ext>
          </a:extLst>
        </xdr:cNvPr>
        <xdr:cNvSpPr/>
      </xdr:nvSpPr>
      <xdr:spPr>
        <a:xfrm>
          <a:off x="6921500" y="1831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F00-0000DC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F00-0000DE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0000000-0008-0000-0F00-0000DF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00000000-0008-0000-0F00-0000E0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67311</xdr:rowOff>
    </xdr:from>
    <xdr:to>
      <xdr:col>55</xdr:col>
      <xdr:colOff>50800</xdr:colOff>
      <xdr:row>107</xdr:row>
      <xdr:rowOff>168911</xdr:rowOff>
    </xdr:to>
    <xdr:sp macro="" textlink="">
      <xdr:nvSpPr>
        <xdr:cNvPr id="481" name="楕円 480">
          <a:extLst>
            <a:ext uri="{FF2B5EF4-FFF2-40B4-BE49-F238E27FC236}">
              <a16:creationId xmlns:a16="http://schemas.microsoft.com/office/drawing/2014/main" id="{00000000-0008-0000-0F00-0000E1010000}"/>
            </a:ext>
          </a:extLst>
        </xdr:cNvPr>
        <xdr:cNvSpPr/>
      </xdr:nvSpPr>
      <xdr:spPr>
        <a:xfrm>
          <a:off x="10426700" y="1841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45738</xdr:rowOff>
    </xdr:from>
    <xdr:ext cx="469744" cy="259045"/>
    <xdr:sp macro="" textlink="">
      <xdr:nvSpPr>
        <xdr:cNvPr id="482" name="【市民会館】&#10;一人当たり面積該当値テキスト">
          <a:extLst>
            <a:ext uri="{FF2B5EF4-FFF2-40B4-BE49-F238E27FC236}">
              <a16:creationId xmlns:a16="http://schemas.microsoft.com/office/drawing/2014/main" id="{00000000-0008-0000-0F00-0000E2010000}"/>
            </a:ext>
          </a:extLst>
        </xdr:cNvPr>
        <xdr:cNvSpPr txBox="1"/>
      </xdr:nvSpPr>
      <xdr:spPr>
        <a:xfrm>
          <a:off x="10515600"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75312</xdr:rowOff>
    </xdr:from>
    <xdr:to>
      <xdr:col>50</xdr:col>
      <xdr:colOff>165100</xdr:colOff>
      <xdr:row>108</xdr:row>
      <xdr:rowOff>5462</xdr:rowOff>
    </xdr:to>
    <xdr:sp macro="" textlink="">
      <xdr:nvSpPr>
        <xdr:cNvPr id="483" name="楕円 482">
          <a:extLst>
            <a:ext uri="{FF2B5EF4-FFF2-40B4-BE49-F238E27FC236}">
              <a16:creationId xmlns:a16="http://schemas.microsoft.com/office/drawing/2014/main" id="{00000000-0008-0000-0F00-0000E3010000}"/>
            </a:ext>
          </a:extLst>
        </xdr:cNvPr>
        <xdr:cNvSpPr/>
      </xdr:nvSpPr>
      <xdr:spPr>
        <a:xfrm>
          <a:off x="9588500" y="1842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118111</xdr:rowOff>
    </xdr:from>
    <xdr:to>
      <xdr:col>55</xdr:col>
      <xdr:colOff>0</xdr:colOff>
      <xdr:row>107</xdr:row>
      <xdr:rowOff>126112</xdr:rowOff>
    </xdr:to>
    <xdr:cxnSp macro="">
      <xdr:nvCxnSpPr>
        <xdr:cNvPr id="484" name="直線コネクタ 483">
          <a:extLst>
            <a:ext uri="{FF2B5EF4-FFF2-40B4-BE49-F238E27FC236}">
              <a16:creationId xmlns:a16="http://schemas.microsoft.com/office/drawing/2014/main" id="{00000000-0008-0000-0F00-0000E4010000}"/>
            </a:ext>
          </a:extLst>
        </xdr:cNvPr>
        <xdr:cNvCxnSpPr/>
      </xdr:nvCxnSpPr>
      <xdr:spPr>
        <a:xfrm flipV="1">
          <a:off x="9639300" y="18463261"/>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83313</xdr:rowOff>
    </xdr:from>
    <xdr:to>
      <xdr:col>46</xdr:col>
      <xdr:colOff>38100</xdr:colOff>
      <xdr:row>108</xdr:row>
      <xdr:rowOff>13463</xdr:rowOff>
    </xdr:to>
    <xdr:sp macro="" textlink="">
      <xdr:nvSpPr>
        <xdr:cNvPr id="485" name="楕円 484">
          <a:extLst>
            <a:ext uri="{FF2B5EF4-FFF2-40B4-BE49-F238E27FC236}">
              <a16:creationId xmlns:a16="http://schemas.microsoft.com/office/drawing/2014/main" id="{00000000-0008-0000-0F00-0000E5010000}"/>
            </a:ext>
          </a:extLst>
        </xdr:cNvPr>
        <xdr:cNvSpPr/>
      </xdr:nvSpPr>
      <xdr:spPr>
        <a:xfrm>
          <a:off x="8699500" y="1842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126112</xdr:rowOff>
    </xdr:from>
    <xdr:to>
      <xdr:col>50</xdr:col>
      <xdr:colOff>114300</xdr:colOff>
      <xdr:row>107</xdr:row>
      <xdr:rowOff>134113</xdr:rowOff>
    </xdr:to>
    <xdr:cxnSp macro="">
      <xdr:nvCxnSpPr>
        <xdr:cNvPr id="486" name="直線コネクタ 485">
          <a:extLst>
            <a:ext uri="{FF2B5EF4-FFF2-40B4-BE49-F238E27FC236}">
              <a16:creationId xmlns:a16="http://schemas.microsoft.com/office/drawing/2014/main" id="{00000000-0008-0000-0F00-0000E6010000}"/>
            </a:ext>
          </a:extLst>
        </xdr:cNvPr>
        <xdr:cNvCxnSpPr/>
      </xdr:nvCxnSpPr>
      <xdr:spPr>
        <a:xfrm flipV="1">
          <a:off x="8750300" y="18471262"/>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87122</xdr:rowOff>
    </xdr:from>
    <xdr:to>
      <xdr:col>41</xdr:col>
      <xdr:colOff>101600</xdr:colOff>
      <xdr:row>108</xdr:row>
      <xdr:rowOff>17272</xdr:rowOff>
    </xdr:to>
    <xdr:sp macro="" textlink="">
      <xdr:nvSpPr>
        <xdr:cNvPr id="487" name="楕円 486">
          <a:extLst>
            <a:ext uri="{FF2B5EF4-FFF2-40B4-BE49-F238E27FC236}">
              <a16:creationId xmlns:a16="http://schemas.microsoft.com/office/drawing/2014/main" id="{00000000-0008-0000-0F00-0000E7010000}"/>
            </a:ext>
          </a:extLst>
        </xdr:cNvPr>
        <xdr:cNvSpPr/>
      </xdr:nvSpPr>
      <xdr:spPr>
        <a:xfrm>
          <a:off x="7810500" y="1843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134113</xdr:rowOff>
    </xdr:from>
    <xdr:to>
      <xdr:col>45</xdr:col>
      <xdr:colOff>177800</xdr:colOff>
      <xdr:row>107</xdr:row>
      <xdr:rowOff>137922</xdr:rowOff>
    </xdr:to>
    <xdr:cxnSp macro="">
      <xdr:nvCxnSpPr>
        <xdr:cNvPr id="488" name="直線コネクタ 487">
          <a:extLst>
            <a:ext uri="{FF2B5EF4-FFF2-40B4-BE49-F238E27FC236}">
              <a16:creationId xmlns:a16="http://schemas.microsoft.com/office/drawing/2014/main" id="{00000000-0008-0000-0F00-0000E8010000}"/>
            </a:ext>
          </a:extLst>
        </xdr:cNvPr>
        <xdr:cNvCxnSpPr/>
      </xdr:nvCxnSpPr>
      <xdr:spPr>
        <a:xfrm flipV="1">
          <a:off x="7861300" y="18479263"/>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91694</xdr:rowOff>
    </xdr:from>
    <xdr:to>
      <xdr:col>36</xdr:col>
      <xdr:colOff>165100</xdr:colOff>
      <xdr:row>108</xdr:row>
      <xdr:rowOff>21844</xdr:rowOff>
    </xdr:to>
    <xdr:sp macro="" textlink="">
      <xdr:nvSpPr>
        <xdr:cNvPr id="489" name="楕円 488">
          <a:extLst>
            <a:ext uri="{FF2B5EF4-FFF2-40B4-BE49-F238E27FC236}">
              <a16:creationId xmlns:a16="http://schemas.microsoft.com/office/drawing/2014/main" id="{00000000-0008-0000-0F00-0000E9010000}"/>
            </a:ext>
          </a:extLst>
        </xdr:cNvPr>
        <xdr:cNvSpPr/>
      </xdr:nvSpPr>
      <xdr:spPr>
        <a:xfrm>
          <a:off x="6921500" y="1843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137922</xdr:rowOff>
    </xdr:from>
    <xdr:to>
      <xdr:col>41</xdr:col>
      <xdr:colOff>50800</xdr:colOff>
      <xdr:row>107</xdr:row>
      <xdr:rowOff>142494</xdr:rowOff>
    </xdr:to>
    <xdr:cxnSp macro="">
      <xdr:nvCxnSpPr>
        <xdr:cNvPr id="490" name="直線コネクタ 489">
          <a:extLst>
            <a:ext uri="{FF2B5EF4-FFF2-40B4-BE49-F238E27FC236}">
              <a16:creationId xmlns:a16="http://schemas.microsoft.com/office/drawing/2014/main" id="{00000000-0008-0000-0F00-0000EA010000}"/>
            </a:ext>
          </a:extLst>
        </xdr:cNvPr>
        <xdr:cNvCxnSpPr/>
      </xdr:nvCxnSpPr>
      <xdr:spPr>
        <a:xfrm flipV="1">
          <a:off x="6972300" y="184830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80663</xdr:rowOff>
    </xdr:from>
    <xdr:ext cx="469744" cy="259045"/>
    <xdr:sp macro="" textlink="">
      <xdr:nvSpPr>
        <xdr:cNvPr id="491" name="n_1aveValue【市民会館】&#10;一人当たり面積">
          <a:extLst>
            <a:ext uri="{FF2B5EF4-FFF2-40B4-BE49-F238E27FC236}">
              <a16:creationId xmlns:a16="http://schemas.microsoft.com/office/drawing/2014/main" id="{00000000-0008-0000-0F00-0000EB010000}"/>
            </a:ext>
          </a:extLst>
        </xdr:cNvPr>
        <xdr:cNvSpPr txBox="1"/>
      </xdr:nvSpPr>
      <xdr:spPr>
        <a:xfrm>
          <a:off x="9391727" y="1808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90567</xdr:rowOff>
    </xdr:from>
    <xdr:ext cx="469744" cy="259045"/>
    <xdr:sp macro="" textlink="">
      <xdr:nvSpPr>
        <xdr:cNvPr id="492" name="n_2aveValue【市民会館】&#10;一人当たり面積">
          <a:extLst>
            <a:ext uri="{FF2B5EF4-FFF2-40B4-BE49-F238E27FC236}">
              <a16:creationId xmlns:a16="http://schemas.microsoft.com/office/drawing/2014/main" id="{00000000-0008-0000-0F00-0000EC010000}"/>
            </a:ext>
          </a:extLst>
        </xdr:cNvPr>
        <xdr:cNvSpPr txBox="1"/>
      </xdr:nvSpPr>
      <xdr:spPr>
        <a:xfrm>
          <a:off x="8515427" y="1809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97426</xdr:rowOff>
    </xdr:from>
    <xdr:ext cx="469744" cy="259045"/>
    <xdr:sp macro="" textlink="">
      <xdr:nvSpPr>
        <xdr:cNvPr id="493" name="n_3aveValue【市民会館】&#10;一人当たり面積">
          <a:extLst>
            <a:ext uri="{FF2B5EF4-FFF2-40B4-BE49-F238E27FC236}">
              <a16:creationId xmlns:a16="http://schemas.microsoft.com/office/drawing/2014/main" id="{00000000-0008-0000-0F00-0000ED010000}"/>
            </a:ext>
          </a:extLst>
        </xdr:cNvPr>
        <xdr:cNvSpPr txBox="1"/>
      </xdr:nvSpPr>
      <xdr:spPr>
        <a:xfrm>
          <a:off x="7626427" y="1809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86758</xdr:rowOff>
    </xdr:from>
    <xdr:ext cx="469744" cy="259045"/>
    <xdr:sp macro="" textlink="">
      <xdr:nvSpPr>
        <xdr:cNvPr id="494" name="n_4aveValue【市民会館】&#10;一人当たり面積">
          <a:extLst>
            <a:ext uri="{FF2B5EF4-FFF2-40B4-BE49-F238E27FC236}">
              <a16:creationId xmlns:a16="http://schemas.microsoft.com/office/drawing/2014/main" id="{00000000-0008-0000-0F00-0000EE010000}"/>
            </a:ext>
          </a:extLst>
        </xdr:cNvPr>
        <xdr:cNvSpPr txBox="1"/>
      </xdr:nvSpPr>
      <xdr:spPr>
        <a:xfrm>
          <a:off x="6737427" y="1808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168039</xdr:rowOff>
    </xdr:from>
    <xdr:ext cx="469744" cy="259045"/>
    <xdr:sp macro="" textlink="">
      <xdr:nvSpPr>
        <xdr:cNvPr id="495" name="n_1mainValue【市民会館】&#10;一人当たり面積">
          <a:extLst>
            <a:ext uri="{FF2B5EF4-FFF2-40B4-BE49-F238E27FC236}">
              <a16:creationId xmlns:a16="http://schemas.microsoft.com/office/drawing/2014/main" id="{00000000-0008-0000-0F00-0000EF010000}"/>
            </a:ext>
          </a:extLst>
        </xdr:cNvPr>
        <xdr:cNvSpPr txBox="1"/>
      </xdr:nvSpPr>
      <xdr:spPr>
        <a:xfrm>
          <a:off x="9391727" y="1851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4590</xdr:rowOff>
    </xdr:from>
    <xdr:ext cx="469744" cy="259045"/>
    <xdr:sp macro="" textlink="">
      <xdr:nvSpPr>
        <xdr:cNvPr id="496" name="n_2mainValue【市民会館】&#10;一人当たり面積">
          <a:extLst>
            <a:ext uri="{FF2B5EF4-FFF2-40B4-BE49-F238E27FC236}">
              <a16:creationId xmlns:a16="http://schemas.microsoft.com/office/drawing/2014/main" id="{00000000-0008-0000-0F00-0000F0010000}"/>
            </a:ext>
          </a:extLst>
        </xdr:cNvPr>
        <xdr:cNvSpPr txBox="1"/>
      </xdr:nvSpPr>
      <xdr:spPr>
        <a:xfrm>
          <a:off x="8515427" y="1852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8399</xdr:rowOff>
    </xdr:from>
    <xdr:ext cx="469744" cy="259045"/>
    <xdr:sp macro="" textlink="">
      <xdr:nvSpPr>
        <xdr:cNvPr id="497" name="n_3mainValue【市民会館】&#10;一人当たり面積">
          <a:extLst>
            <a:ext uri="{FF2B5EF4-FFF2-40B4-BE49-F238E27FC236}">
              <a16:creationId xmlns:a16="http://schemas.microsoft.com/office/drawing/2014/main" id="{00000000-0008-0000-0F00-0000F1010000}"/>
            </a:ext>
          </a:extLst>
        </xdr:cNvPr>
        <xdr:cNvSpPr txBox="1"/>
      </xdr:nvSpPr>
      <xdr:spPr>
        <a:xfrm>
          <a:off x="7626427" y="1852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12971</xdr:rowOff>
    </xdr:from>
    <xdr:ext cx="469744" cy="259045"/>
    <xdr:sp macro="" textlink="">
      <xdr:nvSpPr>
        <xdr:cNvPr id="498" name="n_4mainValue【市民会館】&#10;一人当たり面積">
          <a:extLst>
            <a:ext uri="{FF2B5EF4-FFF2-40B4-BE49-F238E27FC236}">
              <a16:creationId xmlns:a16="http://schemas.microsoft.com/office/drawing/2014/main" id="{00000000-0008-0000-0F00-0000F2010000}"/>
            </a:ext>
          </a:extLst>
        </xdr:cNvPr>
        <xdr:cNvSpPr txBox="1"/>
      </xdr:nvSpPr>
      <xdr:spPr>
        <a:xfrm>
          <a:off x="6737427" y="1852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00000000-0008-0000-0F00-0000F6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00000000-0008-0000-0F00-0000F7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00000000-0008-0000-0F00-0000F8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00000000-0008-0000-0F00-0000F9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00000000-0008-0000-0F00-0000FA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00000000-0008-0000-0F00-0000FD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1" name="テキスト ボックス 510">
          <a:extLst>
            <a:ext uri="{FF2B5EF4-FFF2-40B4-BE49-F238E27FC236}">
              <a16:creationId xmlns:a16="http://schemas.microsoft.com/office/drawing/2014/main" id="{00000000-0008-0000-0F00-0000FF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3" name="テキスト ボックス 512">
          <a:extLst>
            <a:ext uri="{FF2B5EF4-FFF2-40B4-BE49-F238E27FC236}">
              <a16:creationId xmlns:a16="http://schemas.microsoft.com/office/drawing/2014/main" id="{00000000-0008-0000-0F00-00000102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5" name="テキスト ボックス 514">
          <a:extLst>
            <a:ext uri="{FF2B5EF4-FFF2-40B4-BE49-F238E27FC236}">
              <a16:creationId xmlns:a16="http://schemas.microsoft.com/office/drawing/2014/main" id="{00000000-0008-0000-0F00-00000302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7" name="テキスト ボックス 516">
          <a:extLst>
            <a:ext uri="{FF2B5EF4-FFF2-40B4-BE49-F238E27FC236}">
              <a16:creationId xmlns:a16="http://schemas.microsoft.com/office/drawing/2014/main" id="{00000000-0008-0000-0F00-00000502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9" name="テキスト ボックス 518">
          <a:extLst>
            <a:ext uri="{FF2B5EF4-FFF2-40B4-BE49-F238E27FC236}">
              <a16:creationId xmlns:a16="http://schemas.microsoft.com/office/drawing/2014/main" id="{00000000-0008-0000-0F00-000007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2" name="【一般廃棄物処理施設】&#10;有形固定資産減価償却率グラフ枠">
          <a:extLst>
            <a:ext uri="{FF2B5EF4-FFF2-40B4-BE49-F238E27FC236}">
              <a16:creationId xmlns:a16="http://schemas.microsoft.com/office/drawing/2014/main" id="{00000000-0008-0000-0F00-00000A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4" name="【一般廃棄物処理施設】&#10;有形固定資産減価償却率最小値テキスト">
          <a:extLst>
            <a:ext uri="{FF2B5EF4-FFF2-40B4-BE49-F238E27FC236}">
              <a16:creationId xmlns:a16="http://schemas.microsoft.com/office/drawing/2014/main" id="{00000000-0008-0000-0F00-00000C02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526" name="【一般廃棄物処理施設】&#10;有形固定資産減価償却率最大値テキスト">
          <a:extLst>
            <a:ext uri="{FF2B5EF4-FFF2-40B4-BE49-F238E27FC236}">
              <a16:creationId xmlns:a16="http://schemas.microsoft.com/office/drawing/2014/main" id="{00000000-0008-0000-0F00-00000E020000}"/>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528" name="【一般廃棄物処理施設】&#10;有形固定資産減価償却率平均値テキスト">
          <a:extLst>
            <a:ext uri="{FF2B5EF4-FFF2-40B4-BE49-F238E27FC236}">
              <a16:creationId xmlns:a16="http://schemas.microsoft.com/office/drawing/2014/main" id="{00000000-0008-0000-0F00-000010020000}"/>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529" name="フローチャート: 判断 528">
          <a:extLst>
            <a:ext uri="{FF2B5EF4-FFF2-40B4-BE49-F238E27FC236}">
              <a16:creationId xmlns:a16="http://schemas.microsoft.com/office/drawing/2014/main" id="{00000000-0008-0000-0F00-000011020000}"/>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530" name="フローチャート: 判断 529">
          <a:extLst>
            <a:ext uri="{FF2B5EF4-FFF2-40B4-BE49-F238E27FC236}">
              <a16:creationId xmlns:a16="http://schemas.microsoft.com/office/drawing/2014/main" id="{00000000-0008-0000-0F00-000012020000}"/>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531" name="フローチャート: 判断 530">
          <a:extLst>
            <a:ext uri="{FF2B5EF4-FFF2-40B4-BE49-F238E27FC236}">
              <a16:creationId xmlns:a16="http://schemas.microsoft.com/office/drawing/2014/main" id="{00000000-0008-0000-0F00-000013020000}"/>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532" name="フローチャート: 判断 531">
          <a:extLst>
            <a:ext uri="{FF2B5EF4-FFF2-40B4-BE49-F238E27FC236}">
              <a16:creationId xmlns:a16="http://schemas.microsoft.com/office/drawing/2014/main" id="{00000000-0008-0000-0F00-000014020000}"/>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36830</xdr:rowOff>
    </xdr:from>
    <xdr:to>
      <xdr:col>67</xdr:col>
      <xdr:colOff>101600</xdr:colOff>
      <xdr:row>37</xdr:row>
      <xdr:rowOff>138430</xdr:rowOff>
    </xdr:to>
    <xdr:sp macro="" textlink="">
      <xdr:nvSpPr>
        <xdr:cNvPr id="533" name="フローチャート: 判断 532">
          <a:extLst>
            <a:ext uri="{FF2B5EF4-FFF2-40B4-BE49-F238E27FC236}">
              <a16:creationId xmlns:a16="http://schemas.microsoft.com/office/drawing/2014/main" id="{00000000-0008-0000-0F00-000015020000}"/>
            </a:ext>
          </a:extLst>
        </xdr:cNvPr>
        <xdr:cNvSpPr/>
      </xdr:nvSpPr>
      <xdr:spPr>
        <a:xfrm>
          <a:off x="12763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F00-000017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0000000-0008-0000-0F00-000018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00000000-0008-0000-0F00-000019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00000000-0008-0000-0F00-00001A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92075</xdr:rowOff>
    </xdr:from>
    <xdr:to>
      <xdr:col>85</xdr:col>
      <xdr:colOff>177800</xdr:colOff>
      <xdr:row>41</xdr:row>
      <xdr:rowOff>22225</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6268700" y="695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70502</xdr:rowOff>
    </xdr:from>
    <xdr:ext cx="405111" cy="259045"/>
    <xdr:sp macro="" textlink="">
      <xdr:nvSpPr>
        <xdr:cNvPr id="540" name="【一般廃棄物処理施設】&#10;有形固定資産減価償却率該当値テキスト">
          <a:extLst>
            <a:ext uri="{FF2B5EF4-FFF2-40B4-BE49-F238E27FC236}">
              <a16:creationId xmlns:a16="http://schemas.microsoft.com/office/drawing/2014/main" id="{00000000-0008-0000-0F00-00001C020000}"/>
            </a:ext>
          </a:extLst>
        </xdr:cNvPr>
        <xdr:cNvSpPr txBox="1"/>
      </xdr:nvSpPr>
      <xdr:spPr>
        <a:xfrm>
          <a:off x="16357600" y="692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69215</xdr:rowOff>
    </xdr:from>
    <xdr:to>
      <xdr:col>81</xdr:col>
      <xdr:colOff>101600</xdr:colOff>
      <xdr:row>40</xdr:row>
      <xdr:rowOff>170815</xdr:rowOff>
    </xdr:to>
    <xdr:sp macro="" textlink="">
      <xdr:nvSpPr>
        <xdr:cNvPr id="541" name="楕円 540">
          <a:extLst>
            <a:ext uri="{FF2B5EF4-FFF2-40B4-BE49-F238E27FC236}">
              <a16:creationId xmlns:a16="http://schemas.microsoft.com/office/drawing/2014/main" id="{00000000-0008-0000-0F00-00001D020000}"/>
            </a:ext>
          </a:extLst>
        </xdr:cNvPr>
        <xdr:cNvSpPr/>
      </xdr:nvSpPr>
      <xdr:spPr>
        <a:xfrm>
          <a:off x="15430500" y="69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120015</xdr:rowOff>
    </xdr:from>
    <xdr:to>
      <xdr:col>85</xdr:col>
      <xdr:colOff>127000</xdr:colOff>
      <xdr:row>40</xdr:row>
      <xdr:rowOff>142875</xdr:rowOff>
    </xdr:to>
    <xdr:cxnSp macro="">
      <xdr:nvCxnSpPr>
        <xdr:cNvPr id="542" name="直線コネクタ 541">
          <a:extLst>
            <a:ext uri="{FF2B5EF4-FFF2-40B4-BE49-F238E27FC236}">
              <a16:creationId xmlns:a16="http://schemas.microsoft.com/office/drawing/2014/main" id="{00000000-0008-0000-0F00-00001E020000}"/>
            </a:ext>
          </a:extLst>
        </xdr:cNvPr>
        <xdr:cNvCxnSpPr/>
      </xdr:nvCxnSpPr>
      <xdr:spPr>
        <a:xfrm>
          <a:off x="15481300" y="697801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44450</xdr:rowOff>
    </xdr:from>
    <xdr:to>
      <xdr:col>76</xdr:col>
      <xdr:colOff>165100</xdr:colOff>
      <xdr:row>40</xdr:row>
      <xdr:rowOff>146050</xdr:rowOff>
    </xdr:to>
    <xdr:sp macro="" textlink="">
      <xdr:nvSpPr>
        <xdr:cNvPr id="543" name="楕円 542">
          <a:extLst>
            <a:ext uri="{FF2B5EF4-FFF2-40B4-BE49-F238E27FC236}">
              <a16:creationId xmlns:a16="http://schemas.microsoft.com/office/drawing/2014/main" id="{00000000-0008-0000-0F00-00001F020000}"/>
            </a:ext>
          </a:extLst>
        </xdr:cNvPr>
        <xdr:cNvSpPr/>
      </xdr:nvSpPr>
      <xdr:spPr>
        <a:xfrm>
          <a:off x="145415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95250</xdr:rowOff>
    </xdr:from>
    <xdr:to>
      <xdr:col>81</xdr:col>
      <xdr:colOff>50800</xdr:colOff>
      <xdr:row>40</xdr:row>
      <xdr:rowOff>120015</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a:off x="14592300" y="695325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21590</xdr:rowOff>
    </xdr:from>
    <xdr:to>
      <xdr:col>72</xdr:col>
      <xdr:colOff>38100</xdr:colOff>
      <xdr:row>40</xdr:row>
      <xdr:rowOff>123190</xdr:rowOff>
    </xdr:to>
    <xdr:sp macro="" textlink="">
      <xdr:nvSpPr>
        <xdr:cNvPr id="545" name="楕円 544">
          <a:extLst>
            <a:ext uri="{FF2B5EF4-FFF2-40B4-BE49-F238E27FC236}">
              <a16:creationId xmlns:a16="http://schemas.microsoft.com/office/drawing/2014/main" id="{00000000-0008-0000-0F00-000021020000}"/>
            </a:ext>
          </a:extLst>
        </xdr:cNvPr>
        <xdr:cNvSpPr/>
      </xdr:nvSpPr>
      <xdr:spPr>
        <a:xfrm>
          <a:off x="136525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72390</xdr:rowOff>
    </xdr:from>
    <xdr:to>
      <xdr:col>76</xdr:col>
      <xdr:colOff>114300</xdr:colOff>
      <xdr:row>40</xdr:row>
      <xdr:rowOff>95250</xdr:rowOff>
    </xdr:to>
    <xdr:cxnSp macro="">
      <xdr:nvCxnSpPr>
        <xdr:cNvPr id="546" name="直線コネクタ 545">
          <a:extLst>
            <a:ext uri="{FF2B5EF4-FFF2-40B4-BE49-F238E27FC236}">
              <a16:creationId xmlns:a16="http://schemas.microsoft.com/office/drawing/2014/main" id="{00000000-0008-0000-0F00-000022020000}"/>
            </a:ext>
          </a:extLst>
        </xdr:cNvPr>
        <xdr:cNvCxnSpPr/>
      </xdr:nvCxnSpPr>
      <xdr:spPr>
        <a:xfrm>
          <a:off x="13703300" y="69303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168275</xdr:rowOff>
    </xdr:from>
    <xdr:to>
      <xdr:col>67</xdr:col>
      <xdr:colOff>101600</xdr:colOff>
      <xdr:row>40</xdr:row>
      <xdr:rowOff>98425</xdr:rowOff>
    </xdr:to>
    <xdr:sp macro="" textlink="">
      <xdr:nvSpPr>
        <xdr:cNvPr id="547" name="楕円 546">
          <a:extLst>
            <a:ext uri="{FF2B5EF4-FFF2-40B4-BE49-F238E27FC236}">
              <a16:creationId xmlns:a16="http://schemas.microsoft.com/office/drawing/2014/main" id="{00000000-0008-0000-0F00-000023020000}"/>
            </a:ext>
          </a:extLst>
        </xdr:cNvPr>
        <xdr:cNvSpPr/>
      </xdr:nvSpPr>
      <xdr:spPr>
        <a:xfrm>
          <a:off x="12763500" y="685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47625</xdr:rowOff>
    </xdr:from>
    <xdr:to>
      <xdr:col>71</xdr:col>
      <xdr:colOff>177800</xdr:colOff>
      <xdr:row>40</xdr:row>
      <xdr:rowOff>72390</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a:off x="12814300" y="690562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549" name="n_1aveValue【一般廃棄物処理施設】&#10;有形固定資産減価償却率">
          <a:extLst>
            <a:ext uri="{FF2B5EF4-FFF2-40B4-BE49-F238E27FC236}">
              <a16:creationId xmlns:a16="http://schemas.microsoft.com/office/drawing/2014/main" id="{00000000-0008-0000-0F00-000025020000}"/>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550" name="n_2aveValue【一般廃棄物処理施設】&#10;有形固定資産減価償却率">
          <a:extLst>
            <a:ext uri="{FF2B5EF4-FFF2-40B4-BE49-F238E27FC236}">
              <a16:creationId xmlns:a16="http://schemas.microsoft.com/office/drawing/2014/main" id="{00000000-0008-0000-0F00-000026020000}"/>
            </a:ext>
          </a:extLst>
        </xdr:cNvPr>
        <xdr:cNvSpPr txBox="1"/>
      </xdr:nvSpPr>
      <xdr:spPr>
        <a:xfrm>
          <a:off x="14389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551" name="n_3aveValue【一般廃棄物処理施設】&#10;有形固定資産減価償却率">
          <a:extLst>
            <a:ext uri="{FF2B5EF4-FFF2-40B4-BE49-F238E27FC236}">
              <a16:creationId xmlns:a16="http://schemas.microsoft.com/office/drawing/2014/main" id="{00000000-0008-0000-0F00-000027020000}"/>
            </a:ext>
          </a:extLst>
        </xdr:cNvPr>
        <xdr:cNvSpPr txBox="1"/>
      </xdr:nvSpPr>
      <xdr:spPr>
        <a:xfrm>
          <a:off x="135007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154957</xdr:rowOff>
    </xdr:from>
    <xdr:ext cx="405111" cy="259045"/>
    <xdr:sp macro="" textlink="">
      <xdr:nvSpPr>
        <xdr:cNvPr id="552" name="n_4aveValue【一般廃棄物処理施設】&#10;有形固定資産減価償却率">
          <a:extLst>
            <a:ext uri="{FF2B5EF4-FFF2-40B4-BE49-F238E27FC236}">
              <a16:creationId xmlns:a16="http://schemas.microsoft.com/office/drawing/2014/main" id="{00000000-0008-0000-0F00-000028020000}"/>
            </a:ext>
          </a:extLst>
        </xdr:cNvPr>
        <xdr:cNvSpPr txBox="1"/>
      </xdr:nvSpPr>
      <xdr:spPr>
        <a:xfrm>
          <a:off x="12611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161942</xdr:rowOff>
    </xdr:from>
    <xdr:ext cx="405111" cy="259045"/>
    <xdr:sp macro="" textlink="">
      <xdr:nvSpPr>
        <xdr:cNvPr id="553" name="n_1mainValue【一般廃棄物処理施設】&#10;有形固定資産減価償却率">
          <a:extLst>
            <a:ext uri="{FF2B5EF4-FFF2-40B4-BE49-F238E27FC236}">
              <a16:creationId xmlns:a16="http://schemas.microsoft.com/office/drawing/2014/main" id="{00000000-0008-0000-0F00-000029020000}"/>
            </a:ext>
          </a:extLst>
        </xdr:cNvPr>
        <xdr:cNvSpPr txBox="1"/>
      </xdr:nvSpPr>
      <xdr:spPr>
        <a:xfrm>
          <a:off x="15266044" y="701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137177</xdr:rowOff>
    </xdr:from>
    <xdr:ext cx="405111" cy="259045"/>
    <xdr:sp macro="" textlink="">
      <xdr:nvSpPr>
        <xdr:cNvPr id="554" name="n_2mainValue【一般廃棄物処理施設】&#10;有形固定資産減価償却率">
          <a:extLst>
            <a:ext uri="{FF2B5EF4-FFF2-40B4-BE49-F238E27FC236}">
              <a16:creationId xmlns:a16="http://schemas.microsoft.com/office/drawing/2014/main" id="{00000000-0008-0000-0F00-00002A020000}"/>
            </a:ext>
          </a:extLst>
        </xdr:cNvPr>
        <xdr:cNvSpPr txBox="1"/>
      </xdr:nvSpPr>
      <xdr:spPr>
        <a:xfrm>
          <a:off x="14389744" y="699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114317</xdr:rowOff>
    </xdr:from>
    <xdr:ext cx="405111" cy="259045"/>
    <xdr:sp macro="" textlink="">
      <xdr:nvSpPr>
        <xdr:cNvPr id="555" name="n_3mainValue【一般廃棄物処理施設】&#10;有形固定資産減価償却率">
          <a:extLst>
            <a:ext uri="{FF2B5EF4-FFF2-40B4-BE49-F238E27FC236}">
              <a16:creationId xmlns:a16="http://schemas.microsoft.com/office/drawing/2014/main" id="{00000000-0008-0000-0F00-00002B020000}"/>
            </a:ext>
          </a:extLst>
        </xdr:cNvPr>
        <xdr:cNvSpPr txBox="1"/>
      </xdr:nvSpPr>
      <xdr:spPr>
        <a:xfrm>
          <a:off x="13500744" y="697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89552</xdr:rowOff>
    </xdr:from>
    <xdr:ext cx="405111" cy="259045"/>
    <xdr:sp macro="" textlink="">
      <xdr:nvSpPr>
        <xdr:cNvPr id="556" name="n_4mainValue【一般廃棄物処理施設】&#10;有形固定資産減価償却率">
          <a:extLst>
            <a:ext uri="{FF2B5EF4-FFF2-40B4-BE49-F238E27FC236}">
              <a16:creationId xmlns:a16="http://schemas.microsoft.com/office/drawing/2014/main" id="{00000000-0008-0000-0F00-00002C020000}"/>
            </a:ext>
          </a:extLst>
        </xdr:cNvPr>
        <xdr:cNvSpPr txBox="1"/>
      </xdr:nvSpPr>
      <xdr:spPr>
        <a:xfrm>
          <a:off x="12611744" y="694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8" name="正方形/長方形 557">
          <a:extLst>
            <a:ext uri="{FF2B5EF4-FFF2-40B4-BE49-F238E27FC236}">
              <a16:creationId xmlns:a16="http://schemas.microsoft.com/office/drawing/2014/main" id="{00000000-0008-0000-0F00-00002E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9" name="正方形/長方形 558">
          <a:extLst>
            <a:ext uri="{FF2B5EF4-FFF2-40B4-BE49-F238E27FC236}">
              <a16:creationId xmlns:a16="http://schemas.microsoft.com/office/drawing/2014/main" id="{00000000-0008-0000-0F00-00002F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0" name="正方形/長方形 559">
          <a:extLst>
            <a:ext uri="{FF2B5EF4-FFF2-40B4-BE49-F238E27FC236}">
              <a16:creationId xmlns:a16="http://schemas.microsoft.com/office/drawing/2014/main" id="{00000000-0008-0000-0F00-000030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1" name="正方形/長方形 560">
          <a:extLst>
            <a:ext uri="{FF2B5EF4-FFF2-40B4-BE49-F238E27FC236}">
              <a16:creationId xmlns:a16="http://schemas.microsoft.com/office/drawing/2014/main" id="{00000000-0008-0000-0F00-000031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2" name="正方形/長方形 561">
          <a:extLst>
            <a:ext uri="{FF2B5EF4-FFF2-40B4-BE49-F238E27FC236}">
              <a16:creationId xmlns:a16="http://schemas.microsoft.com/office/drawing/2014/main" id="{00000000-0008-0000-0F00-000032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3" name="正方形/長方形 562">
          <a:extLst>
            <a:ext uri="{FF2B5EF4-FFF2-40B4-BE49-F238E27FC236}">
              <a16:creationId xmlns:a16="http://schemas.microsoft.com/office/drawing/2014/main" id="{00000000-0008-0000-0F00-000033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4" name="正方形/長方形 563">
          <a:extLst>
            <a:ext uri="{FF2B5EF4-FFF2-40B4-BE49-F238E27FC236}">
              <a16:creationId xmlns:a16="http://schemas.microsoft.com/office/drawing/2014/main" id="{00000000-0008-0000-0F00-000034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570" name="テキスト ボックス 569">
          <a:extLst>
            <a:ext uri="{FF2B5EF4-FFF2-40B4-BE49-F238E27FC236}">
              <a16:creationId xmlns:a16="http://schemas.microsoft.com/office/drawing/2014/main" id="{00000000-0008-0000-0F00-00003A020000}"/>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572" name="テキスト ボックス 571">
          <a:extLst>
            <a:ext uri="{FF2B5EF4-FFF2-40B4-BE49-F238E27FC236}">
              <a16:creationId xmlns:a16="http://schemas.microsoft.com/office/drawing/2014/main" id="{00000000-0008-0000-0F00-00003C020000}"/>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7" name="【一般廃棄物処理施設】&#10;一人当たり有形固定資産（償却資産）額グラフ枠">
          <a:extLst>
            <a:ext uri="{FF2B5EF4-FFF2-40B4-BE49-F238E27FC236}">
              <a16:creationId xmlns:a16="http://schemas.microsoft.com/office/drawing/2014/main" id="{00000000-0008-0000-0F00-000041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579" name="【一般廃棄物処理施設】&#10;一人当たり有形固定資産（償却資産）額最小値テキスト">
          <a:extLst>
            <a:ext uri="{FF2B5EF4-FFF2-40B4-BE49-F238E27FC236}">
              <a16:creationId xmlns:a16="http://schemas.microsoft.com/office/drawing/2014/main" id="{00000000-0008-0000-0F00-000043020000}"/>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581" name="【一般廃棄物処理施設】&#10;一人当たり有形固定資産（償却資産）額最大値テキスト">
          <a:extLst>
            <a:ext uri="{FF2B5EF4-FFF2-40B4-BE49-F238E27FC236}">
              <a16:creationId xmlns:a16="http://schemas.microsoft.com/office/drawing/2014/main" id="{00000000-0008-0000-0F00-000045020000}"/>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583" name="【一般廃棄物処理施設】&#10;一人当たり有形固定資産（償却資産）額平均値テキスト">
          <a:extLst>
            <a:ext uri="{FF2B5EF4-FFF2-40B4-BE49-F238E27FC236}">
              <a16:creationId xmlns:a16="http://schemas.microsoft.com/office/drawing/2014/main" id="{00000000-0008-0000-0F00-000047020000}"/>
            </a:ext>
          </a:extLst>
        </xdr:cNvPr>
        <xdr:cNvSpPr txBox="1"/>
      </xdr:nvSpPr>
      <xdr:spPr>
        <a:xfrm>
          <a:off x="22199600" y="6816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584" name="フローチャート: 判断 583">
          <a:extLst>
            <a:ext uri="{FF2B5EF4-FFF2-40B4-BE49-F238E27FC236}">
              <a16:creationId xmlns:a16="http://schemas.microsoft.com/office/drawing/2014/main" id="{00000000-0008-0000-0F00-000048020000}"/>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585" name="フローチャート: 判断 584">
          <a:extLst>
            <a:ext uri="{FF2B5EF4-FFF2-40B4-BE49-F238E27FC236}">
              <a16:creationId xmlns:a16="http://schemas.microsoft.com/office/drawing/2014/main" id="{00000000-0008-0000-0F00-000049020000}"/>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586" name="フローチャート: 判断 585">
          <a:extLst>
            <a:ext uri="{FF2B5EF4-FFF2-40B4-BE49-F238E27FC236}">
              <a16:creationId xmlns:a16="http://schemas.microsoft.com/office/drawing/2014/main" id="{00000000-0008-0000-0F00-00004A020000}"/>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587" name="フローチャート: 判断 586">
          <a:extLst>
            <a:ext uri="{FF2B5EF4-FFF2-40B4-BE49-F238E27FC236}">
              <a16:creationId xmlns:a16="http://schemas.microsoft.com/office/drawing/2014/main" id="{00000000-0008-0000-0F00-00004B020000}"/>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10913</xdr:rowOff>
    </xdr:from>
    <xdr:to>
      <xdr:col>98</xdr:col>
      <xdr:colOff>38100</xdr:colOff>
      <xdr:row>41</xdr:row>
      <xdr:rowOff>112513</xdr:rowOff>
    </xdr:to>
    <xdr:sp macro="" textlink="">
      <xdr:nvSpPr>
        <xdr:cNvPr id="588" name="フローチャート: 判断 587">
          <a:extLst>
            <a:ext uri="{FF2B5EF4-FFF2-40B4-BE49-F238E27FC236}">
              <a16:creationId xmlns:a16="http://schemas.microsoft.com/office/drawing/2014/main" id="{00000000-0008-0000-0F00-00004C020000}"/>
            </a:ext>
          </a:extLst>
        </xdr:cNvPr>
        <xdr:cNvSpPr/>
      </xdr:nvSpPr>
      <xdr:spPr>
        <a:xfrm>
          <a:off x="18605500" y="7040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F00-00004E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F00-000050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00000000-0008-0000-0F00-000051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54504</xdr:rowOff>
    </xdr:from>
    <xdr:to>
      <xdr:col>116</xdr:col>
      <xdr:colOff>114300</xdr:colOff>
      <xdr:row>41</xdr:row>
      <xdr:rowOff>156104</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22110700" y="708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140881</xdr:rowOff>
    </xdr:from>
    <xdr:ext cx="534377" cy="259045"/>
    <xdr:sp macro="" textlink="">
      <xdr:nvSpPr>
        <xdr:cNvPr id="595" name="【一般廃棄物処理施設】&#10;一人当たり有形固定資産（償却資産）額該当値テキスト">
          <a:extLst>
            <a:ext uri="{FF2B5EF4-FFF2-40B4-BE49-F238E27FC236}">
              <a16:creationId xmlns:a16="http://schemas.microsoft.com/office/drawing/2014/main" id="{00000000-0008-0000-0F00-000053020000}"/>
            </a:ext>
          </a:extLst>
        </xdr:cNvPr>
        <xdr:cNvSpPr txBox="1"/>
      </xdr:nvSpPr>
      <xdr:spPr>
        <a:xfrm>
          <a:off x="22199600" y="699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54960</xdr:rowOff>
    </xdr:from>
    <xdr:to>
      <xdr:col>112</xdr:col>
      <xdr:colOff>38100</xdr:colOff>
      <xdr:row>41</xdr:row>
      <xdr:rowOff>156560</xdr:rowOff>
    </xdr:to>
    <xdr:sp macro="" textlink="">
      <xdr:nvSpPr>
        <xdr:cNvPr id="596" name="楕円 595">
          <a:extLst>
            <a:ext uri="{FF2B5EF4-FFF2-40B4-BE49-F238E27FC236}">
              <a16:creationId xmlns:a16="http://schemas.microsoft.com/office/drawing/2014/main" id="{00000000-0008-0000-0F00-000054020000}"/>
            </a:ext>
          </a:extLst>
        </xdr:cNvPr>
        <xdr:cNvSpPr/>
      </xdr:nvSpPr>
      <xdr:spPr>
        <a:xfrm>
          <a:off x="21272500" y="708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105304</xdr:rowOff>
    </xdr:from>
    <xdr:to>
      <xdr:col>116</xdr:col>
      <xdr:colOff>63500</xdr:colOff>
      <xdr:row>41</xdr:row>
      <xdr:rowOff>105760</xdr:rowOff>
    </xdr:to>
    <xdr:cxnSp macro="">
      <xdr:nvCxnSpPr>
        <xdr:cNvPr id="597" name="直線コネクタ 596">
          <a:extLst>
            <a:ext uri="{FF2B5EF4-FFF2-40B4-BE49-F238E27FC236}">
              <a16:creationId xmlns:a16="http://schemas.microsoft.com/office/drawing/2014/main" id="{00000000-0008-0000-0F00-000055020000}"/>
            </a:ext>
          </a:extLst>
        </xdr:cNvPr>
        <xdr:cNvCxnSpPr/>
      </xdr:nvCxnSpPr>
      <xdr:spPr>
        <a:xfrm flipV="1">
          <a:off x="21323300" y="7134754"/>
          <a:ext cx="838200" cy="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56504</xdr:rowOff>
    </xdr:from>
    <xdr:to>
      <xdr:col>107</xdr:col>
      <xdr:colOff>101600</xdr:colOff>
      <xdr:row>41</xdr:row>
      <xdr:rowOff>158104</xdr:rowOff>
    </xdr:to>
    <xdr:sp macro="" textlink="">
      <xdr:nvSpPr>
        <xdr:cNvPr id="598" name="楕円 597">
          <a:extLst>
            <a:ext uri="{FF2B5EF4-FFF2-40B4-BE49-F238E27FC236}">
              <a16:creationId xmlns:a16="http://schemas.microsoft.com/office/drawing/2014/main" id="{00000000-0008-0000-0F00-000056020000}"/>
            </a:ext>
          </a:extLst>
        </xdr:cNvPr>
        <xdr:cNvSpPr/>
      </xdr:nvSpPr>
      <xdr:spPr>
        <a:xfrm>
          <a:off x="20383500" y="7085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105760</xdr:rowOff>
    </xdr:from>
    <xdr:to>
      <xdr:col>111</xdr:col>
      <xdr:colOff>177800</xdr:colOff>
      <xdr:row>41</xdr:row>
      <xdr:rowOff>107304</xdr:rowOff>
    </xdr:to>
    <xdr:cxnSp macro="">
      <xdr:nvCxnSpPr>
        <xdr:cNvPr id="599" name="直線コネクタ 598">
          <a:extLst>
            <a:ext uri="{FF2B5EF4-FFF2-40B4-BE49-F238E27FC236}">
              <a16:creationId xmlns:a16="http://schemas.microsoft.com/office/drawing/2014/main" id="{00000000-0008-0000-0F00-000057020000}"/>
            </a:ext>
          </a:extLst>
        </xdr:cNvPr>
        <xdr:cNvCxnSpPr/>
      </xdr:nvCxnSpPr>
      <xdr:spPr>
        <a:xfrm flipV="1">
          <a:off x="20434300" y="7135210"/>
          <a:ext cx="889000" cy="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57929</xdr:rowOff>
    </xdr:from>
    <xdr:to>
      <xdr:col>102</xdr:col>
      <xdr:colOff>165100</xdr:colOff>
      <xdr:row>41</xdr:row>
      <xdr:rowOff>159529</xdr:rowOff>
    </xdr:to>
    <xdr:sp macro="" textlink="">
      <xdr:nvSpPr>
        <xdr:cNvPr id="600" name="楕円 599">
          <a:extLst>
            <a:ext uri="{FF2B5EF4-FFF2-40B4-BE49-F238E27FC236}">
              <a16:creationId xmlns:a16="http://schemas.microsoft.com/office/drawing/2014/main" id="{00000000-0008-0000-0F00-000058020000}"/>
            </a:ext>
          </a:extLst>
        </xdr:cNvPr>
        <xdr:cNvSpPr/>
      </xdr:nvSpPr>
      <xdr:spPr>
        <a:xfrm>
          <a:off x="19494500" y="708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107304</xdr:rowOff>
    </xdr:from>
    <xdr:to>
      <xdr:col>107</xdr:col>
      <xdr:colOff>50800</xdr:colOff>
      <xdr:row>41</xdr:row>
      <xdr:rowOff>108729</xdr:rowOff>
    </xdr:to>
    <xdr:cxnSp macro="">
      <xdr:nvCxnSpPr>
        <xdr:cNvPr id="601" name="直線コネクタ 600">
          <a:extLst>
            <a:ext uri="{FF2B5EF4-FFF2-40B4-BE49-F238E27FC236}">
              <a16:creationId xmlns:a16="http://schemas.microsoft.com/office/drawing/2014/main" id="{00000000-0008-0000-0F00-000059020000}"/>
            </a:ext>
          </a:extLst>
        </xdr:cNvPr>
        <xdr:cNvCxnSpPr/>
      </xdr:nvCxnSpPr>
      <xdr:spPr>
        <a:xfrm flipV="1">
          <a:off x="19545300" y="7136754"/>
          <a:ext cx="889000" cy="1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56356</xdr:rowOff>
    </xdr:from>
    <xdr:to>
      <xdr:col>98</xdr:col>
      <xdr:colOff>38100</xdr:colOff>
      <xdr:row>41</xdr:row>
      <xdr:rowOff>157956</xdr:rowOff>
    </xdr:to>
    <xdr:sp macro="" textlink="">
      <xdr:nvSpPr>
        <xdr:cNvPr id="602" name="楕円 601">
          <a:extLst>
            <a:ext uri="{FF2B5EF4-FFF2-40B4-BE49-F238E27FC236}">
              <a16:creationId xmlns:a16="http://schemas.microsoft.com/office/drawing/2014/main" id="{00000000-0008-0000-0F00-00005A020000}"/>
            </a:ext>
          </a:extLst>
        </xdr:cNvPr>
        <xdr:cNvSpPr/>
      </xdr:nvSpPr>
      <xdr:spPr>
        <a:xfrm>
          <a:off x="18605500" y="708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107156</xdr:rowOff>
    </xdr:from>
    <xdr:to>
      <xdr:col>102</xdr:col>
      <xdr:colOff>114300</xdr:colOff>
      <xdr:row>41</xdr:row>
      <xdr:rowOff>108729</xdr:rowOff>
    </xdr:to>
    <xdr:cxnSp macro="">
      <xdr:nvCxnSpPr>
        <xdr:cNvPr id="603" name="直線コネクタ 602">
          <a:extLst>
            <a:ext uri="{FF2B5EF4-FFF2-40B4-BE49-F238E27FC236}">
              <a16:creationId xmlns:a16="http://schemas.microsoft.com/office/drawing/2014/main" id="{00000000-0008-0000-0F00-00005B020000}"/>
            </a:ext>
          </a:extLst>
        </xdr:cNvPr>
        <xdr:cNvCxnSpPr/>
      </xdr:nvCxnSpPr>
      <xdr:spPr>
        <a:xfrm>
          <a:off x="18656300" y="7136606"/>
          <a:ext cx="889000" cy="1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604" name="n_1ave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21011095" y="674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605" name="n_2ave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20134795" y="67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606" name="n_3ave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19245795" y="67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129040</xdr:rowOff>
    </xdr:from>
    <xdr:ext cx="599010" cy="259045"/>
    <xdr:sp macro="" textlink="">
      <xdr:nvSpPr>
        <xdr:cNvPr id="607" name="n_4aveValue【一般廃棄物処理施設】&#10;一人当たり有形固定資産（償却資産）額">
          <a:extLst>
            <a:ext uri="{FF2B5EF4-FFF2-40B4-BE49-F238E27FC236}">
              <a16:creationId xmlns:a16="http://schemas.microsoft.com/office/drawing/2014/main" id="{00000000-0008-0000-0F00-00005F020000}"/>
            </a:ext>
          </a:extLst>
        </xdr:cNvPr>
        <xdr:cNvSpPr txBox="1"/>
      </xdr:nvSpPr>
      <xdr:spPr>
        <a:xfrm>
          <a:off x="18356795" y="6815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147687</xdr:rowOff>
    </xdr:from>
    <xdr:ext cx="534377" cy="259045"/>
    <xdr:sp macro="" textlink="">
      <xdr:nvSpPr>
        <xdr:cNvPr id="608" name="n_1mainValue【一般廃棄物処理施設】&#10;一人当たり有形固定資産（償却資産）額">
          <a:extLst>
            <a:ext uri="{FF2B5EF4-FFF2-40B4-BE49-F238E27FC236}">
              <a16:creationId xmlns:a16="http://schemas.microsoft.com/office/drawing/2014/main" id="{00000000-0008-0000-0F00-000060020000}"/>
            </a:ext>
          </a:extLst>
        </xdr:cNvPr>
        <xdr:cNvSpPr txBox="1"/>
      </xdr:nvSpPr>
      <xdr:spPr>
        <a:xfrm>
          <a:off x="21043411" y="7177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149231</xdr:rowOff>
    </xdr:from>
    <xdr:ext cx="534377" cy="259045"/>
    <xdr:sp macro="" textlink="">
      <xdr:nvSpPr>
        <xdr:cNvPr id="609" name="n_2mainValue【一般廃棄物処理施設】&#10;一人当たり有形固定資産（償却資産）額">
          <a:extLst>
            <a:ext uri="{FF2B5EF4-FFF2-40B4-BE49-F238E27FC236}">
              <a16:creationId xmlns:a16="http://schemas.microsoft.com/office/drawing/2014/main" id="{00000000-0008-0000-0F00-000061020000}"/>
            </a:ext>
          </a:extLst>
        </xdr:cNvPr>
        <xdr:cNvSpPr txBox="1"/>
      </xdr:nvSpPr>
      <xdr:spPr>
        <a:xfrm>
          <a:off x="20167111" y="717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150656</xdr:rowOff>
    </xdr:from>
    <xdr:ext cx="534377" cy="259045"/>
    <xdr:sp macro="" textlink="">
      <xdr:nvSpPr>
        <xdr:cNvPr id="610" name="n_3mainValue【一般廃棄物処理施設】&#10;一人当たり有形固定資産（償却資産）額">
          <a:extLst>
            <a:ext uri="{FF2B5EF4-FFF2-40B4-BE49-F238E27FC236}">
              <a16:creationId xmlns:a16="http://schemas.microsoft.com/office/drawing/2014/main" id="{00000000-0008-0000-0F00-000062020000}"/>
            </a:ext>
          </a:extLst>
        </xdr:cNvPr>
        <xdr:cNvSpPr txBox="1"/>
      </xdr:nvSpPr>
      <xdr:spPr>
        <a:xfrm>
          <a:off x="19278111" y="7180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149083</xdr:rowOff>
    </xdr:from>
    <xdr:ext cx="534377" cy="259045"/>
    <xdr:sp macro="" textlink="">
      <xdr:nvSpPr>
        <xdr:cNvPr id="611" name="n_4mainValue【一般廃棄物処理施設】&#10;一人当たり有形固定資産（償却資産）額">
          <a:extLst>
            <a:ext uri="{FF2B5EF4-FFF2-40B4-BE49-F238E27FC236}">
              <a16:creationId xmlns:a16="http://schemas.microsoft.com/office/drawing/2014/main" id="{00000000-0008-0000-0F00-000063020000}"/>
            </a:ext>
          </a:extLst>
        </xdr:cNvPr>
        <xdr:cNvSpPr txBox="1"/>
      </xdr:nvSpPr>
      <xdr:spPr>
        <a:xfrm>
          <a:off x="18389111" y="7178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5" name="正方形/長方形 614">
          <a:extLst>
            <a:ext uri="{FF2B5EF4-FFF2-40B4-BE49-F238E27FC236}">
              <a16:creationId xmlns:a16="http://schemas.microsoft.com/office/drawing/2014/main" id="{00000000-0008-0000-0F00-000067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6" name="正方形/長方形 615">
          <a:extLst>
            <a:ext uri="{FF2B5EF4-FFF2-40B4-BE49-F238E27FC236}">
              <a16:creationId xmlns:a16="http://schemas.microsoft.com/office/drawing/2014/main" id="{00000000-0008-0000-0F00-000068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7" name="正方形/長方形 616">
          <a:extLst>
            <a:ext uri="{FF2B5EF4-FFF2-40B4-BE49-F238E27FC236}">
              <a16:creationId xmlns:a16="http://schemas.microsoft.com/office/drawing/2014/main" id="{00000000-0008-0000-0F00-000069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8" name="正方形/長方形 617">
          <a:extLst>
            <a:ext uri="{FF2B5EF4-FFF2-40B4-BE49-F238E27FC236}">
              <a16:creationId xmlns:a16="http://schemas.microsoft.com/office/drawing/2014/main" id="{00000000-0008-0000-0F00-00006A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正方形/長方形 618">
          <a:extLst>
            <a:ext uri="{FF2B5EF4-FFF2-40B4-BE49-F238E27FC236}">
              <a16:creationId xmlns:a16="http://schemas.microsoft.com/office/drawing/2014/main" id="{00000000-0008-0000-0F00-00006B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20" name="正方形/長方形 619">
          <a:extLst>
            <a:ext uri="{FF2B5EF4-FFF2-40B4-BE49-F238E27FC236}">
              <a16:creationId xmlns:a16="http://schemas.microsoft.com/office/drawing/2014/main" id="{00000000-0008-0000-0F00-00006C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21" name="正方形/長方形 620">
          <a:extLst>
            <a:ext uri="{FF2B5EF4-FFF2-40B4-BE49-F238E27FC236}">
              <a16:creationId xmlns:a16="http://schemas.microsoft.com/office/drawing/2014/main" id="{00000000-0008-0000-0F00-00006D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2" name="正方形/長方形 621">
          <a:extLst>
            <a:ext uri="{FF2B5EF4-FFF2-40B4-BE49-F238E27FC236}">
              <a16:creationId xmlns:a16="http://schemas.microsoft.com/office/drawing/2014/main" id="{00000000-0008-0000-0F00-00006E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3" name="正方形/長方形 622">
          <a:extLst>
            <a:ext uri="{FF2B5EF4-FFF2-40B4-BE49-F238E27FC236}">
              <a16:creationId xmlns:a16="http://schemas.microsoft.com/office/drawing/2014/main" id="{00000000-0008-0000-0F00-00006F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4" name="正方形/長方形 623">
          <a:extLst>
            <a:ext uri="{FF2B5EF4-FFF2-40B4-BE49-F238E27FC236}">
              <a16:creationId xmlns:a16="http://schemas.microsoft.com/office/drawing/2014/main" id="{00000000-0008-0000-0F00-000070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6" name="正方形/長方形 625">
          <a:extLst>
            <a:ext uri="{FF2B5EF4-FFF2-40B4-BE49-F238E27FC236}">
              <a16:creationId xmlns:a16="http://schemas.microsoft.com/office/drawing/2014/main" id="{00000000-0008-0000-0F00-000072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00000000-0008-0000-0F00-00007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00000000-0008-0000-0F00-00007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00000000-0008-0000-0F00-00007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00000000-0008-0000-0F00-00007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00000000-0008-0000-0F00-00007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00000000-0008-0000-0F00-00007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00000000-0008-0000-0F00-00007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00000000-0008-0000-0F00-00007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00000000-0008-0000-0F00-00007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00000000-0008-0000-0F00-00007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00000000-0008-0000-0F00-00007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9" name="直線コネクタ 638">
          <a:extLst>
            <a:ext uri="{FF2B5EF4-FFF2-40B4-BE49-F238E27FC236}">
              <a16:creationId xmlns:a16="http://schemas.microsoft.com/office/drawing/2014/main" id="{00000000-0008-0000-0F00-00007F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1" name="直線コネクタ 640">
          <a:extLst>
            <a:ext uri="{FF2B5EF4-FFF2-40B4-BE49-F238E27FC236}">
              <a16:creationId xmlns:a16="http://schemas.microsoft.com/office/drawing/2014/main" id="{00000000-0008-0000-0F00-000081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3" name="直線コネクタ 642">
          <a:extLst>
            <a:ext uri="{FF2B5EF4-FFF2-40B4-BE49-F238E27FC236}">
              <a16:creationId xmlns:a16="http://schemas.microsoft.com/office/drawing/2014/main" id="{00000000-0008-0000-0F00-000083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5" name="直線コネクタ 644">
          <a:extLst>
            <a:ext uri="{FF2B5EF4-FFF2-40B4-BE49-F238E27FC236}">
              <a16:creationId xmlns:a16="http://schemas.microsoft.com/office/drawing/2014/main" id="{00000000-0008-0000-0F00-000085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8" name="テキスト ボックス 647">
          <a:extLst>
            <a:ext uri="{FF2B5EF4-FFF2-40B4-BE49-F238E27FC236}">
              <a16:creationId xmlns:a16="http://schemas.microsoft.com/office/drawing/2014/main" id="{00000000-0008-0000-0F00-000088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0" name="テキスト ボックス 649">
          <a:extLst>
            <a:ext uri="{FF2B5EF4-FFF2-40B4-BE49-F238E27FC236}">
              <a16:creationId xmlns:a16="http://schemas.microsoft.com/office/drawing/2014/main" id="{00000000-0008-0000-0F00-00008A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2" name="【消防施設】&#10;有形固定資産減価償却率グラフ枠">
          <a:extLst>
            <a:ext uri="{FF2B5EF4-FFF2-40B4-BE49-F238E27FC236}">
              <a16:creationId xmlns:a16="http://schemas.microsoft.com/office/drawing/2014/main" id="{00000000-0008-0000-0F00-00008C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653" name="直線コネクタ 652">
          <a:extLst>
            <a:ext uri="{FF2B5EF4-FFF2-40B4-BE49-F238E27FC236}">
              <a16:creationId xmlns:a16="http://schemas.microsoft.com/office/drawing/2014/main" id="{00000000-0008-0000-0F00-00008D020000}"/>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4" name="【消防施設】&#10;有形固定資産減価償却率最小値テキスト">
          <a:extLst>
            <a:ext uri="{FF2B5EF4-FFF2-40B4-BE49-F238E27FC236}">
              <a16:creationId xmlns:a16="http://schemas.microsoft.com/office/drawing/2014/main" id="{00000000-0008-0000-0F00-00008E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5" name="直線コネクタ 654">
          <a:extLst>
            <a:ext uri="{FF2B5EF4-FFF2-40B4-BE49-F238E27FC236}">
              <a16:creationId xmlns:a16="http://schemas.microsoft.com/office/drawing/2014/main" id="{00000000-0008-0000-0F00-00008F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656" name="【消防施設】&#10;有形固定資産減価償却率最大値テキスト">
          <a:extLst>
            <a:ext uri="{FF2B5EF4-FFF2-40B4-BE49-F238E27FC236}">
              <a16:creationId xmlns:a16="http://schemas.microsoft.com/office/drawing/2014/main" id="{00000000-0008-0000-0F00-000090020000}"/>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657" name="直線コネクタ 656">
          <a:extLst>
            <a:ext uri="{FF2B5EF4-FFF2-40B4-BE49-F238E27FC236}">
              <a16:creationId xmlns:a16="http://schemas.microsoft.com/office/drawing/2014/main" id="{00000000-0008-0000-0F00-000091020000}"/>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160038</xdr:rowOff>
    </xdr:from>
    <xdr:ext cx="405111" cy="259045"/>
    <xdr:sp macro="" textlink="">
      <xdr:nvSpPr>
        <xdr:cNvPr id="658" name="【消防施設】&#10;有形固定資産減価償却率平均値テキスト">
          <a:extLst>
            <a:ext uri="{FF2B5EF4-FFF2-40B4-BE49-F238E27FC236}">
              <a16:creationId xmlns:a16="http://schemas.microsoft.com/office/drawing/2014/main" id="{00000000-0008-0000-0F00-000092020000}"/>
            </a:ext>
          </a:extLst>
        </xdr:cNvPr>
        <xdr:cNvSpPr txBox="1"/>
      </xdr:nvSpPr>
      <xdr:spPr>
        <a:xfrm>
          <a:off x="16357600" y="14218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659" name="フローチャート: 判断 658">
          <a:extLst>
            <a:ext uri="{FF2B5EF4-FFF2-40B4-BE49-F238E27FC236}">
              <a16:creationId xmlns:a16="http://schemas.microsoft.com/office/drawing/2014/main" id="{00000000-0008-0000-0F00-000093020000}"/>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660" name="フローチャート: 判断 659">
          <a:extLst>
            <a:ext uri="{FF2B5EF4-FFF2-40B4-BE49-F238E27FC236}">
              <a16:creationId xmlns:a16="http://schemas.microsoft.com/office/drawing/2014/main" id="{00000000-0008-0000-0F00-000094020000}"/>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661" name="フローチャート: 判断 660">
          <a:extLst>
            <a:ext uri="{FF2B5EF4-FFF2-40B4-BE49-F238E27FC236}">
              <a16:creationId xmlns:a16="http://schemas.microsoft.com/office/drawing/2014/main" id="{00000000-0008-0000-0F00-000095020000}"/>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662" name="フローチャート: 判断 661">
          <a:extLst>
            <a:ext uri="{FF2B5EF4-FFF2-40B4-BE49-F238E27FC236}">
              <a16:creationId xmlns:a16="http://schemas.microsoft.com/office/drawing/2014/main" id="{00000000-0008-0000-0F00-000096020000}"/>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663" name="フローチャート: 判断 662">
          <a:extLst>
            <a:ext uri="{FF2B5EF4-FFF2-40B4-BE49-F238E27FC236}">
              <a16:creationId xmlns:a16="http://schemas.microsoft.com/office/drawing/2014/main" id="{00000000-0008-0000-0F00-000097020000}"/>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F00-000098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F00-000099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F00-00009A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F00-00009B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00000000-0008-0000-0F00-00009C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72208</xdr:rowOff>
    </xdr:from>
    <xdr:to>
      <xdr:col>85</xdr:col>
      <xdr:colOff>177800</xdr:colOff>
      <xdr:row>82</xdr:row>
      <xdr:rowOff>2358</xdr:rowOff>
    </xdr:to>
    <xdr:sp macro="" textlink="">
      <xdr:nvSpPr>
        <xdr:cNvPr id="669" name="楕円 668">
          <a:extLst>
            <a:ext uri="{FF2B5EF4-FFF2-40B4-BE49-F238E27FC236}">
              <a16:creationId xmlns:a16="http://schemas.microsoft.com/office/drawing/2014/main" id="{00000000-0008-0000-0F00-00009D020000}"/>
            </a:ext>
          </a:extLst>
        </xdr:cNvPr>
        <xdr:cNvSpPr/>
      </xdr:nvSpPr>
      <xdr:spPr>
        <a:xfrm>
          <a:off x="16268700" y="1395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95085</xdr:rowOff>
    </xdr:from>
    <xdr:ext cx="405111" cy="259045"/>
    <xdr:sp macro="" textlink="">
      <xdr:nvSpPr>
        <xdr:cNvPr id="670" name="【消防施設】&#10;有形固定資産減価償却率該当値テキスト">
          <a:extLst>
            <a:ext uri="{FF2B5EF4-FFF2-40B4-BE49-F238E27FC236}">
              <a16:creationId xmlns:a16="http://schemas.microsoft.com/office/drawing/2014/main" id="{00000000-0008-0000-0F00-00009E020000}"/>
            </a:ext>
          </a:extLst>
        </xdr:cNvPr>
        <xdr:cNvSpPr txBox="1"/>
      </xdr:nvSpPr>
      <xdr:spPr>
        <a:xfrm>
          <a:off x="16357600" y="13811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160382</xdr:rowOff>
    </xdr:from>
    <xdr:to>
      <xdr:col>81</xdr:col>
      <xdr:colOff>101600</xdr:colOff>
      <xdr:row>81</xdr:row>
      <xdr:rowOff>90532</xdr:rowOff>
    </xdr:to>
    <xdr:sp macro="" textlink="">
      <xdr:nvSpPr>
        <xdr:cNvPr id="671" name="楕円 670">
          <a:extLst>
            <a:ext uri="{FF2B5EF4-FFF2-40B4-BE49-F238E27FC236}">
              <a16:creationId xmlns:a16="http://schemas.microsoft.com/office/drawing/2014/main" id="{00000000-0008-0000-0F00-00009F020000}"/>
            </a:ext>
          </a:extLst>
        </xdr:cNvPr>
        <xdr:cNvSpPr/>
      </xdr:nvSpPr>
      <xdr:spPr>
        <a:xfrm>
          <a:off x="15430500" y="1387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39732</xdr:rowOff>
    </xdr:from>
    <xdr:to>
      <xdr:col>85</xdr:col>
      <xdr:colOff>127000</xdr:colOff>
      <xdr:row>81</xdr:row>
      <xdr:rowOff>123008</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5481300" y="13927182"/>
          <a:ext cx="8382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70576</xdr:rowOff>
    </xdr:from>
    <xdr:to>
      <xdr:col>76</xdr:col>
      <xdr:colOff>165100</xdr:colOff>
      <xdr:row>81</xdr:row>
      <xdr:rowOff>726</xdr:rowOff>
    </xdr:to>
    <xdr:sp macro="" textlink="">
      <xdr:nvSpPr>
        <xdr:cNvPr id="673" name="楕円 672">
          <a:extLst>
            <a:ext uri="{FF2B5EF4-FFF2-40B4-BE49-F238E27FC236}">
              <a16:creationId xmlns:a16="http://schemas.microsoft.com/office/drawing/2014/main" id="{00000000-0008-0000-0F00-0000A1020000}"/>
            </a:ext>
          </a:extLst>
        </xdr:cNvPr>
        <xdr:cNvSpPr/>
      </xdr:nvSpPr>
      <xdr:spPr>
        <a:xfrm>
          <a:off x="14541500" y="1378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121376</xdr:rowOff>
    </xdr:from>
    <xdr:to>
      <xdr:col>81</xdr:col>
      <xdr:colOff>50800</xdr:colOff>
      <xdr:row>81</xdr:row>
      <xdr:rowOff>39732</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4592300" y="13837376"/>
          <a:ext cx="889000" cy="8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135889</xdr:rowOff>
    </xdr:from>
    <xdr:to>
      <xdr:col>72</xdr:col>
      <xdr:colOff>38100</xdr:colOff>
      <xdr:row>80</xdr:row>
      <xdr:rowOff>66039</xdr:rowOff>
    </xdr:to>
    <xdr:sp macro="" textlink="">
      <xdr:nvSpPr>
        <xdr:cNvPr id="675" name="楕円 674">
          <a:extLst>
            <a:ext uri="{FF2B5EF4-FFF2-40B4-BE49-F238E27FC236}">
              <a16:creationId xmlns:a16="http://schemas.microsoft.com/office/drawing/2014/main" id="{00000000-0008-0000-0F00-0000A3020000}"/>
            </a:ext>
          </a:extLst>
        </xdr:cNvPr>
        <xdr:cNvSpPr/>
      </xdr:nvSpPr>
      <xdr:spPr>
        <a:xfrm>
          <a:off x="13652500" y="1368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15239</xdr:rowOff>
    </xdr:from>
    <xdr:to>
      <xdr:col>76</xdr:col>
      <xdr:colOff>114300</xdr:colOff>
      <xdr:row>80</xdr:row>
      <xdr:rowOff>121376</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3703300" y="13731239"/>
          <a:ext cx="889000" cy="10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106499</xdr:rowOff>
    </xdr:from>
    <xdr:to>
      <xdr:col>67</xdr:col>
      <xdr:colOff>101600</xdr:colOff>
      <xdr:row>82</xdr:row>
      <xdr:rowOff>36649</xdr:rowOff>
    </xdr:to>
    <xdr:sp macro="" textlink="">
      <xdr:nvSpPr>
        <xdr:cNvPr id="677" name="楕円 676">
          <a:extLst>
            <a:ext uri="{FF2B5EF4-FFF2-40B4-BE49-F238E27FC236}">
              <a16:creationId xmlns:a16="http://schemas.microsoft.com/office/drawing/2014/main" id="{00000000-0008-0000-0F00-0000A5020000}"/>
            </a:ext>
          </a:extLst>
        </xdr:cNvPr>
        <xdr:cNvSpPr/>
      </xdr:nvSpPr>
      <xdr:spPr>
        <a:xfrm>
          <a:off x="12763500" y="1399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15239</xdr:rowOff>
    </xdr:from>
    <xdr:to>
      <xdr:col>71</xdr:col>
      <xdr:colOff>177800</xdr:colOff>
      <xdr:row>81</xdr:row>
      <xdr:rowOff>157299</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flipV="1">
          <a:off x="12814300" y="13731239"/>
          <a:ext cx="889000" cy="313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47370</xdr:rowOff>
    </xdr:from>
    <xdr:ext cx="405111" cy="259045"/>
    <xdr:sp macro="" textlink="">
      <xdr:nvSpPr>
        <xdr:cNvPr id="679" name="n_1aveValue【消防施設】&#10;有形固定資産減価償却率">
          <a:extLst>
            <a:ext uri="{FF2B5EF4-FFF2-40B4-BE49-F238E27FC236}">
              <a16:creationId xmlns:a16="http://schemas.microsoft.com/office/drawing/2014/main" id="{00000000-0008-0000-0F00-0000A7020000}"/>
            </a:ext>
          </a:extLst>
        </xdr:cNvPr>
        <xdr:cNvSpPr txBox="1"/>
      </xdr:nvSpPr>
      <xdr:spPr>
        <a:xfrm>
          <a:off x="152660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680" name="n_2aveValue【消防施設】&#10;有形固定資産減価償却率">
          <a:extLst>
            <a:ext uri="{FF2B5EF4-FFF2-40B4-BE49-F238E27FC236}">
              <a16:creationId xmlns:a16="http://schemas.microsoft.com/office/drawing/2014/main" id="{00000000-0008-0000-0F00-0000A8020000}"/>
            </a:ext>
          </a:extLst>
        </xdr:cNvPr>
        <xdr:cNvSpPr txBox="1"/>
      </xdr:nvSpPr>
      <xdr:spPr>
        <a:xfrm>
          <a:off x="14389744" y="1424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1650</xdr:rowOff>
    </xdr:from>
    <xdr:ext cx="405111" cy="259045"/>
    <xdr:sp macro="" textlink="">
      <xdr:nvSpPr>
        <xdr:cNvPr id="681" name="n_3aveValue【消防施設】&#10;有形固定資産減価償却率">
          <a:extLst>
            <a:ext uri="{FF2B5EF4-FFF2-40B4-BE49-F238E27FC236}">
              <a16:creationId xmlns:a16="http://schemas.microsoft.com/office/drawing/2014/main" id="{00000000-0008-0000-0F00-0000A9020000}"/>
            </a:ext>
          </a:extLst>
        </xdr:cNvPr>
        <xdr:cNvSpPr txBox="1"/>
      </xdr:nvSpPr>
      <xdr:spPr>
        <a:xfrm>
          <a:off x="13500744" y="1423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682" name="n_4aveValue【消防施設】&#10;有形固定資産減価償却率">
          <a:extLst>
            <a:ext uri="{FF2B5EF4-FFF2-40B4-BE49-F238E27FC236}">
              <a16:creationId xmlns:a16="http://schemas.microsoft.com/office/drawing/2014/main" id="{00000000-0008-0000-0F00-0000AA020000}"/>
            </a:ext>
          </a:extLst>
        </xdr:cNvPr>
        <xdr:cNvSpPr txBox="1"/>
      </xdr:nvSpPr>
      <xdr:spPr>
        <a:xfrm>
          <a:off x="12611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107059</xdr:rowOff>
    </xdr:from>
    <xdr:ext cx="405111" cy="259045"/>
    <xdr:sp macro="" textlink="">
      <xdr:nvSpPr>
        <xdr:cNvPr id="683" name="n_1mainValue【消防施設】&#10;有形固定資産減価償却率">
          <a:extLst>
            <a:ext uri="{FF2B5EF4-FFF2-40B4-BE49-F238E27FC236}">
              <a16:creationId xmlns:a16="http://schemas.microsoft.com/office/drawing/2014/main" id="{00000000-0008-0000-0F00-0000AB020000}"/>
            </a:ext>
          </a:extLst>
        </xdr:cNvPr>
        <xdr:cNvSpPr txBox="1"/>
      </xdr:nvSpPr>
      <xdr:spPr>
        <a:xfrm>
          <a:off x="15266044" y="13651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17253</xdr:rowOff>
    </xdr:from>
    <xdr:ext cx="405111" cy="259045"/>
    <xdr:sp macro="" textlink="">
      <xdr:nvSpPr>
        <xdr:cNvPr id="684" name="n_2mainValue【消防施設】&#10;有形固定資産減価償却率">
          <a:extLst>
            <a:ext uri="{FF2B5EF4-FFF2-40B4-BE49-F238E27FC236}">
              <a16:creationId xmlns:a16="http://schemas.microsoft.com/office/drawing/2014/main" id="{00000000-0008-0000-0F00-0000AC020000}"/>
            </a:ext>
          </a:extLst>
        </xdr:cNvPr>
        <xdr:cNvSpPr txBox="1"/>
      </xdr:nvSpPr>
      <xdr:spPr>
        <a:xfrm>
          <a:off x="14389744" y="13561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82566</xdr:rowOff>
    </xdr:from>
    <xdr:ext cx="405111" cy="259045"/>
    <xdr:sp macro="" textlink="">
      <xdr:nvSpPr>
        <xdr:cNvPr id="685" name="n_3mainValue【消防施設】&#10;有形固定資産減価償却率">
          <a:extLst>
            <a:ext uri="{FF2B5EF4-FFF2-40B4-BE49-F238E27FC236}">
              <a16:creationId xmlns:a16="http://schemas.microsoft.com/office/drawing/2014/main" id="{00000000-0008-0000-0F00-0000AD020000}"/>
            </a:ext>
          </a:extLst>
        </xdr:cNvPr>
        <xdr:cNvSpPr txBox="1"/>
      </xdr:nvSpPr>
      <xdr:spPr>
        <a:xfrm>
          <a:off x="135007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53176</xdr:rowOff>
    </xdr:from>
    <xdr:ext cx="405111" cy="259045"/>
    <xdr:sp macro="" textlink="">
      <xdr:nvSpPr>
        <xdr:cNvPr id="686" name="n_4mainValue【消防施設】&#10;有形固定資産減価償却率">
          <a:extLst>
            <a:ext uri="{FF2B5EF4-FFF2-40B4-BE49-F238E27FC236}">
              <a16:creationId xmlns:a16="http://schemas.microsoft.com/office/drawing/2014/main" id="{00000000-0008-0000-0F00-0000AE020000}"/>
            </a:ext>
          </a:extLst>
        </xdr:cNvPr>
        <xdr:cNvSpPr txBox="1"/>
      </xdr:nvSpPr>
      <xdr:spPr>
        <a:xfrm>
          <a:off x="12611744" y="1376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00000000-0008-0000-0F00-0000AF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00000000-0008-0000-0F00-0000B0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00000000-0008-0000-0F00-0000B1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00000000-0008-0000-0F00-0000B2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00000000-0008-0000-0F00-0000B3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00000000-0008-0000-0F00-0000B4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00000000-0008-0000-0F00-0000B5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00000000-0008-0000-0F00-0000B6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00000000-0008-0000-0F00-0000B7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7" name="直線コネクタ 696">
          <a:extLst>
            <a:ext uri="{FF2B5EF4-FFF2-40B4-BE49-F238E27FC236}">
              <a16:creationId xmlns:a16="http://schemas.microsoft.com/office/drawing/2014/main" id="{00000000-0008-0000-0F00-0000B9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9" name="直線コネクタ 698">
          <a:extLst>
            <a:ext uri="{FF2B5EF4-FFF2-40B4-BE49-F238E27FC236}">
              <a16:creationId xmlns:a16="http://schemas.microsoft.com/office/drawing/2014/main" id="{00000000-0008-0000-0F00-0000BB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00" name="テキスト ボックス 699">
          <a:extLst>
            <a:ext uri="{FF2B5EF4-FFF2-40B4-BE49-F238E27FC236}">
              <a16:creationId xmlns:a16="http://schemas.microsoft.com/office/drawing/2014/main" id="{00000000-0008-0000-0F00-0000BC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01" name="直線コネクタ 700">
          <a:extLst>
            <a:ext uri="{FF2B5EF4-FFF2-40B4-BE49-F238E27FC236}">
              <a16:creationId xmlns:a16="http://schemas.microsoft.com/office/drawing/2014/main" id="{00000000-0008-0000-0F00-0000BD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3" name="直線コネクタ 702">
          <a:extLst>
            <a:ext uri="{FF2B5EF4-FFF2-40B4-BE49-F238E27FC236}">
              <a16:creationId xmlns:a16="http://schemas.microsoft.com/office/drawing/2014/main" id="{00000000-0008-0000-0F00-0000BF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5" name="直線コネクタ 704">
          <a:extLst>
            <a:ext uri="{FF2B5EF4-FFF2-40B4-BE49-F238E27FC236}">
              <a16:creationId xmlns:a16="http://schemas.microsoft.com/office/drawing/2014/main" id="{00000000-0008-0000-0F00-0000C1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6" name="テキスト ボックス 705">
          <a:extLst>
            <a:ext uri="{FF2B5EF4-FFF2-40B4-BE49-F238E27FC236}">
              <a16:creationId xmlns:a16="http://schemas.microsoft.com/office/drawing/2014/main" id="{00000000-0008-0000-0F00-0000C2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7" name="直線コネクタ 706">
          <a:extLst>
            <a:ext uri="{FF2B5EF4-FFF2-40B4-BE49-F238E27FC236}">
              <a16:creationId xmlns:a16="http://schemas.microsoft.com/office/drawing/2014/main" id="{00000000-0008-0000-0F00-0000C3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8" name="テキスト ボックス 707">
          <a:extLst>
            <a:ext uri="{FF2B5EF4-FFF2-40B4-BE49-F238E27FC236}">
              <a16:creationId xmlns:a16="http://schemas.microsoft.com/office/drawing/2014/main" id="{00000000-0008-0000-0F00-0000C4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0" name="テキスト ボックス 709">
          <a:extLst>
            <a:ext uri="{FF2B5EF4-FFF2-40B4-BE49-F238E27FC236}">
              <a16:creationId xmlns:a16="http://schemas.microsoft.com/office/drawing/2014/main" id="{00000000-0008-0000-0F00-0000C6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1" name="【消防施設】&#10;一人当たり面積グラフ枠">
          <a:extLst>
            <a:ext uri="{FF2B5EF4-FFF2-40B4-BE49-F238E27FC236}">
              <a16:creationId xmlns:a16="http://schemas.microsoft.com/office/drawing/2014/main" id="{00000000-0008-0000-0F00-0000C7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713" name="【消防施設】&#10;一人当たり面積最小値テキスト">
          <a:extLst>
            <a:ext uri="{FF2B5EF4-FFF2-40B4-BE49-F238E27FC236}">
              <a16:creationId xmlns:a16="http://schemas.microsoft.com/office/drawing/2014/main" id="{00000000-0008-0000-0F00-0000C9020000}"/>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714" name="直線コネクタ 713">
          <a:extLst>
            <a:ext uri="{FF2B5EF4-FFF2-40B4-BE49-F238E27FC236}">
              <a16:creationId xmlns:a16="http://schemas.microsoft.com/office/drawing/2014/main" id="{00000000-0008-0000-0F00-0000CA020000}"/>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715" name="【消防施設】&#10;一人当たり面積最大値テキスト">
          <a:extLst>
            <a:ext uri="{FF2B5EF4-FFF2-40B4-BE49-F238E27FC236}">
              <a16:creationId xmlns:a16="http://schemas.microsoft.com/office/drawing/2014/main" id="{00000000-0008-0000-0F00-0000CB020000}"/>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717" name="【消防施設】&#10;一人当たり面積平均値テキスト">
          <a:extLst>
            <a:ext uri="{FF2B5EF4-FFF2-40B4-BE49-F238E27FC236}">
              <a16:creationId xmlns:a16="http://schemas.microsoft.com/office/drawing/2014/main" id="{00000000-0008-0000-0F00-0000CD020000}"/>
            </a:ext>
          </a:extLst>
        </xdr:cNvPr>
        <xdr:cNvSpPr txBox="1"/>
      </xdr:nvSpPr>
      <xdr:spPr>
        <a:xfrm>
          <a:off x="22199600" y="14624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718" name="フローチャート: 判断 717">
          <a:extLst>
            <a:ext uri="{FF2B5EF4-FFF2-40B4-BE49-F238E27FC236}">
              <a16:creationId xmlns:a16="http://schemas.microsoft.com/office/drawing/2014/main" id="{00000000-0008-0000-0F00-0000CE020000}"/>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719" name="フローチャート: 判断 718">
          <a:extLst>
            <a:ext uri="{FF2B5EF4-FFF2-40B4-BE49-F238E27FC236}">
              <a16:creationId xmlns:a16="http://schemas.microsoft.com/office/drawing/2014/main" id="{00000000-0008-0000-0F00-0000CF020000}"/>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720" name="フローチャート: 判断 719">
          <a:extLst>
            <a:ext uri="{FF2B5EF4-FFF2-40B4-BE49-F238E27FC236}">
              <a16:creationId xmlns:a16="http://schemas.microsoft.com/office/drawing/2014/main" id="{00000000-0008-0000-0F00-0000D0020000}"/>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721" name="フローチャート: 判断 720">
          <a:extLst>
            <a:ext uri="{FF2B5EF4-FFF2-40B4-BE49-F238E27FC236}">
              <a16:creationId xmlns:a16="http://schemas.microsoft.com/office/drawing/2014/main" id="{00000000-0008-0000-0F00-0000D1020000}"/>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22896</xdr:rowOff>
    </xdr:from>
    <xdr:to>
      <xdr:col>98</xdr:col>
      <xdr:colOff>38100</xdr:colOff>
      <xdr:row>86</xdr:row>
      <xdr:rowOff>124496</xdr:rowOff>
    </xdr:to>
    <xdr:sp macro="" textlink="">
      <xdr:nvSpPr>
        <xdr:cNvPr id="722" name="フローチャート: 判断 721">
          <a:extLst>
            <a:ext uri="{FF2B5EF4-FFF2-40B4-BE49-F238E27FC236}">
              <a16:creationId xmlns:a16="http://schemas.microsoft.com/office/drawing/2014/main" id="{00000000-0008-0000-0F00-0000D2020000}"/>
            </a:ext>
          </a:extLst>
        </xdr:cNvPr>
        <xdr:cNvSpPr/>
      </xdr:nvSpPr>
      <xdr:spPr>
        <a:xfrm>
          <a:off x="18605500" y="1476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0000000-0008-0000-0F00-0000D3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00000000-0008-0000-0F00-0000D4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00000000-0008-0000-0F00-0000D5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00000000-0008-0000-0F00-0000D6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00000000-0008-0000-0F00-0000D7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63064</xdr:rowOff>
    </xdr:from>
    <xdr:to>
      <xdr:col>116</xdr:col>
      <xdr:colOff>114300</xdr:colOff>
      <xdr:row>86</xdr:row>
      <xdr:rowOff>164664</xdr:rowOff>
    </xdr:to>
    <xdr:sp macro="" textlink="">
      <xdr:nvSpPr>
        <xdr:cNvPr id="728" name="楕円 727">
          <a:extLst>
            <a:ext uri="{FF2B5EF4-FFF2-40B4-BE49-F238E27FC236}">
              <a16:creationId xmlns:a16="http://schemas.microsoft.com/office/drawing/2014/main" id="{00000000-0008-0000-0F00-0000D8020000}"/>
            </a:ext>
          </a:extLst>
        </xdr:cNvPr>
        <xdr:cNvSpPr/>
      </xdr:nvSpPr>
      <xdr:spPr>
        <a:xfrm>
          <a:off x="22110700" y="1480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7201</xdr:rowOff>
    </xdr:from>
    <xdr:ext cx="469744" cy="259045"/>
    <xdr:sp macro="" textlink="">
      <xdr:nvSpPr>
        <xdr:cNvPr id="729" name="【消防施設】&#10;一人当たり面積該当値テキスト">
          <a:extLst>
            <a:ext uri="{FF2B5EF4-FFF2-40B4-BE49-F238E27FC236}">
              <a16:creationId xmlns:a16="http://schemas.microsoft.com/office/drawing/2014/main" id="{00000000-0008-0000-0F00-0000D9020000}"/>
            </a:ext>
          </a:extLst>
        </xdr:cNvPr>
        <xdr:cNvSpPr txBox="1"/>
      </xdr:nvSpPr>
      <xdr:spPr>
        <a:xfrm>
          <a:off x="22199600" y="14751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64371</xdr:rowOff>
    </xdr:from>
    <xdr:to>
      <xdr:col>112</xdr:col>
      <xdr:colOff>38100</xdr:colOff>
      <xdr:row>86</xdr:row>
      <xdr:rowOff>165971</xdr:rowOff>
    </xdr:to>
    <xdr:sp macro="" textlink="">
      <xdr:nvSpPr>
        <xdr:cNvPr id="730" name="楕円 729">
          <a:extLst>
            <a:ext uri="{FF2B5EF4-FFF2-40B4-BE49-F238E27FC236}">
              <a16:creationId xmlns:a16="http://schemas.microsoft.com/office/drawing/2014/main" id="{00000000-0008-0000-0F00-0000DA020000}"/>
            </a:ext>
          </a:extLst>
        </xdr:cNvPr>
        <xdr:cNvSpPr/>
      </xdr:nvSpPr>
      <xdr:spPr>
        <a:xfrm>
          <a:off x="21272500" y="1480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113864</xdr:rowOff>
    </xdr:from>
    <xdr:to>
      <xdr:col>116</xdr:col>
      <xdr:colOff>63500</xdr:colOff>
      <xdr:row>86</xdr:row>
      <xdr:rowOff>115171</xdr:rowOff>
    </xdr:to>
    <xdr:cxnSp macro="">
      <xdr:nvCxnSpPr>
        <xdr:cNvPr id="731" name="直線コネクタ 730">
          <a:extLst>
            <a:ext uri="{FF2B5EF4-FFF2-40B4-BE49-F238E27FC236}">
              <a16:creationId xmlns:a16="http://schemas.microsoft.com/office/drawing/2014/main" id="{00000000-0008-0000-0F00-0000DB020000}"/>
            </a:ext>
          </a:extLst>
        </xdr:cNvPr>
        <xdr:cNvCxnSpPr/>
      </xdr:nvCxnSpPr>
      <xdr:spPr>
        <a:xfrm flipV="1">
          <a:off x="21323300" y="14858564"/>
          <a:ext cx="8382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67311</xdr:rowOff>
    </xdr:from>
    <xdr:to>
      <xdr:col>107</xdr:col>
      <xdr:colOff>101600</xdr:colOff>
      <xdr:row>86</xdr:row>
      <xdr:rowOff>168911</xdr:rowOff>
    </xdr:to>
    <xdr:sp macro="" textlink="">
      <xdr:nvSpPr>
        <xdr:cNvPr id="732" name="楕円 731">
          <a:extLst>
            <a:ext uri="{FF2B5EF4-FFF2-40B4-BE49-F238E27FC236}">
              <a16:creationId xmlns:a16="http://schemas.microsoft.com/office/drawing/2014/main" id="{00000000-0008-0000-0F00-0000DC020000}"/>
            </a:ext>
          </a:extLst>
        </xdr:cNvPr>
        <xdr:cNvSpPr/>
      </xdr:nvSpPr>
      <xdr:spPr>
        <a:xfrm>
          <a:off x="20383500" y="1481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115171</xdr:rowOff>
    </xdr:from>
    <xdr:to>
      <xdr:col>111</xdr:col>
      <xdr:colOff>177800</xdr:colOff>
      <xdr:row>86</xdr:row>
      <xdr:rowOff>118111</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flipV="1">
          <a:off x="20434300" y="14859871"/>
          <a:ext cx="889000" cy="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69270</xdr:rowOff>
    </xdr:from>
    <xdr:to>
      <xdr:col>102</xdr:col>
      <xdr:colOff>165100</xdr:colOff>
      <xdr:row>86</xdr:row>
      <xdr:rowOff>170870</xdr:rowOff>
    </xdr:to>
    <xdr:sp macro="" textlink="">
      <xdr:nvSpPr>
        <xdr:cNvPr id="734" name="楕円 733">
          <a:extLst>
            <a:ext uri="{FF2B5EF4-FFF2-40B4-BE49-F238E27FC236}">
              <a16:creationId xmlns:a16="http://schemas.microsoft.com/office/drawing/2014/main" id="{00000000-0008-0000-0F00-0000DE020000}"/>
            </a:ext>
          </a:extLst>
        </xdr:cNvPr>
        <xdr:cNvSpPr/>
      </xdr:nvSpPr>
      <xdr:spPr>
        <a:xfrm>
          <a:off x="19494500" y="1481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118111</xdr:rowOff>
    </xdr:from>
    <xdr:to>
      <xdr:col>107</xdr:col>
      <xdr:colOff>50800</xdr:colOff>
      <xdr:row>86</xdr:row>
      <xdr:rowOff>120070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flipV="1">
          <a:off x="19545300" y="14862811"/>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69270</xdr:rowOff>
    </xdr:from>
    <xdr:to>
      <xdr:col>98</xdr:col>
      <xdr:colOff>38100</xdr:colOff>
      <xdr:row>86</xdr:row>
      <xdr:rowOff>170870</xdr:rowOff>
    </xdr:to>
    <xdr:sp macro="" textlink="">
      <xdr:nvSpPr>
        <xdr:cNvPr id="736" name="楕円 735">
          <a:extLst>
            <a:ext uri="{FF2B5EF4-FFF2-40B4-BE49-F238E27FC236}">
              <a16:creationId xmlns:a16="http://schemas.microsoft.com/office/drawing/2014/main" id="{00000000-0008-0000-0F00-0000E0020000}"/>
            </a:ext>
          </a:extLst>
        </xdr:cNvPr>
        <xdr:cNvSpPr/>
      </xdr:nvSpPr>
      <xdr:spPr>
        <a:xfrm>
          <a:off x="18605500" y="1481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120070</xdr:rowOff>
    </xdr:from>
    <xdr:to>
      <xdr:col>102</xdr:col>
      <xdr:colOff>114300</xdr:colOff>
      <xdr:row>86</xdr:row>
      <xdr:rowOff>120070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8656300" y="148647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738" name="n_1aveValue【消防施設】&#10;一人当たり面積">
          <a:extLst>
            <a:ext uri="{FF2B5EF4-FFF2-40B4-BE49-F238E27FC236}">
              <a16:creationId xmlns:a16="http://schemas.microsoft.com/office/drawing/2014/main" id="{00000000-0008-0000-0F00-0000E2020000}"/>
            </a:ext>
          </a:extLst>
        </xdr:cNvPr>
        <xdr:cNvSpPr txBox="1"/>
      </xdr:nvSpPr>
      <xdr:spPr>
        <a:xfrm>
          <a:off x="21075727" y="1453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739" name="n_2aveValue【消防施設】&#10;一人当たり面積">
          <a:extLst>
            <a:ext uri="{FF2B5EF4-FFF2-40B4-BE49-F238E27FC236}">
              <a16:creationId xmlns:a16="http://schemas.microsoft.com/office/drawing/2014/main" id="{00000000-0008-0000-0F00-0000E3020000}"/>
            </a:ext>
          </a:extLst>
        </xdr:cNvPr>
        <xdr:cNvSpPr txBox="1"/>
      </xdr:nvSpPr>
      <xdr:spPr>
        <a:xfrm>
          <a:off x="20199427" y="1454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740" name="n_3aveValue【消防施設】&#10;一人当たり面積">
          <a:extLst>
            <a:ext uri="{FF2B5EF4-FFF2-40B4-BE49-F238E27FC236}">
              <a16:creationId xmlns:a16="http://schemas.microsoft.com/office/drawing/2014/main" id="{00000000-0008-0000-0F00-0000E4020000}"/>
            </a:ext>
          </a:extLst>
        </xdr:cNvPr>
        <xdr:cNvSpPr txBox="1"/>
      </xdr:nvSpPr>
      <xdr:spPr>
        <a:xfrm>
          <a:off x="19310427" y="1454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141023</xdr:rowOff>
    </xdr:from>
    <xdr:ext cx="469744" cy="259045"/>
    <xdr:sp macro="" textlink="">
      <xdr:nvSpPr>
        <xdr:cNvPr id="741" name="n_4aveValue【消防施設】&#10;一人当たり面積">
          <a:extLst>
            <a:ext uri="{FF2B5EF4-FFF2-40B4-BE49-F238E27FC236}">
              <a16:creationId xmlns:a16="http://schemas.microsoft.com/office/drawing/2014/main" id="{00000000-0008-0000-0F00-0000E5020000}"/>
            </a:ext>
          </a:extLst>
        </xdr:cNvPr>
        <xdr:cNvSpPr txBox="1"/>
      </xdr:nvSpPr>
      <xdr:spPr>
        <a:xfrm>
          <a:off x="18421427" y="14542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157098</xdr:rowOff>
    </xdr:from>
    <xdr:ext cx="469744" cy="259045"/>
    <xdr:sp macro="" textlink="">
      <xdr:nvSpPr>
        <xdr:cNvPr id="742" name="n_1mainValue【消防施設】&#10;一人当たり面積">
          <a:extLst>
            <a:ext uri="{FF2B5EF4-FFF2-40B4-BE49-F238E27FC236}">
              <a16:creationId xmlns:a16="http://schemas.microsoft.com/office/drawing/2014/main" id="{00000000-0008-0000-0F00-0000E6020000}"/>
            </a:ext>
          </a:extLst>
        </xdr:cNvPr>
        <xdr:cNvSpPr txBox="1"/>
      </xdr:nvSpPr>
      <xdr:spPr>
        <a:xfrm>
          <a:off x="21075727" y="1490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160038</xdr:rowOff>
    </xdr:from>
    <xdr:ext cx="469744" cy="259045"/>
    <xdr:sp macro="" textlink="">
      <xdr:nvSpPr>
        <xdr:cNvPr id="743" name="n_2mainValue【消防施設】&#10;一人当たり面積">
          <a:extLst>
            <a:ext uri="{FF2B5EF4-FFF2-40B4-BE49-F238E27FC236}">
              <a16:creationId xmlns:a16="http://schemas.microsoft.com/office/drawing/2014/main" id="{00000000-0008-0000-0F00-0000E7020000}"/>
            </a:ext>
          </a:extLst>
        </xdr:cNvPr>
        <xdr:cNvSpPr txBox="1"/>
      </xdr:nvSpPr>
      <xdr:spPr>
        <a:xfrm>
          <a:off x="20199427" y="1490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161997</xdr:rowOff>
    </xdr:from>
    <xdr:ext cx="469744" cy="259045"/>
    <xdr:sp macro="" textlink="">
      <xdr:nvSpPr>
        <xdr:cNvPr id="744" name="n_3mainValue【消防施設】&#10;一人当たり面積">
          <a:extLst>
            <a:ext uri="{FF2B5EF4-FFF2-40B4-BE49-F238E27FC236}">
              <a16:creationId xmlns:a16="http://schemas.microsoft.com/office/drawing/2014/main" id="{00000000-0008-0000-0F00-0000E8020000}"/>
            </a:ext>
          </a:extLst>
        </xdr:cNvPr>
        <xdr:cNvSpPr txBox="1"/>
      </xdr:nvSpPr>
      <xdr:spPr>
        <a:xfrm>
          <a:off x="19310427" y="1490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161997</xdr:rowOff>
    </xdr:from>
    <xdr:ext cx="469744" cy="259045"/>
    <xdr:sp macro="" textlink="">
      <xdr:nvSpPr>
        <xdr:cNvPr id="745" name="n_4mainValue【消防施設】&#10;一人当たり面積">
          <a:extLst>
            <a:ext uri="{FF2B5EF4-FFF2-40B4-BE49-F238E27FC236}">
              <a16:creationId xmlns:a16="http://schemas.microsoft.com/office/drawing/2014/main" id="{00000000-0008-0000-0F00-0000E9020000}"/>
            </a:ext>
          </a:extLst>
        </xdr:cNvPr>
        <xdr:cNvSpPr txBox="1"/>
      </xdr:nvSpPr>
      <xdr:spPr>
        <a:xfrm>
          <a:off x="18421427" y="1490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6" name="正方形/長方形 745">
          <a:extLst>
            <a:ext uri="{FF2B5EF4-FFF2-40B4-BE49-F238E27FC236}">
              <a16:creationId xmlns:a16="http://schemas.microsoft.com/office/drawing/2014/main" id="{00000000-0008-0000-0F00-0000EA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7" name="正方形/長方形 746">
          <a:extLst>
            <a:ext uri="{FF2B5EF4-FFF2-40B4-BE49-F238E27FC236}">
              <a16:creationId xmlns:a16="http://schemas.microsoft.com/office/drawing/2014/main" id="{00000000-0008-0000-0F00-0000EB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8" name="正方形/長方形 747">
          <a:extLst>
            <a:ext uri="{FF2B5EF4-FFF2-40B4-BE49-F238E27FC236}">
              <a16:creationId xmlns:a16="http://schemas.microsoft.com/office/drawing/2014/main" id="{00000000-0008-0000-0F00-0000EC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9" name="正方形/長方形 748">
          <a:extLst>
            <a:ext uri="{FF2B5EF4-FFF2-40B4-BE49-F238E27FC236}">
              <a16:creationId xmlns:a16="http://schemas.microsoft.com/office/drawing/2014/main" id="{00000000-0008-0000-0F00-0000ED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0" name="正方形/長方形 749">
          <a:extLst>
            <a:ext uri="{FF2B5EF4-FFF2-40B4-BE49-F238E27FC236}">
              <a16:creationId xmlns:a16="http://schemas.microsoft.com/office/drawing/2014/main" id="{00000000-0008-0000-0F00-0000EE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1" name="正方形/長方形 750">
          <a:extLst>
            <a:ext uri="{FF2B5EF4-FFF2-40B4-BE49-F238E27FC236}">
              <a16:creationId xmlns:a16="http://schemas.microsoft.com/office/drawing/2014/main" id="{00000000-0008-0000-0F00-0000EF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2" name="正方形/長方形 751">
          <a:extLst>
            <a:ext uri="{FF2B5EF4-FFF2-40B4-BE49-F238E27FC236}">
              <a16:creationId xmlns:a16="http://schemas.microsoft.com/office/drawing/2014/main" id="{00000000-0008-0000-0F00-0000F0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正方形/長方形 752">
          <a:extLst>
            <a:ext uri="{FF2B5EF4-FFF2-40B4-BE49-F238E27FC236}">
              <a16:creationId xmlns:a16="http://schemas.microsoft.com/office/drawing/2014/main" id="{00000000-0008-0000-0F00-0000F1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4" name="テキスト ボックス 753">
          <a:extLst>
            <a:ext uri="{FF2B5EF4-FFF2-40B4-BE49-F238E27FC236}">
              <a16:creationId xmlns:a16="http://schemas.microsoft.com/office/drawing/2014/main" id="{00000000-0008-0000-0F00-0000F2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9" name="直線コネクタ 758">
          <a:extLst>
            <a:ext uri="{FF2B5EF4-FFF2-40B4-BE49-F238E27FC236}">
              <a16:creationId xmlns:a16="http://schemas.microsoft.com/office/drawing/2014/main" id="{00000000-0008-0000-0F00-0000F7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1" name="直線コネクタ 760">
          <a:extLst>
            <a:ext uri="{FF2B5EF4-FFF2-40B4-BE49-F238E27FC236}">
              <a16:creationId xmlns:a16="http://schemas.microsoft.com/office/drawing/2014/main" id="{00000000-0008-0000-0F00-0000F9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3" name="直線コネクタ 762">
          <a:extLst>
            <a:ext uri="{FF2B5EF4-FFF2-40B4-BE49-F238E27FC236}">
              <a16:creationId xmlns:a16="http://schemas.microsoft.com/office/drawing/2014/main" id="{00000000-0008-0000-0F00-0000FB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4" name="テキスト ボックス 763">
          <a:extLst>
            <a:ext uri="{FF2B5EF4-FFF2-40B4-BE49-F238E27FC236}">
              <a16:creationId xmlns:a16="http://schemas.microsoft.com/office/drawing/2014/main" id="{00000000-0008-0000-0F00-0000FC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5" name="直線コネクタ 764">
          <a:extLst>
            <a:ext uri="{FF2B5EF4-FFF2-40B4-BE49-F238E27FC236}">
              <a16:creationId xmlns:a16="http://schemas.microsoft.com/office/drawing/2014/main" id="{00000000-0008-0000-0F00-0000FD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6" name="テキスト ボックス 765">
          <a:extLst>
            <a:ext uri="{FF2B5EF4-FFF2-40B4-BE49-F238E27FC236}">
              <a16:creationId xmlns:a16="http://schemas.microsoft.com/office/drawing/2014/main" id="{00000000-0008-0000-0F00-0000FE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7" name="直線コネクタ 766">
          <a:extLst>
            <a:ext uri="{FF2B5EF4-FFF2-40B4-BE49-F238E27FC236}">
              <a16:creationId xmlns:a16="http://schemas.microsoft.com/office/drawing/2014/main" id="{00000000-0008-0000-0F00-0000FF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8" name="テキスト ボックス 767">
          <a:extLst>
            <a:ext uri="{FF2B5EF4-FFF2-40B4-BE49-F238E27FC236}">
              <a16:creationId xmlns:a16="http://schemas.microsoft.com/office/drawing/2014/main" id="{00000000-0008-0000-0F00-000000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9" name="直線コネクタ 768">
          <a:extLst>
            <a:ext uri="{FF2B5EF4-FFF2-40B4-BE49-F238E27FC236}">
              <a16:creationId xmlns:a16="http://schemas.microsoft.com/office/drawing/2014/main" id="{00000000-0008-0000-0F00-000001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0" name="【庁舎】&#10;有形固定資産減価償却率グラフ枠">
          <a:extLst>
            <a:ext uri="{FF2B5EF4-FFF2-40B4-BE49-F238E27FC236}">
              <a16:creationId xmlns:a16="http://schemas.microsoft.com/office/drawing/2014/main" id="{00000000-0008-0000-0F00-000002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771" name="直線コネクタ 770">
          <a:extLst>
            <a:ext uri="{FF2B5EF4-FFF2-40B4-BE49-F238E27FC236}">
              <a16:creationId xmlns:a16="http://schemas.microsoft.com/office/drawing/2014/main" id="{00000000-0008-0000-0F00-000003030000}"/>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2" name="【庁舎】&#10;有形固定資産減価償却率最小値テキスト">
          <a:extLst>
            <a:ext uri="{FF2B5EF4-FFF2-40B4-BE49-F238E27FC236}">
              <a16:creationId xmlns:a16="http://schemas.microsoft.com/office/drawing/2014/main" id="{00000000-0008-0000-0F00-000004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3" name="直線コネクタ 772">
          <a:extLst>
            <a:ext uri="{FF2B5EF4-FFF2-40B4-BE49-F238E27FC236}">
              <a16:creationId xmlns:a16="http://schemas.microsoft.com/office/drawing/2014/main" id="{00000000-0008-0000-0F00-000005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74" name="【庁舎】&#10;有形固定資産減価償却率最大値テキスト">
          <a:extLst>
            <a:ext uri="{FF2B5EF4-FFF2-40B4-BE49-F238E27FC236}">
              <a16:creationId xmlns:a16="http://schemas.microsoft.com/office/drawing/2014/main" id="{00000000-0008-0000-0F00-00000603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75" name="直線コネクタ 774">
          <a:extLst>
            <a:ext uri="{FF2B5EF4-FFF2-40B4-BE49-F238E27FC236}">
              <a16:creationId xmlns:a16="http://schemas.microsoft.com/office/drawing/2014/main" id="{00000000-0008-0000-0F00-00000703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776" name="【庁舎】&#10;有形固定資産減価償却率平均値テキスト">
          <a:extLst>
            <a:ext uri="{FF2B5EF4-FFF2-40B4-BE49-F238E27FC236}">
              <a16:creationId xmlns:a16="http://schemas.microsoft.com/office/drawing/2014/main" id="{00000000-0008-0000-0F00-000008030000}"/>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777" name="フローチャート: 判断 776">
          <a:extLst>
            <a:ext uri="{FF2B5EF4-FFF2-40B4-BE49-F238E27FC236}">
              <a16:creationId xmlns:a16="http://schemas.microsoft.com/office/drawing/2014/main" id="{00000000-0008-0000-0F00-000009030000}"/>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778" name="フローチャート: 判断 777">
          <a:extLst>
            <a:ext uri="{FF2B5EF4-FFF2-40B4-BE49-F238E27FC236}">
              <a16:creationId xmlns:a16="http://schemas.microsoft.com/office/drawing/2014/main" id="{00000000-0008-0000-0F00-00000A030000}"/>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779" name="フローチャート: 判断 778">
          <a:extLst>
            <a:ext uri="{FF2B5EF4-FFF2-40B4-BE49-F238E27FC236}">
              <a16:creationId xmlns:a16="http://schemas.microsoft.com/office/drawing/2014/main" id="{00000000-0008-0000-0F00-00000B030000}"/>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80" name="フローチャート: 判断 779">
          <a:extLst>
            <a:ext uri="{FF2B5EF4-FFF2-40B4-BE49-F238E27FC236}">
              <a16:creationId xmlns:a16="http://schemas.microsoft.com/office/drawing/2014/main" id="{00000000-0008-0000-0F00-00000C030000}"/>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781" name="フローチャート: 判断 780">
          <a:extLst>
            <a:ext uri="{FF2B5EF4-FFF2-40B4-BE49-F238E27FC236}">
              <a16:creationId xmlns:a16="http://schemas.microsoft.com/office/drawing/2014/main" id="{00000000-0008-0000-0F00-00000D030000}"/>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0000000-0008-0000-0F00-00000E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00000000-0008-0000-0F00-00000F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00000000-0008-0000-0F00-000010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00000000-0008-0000-0F00-000011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00000000-0008-0000-0F00-000012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98879</xdr:rowOff>
    </xdr:from>
    <xdr:to>
      <xdr:col>85</xdr:col>
      <xdr:colOff>177800</xdr:colOff>
      <xdr:row>105</xdr:row>
      <xdr:rowOff>29029</xdr:rowOff>
    </xdr:to>
    <xdr:sp macro="" textlink="">
      <xdr:nvSpPr>
        <xdr:cNvPr id="787" name="楕円 786">
          <a:extLst>
            <a:ext uri="{FF2B5EF4-FFF2-40B4-BE49-F238E27FC236}">
              <a16:creationId xmlns:a16="http://schemas.microsoft.com/office/drawing/2014/main" id="{00000000-0008-0000-0F00-000013030000}"/>
            </a:ext>
          </a:extLst>
        </xdr:cNvPr>
        <xdr:cNvSpPr/>
      </xdr:nvSpPr>
      <xdr:spPr>
        <a:xfrm>
          <a:off x="16268700" y="1792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77306</xdr:rowOff>
    </xdr:from>
    <xdr:ext cx="405111" cy="259045"/>
    <xdr:sp macro="" textlink="">
      <xdr:nvSpPr>
        <xdr:cNvPr id="788" name="【庁舎】&#10;有形固定資産減価償却率該当値テキスト">
          <a:extLst>
            <a:ext uri="{FF2B5EF4-FFF2-40B4-BE49-F238E27FC236}">
              <a16:creationId xmlns:a16="http://schemas.microsoft.com/office/drawing/2014/main" id="{00000000-0008-0000-0F00-000014030000}"/>
            </a:ext>
          </a:extLst>
        </xdr:cNvPr>
        <xdr:cNvSpPr txBox="1"/>
      </xdr:nvSpPr>
      <xdr:spPr>
        <a:xfrm>
          <a:off x="16357600" y="17908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51526</xdr:rowOff>
    </xdr:from>
    <xdr:to>
      <xdr:col>81</xdr:col>
      <xdr:colOff>101600</xdr:colOff>
      <xdr:row>104</xdr:row>
      <xdr:rowOff>153126</xdr:rowOff>
    </xdr:to>
    <xdr:sp macro="" textlink="">
      <xdr:nvSpPr>
        <xdr:cNvPr id="789" name="楕円 788">
          <a:extLst>
            <a:ext uri="{FF2B5EF4-FFF2-40B4-BE49-F238E27FC236}">
              <a16:creationId xmlns:a16="http://schemas.microsoft.com/office/drawing/2014/main" id="{00000000-0008-0000-0F00-000015030000}"/>
            </a:ext>
          </a:extLst>
        </xdr:cNvPr>
        <xdr:cNvSpPr/>
      </xdr:nvSpPr>
      <xdr:spPr>
        <a:xfrm>
          <a:off x="15430500" y="1788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102326</xdr:rowOff>
    </xdr:from>
    <xdr:to>
      <xdr:col>85</xdr:col>
      <xdr:colOff>127000</xdr:colOff>
      <xdr:row>104</xdr:row>
      <xdr:rowOff>149679</xdr:rowOff>
    </xdr:to>
    <xdr:cxnSp macro="">
      <xdr:nvCxnSpPr>
        <xdr:cNvPr id="790" name="直線コネクタ 789">
          <a:extLst>
            <a:ext uri="{FF2B5EF4-FFF2-40B4-BE49-F238E27FC236}">
              <a16:creationId xmlns:a16="http://schemas.microsoft.com/office/drawing/2014/main" id="{00000000-0008-0000-0F00-000016030000}"/>
            </a:ext>
          </a:extLst>
        </xdr:cNvPr>
        <xdr:cNvCxnSpPr/>
      </xdr:nvCxnSpPr>
      <xdr:spPr>
        <a:xfrm>
          <a:off x="15481300" y="17933126"/>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23768</xdr:rowOff>
    </xdr:from>
    <xdr:to>
      <xdr:col>76</xdr:col>
      <xdr:colOff>165100</xdr:colOff>
      <xdr:row>104</xdr:row>
      <xdr:rowOff>125368</xdr:rowOff>
    </xdr:to>
    <xdr:sp macro="" textlink="">
      <xdr:nvSpPr>
        <xdr:cNvPr id="791" name="楕円 790">
          <a:extLst>
            <a:ext uri="{FF2B5EF4-FFF2-40B4-BE49-F238E27FC236}">
              <a16:creationId xmlns:a16="http://schemas.microsoft.com/office/drawing/2014/main" id="{00000000-0008-0000-0F00-000017030000}"/>
            </a:ext>
          </a:extLst>
        </xdr:cNvPr>
        <xdr:cNvSpPr/>
      </xdr:nvSpPr>
      <xdr:spPr>
        <a:xfrm>
          <a:off x="14541500" y="1785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74568</xdr:rowOff>
    </xdr:from>
    <xdr:to>
      <xdr:col>81</xdr:col>
      <xdr:colOff>50800</xdr:colOff>
      <xdr:row>104</xdr:row>
      <xdr:rowOff>102326</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4592300" y="17905368"/>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147864</xdr:rowOff>
    </xdr:from>
    <xdr:to>
      <xdr:col>72</xdr:col>
      <xdr:colOff>38100</xdr:colOff>
      <xdr:row>104</xdr:row>
      <xdr:rowOff>78014</xdr:rowOff>
    </xdr:to>
    <xdr:sp macro="" textlink="">
      <xdr:nvSpPr>
        <xdr:cNvPr id="793" name="楕円 792">
          <a:extLst>
            <a:ext uri="{FF2B5EF4-FFF2-40B4-BE49-F238E27FC236}">
              <a16:creationId xmlns:a16="http://schemas.microsoft.com/office/drawing/2014/main" id="{00000000-0008-0000-0F00-000019030000}"/>
            </a:ext>
          </a:extLst>
        </xdr:cNvPr>
        <xdr:cNvSpPr/>
      </xdr:nvSpPr>
      <xdr:spPr>
        <a:xfrm>
          <a:off x="13652500" y="1780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27214</xdr:rowOff>
    </xdr:from>
    <xdr:to>
      <xdr:col>76</xdr:col>
      <xdr:colOff>114300</xdr:colOff>
      <xdr:row>104</xdr:row>
      <xdr:rowOff>74568</xdr:rowOff>
    </xdr:to>
    <xdr:cxnSp macro="">
      <xdr:nvCxnSpPr>
        <xdr:cNvPr id="794" name="直線コネクタ 793">
          <a:extLst>
            <a:ext uri="{FF2B5EF4-FFF2-40B4-BE49-F238E27FC236}">
              <a16:creationId xmlns:a16="http://schemas.microsoft.com/office/drawing/2014/main" id="{00000000-0008-0000-0F00-00001A030000}"/>
            </a:ext>
          </a:extLst>
        </xdr:cNvPr>
        <xdr:cNvCxnSpPr/>
      </xdr:nvCxnSpPr>
      <xdr:spPr>
        <a:xfrm>
          <a:off x="13703300" y="17858014"/>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105411</xdr:rowOff>
    </xdr:from>
    <xdr:to>
      <xdr:col>67</xdr:col>
      <xdr:colOff>101600</xdr:colOff>
      <xdr:row>104</xdr:row>
      <xdr:rowOff>35561</xdr:rowOff>
    </xdr:to>
    <xdr:sp macro="" textlink="">
      <xdr:nvSpPr>
        <xdr:cNvPr id="795" name="楕円 794">
          <a:extLst>
            <a:ext uri="{FF2B5EF4-FFF2-40B4-BE49-F238E27FC236}">
              <a16:creationId xmlns:a16="http://schemas.microsoft.com/office/drawing/2014/main" id="{00000000-0008-0000-0F00-00001B030000}"/>
            </a:ext>
          </a:extLst>
        </xdr:cNvPr>
        <xdr:cNvSpPr/>
      </xdr:nvSpPr>
      <xdr:spPr>
        <a:xfrm>
          <a:off x="127635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156211</xdr:rowOff>
    </xdr:from>
    <xdr:to>
      <xdr:col>71</xdr:col>
      <xdr:colOff>177800</xdr:colOff>
      <xdr:row>104</xdr:row>
      <xdr:rowOff>27214</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a:off x="12814300" y="17815561"/>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797" name="n_1aveValue【庁舎】&#10;有形固定資産減価償却率">
          <a:extLst>
            <a:ext uri="{FF2B5EF4-FFF2-40B4-BE49-F238E27FC236}">
              <a16:creationId xmlns:a16="http://schemas.microsoft.com/office/drawing/2014/main" id="{00000000-0008-0000-0F00-00001D030000}"/>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798" name="n_2aveValue【庁舎】&#10;有形固定資産減価償却率">
          <a:extLst>
            <a:ext uri="{FF2B5EF4-FFF2-40B4-BE49-F238E27FC236}">
              <a16:creationId xmlns:a16="http://schemas.microsoft.com/office/drawing/2014/main" id="{00000000-0008-0000-0F00-00001E030000}"/>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799" name="n_3aveValue【庁舎】&#10;有形固定資産減価償却率">
          <a:extLst>
            <a:ext uri="{FF2B5EF4-FFF2-40B4-BE49-F238E27FC236}">
              <a16:creationId xmlns:a16="http://schemas.microsoft.com/office/drawing/2014/main" id="{00000000-0008-0000-0F00-00001F030000}"/>
            </a:ext>
          </a:extLst>
        </xdr:cNvPr>
        <xdr:cNvSpPr txBox="1"/>
      </xdr:nvSpPr>
      <xdr:spPr>
        <a:xfrm>
          <a:off x="13500744" y="1797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78939</xdr:rowOff>
    </xdr:from>
    <xdr:ext cx="405111" cy="259045"/>
    <xdr:sp macro="" textlink="">
      <xdr:nvSpPr>
        <xdr:cNvPr id="800" name="n_4aveValue【庁舎】&#10;有形固定資産減価償却率">
          <a:extLst>
            <a:ext uri="{FF2B5EF4-FFF2-40B4-BE49-F238E27FC236}">
              <a16:creationId xmlns:a16="http://schemas.microsoft.com/office/drawing/2014/main" id="{00000000-0008-0000-0F00-000020030000}"/>
            </a:ext>
          </a:extLst>
        </xdr:cNvPr>
        <xdr:cNvSpPr txBox="1"/>
      </xdr:nvSpPr>
      <xdr:spPr>
        <a:xfrm>
          <a:off x="12611744" y="1808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144253</xdr:rowOff>
    </xdr:from>
    <xdr:ext cx="405111" cy="259045"/>
    <xdr:sp macro="" textlink="">
      <xdr:nvSpPr>
        <xdr:cNvPr id="801" name="n_1mainValue【庁舎】&#10;有形固定資産減価償却率">
          <a:extLst>
            <a:ext uri="{FF2B5EF4-FFF2-40B4-BE49-F238E27FC236}">
              <a16:creationId xmlns:a16="http://schemas.microsoft.com/office/drawing/2014/main" id="{00000000-0008-0000-0F00-000021030000}"/>
            </a:ext>
          </a:extLst>
        </xdr:cNvPr>
        <xdr:cNvSpPr txBox="1"/>
      </xdr:nvSpPr>
      <xdr:spPr>
        <a:xfrm>
          <a:off x="15266044"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116495</xdr:rowOff>
    </xdr:from>
    <xdr:ext cx="405111" cy="259045"/>
    <xdr:sp macro="" textlink="">
      <xdr:nvSpPr>
        <xdr:cNvPr id="802" name="n_2mainValue【庁舎】&#10;有形固定資産減価償却率">
          <a:extLst>
            <a:ext uri="{FF2B5EF4-FFF2-40B4-BE49-F238E27FC236}">
              <a16:creationId xmlns:a16="http://schemas.microsoft.com/office/drawing/2014/main" id="{00000000-0008-0000-0F00-000022030000}"/>
            </a:ext>
          </a:extLst>
        </xdr:cNvPr>
        <xdr:cNvSpPr txBox="1"/>
      </xdr:nvSpPr>
      <xdr:spPr>
        <a:xfrm>
          <a:off x="14389744" y="1794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94541</xdr:rowOff>
    </xdr:from>
    <xdr:ext cx="405111" cy="259045"/>
    <xdr:sp macro="" textlink="">
      <xdr:nvSpPr>
        <xdr:cNvPr id="803" name="n_3mainValue【庁舎】&#10;有形固定資産減価償却率">
          <a:extLst>
            <a:ext uri="{FF2B5EF4-FFF2-40B4-BE49-F238E27FC236}">
              <a16:creationId xmlns:a16="http://schemas.microsoft.com/office/drawing/2014/main" id="{00000000-0008-0000-0F00-000023030000}"/>
            </a:ext>
          </a:extLst>
        </xdr:cNvPr>
        <xdr:cNvSpPr txBox="1"/>
      </xdr:nvSpPr>
      <xdr:spPr>
        <a:xfrm>
          <a:off x="13500744" y="1758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52088</xdr:rowOff>
    </xdr:from>
    <xdr:ext cx="405111" cy="259045"/>
    <xdr:sp macro="" textlink="">
      <xdr:nvSpPr>
        <xdr:cNvPr id="804" name="n_4mainValue【庁舎】&#10;有形固定資産減価償却率">
          <a:extLst>
            <a:ext uri="{FF2B5EF4-FFF2-40B4-BE49-F238E27FC236}">
              <a16:creationId xmlns:a16="http://schemas.microsoft.com/office/drawing/2014/main" id="{00000000-0008-0000-0F00-000024030000}"/>
            </a:ext>
          </a:extLst>
        </xdr:cNvPr>
        <xdr:cNvSpPr txBox="1"/>
      </xdr:nvSpPr>
      <xdr:spPr>
        <a:xfrm>
          <a:off x="12611744" y="1753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5" name="正方形/長方形 804">
          <a:extLst>
            <a:ext uri="{FF2B5EF4-FFF2-40B4-BE49-F238E27FC236}">
              <a16:creationId xmlns:a16="http://schemas.microsoft.com/office/drawing/2014/main" id="{00000000-0008-0000-0F00-000025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6" name="正方形/長方形 805">
          <a:extLst>
            <a:ext uri="{FF2B5EF4-FFF2-40B4-BE49-F238E27FC236}">
              <a16:creationId xmlns:a16="http://schemas.microsoft.com/office/drawing/2014/main" id="{00000000-0008-0000-0F00-000026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7" name="正方形/長方形 806">
          <a:extLst>
            <a:ext uri="{FF2B5EF4-FFF2-40B4-BE49-F238E27FC236}">
              <a16:creationId xmlns:a16="http://schemas.microsoft.com/office/drawing/2014/main" id="{00000000-0008-0000-0F00-000027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8" name="正方形/長方形 807">
          <a:extLst>
            <a:ext uri="{FF2B5EF4-FFF2-40B4-BE49-F238E27FC236}">
              <a16:creationId xmlns:a16="http://schemas.microsoft.com/office/drawing/2014/main" id="{00000000-0008-0000-0F00-000028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9" name="正方形/長方形 808">
          <a:extLst>
            <a:ext uri="{FF2B5EF4-FFF2-40B4-BE49-F238E27FC236}">
              <a16:creationId xmlns:a16="http://schemas.microsoft.com/office/drawing/2014/main" id="{00000000-0008-0000-0F00-000029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0" name="正方形/長方形 809">
          <a:extLst>
            <a:ext uri="{FF2B5EF4-FFF2-40B4-BE49-F238E27FC236}">
              <a16:creationId xmlns:a16="http://schemas.microsoft.com/office/drawing/2014/main" id="{00000000-0008-0000-0F00-00002A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1" name="正方形/長方形 810">
          <a:extLst>
            <a:ext uri="{FF2B5EF4-FFF2-40B4-BE49-F238E27FC236}">
              <a16:creationId xmlns:a16="http://schemas.microsoft.com/office/drawing/2014/main" id="{00000000-0008-0000-0F00-00002B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2" name="正方形/長方形 811">
          <a:extLst>
            <a:ext uri="{FF2B5EF4-FFF2-40B4-BE49-F238E27FC236}">
              <a16:creationId xmlns:a16="http://schemas.microsoft.com/office/drawing/2014/main" id="{00000000-0008-0000-0F00-00002C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3" name="テキスト ボックス 812">
          <a:extLst>
            <a:ext uri="{FF2B5EF4-FFF2-40B4-BE49-F238E27FC236}">
              <a16:creationId xmlns:a16="http://schemas.microsoft.com/office/drawing/2014/main" id="{00000000-0008-0000-0F00-00002D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5" name="直線コネクタ 814">
          <a:extLst>
            <a:ext uri="{FF2B5EF4-FFF2-40B4-BE49-F238E27FC236}">
              <a16:creationId xmlns:a16="http://schemas.microsoft.com/office/drawing/2014/main" id="{00000000-0008-0000-0F00-00002F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6" name="テキスト ボックス 815">
          <a:extLst>
            <a:ext uri="{FF2B5EF4-FFF2-40B4-BE49-F238E27FC236}">
              <a16:creationId xmlns:a16="http://schemas.microsoft.com/office/drawing/2014/main" id="{00000000-0008-0000-0F00-000030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7" name="直線コネクタ 816">
          <a:extLst>
            <a:ext uri="{FF2B5EF4-FFF2-40B4-BE49-F238E27FC236}">
              <a16:creationId xmlns:a16="http://schemas.microsoft.com/office/drawing/2014/main" id="{00000000-0008-0000-0F00-000031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9" name="直線コネクタ 818">
          <a:extLst>
            <a:ext uri="{FF2B5EF4-FFF2-40B4-BE49-F238E27FC236}">
              <a16:creationId xmlns:a16="http://schemas.microsoft.com/office/drawing/2014/main" id="{00000000-0008-0000-0F00-000033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20" name="テキスト ボックス 819">
          <a:extLst>
            <a:ext uri="{FF2B5EF4-FFF2-40B4-BE49-F238E27FC236}">
              <a16:creationId xmlns:a16="http://schemas.microsoft.com/office/drawing/2014/main" id="{00000000-0008-0000-0F00-000034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1" name="直線コネクタ 820">
          <a:extLst>
            <a:ext uri="{FF2B5EF4-FFF2-40B4-BE49-F238E27FC236}">
              <a16:creationId xmlns:a16="http://schemas.microsoft.com/office/drawing/2014/main" id="{00000000-0008-0000-0F00-000035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2" name="テキスト ボックス 821">
          <a:extLst>
            <a:ext uri="{FF2B5EF4-FFF2-40B4-BE49-F238E27FC236}">
              <a16:creationId xmlns:a16="http://schemas.microsoft.com/office/drawing/2014/main" id="{00000000-0008-0000-0F00-000036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3" name="直線コネクタ 822">
          <a:extLst>
            <a:ext uri="{FF2B5EF4-FFF2-40B4-BE49-F238E27FC236}">
              <a16:creationId xmlns:a16="http://schemas.microsoft.com/office/drawing/2014/main" id="{00000000-0008-0000-0F00-000037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24" name="テキスト ボックス 823">
          <a:extLst>
            <a:ext uri="{FF2B5EF4-FFF2-40B4-BE49-F238E27FC236}">
              <a16:creationId xmlns:a16="http://schemas.microsoft.com/office/drawing/2014/main" id="{00000000-0008-0000-0F00-00003803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5" name="直線コネクタ 824">
          <a:extLst>
            <a:ext uri="{FF2B5EF4-FFF2-40B4-BE49-F238E27FC236}">
              <a16:creationId xmlns:a16="http://schemas.microsoft.com/office/drawing/2014/main" id="{00000000-0008-0000-0F00-000039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26" name="テキスト ボックス 825">
          <a:extLst>
            <a:ext uri="{FF2B5EF4-FFF2-40B4-BE49-F238E27FC236}">
              <a16:creationId xmlns:a16="http://schemas.microsoft.com/office/drawing/2014/main" id="{00000000-0008-0000-0F00-00003A03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7" name="【庁舎】&#10;一人当たり面積グラフ枠">
          <a:extLst>
            <a:ext uri="{FF2B5EF4-FFF2-40B4-BE49-F238E27FC236}">
              <a16:creationId xmlns:a16="http://schemas.microsoft.com/office/drawing/2014/main" id="{00000000-0008-0000-0F00-00003B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828" name="直線コネクタ 827">
          <a:extLst>
            <a:ext uri="{FF2B5EF4-FFF2-40B4-BE49-F238E27FC236}">
              <a16:creationId xmlns:a16="http://schemas.microsoft.com/office/drawing/2014/main" id="{00000000-0008-0000-0F00-00003C030000}"/>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829" name="【庁舎】&#10;一人当たり面積最小値テキスト">
          <a:extLst>
            <a:ext uri="{FF2B5EF4-FFF2-40B4-BE49-F238E27FC236}">
              <a16:creationId xmlns:a16="http://schemas.microsoft.com/office/drawing/2014/main" id="{00000000-0008-0000-0F00-00003D030000}"/>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830" name="直線コネクタ 829">
          <a:extLst>
            <a:ext uri="{FF2B5EF4-FFF2-40B4-BE49-F238E27FC236}">
              <a16:creationId xmlns:a16="http://schemas.microsoft.com/office/drawing/2014/main" id="{00000000-0008-0000-0F00-00003E030000}"/>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831" name="【庁舎】&#10;一人当たり面積最大値テキスト">
          <a:extLst>
            <a:ext uri="{FF2B5EF4-FFF2-40B4-BE49-F238E27FC236}">
              <a16:creationId xmlns:a16="http://schemas.microsoft.com/office/drawing/2014/main" id="{00000000-0008-0000-0F00-00003F030000}"/>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832" name="直線コネクタ 831">
          <a:extLst>
            <a:ext uri="{FF2B5EF4-FFF2-40B4-BE49-F238E27FC236}">
              <a16:creationId xmlns:a16="http://schemas.microsoft.com/office/drawing/2014/main" id="{00000000-0008-0000-0F00-000040030000}"/>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120287</xdr:rowOff>
    </xdr:from>
    <xdr:ext cx="469744" cy="259045"/>
    <xdr:sp macro="" textlink="">
      <xdr:nvSpPr>
        <xdr:cNvPr id="833" name="【庁舎】&#10;一人当たり面積平均値テキスト">
          <a:extLst>
            <a:ext uri="{FF2B5EF4-FFF2-40B4-BE49-F238E27FC236}">
              <a16:creationId xmlns:a16="http://schemas.microsoft.com/office/drawing/2014/main" id="{00000000-0008-0000-0F00-000041030000}"/>
            </a:ext>
          </a:extLst>
        </xdr:cNvPr>
        <xdr:cNvSpPr txBox="1"/>
      </xdr:nvSpPr>
      <xdr:spPr>
        <a:xfrm>
          <a:off x="22199600" y="18465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834" name="フローチャート: 判断 833">
          <a:extLst>
            <a:ext uri="{FF2B5EF4-FFF2-40B4-BE49-F238E27FC236}">
              <a16:creationId xmlns:a16="http://schemas.microsoft.com/office/drawing/2014/main" id="{00000000-0008-0000-0F00-000042030000}"/>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835" name="フローチャート: 判断 834">
          <a:extLst>
            <a:ext uri="{FF2B5EF4-FFF2-40B4-BE49-F238E27FC236}">
              <a16:creationId xmlns:a16="http://schemas.microsoft.com/office/drawing/2014/main" id="{00000000-0008-0000-0F00-000043030000}"/>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836" name="フローチャート: 判断 835">
          <a:extLst>
            <a:ext uri="{FF2B5EF4-FFF2-40B4-BE49-F238E27FC236}">
              <a16:creationId xmlns:a16="http://schemas.microsoft.com/office/drawing/2014/main" id="{00000000-0008-0000-0F00-000044030000}"/>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837" name="フローチャート: 判断 836">
          <a:extLst>
            <a:ext uri="{FF2B5EF4-FFF2-40B4-BE49-F238E27FC236}">
              <a16:creationId xmlns:a16="http://schemas.microsoft.com/office/drawing/2014/main" id="{00000000-0008-0000-0F00-000045030000}"/>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156211</xdr:rowOff>
    </xdr:from>
    <xdr:to>
      <xdr:col>98</xdr:col>
      <xdr:colOff>38100</xdr:colOff>
      <xdr:row>108</xdr:row>
      <xdr:rowOff>86361</xdr:rowOff>
    </xdr:to>
    <xdr:sp macro="" textlink="">
      <xdr:nvSpPr>
        <xdr:cNvPr id="838" name="フローチャート: 判断 837">
          <a:extLst>
            <a:ext uri="{FF2B5EF4-FFF2-40B4-BE49-F238E27FC236}">
              <a16:creationId xmlns:a16="http://schemas.microsoft.com/office/drawing/2014/main" id="{00000000-0008-0000-0F00-000046030000}"/>
            </a:ext>
          </a:extLst>
        </xdr:cNvPr>
        <xdr:cNvSpPr/>
      </xdr:nvSpPr>
      <xdr:spPr>
        <a:xfrm>
          <a:off x="18605500" y="1850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F00-000047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0000000-0008-0000-0F00-000048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00000000-0008-0000-0F00-000049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00000000-0008-0000-0F00-00004A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00000000-0008-0000-0F00-00004B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133223</xdr:rowOff>
    </xdr:from>
    <xdr:to>
      <xdr:col>116</xdr:col>
      <xdr:colOff>114300</xdr:colOff>
      <xdr:row>108</xdr:row>
      <xdr:rowOff>63373</xdr:rowOff>
    </xdr:to>
    <xdr:sp macro="" textlink="">
      <xdr:nvSpPr>
        <xdr:cNvPr id="844" name="楕円 843">
          <a:extLst>
            <a:ext uri="{FF2B5EF4-FFF2-40B4-BE49-F238E27FC236}">
              <a16:creationId xmlns:a16="http://schemas.microsoft.com/office/drawing/2014/main" id="{00000000-0008-0000-0F00-00004C030000}"/>
            </a:ext>
          </a:extLst>
        </xdr:cNvPr>
        <xdr:cNvSpPr/>
      </xdr:nvSpPr>
      <xdr:spPr>
        <a:xfrm>
          <a:off x="22110700" y="1847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92600</xdr:rowOff>
    </xdr:from>
    <xdr:ext cx="469744" cy="259045"/>
    <xdr:sp macro="" textlink="">
      <xdr:nvSpPr>
        <xdr:cNvPr id="845" name="【庁舎】&#10;一人当たり面積該当値テキスト">
          <a:extLst>
            <a:ext uri="{FF2B5EF4-FFF2-40B4-BE49-F238E27FC236}">
              <a16:creationId xmlns:a16="http://schemas.microsoft.com/office/drawing/2014/main" id="{00000000-0008-0000-0F00-00004D030000}"/>
            </a:ext>
          </a:extLst>
        </xdr:cNvPr>
        <xdr:cNvSpPr txBox="1"/>
      </xdr:nvSpPr>
      <xdr:spPr>
        <a:xfrm>
          <a:off x="22199600" y="18266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138685</xdr:rowOff>
    </xdr:from>
    <xdr:to>
      <xdr:col>112</xdr:col>
      <xdr:colOff>38100</xdr:colOff>
      <xdr:row>108</xdr:row>
      <xdr:rowOff>68835</xdr:rowOff>
    </xdr:to>
    <xdr:sp macro="" textlink="">
      <xdr:nvSpPr>
        <xdr:cNvPr id="846" name="楕円 845">
          <a:extLst>
            <a:ext uri="{FF2B5EF4-FFF2-40B4-BE49-F238E27FC236}">
              <a16:creationId xmlns:a16="http://schemas.microsoft.com/office/drawing/2014/main" id="{00000000-0008-0000-0F00-00004E030000}"/>
            </a:ext>
          </a:extLst>
        </xdr:cNvPr>
        <xdr:cNvSpPr/>
      </xdr:nvSpPr>
      <xdr:spPr>
        <a:xfrm>
          <a:off x="21272500" y="1848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12573</xdr:rowOff>
    </xdr:from>
    <xdr:to>
      <xdr:col>116</xdr:col>
      <xdr:colOff>63500</xdr:colOff>
      <xdr:row>108</xdr:row>
      <xdr:rowOff>18035</xdr:rowOff>
    </xdr:to>
    <xdr:cxnSp macro="">
      <xdr:nvCxnSpPr>
        <xdr:cNvPr id="847" name="直線コネクタ 846">
          <a:extLst>
            <a:ext uri="{FF2B5EF4-FFF2-40B4-BE49-F238E27FC236}">
              <a16:creationId xmlns:a16="http://schemas.microsoft.com/office/drawing/2014/main" id="{00000000-0008-0000-0F00-00004F030000}"/>
            </a:ext>
          </a:extLst>
        </xdr:cNvPr>
        <xdr:cNvCxnSpPr/>
      </xdr:nvCxnSpPr>
      <xdr:spPr>
        <a:xfrm flipV="1">
          <a:off x="21323300" y="18529173"/>
          <a:ext cx="838200" cy="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144272</xdr:rowOff>
    </xdr:from>
    <xdr:to>
      <xdr:col>107</xdr:col>
      <xdr:colOff>101600</xdr:colOff>
      <xdr:row>108</xdr:row>
      <xdr:rowOff>74422</xdr:rowOff>
    </xdr:to>
    <xdr:sp macro="" textlink="">
      <xdr:nvSpPr>
        <xdr:cNvPr id="848" name="楕円 847">
          <a:extLst>
            <a:ext uri="{FF2B5EF4-FFF2-40B4-BE49-F238E27FC236}">
              <a16:creationId xmlns:a16="http://schemas.microsoft.com/office/drawing/2014/main" id="{00000000-0008-0000-0F00-000050030000}"/>
            </a:ext>
          </a:extLst>
        </xdr:cNvPr>
        <xdr:cNvSpPr/>
      </xdr:nvSpPr>
      <xdr:spPr>
        <a:xfrm>
          <a:off x="20383500" y="1848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18035</xdr:rowOff>
    </xdr:from>
    <xdr:to>
      <xdr:col>111</xdr:col>
      <xdr:colOff>177800</xdr:colOff>
      <xdr:row>108</xdr:row>
      <xdr:rowOff>23622</xdr:rowOff>
    </xdr:to>
    <xdr:cxnSp macro="">
      <xdr:nvCxnSpPr>
        <xdr:cNvPr id="849" name="直線コネクタ 848">
          <a:extLst>
            <a:ext uri="{FF2B5EF4-FFF2-40B4-BE49-F238E27FC236}">
              <a16:creationId xmlns:a16="http://schemas.microsoft.com/office/drawing/2014/main" id="{00000000-0008-0000-0F00-000051030000}"/>
            </a:ext>
          </a:extLst>
        </xdr:cNvPr>
        <xdr:cNvCxnSpPr/>
      </xdr:nvCxnSpPr>
      <xdr:spPr>
        <a:xfrm flipV="1">
          <a:off x="20434300" y="18534635"/>
          <a:ext cx="889000" cy="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146686</xdr:rowOff>
    </xdr:from>
    <xdr:to>
      <xdr:col>102</xdr:col>
      <xdr:colOff>165100</xdr:colOff>
      <xdr:row>108</xdr:row>
      <xdr:rowOff>76836</xdr:rowOff>
    </xdr:to>
    <xdr:sp macro="" textlink="">
      <xdr:nvSpPr>
        <xdr:cNvPr id="850" name="楕円 849">
          <a:extLst>
            <a:ext uri="{FF2B5EF4-FFF2-40B4-BE49-F238E27FC236}">
              <a16:creationId xmlns:a16="http://schemas.microsoft.com/office/drawing/2014/main" id="{00000000-0008-0000-0F00-000052030000}"/>
            </a:ext>
          </a:extLst>
        </xdr:cNvPr>
        <xdr:cNvSpPr/>
      </xdr:nvSpPr>
      <xdr:spPr>
        <a:xfrm>
          <a:off x="19494500" y="1849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23622</xdr:rowOff>
    </xdr:from>
    <xdr:to>
      <xdr:col>107</xdr:col>
      <xdr:colOff>50800</xdr:colOff>
      <xdr:row>108</xdr:row>
      <xdr:rowOff>26036</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flipV="1">
          <a:off x="19545300" y="18540222"/>
          <a:ext cx="889000" cy="2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149861</xdr:rowOff>
    </xdr:from>
    <xdr:to>
      <xdr:col>98</xdr:col>
      <xdr:colOff>38100</xdr:colOff>
      <xdr:row>108</xdr:row>
      <xdr:rowOff>80011</xdr:rowOff>
    </xdr:to>
    <xdr:sp macro="" textlink="">
      <xdr:nvSpPr>
        <xdr:cNvPr id="852" name="楕円 851">
          <a:extLst>
            <a:ext uri="{FF2B5EF4-FFF2-40B4-BE49-F238E27FC236}">
              <a16:creationId xmlns:a16="http://schemas.microsoft.com/office/drawing/2014/main" id="{00000000-0008-0000-0F00-000054030000}"/>
            </a:ext>
          </a:extLst>
        </xdr:cNvPr>
        <xdr:cNvSpPr/>
      </xdr:nvSpPr>
      <xdr:spPr>
        <a:xfrm>
          <a:off x="18605500" y="1849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26036</xdr:rowOff>
    </xdr:from>
    <xdr:to>
      <xdr:col>102</xdr:col>
      <xdr:colOff>114300</xdr:colOff>
      <xdr:row>108</xdr:row>
      <xdr:rowOff>29211</xdr:rowOff>
    </xdr:to>
    <xdr:cxnSp macro="">
      <xdr:nvCxnSpPr>
        <xdr:cNvPr id="853" name="直線コネクタ 852">
          <a:extLst>
            <a:ext uri="{FF2B5EF4-FFF2-40B4-BE49-F238E27FC236}">
              <a16:creationId xmlns:a16="http://schemas.microsoft.com/office/drawing/2014/main" id="{00000000-0008-0000-0F00-000055030000}"/>
            </a:ext>
          </a:extLst>
        </xdr:cNvPr>
        <xdr:cNvCxnSpPr/>
      </xdr:nvCxnSpPr>
      <xdr:spPr>
        <a:xfrm flipV="1">
          <a:off x="18656300" y="18542636"/>
          <a:ext cx="8890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854" name="n_1aveValue【庁舎】&#10;一人当たり面積">
          <a:extLst>
            <a:ext uri="{FF2B5EF4-FFF2-40B4-BE49-F238E27FC236}">
              <a16:creationId xmlns:a16="http://schemas.microsoft.com/office/drawing/2014/main" id="{00000000-0008-0000-0F00-000056030000}"/>
            </a:ext>
          </a:extLst>
        </xdr:cNvPr>
        <xdr:cNvSpPr txBox="1"/>
      </xdr:nvSpPr>
      <xdr:spPr>
        <a:xfrm>
          <a:off x="210757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855" name="n_2aveValue【庁舎】&#10;一人当たり面積">
          <a:extLst>
            <a:ext uri="{FF2B5EF4-FFF2-40B4-BE49-F238E27FC236}">
              <a16:creationId xmlns:a16="http://schemas.microsoft.com/office/drawing/2014/main" id="{00000000-0008-0000-0F00-000057030000}"/>
            </a:ext>
          </a:extLst>
        </xdr:cNvPr>
        <xdr:cNvSpPr txBox="1"/>
      </xdr:nvSpPr>
      <xdr:spPr>
        <a:xfrm>
          <a:off x="20199427" y="1826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72026</xdr:rowOff>
    </xdr:from>
    <xdr:ext cx="469744" cy="259045"/>
    <xdr:sp macro="" textlink="">
      <xdr:nvSpPr>
        <xdr:cNvPr id="856" name="n_3aveValue【庁舎】&#10;一人当たり面積">
          <a:extLst>
            <a:ext uri="{FF2B5EF4-FFF2-40B4-BE49-F238E27FC236}">
              <a16:creationId xmlns:a16="http://schemas.microsoft.com/office/drawing/2014/main" id="{00000000-0008-0000-0F00-000058030000}"/>
            </a:ext>
          </a:extLst>
        </xdr:cNvPr>
        <xdr:cNvSpPr txBox="1"/>
      </xdr:nvSpPr>
      <xdr:spPr>
        <a:xfrm>
          <a:off x="19310427" y="185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77488</xdr:rowOff>
    </xdr:from>
    <xdr:ext cx="469744" cy="259045"/>
    <xdr:sp macro="" textlink="">
      <xdr:nvSpPr>
        <xdr:cNvPr id="857" name="n_4aveValue【庁舎】&#10;一人当たり面積">
          <a:extLst>
            <a:ext uri="{FF2B5EF4-FFF2-40B4-BE49-F238E27FC236}">
              <a16:creationId xmlns:a16="http://schemas.microsoft.com/office/drawing/2014/main" id="{00000000-0008-0000-0F00-000059030000}"/>
            </a:ext>
          </a:extLst>
        </xdr:cNvPr>
        <xdr:cNvSpPr txBox="1"/>
      </xdr:nvSpPr>
      <xdr:spPr>
        <a:xfrm>
          <a:off x="18421427" y="1859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59962</xdr:rowOff>
    </xdr:from>
    <xdr:ext cx="469744" cy="259045"/>
    <xdr:sp macro="" textlink="">
      <xdr:nvSpPr>
        <xdr:cNvPr id="858" name="n_1mainValue【庁舎】&#10;一人当たり面積">
          <a:extLst>
            <a:ext uri="{FF2B5EF4-FFF2-40B4-BE49-F238E27FC236}">
              <a16:creationId xmlns:a16="http://schemas.microsoft.com/office/drawing/2014/main" id="{00000000-0008-0000-0F00-00005A030000}"/>
            </a:ext>
          </a:extLst>
        </xdr:cNvPr>
        <xdr:cNvSpPr txBox="1"/>
      </xdr:nvSpPr>
      <xdr:spPr>
        <a:xfrm>
          <a:off x="21075727" y="18576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65549</xdr:rowOff>
    </xdr:from>
    <xdr:ext cx="469744" cy="259045"/>
    <xdr:sp macro="" textlink="">
      <xdr:nvSpPr>
        <xdr:cNvPr id="859" name="n_2mainValue【庁舎】&#10;一人当たり面積">
          <a:extLst>
            <a:ext uri="{FF2B5EF4-FFF2-40B4-BE49-F238E27FC236}">
              <a16:creationId xmlns:a16="http://schemas.microsoft.com/office/drawing/2014/main" id="{00000000-0008-0000-0F00-00005B030000}"/>
            </a:ext>
          </a:extLst>
        </xdr:cNvPr>
        <xdr:cNvSpPr txBox="1"/>
      </xdr:nvSpPr>
      <xdr:spPr>
        <a:xfrm>
          <a:off x="20199427" y="1858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93363</xdr:rowOff>
    </xdr:from>
    <xdr:ext cx="469744" cy="259045"/>
    <xdr:sp macro="" textlink="">
      <xdr:nvSpPr>
        <xdr:cNvPr id="860" name="n_3mainValue【庁舎】&#10;一人当たり面積">
          <a:extLst>
            <a:ext uri="{FF2B5EF4-FFF2-40B4-BE49-F238E27FC236}">
              <a16:creationId xmlns:a16="http://schemas.microsoft.com/office/drawing/2014/main" id="{00000000-0008-0000-0F00-00005C030000}"/>
            </a:ext>
          </a:extLst>
        </xdr:cNvPr>
        <xdr:cNvSpPr txBox="1"/>
      </xdr:nvSpPr>
      <xdr:spPr>
        <a:xfrm>
          <a:off x="19310427" y="1826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96538</xdr:rowOff>
    </xdr:from>
    <xdr:ext cx="469744" cy="259045"/>
    <xdr:sp macro="" textlink="">
      <xdr:nvSpPr>
        <xdr:cNvPr id="861" name="n_4mainValue【庁舎】&#10;一人当たり面積">
          <a:extLst>
            <a:ext uri="{FF2B5EF4-FFF2-40B4-BE49-F238E27FC236}">
              <a16:creationId xmlns:a16="http://schemas.microsoft.com/office/drawing/2014/main" id="{00000000-0008-0000-0F00-00005D030000}"/>
            </a:ext>
          </a:extLst>
        </xdr:cNvPr>
        <xdr:cNvSpPr txBox="1"/>
      </xdr:nvSpPr>
      <xdr:spPr>
        <a:xfrm>
          <a:off x="18421427" y="18270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2" name="正方形/長方形 861">
          <a:extLst>
            <a:ext uri="{FF2B5EF4-FFF2-40B4-BE49-F238E27FC236}">
              <a16:creationId xmlns:a16="http://schemas.microsoft.com/office/drawing/2014/main" id="{00000000-0008-0000-0F00-00005E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3" name="正方形/長方形 862">
          <a:extLst>
            <a:ext uri="{FF2B5EF4-FFF2-40B4-BE49-F238E27FC236}">
              <a16:creationId xmlns:a16="http://schemas.microsoft.com/office/drawing/2014/main" id="{00000000-0008-0000-0F00-00005F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4" name="テキスト ボックス 863">
          <a:extLst>
            <a:ext uri="{FF2B5EF4-FFF2-40B4-BE49-F238E27FC236}">
              <a16:creationId xmlns:a16="http://schemas.microsoft.com/office/drawing/2014/main" id="{00000000-0008-0000-0F00-00006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　</a:t>
          </a:r>
          <a:r>
            <a:rPr lang="ja-JP" altLang="ja-JP" sz="1100" b="0" i="0">
              <a:solidFill>
                <a:schemeClr val="dk1"/>
              </a:solidFill>
              <a:effectLst/>
              <a:latin typeface="+mn-lt"/>
              <a:ea typeface="+mn-ea"/>
              <a:cs typeface="+mn-cs"/>
            </a:rPr>
            <a:t>令和6年度の施設類型別ストック情報を見ると、施設ごとに老朽化度や保有量に差が生じている。福祉施設は有形固定資産減価償却率が</a:t>
          </a:r>
          <a:r>
            <a:rPr lang="en-US" altLang="ja-JP" sz="1100" b="0" i="0">
              <a:solidFill>
                <a:schemeClr val="dk1"/>
              </a:solidFill>
              <a:effectLst/>
              <a:latin typeface="+mn-lt"/>
              <a:ea typeface="+mn-ea"/>
              <a:cs typeface="+mn-cs"/>
            </a:rPr>
            <a:t>100</a:t>
          </a:r>
          <a:r>
            <a:rPr lang="ja-JP" altLang="en-US" sz="1100" b="0" i="0">
              <a:solidFill>
                <a:schemeClr val="dk1"/>
              </a:solidFill>
              <a:effectLst/>
              <a:latin typeface="+mn-lt"/>
              <a:ea typeface="+mn-ea"/>
              <a:cs typeface="+mn-cs"/>
            </a:rPr>
            <a:t>％に達しているかつ</a:t>
          </a:r>
          <a:r>
            <a:rPr lang="ja-JP" altLang="ja-JP" sz="1100" b="0" i="0">
              <a:solidFill>
                <a:schemeClr val="dk1"/>
              </a:solidFill>
              <a:effectLst/>
              <a:latin typeface="+mn-lt"/>
              <a:ea typeface="+mn-ea"/>
              <a:cs typeface="+mn-cs"/>
            </a:rPr>
            <a:t>、一人当たり面積は類似団体内でも低い水準にあり、限られた施設規模で行政サービスを提供している状況である。消防施設についても、一人当たり面積は大きくなく、災害対応に必要な機能や配置を確保しつつ、計画的な維持管理を行う必要がある。市民会館、庁舎については、今後の減価償却率の推移を注視し、修繕時期や更新費用の平準化を図ることが重要である。</a:t>
          </a:r>
        </a:p>
        <a:p>
          <a:r>
            <a:rPr lang="ja-JP" altLang="ja-JP" sz="1100" b="0" i="0">
              <a:solidFill>
                <a:schemeClr val="dk1"/>
              </a:solidFill>
              <a:effectLst/>
              <a:latin typeface="+mn-lt"/>
              <a:ea typeface="+mn-ea"/>
              <a:cs typeface="+mn-cs"/>
            </a:rPr>
            <a:t>図書館は、一人当たり面積</a:t>
          </a:r>
          <a:r>
            <a:rPr lang="ja-JP" altLang="en-US" sz="1100" b="0" i="0">
              <a:solidFill>
                <a:schemeClr val="dk1"/>
              </a:solidFill>
              <a:effectLst/>
              <a:latin typeface="+mn-lt"/>
              <a:ea typeface="+mn-ea"/>
              <a:cs typeface="+mn-cs"/>
            </a:rPr>
            <a:t>が</a:t>
          </a:r>
          <a:r>
            <a:rPr lang="ja-JP" altLang="ja-JP" sz="1100" b="0" i="0">
              <a:solidFill>
                <a:schemeClr val="dk1"/>
              </a:solidFill>
              <a:effectLst/>
              <a:latin typeface="+mn-lt"/>
              <a:ea typeface="+mn-ea"/>
              <a:cs typeface="+mn-cs"/>
            </a:rPr>
            <a:t>比較的</a:t>
          </a:r>
          <a:r>
            <a:rPr lang="ja-JP" altLang="en-US" sz="1100" b="0" i="0">
              <a:solidFill>
                <a:schemeClr val="dk1"/>
              </a:solidFill>
              <a:effectLst/>
              <a:latin typeface="+mn-lt"/>
              <a:ea typeface="+mn-ea"/>
              <a:cs typeface="+mn-cs"/>
            </a:rPr>
            <a:t>大きく</a:t>
          </a:r>
          <a:r>
            <a:rPr lang="ja-JP" altLang="ja-JP" sz="1100" b="0" i="0">
              <a:solidFill>
                <a:schemeClr val="dk1"/>
              </a:solidFill>
              <a:effectLst/>
              <a:latin typeface="+mn-lt"/>
              <a:ea typeface="+mn-ea"/>
              <a:cs typeface="+mn-cs"/>
            </a:rPr>
            <a:t>、人口規模に対して施設保有量が多いこと、</a:t>
          </a:r>
          <a:r>
            <a:rPr lang="ja-JP" altLang="en-US" sz="1100" b="0" i="0">
              <a:solidFill>
                <a:schemeClr val="dk1"/>
              </a:solidFill>
              <a:effectLst/>
              <a:latin typeface="+mn-lt"/>
              <a:ea typeface="+mn-ea"/>
              <a:cs typeface="+mn-cs"/>
            </a:rPr>
            <a:t>また減価償却も進んでいることから</a:t>
          </a:r>
          <a:r>
            <a:rPr lang="ja-JP" altLang="ja-JP" sz="1100" b="0" i="0">
              <a:solidFill>
                <a:schemeClr val="dk1"/>
              </a:solidFill>
              <a:effectLst/>
              <a:latin typeface="+mn-lt"/>
              <a:ea typeface="+mn-ea"/>
              <a:cs typeface="+mn-cs"/>
            </a:rPr>
            <a:t>将来的な維持管理・更新負担に留意する必要がある。減価償却率が高い施設については、利用状況や劣化状況を把握した上で、長寿命化改修や更新の優先順位を検討すべきである。体育館・プールは減価償却率が高い水準にあり、施設の老朽化が進んでいる。一方、一人当たり面積は必ずしも大きくないため、単純な統廃合ではなく、利用実績、災害時の避難所機能及び代替施設の有無を踏まえて方針を判断する必要がある。今後は個別施設計画に基づき、点検・予防保全を進めるとともに、利用需要や更新費用を総合的に検証し、長寿命化、複合化、集約化等を計画的に進める</a:t>
          </a:r>
          <a:r>
            <a:rPr lang="ja-JP" altLang="en-US" sz="1100" b="0" i="0">
              <a:solidFill>
                <a:schemeClr val="dk1"/>
              </a:solidFill>
              <a:effectLst/>
              <a:latin typeface="+mn-lt"/>
              <a:ea typeface="+mn-ea"/>
              <a:cs typeface="+mn-cs"/>
            </a:rPr>
            <a:t>。</a:t>
          </a:r>
          <a:endParaRPr lang="en-US" altLang="ja-JP" sz="1100" b="0" i="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54" t="s">
        <v>15</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75" thickBot="1" x14ac:dyDescent="0.2">
      <c r="B2" s="41" t="s">
        <v>16</v>
      </c>
      <c r="C2" s="41"/>
      <c r="D2" s="42"/>
    </row>
    <row r="3" spans="1:119" ht="18.75" customHeight="1" thickBot="1" x14ac:dyDescent="0.2">
      <c r="A3" s="40"/>
      <c r="B3" s="355" t="s">
        <v>17</v>
      </c>
      <c r="C3" s="356"/>
      <c r="D3" s="356"/>
      <c r="E3" s="357"/>
      <c r="F3" s="357"/>
      <c r="G3" s="357"/>
      <c r="H3" s="357"/>
      <c r="I3" s="357"/>
      <c r="J3" s="357"/>
      <c r="K3" s="357"/>
      <c r="L3" s="357" t="s">
        <v>18</v>
      </c>
      <c r="M3" s="357"/>
      <c r="N3" s="357"/>
      <c r="O3" s="357"/>
      <c r="P3" s="357"/>
      <c r="Q3" s="357"/>
      <c r="R3" s="364"/>
      <c r="S3" s="364"/>
      <c r="T3" s="364"/>
      <c r="U3" s="364"/>
      <c r="V3" s="365"/>
      <c r="W3" s="339" t="s">
        <v>19</v>
      </c>
      <c r="X3" s="340"/>
      <c r="Y3" s="340"/>
      <c r="Z3" s="340"/>
      <c r="AA3" s="340"/>
      <c r="AB3" s="356"/>
      <c r="AC3" s="364" t="s">
        <v>20</v>
      </c>
      <c r="AD3" s="340"/>
      <c r="AE3" s="340"/>
      <c r="AF3" s="340"/>
      <c r="AG3" s="340"/>
      <c r="AH3" s="340"/>
      <c r="AI3" s="340"/>
      <c r="AJ3" s="340"/>
      <c r="AK3" s="340"/>
      <c r="AL3" s="341"/>
      <c r="AM3" s="339" t="s">
        <v>21</v>
      </c>
      <c r="AN3" s="340"/>
      <c r="AO3" s="340"/>
      <c r="AP3" s="340"/>
      <c r="AQ3" s="340"/>
      <c r="AR3" s="340"/>
      <c r="AS3" s="340"/>
      <c r="AT3" s="340"/>
      <c r="AU3" s="340"/>
      <c r="AV3" s="340"/>
      <c r="AW3" s="340"/>
      <c r="AX3" s="341"/>
      <c r="AY3" s="376" t="s">
        <v>22</v>
      </c>
      <c r="AZ3" s="377"/>
      <c r="BA3" s="377"/>
      <c r="BB3" s="377"/>
      <c r="BC3" s="377"/>
      <c r="BD3" s="377"/>
      <c r="BE3" s="377"/>
      <c r="BF3" s="377"/>
      <c r="BG3" s="377"/>
      <c r="BH3" s="377"/>
      <c r="BI3" s="377"/>
      <c r="BJ3" s="377"/>
      <c r="BK3" s="377"/>
      <c r="BL3" s="377"/>
      <c r="BM3" s="378"/>
      <c r="BN3" s="339" t="s">
        <v>23</v>
      </c>
      <c r="BO3" s="340"/>
      <c r="BP3" s="340"/>
      <c r="BQ3" s="340"/>
      <c r="BR3" s="340"/>
      <c r="BS3" s="340"/>
      <c r="BT3" s="340"/>
      <c r="BU3" s="341"/>
      <c r="BV3" s="339" t="s">
        <v>24</v>
      </c>
      <c r="BW3" s="340"/>
      <c r="BX3" s="340"/>
      <c r="BY3" s="340"/>
      <c r="BZ3" s="340"/>
      <c r="CA3" s="340"/>
      <c r="CB3" s="340"/>
      <c r="CC3" s="341"/>
      <c r="CD3" s="376" t="s">
        <v>22</v>
      </c>
      <c r="CE3" s="377"/>
      <c r="CF3" s="377"/>
      <c r="CG3" s="377"/>
      <c r="CH3" s="377"/>
      <c r="CI3" s="377"/>
      <c r="CJ3" s="377"/>
      <c r="CK3" s="377"/>
      <c r="CL3" s="377"/>
      <c r="CM3" s="377"/>
      <c r="CN3" s="377"/>
      <c r="CO3" s="377"/>
      <c r="CP3" s="377"/>
      <c r="CQ3" s="377"/>
      <c r="CR3" s="377"/>
      <c r="CS3" s="378"/>
      <c r="CT3" s="339" t="s">
        <v>25</v>
      </c>
      <c r="CU3" s="340"/>
      <c r="CV3" s="340"/>
      <c r="CW3" s="340"/>
      <c r="CX3" s="340"/>
      <c r="CY3" s="340"/>
      <c r="CZ3" s="340"/>
      <c r="DA3" s="341"/>
      <c r="DB3" s="339" t="s">
        <v>26</v>
      </c>
      <c r="DC3" s="340"/>
      <c r="DD3" s="340"/>
      <c r="DE3" s="340"/>
      <c r="DF3" s="340"/>
      <c r="DG3" s="340"/>
      <c r="DH3" s="340"/>
      <c r="DI3" s="341"/>
    </row>
    <row r="4" spans="1:119" ht="18.75" customHeight="1" x14ac:dyDescent="0.15">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27</v>
      </c>
      <c r="AZ4" s="343"/>
      <c r="BA4" s="343"/>
      <c r="BB4" s="343"/>
      <c r="BC4" s="343"/>
      <c r="BD4" s="343"/>
      <c r="BE4" s="343"/>
      <c r="BF4" s="343"/>
      <c r="BG4" s="343"/>
      <c r="BH4" s="343"/>
      <c r="BI4" s="343"/>
      <c r="BJ4" s="343"/>
      <c r="BK4" s="343"/>
      <c r="BL4" s="343"/>
      <c r="BM4" s="344"/>
      <c r="BN4" s="345">
        <v>4143180</v>
      </c>
      <c r="BO4" s="346"/>
      <c r="BP4" s="346"/>
      <c r="BQ4" s="346"/>
      <c r="BR4" s="346"/>
      <c r="BS4" s="346"/>
      <c r="BT4" s="346"/>
      <c r="BU4" s="347"/>
      <c r="BV4" s="345">
        <v>4054662</v>
      </c>
      <c r="BW4" s="346"/>
      <c r="BX4" s="346"/>
      <c r="BY4" s="346"/>
      <c r="BZ4" s="346"/>
      <c r="CA4" s="346"/>
      <c r="CB4" s="346"/>
      <c r="CC4" s="347"/>
      <c r="CD4" s="348" t="s">
        <v>28</v>
      </c>
      <c r="CE4" s="349"/>
      <c r="CF4" s="349"/>
      <c r="CG4" s="349"/>
      <c r="CH4" s="349"/>
      <c r="CI4" s="349"/>
      <c r="CJ4" s="349"/>
      <c r="CK4" s="349"/>
      <c r="CL4" s="349"/>
      <c r="CM4" s="349"/>
      <c r="CN4" s="349"/>
      <c r="CO4" s="349"/>
      <c r="CP4" s="349"/>
      <c r="CQ4" s="349"/>
      <c r="CR4" s="349"/>
      <c r="CS4" s="350"/>
      <c r="CT4" s="351">
        <v>7.5</v>
      </c>
      <c r="CU4" s="352"/>
      <c r="CV4" s="352"/>
      <c r="CW4" s="352"/>
      <c r="CX4" s="352"/>
      <c r="CY4" s="352"/>
      <c r="CZ4" s="352"/>
      <c r="DA4" s="353"/>
      <c r="DB4" s="351">
        <v>9</v>
      </c>
      <c r="DC4" s="352"/>
      <c r="DD4" s="352"/>
      <c r="DE4" s="352"/>
      <c r="DF4" s="352"/>
      <c r="DG4" s="352"/>
      <c r="DH4" s="352"/>
      <c r="DI4" s="353"/>
    </row>
    <row r="5" spans="1:119" ht="18.75" customHeight="1" x14ac:dyDescent="0.15">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11" t="s">
        <v>29</v>
      </c>
      <c r="AN5" s="412"/>
      <c r="AO5" s="412"/>
      <c r="AP5" s="412"/>
      <c r="AQ5" s="412"/>
      <c r="AR5" s="412"/>
      <c r="AS5" s="412"/>
      <c r="AT5" s="413"/>
      <c r="AU5" s="414" t="s">
        <v>30</v>
      </c>
      <c r="AV5" s="415"/>
      <c r="AW5" s="415"/>
      <c r="AX5" s="415"/>
      <c r="AY5" s="416" t="s">
        <v>31</v>
      </c>
      <c r="AZ5" s="417"/>
      <c r="BA5" s="417"/>
      <c r="BB5" s="417"/>
      <c r="BC5" s="417"/>
      <c r="BD5" s="417"/>
      <c r="BE5" s="417"/>
      <c r="BF5" s="417"/>
      <c r="BG5" s="417"/>
      <c r="BH5" s="417"/>
      <c r="BI5" s="417"/>
      <c r="BJ5" s="417"/>
      <c r="BK5" s="417"/>
      <c r="BL5" s="417"/>
      <c r="BM5" s="418"/>
      <c r="BN5" s="382">
        <v>3926221</v>
      </c>
      <c r="BO5" s="383"/>
      <c r="BP5" s="383"/>
      <c r="BQ5" s="383"/>
      <c r="BR5" s="383"/>
      <c r="BS5" s="383"/>
      <c r="BT5" s="383"/>
      <c r="BU5" s="384"/>
      <c r="BV5" s="382">
        <v>3836401</v>
      </c>
      <c r="BW5" s="383"/>
      <c r="BX5" s="383"/>
      <c r="BY5" s="383"/>
      <c r="BZ5" s="383"/>
      <c r="CA5" s="383"/>
      <c r="CB5" s="383"/>
      <c r="CC5" s="384"/>
      <c r="CD5" s="385" t="s">
        <v>32</v>
      </c>
      <c r="CE5" s="386"/>
      <c r="CF5" s="386"/>
      <c r="CG5" s="386"/>
      <c r="CH5" s="386"/>
      <c r="CI5" s="386"/>
      <c r="CJ5" s="386"/>
      <c r="CK5" s="386"/>
      <c r="CL5" s="386"/>
      <c r="CM5" s="386"/>
      <c r="CN5" s="386"/>
      <c r="CO5" s="386"/>
      <c r="CP5" s="386"/>
      <c r="CQ5" s="386"/>
      <c r="CR5" s="386"/>
      <c r="CS5" s="387"/>
      <c r="CT5" s="379">
        <v>90.2</v>
      </c>
      <c r="CU5" s="380"/>
      <c r="CV5" s="380"/>
      <c r="CW5" s="380"/>
      <c r="CX5" s="380"/>
      <c r="CY5" s="380"/>
      <c r="CZ5" s="380"/>
      <c r="DA5" s="381"/>
      <c r="DB5" s="379">
        <v>85</v>
      </c>
      <c r="DC5" s="380"/>
      <c r="DD5" s="380"/>
      <c r="DE5" s="380"/>
      <c r="DF5" s="380"/>
      <c r="DG5" s="380"/>
      <c r="DH5" s="380"/>
      <c r="DI5" s="381"/>
    </row>
    <row r="6" spans="1:119" ht="18.75" customHeight="1" x14ac:dyDescent="0.15">
      <c r="A6" s="40"/>
      <c r="B6" s="388" t="s">
        <v>33</v>
      </c>
      <c r="C6" s="389"/>
      <c r="D6" s="389"/>
      <c r="E6" s="390"/>
      <c r="F6" s="390"/>
      <c r="G6" s="390"/>
      <c r="H6" s="390"/>
      <c r="I6" s="390"/>
      <c r="J6" s="390"/>
      <c r="K6" s="390"/>
      <c r="L6" s="390" t="s">
        <v>34</v>
      </c>
      <c r="M6" s="390"/>
      <c r="N6" s="390"/>
      <c r="O6" s="390"/>
      <c r="P6" s="390"/>
      <c r="Q6" s="390"/>
      <c r="R6" s="394"/>
      <c r="S6" s="394"/>
      <c r="T6" s="394"/>
      <c r="U6" s="394"/>
      <c r="V6" s="395"/>
      <c r="W6" s="398" t="s">
        <v>35</v>
      </c>
      <c r="X6" s="399"/>
      <c r="Y6" s="399"/>
      <c r="Z6" s="399"/>
      <c r="AA6" s="399"/>
      <c r="AB6" s="389"/>
      <c r="AC6" s="402" t="s">
        <v>36</v>
      </c>
      <c r="AD6" s="403"/>
      <c r="AE6" s="403"/>
      <c r="AF6" s="403"/>
      <c r="AG6" s="403"/>
      <c r="AH6" s="403"/>
      <c r="AI6" s="403"/>
      <c r="AJ6" s="403"/>
      <c r="AK6" s="403"/>
      <c r="AL6" s="404"/>
      <c r="AM6" s="411" t="s">
        <v>37</v>
      </c>
      <c r="AN6" s="412"/>
      <c r="AO6" s="412"/>
      <c r="AP6" s="412"/>
      <c r="AQ6" s="412"/>
      <c r="AR6" s="412"/>
      <c r="AS6" s="412"/>
      <c r="AT6" s="413"/>
      <c r="AU6" s="414" t="s">
        <v>30</v>
      </c>
      <c r="AV6" s="415"/>
      <c r="AW6" s="415"/>
      <c r="AX6" s="415"/>
      <c r="AY6" s="416" t="s">
        <v>38</v>
      </c>
      <c r="AZ6" s="417"/>
      <c r="BA6" s="417"/>
      <c r="BB6" s="417"/>
      <c r="BC6" s="417"/>
      <c r="BD6" s="417"/>
      <c r="BE6" s="417"/>
      <c r="BF6" s="417"/>
      <c r="BG6" s="417"/>
      <c r="BH6" s="417"/>
      <c r="BI6" s="417"/>
      <c r="BJ6" s="417"/>
      <c r="BK6" s="417"/>
      <c r="BL6" s="417"/>
      <c r="BM6" s="418"/>
      <c r="BN6" s="382">
        <v>216959</v>
      </c>
      <c r="BO6" s="383"/>
      <c r="BP6" s="383"/>
      <c r="BQ6" s="383"/>
      <c r="BR6" s="383"/>
      <c r="BS6" s="383"/>
      <c r="BT6" s="383"/>
      <c r="BU6" s="384"/>
      <c r="BV6" s="382">
        <v>218261</v>
      </c>
      <c r="BW6" s="383"/>
      <c r="BX6" s="383"/>
      <c r="BY6" s="383"/>
      <c r="BZ6" s="383"/>
      <c r="CA6" s="383"/>
      <c r="CB6" s="383"/>
      <c r="CC6" s="384"/>
      <c r="CD6" s="385" t="s">
        <v>39</v>
      </c>
      <c r="CE6" s="386"/>
      <c r="CF6" s="386"/>
      <c r="CG6" s="386"/>
      <c r="CH6" s="386"/>
      <c r="CI6" s="386"/>
      <c r="CJ6" s="386"/>
      <c r="CK6" s="386"/>
      <c r="CL6" s="386"/>
      <c r="CM6" s="386"/>
      <c r="CN6" s="386"/>
      <c r="CO6" s="386"/>
      <c r="CP6" s="386"/>
      <c r="CQ6" s="386"/>
      <c r="CR6" s="386"/>
      <c r="CS6" s="387"/>
      <c r="CT6" s="419">
        <v>90.2</v>
      </c>
      <c r="CU6" s="420"/>
      <c r="CV6" s="420"/>
      <c r="CW6" s="420"/>
      <c r="CX6" s="420"/>
      <c r="CY6" s="420"/>
      <c r="CZ6" s="420"/>
      <c r="DA6" s="421"/>
      <c r="DB6" s="419">
        <v>85</v>
      </c>
      <c r="DC6" s="420"/>
      <c r="DD6" s="420"/>
      <c r="DE6" s="420"/>
      <c r="DF6" s="420"/>
      <c r="DG6" s="420"/>
      <c r="DH6" s="420"/>
      <c r="DI6" s="421"/>
    </row>
    <row r="7" spans="1:119" ht="18.75" customHeight="1" x14ac:dyDescent="0.15">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405"/>
      <c r="AD7" s="406"/>
      <c r="AE7" s="406"/>
      <c r="AF7" s="406"/>
      <c r="AG7" s="406"/>
      <c r="AH7" s="406"/>
      <c r="AI7" s="406"/>
      <c r="AJ7" s="406"/>
      <c r="AK7" s="406"/>
      <c r="AL7" s="407"/>
      <c r="AM7" s="411" t="s">
        <v>40</v>
      </c>
      <c r="AN7" s="412"/>
      <c r="AO7" s="412"/>
      <c r="AP7" s="412"/>
      <c r="AQ7" s="412"/>
      <c r="AR7" s="412"/>
      <c r="AS7" s="412"/>
      <c r="AT7" s="413"/>
      <c r="AU7" s="414" t="s">
        <v>30</v>
      </c>
      <c r="AV7" s="415"/>
      <c r="AW7" s="415"/>
      <c r="AX7" s="415"/>
      <c r="AY7" s="416" t="s">
        <v>41</v>
      </c>
      <c r="AZ7" s="417"/>
      <c r="BA7" s="417"/>
      <c r="BB7" s="417"/>
      <c r="BC7" s="417"/>
      <c r="BD7" s="417"/>
      <c r="BE7" s="417"/>
      <c r="BF7" s="417"/>
      <c r="BG7" s="417"/>
      <c r="BH7" s="417"/>
      <c r="BI7" s="417"/>
      <c r="BJ7" s="417"/>
      <c r="BK7" s="417"/>
      <c r="BL7" s="417"/>
      <c r="BM7" s="418"/>
      <c r="BN7" s="382">
        <v>33191</v>
      </c>
      <c r="BO7" s="383"/>
      <c r="BP7" s="383"/>
      <c r="BQ7" s="383"/>
      <c r="BR7" s="383"/>
      <c r="BS7" s="383"/>
      <c r="BT7" s="383"/>
      <c r="BU7" s="384"/>
      <c r="BV7" s="382">
        <v>371</v>
      </c>
      <c r="BW7" s="383"/>
      <c r="BX7" s="383"/>
      <c r="BY7" s="383"/>
      <c r="BZ7" s="383"/>
      <c r="CA7" s="383"/>
      <c r="CB7" s="383"/>
      <c r="CC7" s="384"/>
      <c r="CD7" s="385" t="s">
        <v>42</v>
      </c>
      <c r="CE7" s="386"/>
      <c r="CF7" s="386"/>
      <c r="CG7" s="386"/>
      <c r="CH7" s="386"/>
      <c r="CI7" s="386"/>
      <c r="CJ7" s="386"/>
      <c r="CK7" s="386"/>
      <c r="CL7" s="386"/>
      <c r="CM7" s="386"/>
      <c r="CN7" s="386"/>
      <c r="CO7" s="386"/>
      <c r="CP7" s="386"/>
      <c r="CQ7" s="386"/>
      <c r="CR7" s="386"/>
      <c r="CS7" s="387"/>
      <c r="CT7" s="382">
        <v>2453421</v>
      </c>
      <c r="CU7" s="383"/>
      <c r="CV7" s="383"/>
      <c r="CW7" s="383"/>
      <c r="CX7" s="383"/>
      <c r="CY7" s="383"/>
      <c r="CZ7" s="383"/>
      <c r="DA7" s="384"/>
      <c r="DB7" s="382">
        <v>2411569</v>
      </c>
      <c r="DC7" s="383"/>
      <c r="DD7" s="383"/>
      <c r="DE7" s="383"/>
      <c r="DF7" s="383"/>
      <c r="DG7" s="383"/>
      <c r="DH7" s="383"/>
      <c r="DI7" s="384"/>
    </row>
    <row r="8" spans="1:119" ht="18.75" customHeight="1" thickBot="1" x14ac:dyDescent="0.2">
      <c r="A8" s="40"/>
      <c r="B8" s="391"/>
      <c r="C8" s="392"/>
      <c r="D8" s="392"/>
      <c r="E8" s="393"/>
      <c r="F8" s="393"/>
      <c r="G8" s="393"/>
      <c r="H8" s="393"/>
      <c r="I8" s="393"/>
      <c r="J8" s="393"/>
      <c r="K8" s="393"/>
      <c r="L8" s="393"/>
      <c r="M8" s="393"/>
      <c r="N8" s="393"/>
      <c r="O8" s="393"/>
      <c r="P8" s="393"/>
      <c r="Q8" s="393"/>
      <c r="R8" s="396"/>
      <c r="S8" s="396"/>
      <c r="T8" s="396"/>
      <c r="U8" s="396"/>
      <c r="V8" s="397"/>
      <c r="W8" s="400"/>
      <c r="X8" s="401"/>
      <c r="Y8" s="401"/>
      <c r="Z8" s="401"/>
      <c r="AA8" s="401"/>
      <c r="AB8" s="392"/>
      <c r="AC8" s="408"/>
      <c r="AD8" s="409"/>
      <c r="AE8" s="409"/>
      <c r="AF8" s="409"/>
      <c r="AG8" s="409"/>
      <c r="AH8" s="409"/>
      <c r="AI8" s="409"/>
      <c r="AJ8" s="409"/>
      <c r="AK8" s="409"/>
      <c r="AL8" s="410"/>
      <c r="AM8" s="411" t="s">
        <v>43</v>
      </c>
      <c r="AN8" s="412"/>
      <c r="AO8" s="412"/>
      <c r="AP8" s="412"/>
      <c r="AQ8" s="412"/>
      <c r="AR8" s="412"/>
      <c r="AS8" s="412"/>
      <c r="AT8" s="413"/>
      <c r="AU8" s="414" t="s">
        <v>30</v>
      </c>
      <c r="AV8" s="415"/>
      <c r="AW8" s="415"/>
      <c r="AX8" s="415"/>
      <c r="AY8" s="416" t="s">
        <v>44</v>
      </c>
      <c r="AZ8" s="417"/>
      <c r="BA8" s="417"/>
      <c r="BB8" s="417"/>
      <c r="BC8" s="417"/>
      <c r="BD8" s="417"/>
      <c r="BE8" s="417"/>
      <c r="BF8" s="417"/>
      <c r="BG8" s="417"/>
      <c r="BH8" s="417"/>
      <c r="BI8" s="417"/>
      <c r="BJ8" s="417"/>
      <c r="BK8" s="417"/>
      <c r="BL8" s="417"/>
      <c r="BM8" s="418"/>
      <c r="BN8" s="382">
        <v>183768</v>
      </c>
      <c r="BO8" s="383"/>
      <c r="BP8" s="383"/>
      <c r="BQ8" s="383"/>
      <c r="BR8" s="383"/>
      <c r="BS8" s="383"/>
      <c r="BT8" s="383"/>
      <c r="BU8" s="384"/>
      <c r="BV8" s="382">
        <v>217890</v>
      </c>
      <c r="BW8" s="383"/>
      <c r="BX8" s="383"/>
      <c r="BY8" s="383"/>
      <c r="BZ8" s="383"/>
      <c r="CA8" s="383"/>
      <c r="CB8" s="383"/>
      <c r="CC8" s="384"/>
      <c r="CD8" s="385" t="s">
        <v>45</v>
      </c>
      <c r="CE8" s="386"/>
      <c r="CF8" s="386"/>
      <c r="CG8" s="386"/>
      <c r="CH8" s="386"/>
      <c r="CI8" s="386"/>
      <c r="CJ8" s="386"/>
      <c r="CK8" s="386"/>
      <c r="CL8" s="386"/>
      <c r="CM8" s="386"/>
      <c r="CN8" s="386"/>
      <c r="CO8" s="386"/>
      <c r="CP8" s="386"/>
      <c r="CQ8" s="386"/>
      <c r="CR8" s="386"/>
      <c r="CS8" s="387"/>
      <c r="CT8" s="422">
        <v>0.16</v>
      </c>
      <c r="CU8" s="423"/>
      <c r="CV8" s="423"/>
      <c r="CW8" s="423"/>
      <c r="CX8" s="423"/>
      <c r="CY8" s="423"/>
      <c r="CZ8" s="423"/>
      <c r="DA8" s="424"/>
      <c r="DB8" s="422">
        <v>0.16</v>
      </c>
      <c r="DC8" s="423"/>
      <c r="DD8" s="423"/>
      <c r="DE8" s="423"/>
      <c r="DF8" s="423"/>
      <c r="DG8" s="423"/>
      <c r="DH8" s="423"/>
      <c r="DI8" s="424"/>
    </row>
    <row r="9" spans="1:119" ht="18.75" customHeight="1" thickBot="1" x14ac:dyDescent="0.2">
      <c r="A9" s="40"/>
      <c r="B9" s="376" t="s">
        <v>46</v>
      </c>
      <c r="C9" s="377"/>
      <c r="D9" s="377"/>
      <c r="E9" s="377"/>
      <c r="F9" s="377"/>
      <c r="G9" s="377"/>
      <c r="H9" s="377"/>
      <c r="I9" s="377"/>
      <c r="J9" s="377"/>
      <c r="K9" s="425"/>
      <c r="L9" s="426" t="s">
        <v>47</v>
      </c>
      <c r="M9" s="427"/>
      <c r="N9" s="427"/>
      <c r="O9" s="427"/>
      <c r="P9" s="427"/>
      <c r="Q9" s="428"/>
      <c r="R9" s="429">
        <v>2907</v>
      </c>
      <c r="S9" s="430"/>
      <c r="T9" s="430"/>
      <c r="U9" s="430"/>
      <c r="V9" s="431"/>
      <c r="W9" s="339" t="s">
        <v>48</v>
      </c>
      <c r="X9" s="340"/>
      <c r="Y9" s="340"/>
      <c r="Z9" s="340"/>
      <c r="AA9" s="340"/>
      <c r="AB9" s="340"/>
      <c r="AC9" s="340"/>
      <c r="AD9" s="340"/>
      <c r="AE9" s="340"/>
      <c r="AF9" s="340"/>
      <c r="AG9" s="340"/>
      <c r="AH9" s="340"/>
      <c r="AI9" s="340"/>
      <c r="AJ9" s="340"/>
      <c r="AK9" s="340"/>
      <c r="AL9" s="341"/>
      <c r="AM9" s="411" t="s">
        <v>49</v>
      </c>
      <c r="AN9" s="412"/>
      <c r="AO9" s="412"/>
      <c r="AP9" s="412"/>
      <c r="AQ9" s="412"/>
      <c r="AR9" s="412"/>
      <c r="AS9" s="412"/>
      <c r="AT9" s="413"/>
      <c r="AU9" s="414" t="s">
        <v>30</v>
      </c>
      <c r="AV9" s="415"/>
      <c r="AW9" s="415"/>
      <c r="AX9" s="415"/>
      <c r="AY9" s="416" t="s">
        <v>50</v>
      </c>
      <c r="AZ9" s="417"/>
      <c r="BA9" s="417"/>
      <c r="BB9" s="417"/>
      <c r="BC9" s="417"/>
      <c r="BD9" s="417"/>
      <c r="BE9" s="417"/>
      <c r="BF9" s="417"/>
      <c r="BG9" s="417"/>
      <c r="BH9" s="417"/>
      <c r="BI9" s="417"/>
      <c r="BJ9" s="417"/>
      <c r="BK9" s="417"/>
      <c r="BL9" s="417"/>
      <c r="BM9" s="418"/>
      <c r="BN9" s="382">
        <v>-34122</v>
      </c>
      <c r="BO9" s="383"/>
      <c r="BP9" s="383"/>
      <c r="BQ9" s="383"/>
      <c r="BR9" s="383"/>
      <c r="BS9" s="383"/>
      <c r="BT9" s="383"/>
      <c r="BU9" s="384"/>
      <c r="BV9" s="382">
        <v>35985</v>
      </c>
      <c r="BW9" s="383"/>
      <c r="BX9" s="383"/>
      <c r="BY9" s="383"/>
      <c r="BZ9" s="383"/>
      <c r="CA9" s="383"/>
      <c r="CB9" s="383"/>
      <c r="CC9" s="384"/>
      <c r="CD9" s="385" t="s">
        <v>51</v>
      </c>
      <c r="CE9" s="386"/>
      <c r="CF9" s="386"/>
      <c r="CG9" s="386"/>
      <c r="CH9" s="386"/>
      <c r="CI9" s="386"/>
      <c r="CJ9" s="386"/>
      <c r="CK9" s="386"/>
      <c r="CL9" s="386"/>
      <c r="CM9" s="386"/>
      <c r="CN9" s="386"/>
      <c r="CO9" s="386"/>
      <c r="CP9" s="386"/>
      <c r="CQ9" s="386"/>
      <c r="CR9" s="386"/>
      <c r="CS9" s="387"/>
      <c r="CT9" s="379">
        <v>11.9</v>
      </c>
      <c r="CU9" s="380"/>
      <c r="CV9" s="380"/>
      <c r="CW9" s="380"/>
      <c r="CX9" s="380"/>
      <c r="CY9" s="380"/>
      <c r="CZ9" s="380"/>
      <c r="DA9" s="381"/>
      <c r="DB9" s="379">
        <v>11.4</v>
      </c>
      <c r="DC9" s="380"/>
      <c r="DD9" s="380"/>
      <c r="DE9" s="380"/>
      <c r="DF9" s="380"/>
      <c r="DG9" s="380"/>
      <c r="DH9" s="380"/>
      <c r="DI9" s="381"/>
    </row>
    <row r="10" spans="1:119" ht="18.75" customHeight="1" thickBot="1" x14ac:dyDescent="0.2">
      <c r="A10" s="40"/>
      <c r="B10" s="376"/>
      <c r="C10" s="377"/>
      <c r="D10" s="377"/>
      <c r="E10" s="377"/>
      <c r="F10" s="377"/>
      <c r="G10" s="377"/>
      <c r="H10" s="377"/>
      <c r="I10" s="377"/>
      <c r="J10" s="377"/>
      <c r="K10" s="425"/>
      <c r="L10" s="432" t="s">
        <v>52</v>
      </c>
      <c r="M10" s="412"/>
      <c r="N10" s="412"/>
      <c r="O10" s="412"/>
      <c r="P10" s="412"/>
      <c r="Q10" s="413"/>
      <c r="R10" s="433">
        <v>3278</v>
      </c>
      <c r="S10" s="434"/>
      <c r="T10" s="434"/>
      <c r="U10" s="434"/>
      <c r="V10" s="435"/>
      <c r="W10" s="370"/>
      <c r="X10" s="371"/>
      <c r="Y10" s="371"/>
      <c r="Z10" s="371"/>
      <c r="AA10" s="371"/>
      <c r="AB10" s="371"/>
      <c r="AC10" s="371"/>
      <c r="AD10" s="371"/>
      <c r="AE10" s="371"/>
      <c r="AF10" s="371"/>
      <c r="AG10" s="371"/>
      <c r="AH10" s="371"/>
      <c r="AI10" s="371"/>
      <c r="AJ10" s="371"/>
      <c r="AK10" s="371"/>
      <c r="AL10" s="374"/>
      <c r="AM10" s="411" t="s">
        <v>53</v>
      </c>
      <c r="AN10" s="412"/>
      <c r="AO10" s="412"/>
      <c r="AP10" s="412"/>
      <c r="AQ10" s="412"/>
      <c r="AR10" s="412"/>
      <c r="AS10" s="412"/>
      <c r="AT10" s="413"/>
      <c r="AU10" s="414" t="s">
        <v>54</v>
      </c>
      <c r="AV10" s="415"/>
      <c r="AW10" s="415"/>
      <c r="AX10" s="415"/>
      <c r="AY10" s="416" t="s">
        <v>55</v>
      </c>
      <c r="AZ10" s="417"/>
      <c r="BA10" s="417"/>
      <c r="BB10" s="417"/>
      <c r="BC10" s="417"/>
      <c r="BD10" s="417"/>
      <c r="BE10" s="417"/>
      <c r="BF10" s="417"/>
      <c r="BG10" s="417"/>
      <c r="BH10" s="417"/>
      <c r="BI10" s="417"/>
      <c r="BJ10" s="417"/>
      <c r="BK10" s="417"/>
      <c r="BL10" s="417"/>
      <c r="BM10" s="418"/>
      <c r="BN10" s="382">
        <v>621</v>
      </c>
      <c r="BO10" s="383"/>
      <c r="BP10" s="383"/>
      <c r="BQ10" s="383"/>
      <c r="BR10" s="383"/>
      <c r="BS10" s="383"/>
      <c r="BT10" s="383"/>
      <c r="BU10" s="384"/>
      <c r="BV10" s="382">
        <v>156</v>
      </c>
      <c r="BW10" s="383"/>
      <c r="BX10" s="383"/>
      <c r="BY10" s="383"/>
      <c r="BZ10" s="383"/>
      <c r="CA10" s="383"/>
      <c r="CB10" s="383"/>
      <c r="CC10" s="384"/>
      <c r="CD10" s="46" t="s">
        <v>56</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
      <c r="A11" s="40"/>
      <c r="B11" s="376"/>
      <c r="C11" s="377"/>
      <c r="D11" s="377"/>
      <c r="E11" s="377"/>
      <c r="F11" s="377"/>
      <c r="G11" s="377"/>
      <c r="H11" s="377"/>
      <c r="I11" s="377"/>
      <c r="J11" s="377"/>
      <c r="K11" s="425"/>
      <c r="L11" s="436" t="s">
        <v>57</v>
      </c>
      <c r="M11" s="437"/>
      <c r="N11" s="437"/>
      <c r="O11" s="437"/>
      <c r="P11" s="437"/>
      <c r="Q11" s="438"/>
      <c r="R11" s="439" t="s">
        <v>58</v>
      </c>
      <c r="S11" s="440"/>
      <c r="T11" s="440"/>
      <c r="U11" s="440"/>
      <c r="V11" s="441"/>
      <c r="W11" s="370"/>
      <c r="X11" s="371"/>
      <c r="Y11" s="371"/>
      <c r="Z11" s="371"/>
      <c r="AA11" s="371"/>
      <c r="AB11" s="371"/>
      <c r="AC11" s="371"/>
      <c r="AD11" s="371"/>
      <c r="AE11" s="371"/>
      <c r="AF11" s="371"/>
      <c r="AG11" s="371"/>
      <c r="AH11" s="371"/>
      <c r="AI11" s="371"/>
      <c r="AJ11" s="371"/>
      <c r="AK11" s="371"/>
      <c r="AL11" s="374"/>
      <c r="AM11" s="411" t="s">
        <v>59</v>
      </c>
      <c r="AN11" s="412"/>
      <c r="AO11" s="412"/>
      <c r="AP11" s="412"/>
      <c r="AQ11" s="412"/>
      <c r="AR11" s="412"/>
      <c r="AS11" s="412"/>
      <c r="AT11" s="413"/>
      <c r="AU11" s="414" t="s">
        <v>54</v>
      </c>
      <c r="AV11" s="415"/>
      <c r="AW11" s="415"/>
      <c r="AX11" s="415"/>
      <c r="AY11" s="416" t="s">
        <v>60</v>
      </c>
      <c r="AZ11" s="417"/>
      <c r="BA11" s="417"/>
      <c r="BB11" s="417"/>
      <c r="BC11" s="417"/>
      <c r="BD11" s="417"/>
      <c r="BE11" s="417"/>
      <c r="BF11" s="417"/>
      <c r="BG11" s="417"/>
      <c r="BH11" s="417"/>
      <c r="BI11" s="417"/>
      <c r="BJ11" s="417"/>
      <c r="BK11" s="417"/>
      <c r="BL11" s="417"/>
      <c r="BM11" s="418"/>
      <c r="BN11" s="382">
        <v>0</v>
      </c>
      <c r="BO11" s="383"/>
      <c r="BP11" s="383"/>
      <c r="BQ11" s="383"/>
      <c r="BR11" s="383"/>
      <c r="BS11" s="383"/>
      <c r="BT11" s="383"/>
      <c r="BU11" s="384"/>
      <c r="BV11" s="382">
        <v>0</v>
      </c>
      <c r="BW11" s="383"/>
      <c r="BX11" s="383"/>
      <c r="BY11" s="383"/>
      <c r="BZ11" s="383"/>
      <c r="CA11" s="383"/>
      <c r="CB11" s="383"/>
      <c r="CC11" s="384"/>
      <c r="CD11" s="385" t="s">
        <v>61</v>
      </c>
      <c r="CE11" s="386"/>
      <c r="CF11" s="386"/>
      <c r="CG11" s="386"/>
      <c r="CH11" s="386"/>
      <c r="CI11" s="386"/>
      <c r="CJ11" s="386"/>
      <c r="CK11" s="386"/>
      <c r="CL11" s="386"/>
      <c r="CM11" s="386"/>
      <c r="CN11" s="386"/>
      <c r="CO11" s="386"/>
      <c r="CP11" s="386"/>
      <c r="CQ11" s="386"/>
      <c r="CR11" s="386"/>
      <c r="CS11" s="387"/>
      <c r="CT11" s="422" t="s">
        <v>62</v>
      </c>
      <c r="CU11" s="423"/>
      <c r="CV11" s="423"/>
      <c r="CW11" s="423"/>
      <c r="CX11" s="423"/>
      <c r="CY11" s="423"/>
      <c r="CZ11" s="423"/>
      <c r="DA11" s="424"/>
      <c r="DB11" s="422" t="s">
        <v>62</v>
      </c>
      <c r="DC11" s="423"/>
      <c r="DD11" s="423"/>
      <c r="DE11" s="423"/>
      <c r="DF11" s="423"/>
      <c r="DG11" s="423"/>
      <c r="DH11" s="423"/>
      <c r="DI11" s="424"/>
    </row>
    <row r="12" spans="1:119" ht="18.75" customHeight="1" x14ac:dyDescent="0.15">
      <c r="A12" s="40"/>
      <c r="B12" s="442" t="s">
        <v>63</v>
      </c>
      <c r="C12" s="443"/>
      <c r="D12" s="443"/>
      <c r="E12" s="443"/>
      <c r="F12" s="443"/>
      <c r="G12" s="443"/>
      <c r="H12" s="443"/>
      <c r="I12" s="443"/>
      <c r="J12" s="443"/>
      <c r="K12" s="444"/>
      <c r="L12" s="451" t="s">
        <v>64</v>
      </c>
      <c r="M12" s="452"/>
      <c r="N12" s="452"/>
      <c r="O12" s="452"/>
      <c r="P12" s="452"/>
      <c r="Q12" s="453"/>
      <c r="R12" s="454">
        <v>2635</v>
      </c>
      <c r="S12" s="455"/>
      <c r="T12" s="455"/>
      <c r="U12" s="455"/>
      <c r="V12" s="456"/>
      <c r="W12" s="457" t="s">
        <v>22</v>
      </c>
      <c r="X12" s="415"/>
      <c r="Y12" s="415"/>
      <c r="Z12" s="415"/>
      <c r="AA12" s="415"/>
      <c r="AB12" s="458"/>
      <c r="AC12" s="459" t="s">
        <v>65</v>
      </c>
      <c r="AD12" s="460"/>
      <c r="AE12" s="460"/>
      <c r="AF12" s="460"/>
      <c r="AG12" s="461"/>
      <c r="AH12" s="459" t="s">
        <v>66</v>
      </c>
      <c r="AI12" s="460"/>
      <c r="AJ12" s="460"/>
      <c r="AK12" s="460"/>
      <c r="AL12" s="462"/>
      <c r="AM12" s="411" t="s">
        <v>67</v>
      </c>
      <c r="AN12" s="412"/>
      <c r="AO12" s="412"/>
      <c r="AP12" s="412"/>
      <c r="AQ12" s="412"/>
      <c r="AR12" s="412"/>
      <c r="AS12" s="412"/>
      <c r="AT12" s="413"/>
      <c r="AU12" s="414" t="s">
        <v>30</v>
      </c>
      <c r="AV12" s="415"/>
      <c r="AW12" s="415"/>
      <c r="AX12" s="415"/>
      <c r="AY12" s="416" t="s">
        <v>68</v>
      </c>
      <c r="AZ12" s="417"/>
      <c r="BA12" s="417"/>
      <c r="BB12" s="417"/>
      <c r="BC12" s="417"/>
      <c r="BD12" s="417"/>
      <c r="BE12" s="417"/>
      <c r="BF12" s="417"/>
      <c r="BG12" s="417"/>
      <c r="BH12" s="417"/>
      <c r="BI12" s="417"/>
      <c r="BJ12" s="417"/>
      <c r="BK12" s="417"/>
      <c r="BL12" s="417"/>
      <c r="BM12" s="418"/>
      <c r="BN12" s="382">
        <v>0</v>
      </c>
      <c r="BO12" s="383"/>
      <c r="BP12" s="383"/>
      <c r="BQ12" s="383"/>
      <c r="BR12" s="383"/>
      <c r="BS12" s="383"/>
      <c r="BT12" s="383"/>
      <c r="BU12" s="384"/>
      <c r="BV12" s="382">
        <v>0</v>
      </c>
      <c r="BW12" s="383"/>
      <c r="BX12" s="383"/>
      <c r="BY12" s="383"/>
      <c r="BZ12" s="383"/>
      <c r="CA12" s="383"/>
      <c r="CB12" s="383"/>
      <c r="CC12" s="384"/>
      <c r="CD12" s="385" t="s">
        <v>69</v>
      </c>
      <c r="CE12" s="386"/>
      <c r="CF12" s="386"/>
      <c r="CG12" s="386"/>
      <c r="CH12" s="386"/>
      <c r="CI12" s="386"/>
      <c r="CJ12" s="386"/>
      <c r="CK12" s="386"/>
      <c r="CL12" s="386"/>
      <c r="CM12" s="386"/>
      <c r="CN12" s="386"/>
      <c r="CO12" s="386"/>
      <c r="CP12" s="386"/>
      <c r="CQ12" s="386"/>
      <c r="CR12" s="386"/>
      <c r="CS12" s="387"/>
      <c r="CT12" s="422" t="s">
        <v>62</v>
      </c>
      <c r="CU12" s="423"/>
      <c r="CV12" s="423"/>
      <c r="CW12" s="423"/>
      <c r="CX12" s="423"/>
      <c r="CY12" s="423"/>
      <c r="CZ12" s="423"/>
      <c r="DA12" s="424"/>
      <c r="DB12" s="422" t="s">
        <v>62</v>
      </c>
      <c r="DC12" s="423"/>
      <c r="DD12" s="423"/>
      <c r="DE12" s="423"/>
      <c r="DF12" s="423"/>
      <c r="DG12" s="423"/>
      <c r="DH12" s="423"/>
      <c r="DI12" s="424"/>
    </row>
    <row r="13" spans="1:119" ht="18.75" customHeight="1" x14ac:dyDescent="0.15">
      <c r="A13" s="40"/>
      <c r="B13" s="445"/>
      <c r="C13" s="446"/>
      <c r="D13" s="446"/>
      <c r="E13" s="446"/>
      <c r="F13" s="446"/>
      <c r="G13" s="446"/>
      <c r="H13" s="446"/>
      <c r="I13" s="446"/>
      <c r="J13" s="446"/>
      <c r="K13" s="447"/>
      <c r="L13" s="55"/>
      <c r="M13" s="473" t="s">
        <v>70</v>
      </c>
      <c r="N13" s="474"/>
      <c r="O13" s="474"/>
      <c r="P13" s="474"/>
      <c r="Q13" s="475"/>
      <c r="R13" s="466">
        <v>2609</v>
      </c>
      <c r="S13" s="467"/>
      <c r="T13" s="467"/>
      <c r="U13" s="467"/>
      <c r="V13" s="468"/>
      <c r="W13" s="398" t="s">
        <v>71</v>
      </c>
      <c r="X13" s="399"/>
      <c r="Y13" s="399"/>
      <c r="Z13" s="399"/>
      <c r="AA13" s="399"/>
      <c r="AB13" s="389"/>
      <c r="AC13" s="433">
        <v>224</v>
      </c>
      <c r="AD13" s="434"/>
      <c r="AE13" s="434"/>
      <c r="AF13" s="434"/>
      <c r="AG13" s="476"/>
      <c r="AH13" s="433">
        <v>312</v>
      </c>
      <c r="AI13" s="434"/>
      <c r="AJ13" s="434"/>
      <c r="AK13" s="434"/>
      <c r="AL13" s="435"/>
      <c r="AM13" s="411" t="s">
        <v>72</v>
      </c>
      <c r="AN13" s="412"/>
      <c r="AO13" s="412"/>
      <c r="AP13" s="412"/>
      <c r="AQ13" s="412"/>
      <c r="AR13" s="412"/>
      <c r="AS13" s="412"/>
      <c r="AT13" s="413"/>
      <c r="AU13" s="414" t="s">
        <v>54</v>
      </c>
      <c r="AV13" s="415"/>
      <c r="AW13" s="415"/>
      <c r="AX13" s="415"/>
      <c r="AY13" s="416" t="s">
        <v>73</v>
      </c>
      <c r="AZ13" s="417"/>
      <c r="BA13" s="417"/>
      <c r="BB13" s="417"/>
      <c r="BC13" s="417"/>
      <c r="BD13" s="417"/>
      <c r="BE13" s="417"/>
      <c r="BF13" s="417"/>
      <c r="BG13" s="417"/>
      <c r="BH13" s="417"/>
      <c r="BI13" s="417"/>
      <c r="BJ13" s="417"/>
      <c r="BK13" s="417"/>
      <c r="BL13" s="417"/>
      <c r="BM13" s="418"/>
      <c r="BN13" s="382">
        <v>-33501</v>
      </c>
      <c r="BO13" s="383"/>
      <c r="BP13" s="383"/>
      <c r="BQ13" s="383"/>
      <c r="BR13" s="383"/>
      <c r="BS13" s="383"/>
      <c r="BT13" s="383"/>
      <c r="BU13" s="384"/>
      <c r="BV13" s="382">
        <v>36141</v>
      </c>
      <c r="BW13" s="383"/>
      <c r="BX13" s="383"/>
      <c r="BY13" s="383"/>
      <c r="BZ13" s="383"/>
      <c r="CA13" s="383"/>
      <c r="CB13" s="383"/>
      <c r="CC13" s="384"/>
      <c r="CD13" s="385" t="s">
        <v>74</v>
      </c>
      <c r="CE13" s="386"/>
      <c r="CF13" s="386"/>
      <c r="CG13" s="386"/>
      <c r="CH13" s="386"/>
      <c r="CI13" s="386"/>
      <c r="CJ13" s="386"/>
      <c r="CK13" s="386"/>
      <c r="CL13" s="386"/>
      <c r="CM13" s="386"/>
      <c r="CN13" s="386"/>
      <c r="CO13" s="386"/>
      <c r="CP13" s="386"/>
      <c r="CQ13" s="386"/>
      <c r="CR13" s="386"/>
      <c r="CS13" s="387"/>
      <c r="CT13" s="379">
        <v>9.5</v>
      </c>
      <c r="CU13" s="380"/>
      <c r="CV13" s="380"/>
      <c r="CW13" s="380"/>
      <c r="CX13" s="380"/>
      <c r="CY13" s="380"/>
      <c r="CZ13" s="380"/>
      <c r="DA13" s="381"/>
      <c r="DB13" s="379">
        <v>8.4</v>
      </c>
      <c r="DC13" s="380"/>
      <c r="DD13" s="380"/>
      <c r="DE13" s="380"/>
      <c r="DF13" s="380"/>
      <c r="DG13" s="380"/>
      <c r="DH13" s="380"/>
      <c r="DI13" s="381"/>
    </row>
    <row r="14" spans="1:119" ht="18.75" customHeight="1" thickBot="1" x14ac:dyDescent="0.2">
      <c r="A14" s="40"/>
      <c r="B14" s="445"/>
      <c r="C14" s="446"/>
      <c r="D14" s="446"/>
      <c r="E14" s="446"/>
      <c r="F14" s="446"/>
      <c r="G14" s="446"/>
      <c r="H14" s="446"/>
      <c r="I14" s="446"/>
      <c r="J14" s="446"/>
      <c r="K14" s="447"/>
      <c r="L14" s="463" t="s">
        <v>75</v>
      </c>
      <c r="M14" s="464"/>
      <c r="N14" s="464"/>
      <c r="O14" s="464"/>
      <c r="P14" s="464"/>
      <c r="Q14" s="465"/>
      <c r="R14" s="466">
        <v>2742</v>
      </c>
      <c r="S14" s="467"/>
      <c r="T14" s="467"/>
      <c r="U14" s="467"/>
      <c r="V14" s="468"/>
      <c r="W14" s="372"/>
      <c r="X14" s="373"/>
      <c r="Y14" s="373"/>
      <c r="Z14" s="373"/>
      <c r="AA14" s="373"/>
      <c r="AB14" s="362"/>
      <c r="AC14" s="469">
        <v>15.9</v>
      </c>
      <c r="AD14" s="470"/>
      <c r="AE14" s="470"/>
      <c r="AF14" s="470"/>
      <c r="AG14" s="471"/>
      <c r="AH14" s="469">
        <v>19.7</v>
      </c>
      <c r="AI14" s="470"/>
      <c r="AJ14" s="470"/>
      <c r="AK14" s="470"/>
      <c r="AL14" s="472"/>
      <c r="AM14" s="411"/>
      <c r="AN14" s="412"/>
      <c r="AO14" s="412"/>
      <c r="AP14" s="412"/>
      <c r="AQ14" s="412"/>
      <c r="AR14" s="412"/>
      <c r="AS14" s="412"/>
      <c r="AT14" s="413"/>
      <c r="AU14" s="414"/>
      <c r="AV14" s="415"/>
      <c r="AW14" s="415"/>
      <c r="AX14" s="415"/>
      <c r="AY14" s="416"/>
      <c r="AZ14" s="417"/>
      <c r="BA14" s="417"/>
      <c r="BB14" s="417"/>
      <c r="BC14" s="417"/>
      <c r="BD14" s="417"/>
      <c r="BE14" s="417"/>
      <c r="BF14" s="417"/>
      <c r="BG14" s="417"/>
      <c r="BH14" s="417"/>
      <c r="BI14" s="417"/>
      <c r="BJ14" s="417"/>
      <c r="BK14" s="417"/>
      <c r="BL14" s="417"/>
      <c r="BM14" s="418"/>
      <c r="BN14" s="382"/>
      <c r="BO14" s="383"/>
      <c r="BP14" s="383"/>
      <c r="BQ14" s="383"/>
      <c r="BR14" s="383"/>
      <c r="BS14" s="383"/>
      <c r="BT14" s="383"/>
      <c r="BU14" s="384"/>
      <c r="BV14" s="382"/>
      <c r="BW14" s="383"/>
      <c r="BX14" s="383"/>
      <c r="BY14" s="383"/>
      <c r="BZ14" s="383"/>
      <c r="CA14" s="383"/>
      <c r="CB14" s="383"/>
      <c r="CC14" s="384"/>
      <c r="CD14" s="477" t="s">
        <v>76</v>
      </c>
      <c r="CE14" s="478"/>
      <c r="CF14" s="478"/>
      <c r="CG14" s="478"/>
      <c r="CH14" s="478"/>
      <c r="CI14" s="478"/>
      <c r="CJ14" s="478"/>
      <c r="CK14" s="478"/>
      <c r="CL14" s="478"/>
      <c r="CM14" s="478"/>
      <c r="CN14" s="478"/>
      <c r="CO14" s="478"/>
      <c r="CP14" s="478"/>
      <c r="CQ14" s="478"/>
      <c r="CR14" s="478"/>
      <c r="CS14" s="479"/>
      <c r="CT14" s="480" t="s">
        <v>62</v>
      </c>
      <c r="CU14" s="481"/>
      <c r="CV14" s="481"/>
      <c r="CW14" s="481"/>
      <c r="CX14" s="481"/>
      <c r="CY14" s="481"/>
      <c r="CZ14" s="481"/>
      <c r="DA14" s="482"/>
      <c r="DB14" s="480" t="s">
        <v>62</v>
      </c>
      <c r="DC14" s="481"/>
      <c r="DD14" s="481"/>
      <c r="DE14" s="481"/>
      <c r="DF14" s="481"/>
      <c r="DG14" s="481"/>
      <c r="DH14" s="481"/>
      <c r="DI14" s="482"/>
    </row>
    <row r="15" spans="1:119" ht="18.75" customHeight="1" x14ac:dyDescent="0.15">
      <c r="A15" s="40"/>
      <c r="B15" s="445"/>
      <c r="C15" s="446"/>
      <c r="D15" s="446"/>
      <c r="E15" s="446"/>
      <c r="F15" s="446"/>
      <c r="G15" s="446"/>
      <c r="H15" s="446"/>
      <c r="I15" s="446"/>
      <c r="J15" s="446"/>
      <c r="K15" s="447"/>
      <c r="L15" s="55"/>
      <c r="M15" s="473" t="s">
        <v>70</v>
      </c>
      <c r="N15" s="474"/>
      <c r="O15" s="474"/>
      <c r="P15" s="474"/>
      <c r="Q15" s="475"/>
      <c r="R15" s="466">
        <v>2720</v>
      </c>
      <c r="S15" s="467"/>
      <c r="T15" s="467"/>
      <c r="U15" s="467"/>
      <c r="V15" s="468"/>
      <c r="W15" s="398" t="s">
        <v>77</v>
      </c>
      <c r="X15" s="399"/>
      <c r="Y15" s="399"/>
      <c r="Z15" s="399"/>
      <c r="AA15" s="399"/>
      <c r="AB15" s="389"/>
      <c r="AC15" s="433">
        <v>309</v>
      </c>
      <c r="AD15" s="434"/>
      <c r="AE15" s="434"/>
      <c r="AF15" s="434"/>
      <c r="AG15" s="476"/>
      <c r="AH15" s="433">
        <v>322</v>
      </c>
      <c r="AI15" s="434"/>
      <c r="AJ15" s="434"/>
      <c r="AK15" s="434"/>
      <c r="AL15" s="435"/>
      <c r="AM15" s="411"/>
      <c r="AN15" s="412"/>
      <c r="AO15" s="412"/>
      <c r="AP15" s="412"/>
      <c r="AQ15" s="412"/>
      <c r="AR15" s="412"/>
      <c r="AS15" s="412"/>
      <c r="AT15" s="413"/>
      <c r="AU15" s="414"/>
      <c r="AV15" s="415"/>
      <c r="AW15" s="415"/>
      <c r="AX15" s="415"/>
      <c r="AY15" s="342" t="s">
        <v>78</v>
      </c>
      <c r="AZ15" s="343"/>
      <c r="BA15" s="343"/>
      <c r="BB15" s="343"/>
      <c r="BC15" s="343"/>
      <c r="BD15" s="343"/>
      <c r="BE15" s="343"/>
      <c r="BF15" s="343"/>
      <c r="BG15" s="343"/>
      <c r="BH15" s="343"/>
      <c r="BI15" s="343"/>
      <c r="BJ15" s="343"/>
      <c r="BK15" s="343"/>
      <c r="BL15" s="343"/>
      <c r="BM15" s="344"/>
      <c r="BN15" s="345">
        <v>383009</v>
      </c>
      <c r="BO15" s="346"/>
      <c r="BP15" s="346"/>
      <c r="BQ15" s="346"/>
      <c r="BR15" s="346"/>
      <c r="BS15" s="346"/>
      <c r="BT15" s="346"/>
      <c r="BU15" s="347"/>
      <c r="BV15" s="345">
        <v>372529</v>
      </c>
      <c r="BW15" s="346"/>
      <c r="BX15" s="346"/>
      <c r="BY15" s="346"/>
      <c r="BZ15" s="346"/>
      <c r="CA15" s="346"/>
      <c r="CB15" s="346"/>
      <c r="CC15" s="347"/>
      <c r="CD15" s="483" t="s">
        <v>79</v>
      </c>
      <c r="CE15" s="484"/>
      <c r="CF15" s="484"/>
      <c r="CG15" s="484"/>
      <c r="CH15" s="484"/>
      <c r="CI15" s="484"/>
      <c r="CJ15" s="484"/>
      <c r="CK15" s="484"/>
      <c r="CL15" s="484"/>
      <c r="CM15" s="484"/>
      <c r="CN15" s="484"/>
      <c r="CO15" s="484"/>
      <c r="CP15" s="484"/>
      <c r="CQ15" s="484"/>
      <c r="CR15" s="484"/>
      <c r="CS15" s="485"/>
      <c r="CT15" s="56"/>
      <c r="CU15" s="57"/>
      <c r="CV15" s="57"/>
      <c r="CW15" s="57"/>
      <c r="CX15" s="57"/>
      <c r="CY15" s="57"/>
      <c r="CZ15" s="57"/>
      <c r="DA15" s="58"/>
      <c r="DB15" s="56"/>
      <c r="DC15" s="57"/>
      <c r="DD15" s="57"/>
      <c r="DE15" s="57"/>
      <c r="DF15" s="57"/>
      <c r="DG15" s="57"/>
      <c r="DH15" s="57"/>
      <c r="DI15" s="58"/>
    </row>
    <row r="16" spans="1:119" ht="18.75" customHeight="1" x14ac:dyDescent="0.15">
      <c r="A16" s="40"/>
      <c r="B16" s="445"/>
      <c r="C16" s="446"/>
      <c r="D16" s="446"/>
      <c r="E16" s="446"/>
      <c r="F16" s="446"/>
      <c r="G16" s="446"/>
      <c r="H16" s="446"/>
      <c r="I16" s="446"/>
      <c r="J16" s="446"/>
      <c r="K16" s="447"/>
      <c r="L16" s="463" t="s">
        <v>80</v>
      </c>
      <c r="M16" s="486"/>
      <c r="N16" s="486"/>
      <c r="O16" s="486"/>
      <c r="P16" s="486"/>
      <c r="Q16" s="487"/>
      <c r="R16" s="488" t="s">
        <v>81</v>
      </c>
      <c r="S16" s="489"/>
      <c r="T16" s="489"/>
      <c r="U16" s="489"/>
      <c r="V16" s="490"/>
      <c r="W16" s="372"/>
      <c r="X16" s="373"/>
      <c r="Y16" s="373"/>
      <c r="Z16" s="373"/>
      <c r="AA16" s="373"/>
      <c r="AB16" s="362"/>
      <c r="AC16" s="469">
        <v>22</v>
      </c>
      <c r="AD16" s="470"/>
      <c r="AE16" s="470"/>
      <c r="AF16" s="470"/>
      <c r="AG16" s="471"/>
      <c r="AH16" s="469">
        <v>20.3</v>
      </c>
      <c r="AI16" s="470"/>
      <c r="AJ16" s="470"/>
      <c r="AK16" s="470"/>
      <c r="AL16" s="472"/>
      <c r="AM16" s="411"/>
      <c r="AN16" s="412"/>
      <c r="AO16" s="412"/>
      <c r="AP16" s="412"/>
      <c r="AQ16" s="412"/>
      <c r="AR16" s="412"/>
      <c r="AS16" s="412"/>
      <c r="AT16" s="413"/>
      <c r="AU16" s="414"/>
      <c r="AV16" s="415"/>
      <c r="AW16" s="415"/>
      <c r="AX16" s="415"/>
      <c r="AY16" s="416" t="s">
        <v>82</v>
      </c>
      <c r="AZ16" s="417"/>
      <c r="BA16" s="417"/>
      <c r="BB16" s="417"/>
      <c r="BC16" s="417"/>
      <c r="BD16" s="417"/>
      <c r="BE16" s="417"/>
      <c r="BF16" s="417"/>
      <c r="BG16" s="417"/>
      <c r="BH16" s="417"/>
      <c r="BI16" s="417"/>
      <c r="BJ16" s="417"/>
      <c r="BK16" s="417"/>
      <c r="BL16" s="417"/>
      <c r="BM16" s="418"/>
      <c r="BN16" s="382">
        <v>2367536</v>
      </c>
      <c r="BO16" s="383"/>
      <c r="BP16" s="383"/>
      <c r="BQ16" s="383"/>
      <c r="BR16" s="383"/>
      <c r="BS16" s="383"/>
      <c r="BT16" s="383"/>
      <c r="BU16" s="384"/>
      <c r="BV16" s="382">
        <v>2320423</v>
      </c>
      <c r="BW16" s="383"/>
      <c r="BX16" s="383"/>
      <c r="BY16" s="383"/>
      <c r="BZ16" s="383"/>
      <c r="CA16" s="383"/>
      <c r="CB16" s="383"/>
      <c r="CC16" s="384"/>
      <c r="CD16" s="49"/>
      <c r="CE16" s="496"/>
      <c r="CF16" s="496"/>
      <c r="CG16" s="496"/>
      <c r="CH16" s="496"/>
      <c r="CI16" s="496"/>
      <c r="CJ16" s="496"/>
      <c r="CK16" s="496"/>
      <c r="CL16" s="496"/>
      <c r="CM16" s="496"/>
      <c r="CN16" s="496"/>
      <c r="CO16" s="496"/>
      <c r="CP16" s="496"/>
      <c r="CQ16" s="496"/>
      <c r="CR16" s="496"/>
      <c r="CS16" s="497"/>
      <c r="CT16" s="379"/>
      <c r="CU16" s="380"/>
      <c r="CV16" s="380"/>
      <c r="CW16" s="380"/>
      <c r="CX16" s="380"/>
      <c r="CY16" s="380"/>
      <c r="CZ16" s="380"/>
      <c r="DA16" s="381"/>
      <c r="DB16" s="379"/>
      <c r="DC16" s="380"/>
      <c r="DD16" s="380"/>
      <c r="DE16" s="380"/>
      <c r="DF16" s="380"/>
      <c r="DG16" s="380"/>
      <c r="DH16" s="380"/>
      <c r="DI16" s="381"/>
    </row>
    <row r="17" spans="1:113" ht="18.75" customHeight="1" thickBot="1" x14ac:dyDescent="0.2">
      <c r="A17" s="40"/>
      <c r="B17" s="448"/>
      <c r="C17" s="449"/>
      <c r="D17" s="449"/>
      <c r="E17" s="449"/>
      <c r="F17" s="449"/>
      <c r="G17" s="449"/>
      <c r="H17" s="449"/>
      <c r="I17" s="449"/>
      <c r="J17" s="449"/>
      <c r="K17" s="450"/>
      <c r="L17" s="59"/>
      <c r="M17" s="493" t="s">
        <v>83</v>
      </c>
      <c r="N17" s="494"/>
      <c r="O17" s="494"/>
      <c r="P17" s="494"/>
      <c r="Q17" s="495"/>
      <c r="R17" s="488" t="s">
        <v>84</v>
      </c>
      <c r="S17" s="489"/>
      <c r="T17" s="489"/>
      <c r="U17" s="489"/>
      <c r="V17" s="490"/>
      <c r="W17" s="398" t="s">
        <v>85</v>
      </c>
      <c r="X17" s="399"/>
      <c r="Y17" s="399"/>
      <c r="Z17" s="399"/>
      <c r="AA17" s="399"/>
      <c r="AB17" s="389"/>
      <c r="AC17" s="433">
        <v>872</v>
      </c>
      <c r="AD17" s="434"/>
      <c r="AE17" s="434"/>
      <c r="AF17" s="434"/>
      <c r="AG17" s="476"/>
      <c r="AH17" s="433">
        <v>950</v>
      </c>
      <c r="AI17" s="434"/>
      <c r="AJ17" s="434"/>
      <c r="AK17" s="434"/>
      <c r="AL17" s="435"/>
      <c r="AM17" s="411"/>
      <c r="AN17" s="412"/>
      <c r="AO17" s="412"/>
      <c r="AP17" s="412"/>
      <c r="AQ17" s="412"/>
      <c r="AR17" s="412"/>
      <c r="AS17" s="412"/>
      <c r="AT17" s="413"/>
      <c r="AU17" s="414"/>
      <c r="AV17" s="415"/>
      <c r="AW17" s="415"/>
      <c r="AX17" s="415"/>
      <c r="AY17" s="416" t="s">
        <v>86</v>
      </c>
      <c r="AZ17" s="417"/>
      <c r="BA17" s="417"/>
      <c r="BB17" s="417"/>
      <c r="BC17" s="417"/>
      <c r="BD17" s="417"/>
      <c r="BE17" s="417"/>
      <c r="BF17" s="417"/>
      <c r="BG17" s="417"/>
      <c r="BH17" s="417"/>
      <c r="BI17" s="417"/>
      <c r="BJ17" s="417"/>
      <c r="BK17" s="417"/>
      <c r="BL17" s="417"/>
      <c r="BM17" s="418"/>
      <c r="BN17" s="382">
        <v>464533</v>
      </c>
      <c r="BO17" s="383"/>
      <c r="BP17" s="383"/>
      <c r="BQ17" s="383"/>
      <c r="BR17" s="383"/>
      <c r="BS17" s="383"/>
      <c r="BT17" s="383"/>
      <c r="BU17" s="384"/>
      <c r="BV17" s="382">
        <v>454672</v>
      </c>
      <c r="BW17" s="383"/>
      <c r="BX17" s="383"/>
      <c r="BY17" s="383"/>
      <c r="BZ17" s="383"/>
      <c r="CA17" s="383"/>
      <c r="CB17" s="383"/>
      <c r="CC17" s="384"/>
      <c r="CD17" s="49"/>
      <c r="CE17" s="496"/>
      <c r="CF17" s="496"/>
      <c r="CG17" s="496"/>
      <c r="CH17" s="496"/>
      <c r="CI17" s="496"/>
      <c r="CJ17" s="496"/>
      <c r="CK17" s="496"/>
      <c r="CL17" s="496"/>
      <c r="CM17" s="496"/>
      <c r="CN17" s="496"/>
      <c r="CO17" s="496"/>
      <c r="CP17" s="496"/>
      <c r="CQ17" s="496"/>
      <c r="CR17" s="496"/>
      <c r="CS17" s="497"/>
      <c r="CT17" s="379"/>
      <c r="CU17" s="380"/>
      <c r="CV17" s="380"/>
      <c r="CW17" s="380"/>
      <c r="CX17" s="380"/>
      <c r="CY17" s="380"/>
      <c r="CZ17" s="380"/>
      <c r="DA17" s="381"/>
      <c r="DB17" s="379"/>
      <c r="DC17" s="380"/>
      <c r="DD17" s="380"/>
      <c r="DE17" s="380"/>
      <c r="DF17" s="380"/>
      <c r="DG17" s="380"/>
      <c r="DH17" s="380"/>
      <c r="DI17" s="381"/>
    </row>
    <row r="18" spans="1:113" ht="18.75" customHeight="1" thickBot="1" x14ac:dyDescent="0.2">
      <c r="A18" s="40"/>
      <c r="B18" s="507" t="s">
        <v>87</v>
      </c>
      <c r="C18" s="425"/>
      <c r="D18" s="425"/>
      <c r="E18" s="508"/>
      <c r="F18" s="508"/>
      <c r="G18" s="508"/>
      <c r="H18" s="508"/>
      <c r="I18" s="508"/>
      <c r="J18" s="508"/>
      <c r="K18" s="508"/>
      <c r="L18" s="509">
        <v>133.97999999999999</v>
      </c>
      <c r="M18" s="509"/>
      <c r="N18" s="509"/>
      <c r="O18" s="509"/>
      <c r="P18" s="509"/>
      <c r="Q18" s="509"/>
      <c r="R18" s="510"/>
      <c r="S18" s="510"/>
      <c r="T18" s="510"/>
      <c r="U18" s="510"/>
      <c r="V18" s="511"/>
      <c r="W18" s="400"/>
      <c r="X18" s="401"/>
      <c r="Y18" s="401"/>
      <c r="Z18" s="401"/>
      <c r="AA18" s="401"/>
      <c r="AB18" s="392"/>
      <c r="AC18" s="512">
        <v>62.1</v>
      </c>
      <c r="AD18" s="513"/>
      <c r="AE18" s="513"/>
      <c r="AF18" s="513"/>
      <c r="AG18" s="514"/>
      <c r="AH18" s="512">
        <v>60</v>
      </c>
      <c r="AI18" s="513"/>
      <c r="AJ18" s="513"/>
      <c r="AK18" s="513"/>
      <c r="AL18" s="515"/>
      <c r="AM18" s="411"/>
      <c r="AN18" s="412"/>
      <c r="AO18" s="412"/>
      <c r="AP18" s="412"/>
      <c r="AQ18" s="412"/>
      <c r="AR18" s="412"/>
      <c r="AS18" s="412"/>
      <c r="AT18" s="413"/>
      <c r="AU18" s="414"/>
      <c r="AV18" s="415"/>
      <c r="AW18" s="415"/>
      <c r="AX18" s="415"/>
      <c r="AY18" s="416" t="s">
        <v>88</v>
      </c>
      <c r="AZ18" s="417"/>
      <c r="BA18" s="417"/>
      <c r="BB18" s="417"/>
      <c r="BC18" s="417"/>
      <c r="BD18" s="417"/>
      <c r="BE18" s="417"/>
      <c r="BF18" s="417"/>
      <c r="BG18" s="417"/>
      <c r="BH18" s="417"/>
      <c r="BI18" s="417"/>
      <c r="BJ18" s="417"/>
      <c r="BK18" s="417"/>
      <c r="BL18" s="417"/>
      <c r="BM18" s="418"/>
      <c r="BN18" s="382">
        <v>2228779</v>
      </c>
      <c r="BO18" s="383"/>
      <c r="BP18" s="383"/>
      <c r="BQ18" s="383"/>
      <c r="BR18" s="383"/>
      <c r="BS18" s="383"/>
      <c r="BT18" s="383"/>
      <c r="BU18" s="384"/>
      <c r="BV18" s="382">
        <v>2060726</v>
      </c>
      <c r="BW18" s="383"/>
      <c r="BX18" s="383"/>
      <c r="BY18" s="383"/>
      <c r="BZ18" s="383"/>
      <c r="CA18" s="383"/>
      <c r="CB18" s="383"/>
      <c r="CC18" s="384"/>
      <c r="CD18" s="49"/>
      <c r="CE18" s="496"/>
      <c r="CF18" s="496"/>
      <c r="CG18" s="496"/>
      <c r="CH18" s="496"/>
      <c r="CI18" s="496"/>
      <c r="CJ18" s="496"/>
      <c r="CK18" s="496"/>
      <c r="CL18" s="496"/>
      <c r="CM18" s="496"/>
      <c r="CN18" s="496"/>
      <c r="CO18" s="496"/>
      <c r="CP18" s="496"/>
      <c r="CQ18" s="496"/>
      <c r="CR18" s="496"/>
      <c r="CS18" s="497"/>
      <c r="CT18" s="379"/>
      <c r="CU18" s="380"/>
      <c r="CV18" s="380"/>
      <c r="CW18" s="380"/>
      <c r="CX18" s="380"/>
      <c r="CY18" s="380"/>
      <c r="CZ18" s="380"/>
      <c r="DA18" s="381"/>
      <c r="DB18" s="379"/>
      <c r="DC18" s="380"/>
      <c r="DD18" s="380"/>
      <c r="DE18" s="380"/>
      <c r="DF18" s="380"/>
      <c r="DG18" s="380"/>
      <c r="DH18" s="380"/>
      <c r="DI18" s="381"/>
    </row>
    <row r="19" spans="1:113" ht="18.75" customHeight="1" thickBot="1" x14ac:dyDescent="0.2">
      <c r="A19" s="40"/>
      <c r="B19" s="507" t="s">
        <v>89</v>
      </c>
      <c r="C19" s="425"/>
      <c r="D19" s="425"/>
      <c r="E19" s="508"/>
      <c r="F19" s="508"/>
      <c r="G19" s="508"/>
      <c r="H19" s="508"/>
      <c r="I19" s="508"/>
      <c r="J19" s="508"/>
      <c r="K19" s="508"/>
      <c r="L19" s="516">
        <v>22</v>
      </c>
      <c r="M19" s="516"/>
      <c r="N19" s="516"/>
      <c r="O19" s="516"/>
      <c r="P19" s="516"/>
      <c r="Q19" s="516"/>
      <c r="R19" s="517"/>
      <c r="S19" s="517"/>
      <c r="T19" s="517"/>
      <c r="U19" s="517"/>
      <c r="V19" s="518"/>
      <c r="W19" s="339"/>
      <c r="X19" s="340"/>
      <c r="Y19" s="340"/>
      <c r="Z19" s="340"/>
      <c r="AA19" s="340"/>
      <c r="AB19" s="340"/>
      <c r="AC19" s="491"/>
      <c r="AD19" s="491"/>
      <c r="AE19" s="491"/>
      <c r="AF19" s="491"/>
      <c r="AG19" s="491"/>
      <c r="AH19" s="491"/>
      <c r="AI19" s="491"/>
      <c r="AJ19" s="491"/>
      <c r="AK19" s="491"/>
      <c r="AL19" s="492"/>
      <c r="AM19" s="411"/>
      <c r="AN19" s="412"/>
      <c r="AO19" s="412"/>
      <c r="AP19" s="412"/>
      <c r="AQ19" s="412"/>
      <c r="AR19" s="412"/>
      <c r="AS19" s="412"/>
      <c r="AT19" s="413"/>
      <c r="AU19" s="414"/>
      <c r="AV19" s="415"/>
      <c r="AW19" s="415"/>
      <c r="AX19" s="415"/>
      <c r="AY19" s="416" t="s">
        <v>90</v>
      </c>
      <c r="AZ19" s="417"/>
      <c r="BA19" s="417"/>
      <c r="BB19" s="417"/>
      <c r="BC19" s="417"/>
      <c r="BD19" s="417"/>
      <c r="BE19" s="417"/>
      <c r="BF19" s="417"/>
      <c r="BG19" s="417"/>
      <c r="BH19" s="417"/>
      <c r="BI19" s="417"/>
      <c r="BJ19" s="417"/>
      <c r="BK19" s="417"/>
      <c r="BL19" s="417"/>
      <c r="BM19" s="418"/>
      <c r="BN19" s="382">
        <v>3211405</v>
      </c>
      <c r="BO19" s="383"/>
      <c r="BP19" s="383"/>
      <c r="BQ19" s="383"/>
      <c r="BR19" s="383"/>
      <c r="BS19" s="383"/>
      <c r="BT19" s="383"/>
      <c r="BU19" s="384"/>
      <c r="BV19" s="382">
        <v>3136784</v>
      </c>
      <c r="BW19" s="383"/>
      <c r="BX19" s="383"/>
      <c r="BY19" s="383"/>
      <c r="BZ19" s="383"/>
      <c r="CA19" s="383"/>
      <c r="CB19" s="383"/>
      <c r="CC19" s="384"/>
      <c r="CD19" s="49"/>
      <c r="CE19" s="496"/>
      <c r="CF19" s="496"/>
      <c r="CG19" s="496"/>
      <c r="CH19" s="496"/>
      <c r="CI19" s="496"/>
      <c r="CJ19" s="496"/>
      <c r="CK19" s="496"/>
      <c r="CL19" s="496"/>
      <c r="CM19" s="496"/>
      <c r="CN19" s="496"/>
      <c r="CO19" s="496"/>
      <c r="CP19" s="496"/>
      <c r="CQ19" s="496"/>
      <c r="CR19" s="496"/>
      <c r="CS19" s="497"/>
      <c r="CT19" s="379"/>
      <c r="CU19" s="380"/>
      <c r="CV19" s="380"/>
      <c r="CW19" s="380"/>
      <c r="CX19" s="380"/>
      <c r="CY19" s="380"/>
      <c r="CZ19" s="380"/>
      <c r="DA19" s="381"/>
      <c r="DB19" s="379"/>
      <c r="DC19" s="380"/>
      <c r="DD19" s="380"/>
      <c r="DE19" s="380"/>
      <c r="DF19" s="380"/>
      <c r="DG19" s="380"/>
      <c r="DH19" s="380"/>
      <c r="DI19" s="381"/>
    </row>
    <row r="20" spans="1:113" ht="18.75" customHeight="1" thickBot="1" x14ac:dyDescent="0.2">
      <c r="A20" s="40"/>
      <c r="B20" s="507" t="s">
        <v>91</v>
      </c>
      <c r="C20" s="425"/>
      <c r="D20" s="425"/>
      <c r="E20" s="508"/>
      <c r="F20" s="508"/>
      <c r="G20" s="508"/>
      <c r="H20" s="508"/>
      <c r="I20" s="508"/>
      <c r="J20" s="508"/>
      <c r="K20" s="508"/>
      <c r="L20" s="516">
        <v>1210</v>
      </c>
      <c r="M20" s="516"/>
      <c r="N20" s="516"/>
      <c r="O20" s="516"/>
      <c r="P20" s="516"/>
      <c r="Q20" s="516"/>
      <c r="R20" s="517"/>
      <c r="S20" s="517"/>
      <c r="T20" s="517"/>
      <c r="U20" s="517"/>
      <c r="V20" s="518"/>
      <c r="W20" s="400"/>
      <c r="X20" s="401"/>
      <c r="Y20" s="401"/>
      <c r="Z20" s="401"/>
      <c r="AA20" s="401"/>
      <c r="AB20" s="401"/>
      <c r="AC20" s="519"/>
      <c r="AD20" s="519"/>
      <c r="AE20" s="519"/>
      <c r="AF20" s="519"/>
      <c r="AG20" s="519"/>
      <c r="AH20" s="519"/>
      <c r="AI20" s="519"/>
      <c r="AJ20" s="519"/>
      <c r="AK20" s="519"/>
      <c r="AL20" s="520"/>
      <c r="AM20" s="521"/>
      <c r="AN20" s="437"/>
      <c r="AO20" s="437"/>
      <c r="AP20" s="437"/>
      <c r="AQ20" s="437"/>
      <c r="AR20" s="437"/>
      <c r="AS20" s="437"/>
      <c r="AT20" s="438"/>
      <c r="AU20" s="522"/>
      <c r="AV20" s="523"/>
      <c r="AW20" s="523"/>
      <c r="AX20" s="524"/>
      <c r="AY20" s="416"/>
      <c r="AZ20" s="417"/>
      <c r="BA20" s="417"/>
      <c r="BB20" s="417"/>
      <c r="BC20" s="417"/>
      <c r="BD20" s="417"/>
      <c r="BE20" s="417"/>
      <c r="BF20" s="417"/>
      <c r="BG20" s="417"/>
      <c r="BH20" s="417"/>
      <c r="BI20" s="417"/>
      <c r="BJ20" s="417"/>
      <c r="BK20" s="417"/>
      <c r="BL20" s="417"/>
      <c r="BM20" s="418"/>
      <c r="BN20" s="382"/>
      <c r="BO20" s="383"/>
      <c r="BP20" s="383"/>
      <c r="BQ20" s="383"/>
      <c r="BR20" s="383"/>
      <c r="BS20" s="383"/>
      <c r="BT20" s="383"/>
      <c r="BU20" s="384"/>
      <c r="BV20" s="382"/>
      <c r="BW20" s="383"/>
      <c r="BX20" s="383"/>
      <c r="BY20" s="383"/>
      <c r="BZ20" s="383"/>
      <c r="CA20" s="383"/>
      <c r="CB20" s="383"/>
      <c r="CC20" s="384"/>
      <c r="CD20" s="49"/>
      <c r="CE20" s="496"/>
      <c r="CF20" s="496"/>
      <c r="CG20" s="496"/>
      <c r="CH20" s="496"/>
      <c r="CI20" s="496"/>
      <c r="CJ20" s="496"/>
      <c r="CK20" s="496"/>
      <c r="CL20" s="496"/>
      <c r="CM20" s="496"/>
      <c r="CN20" s="496"/>
      <c r="CO20" s="496"/>
      <c r="CP20" s="496"/>
      <c r="CQ20" s="496"/>
      <c r="CR20" s="496"/>
      <c r="CS20" s="497"/>
      <c r="CT20" s="379"/>
      <c r="CU20" s="380"/>
      <c r="CV20" s="380"/>
      <c r="CW20" s="380"/>
      <c r="CX20" s="380"/>
      <c r="CY20" s="380"/>
      <c r="CZ20" s="380"/>
      <c r="DA20" s="381"/>
      <c r="DB20" s="379"/>
      <c r="DC20" s="380"/>
      <c r="DD20" s="380"/>
      <c r="DE20" s="380"/>
      <c r="DF20" s="380"/>
      <c r="DG20" s="380"/>
      <c r="DH20" s="380"/>
      <c r="DI20" s="381"/>
    </row>
    <row r="21" spans="1:113" ht="18.75" customHeight="1" thickBot="1" x14ac:dyDescent="0.2">
      <c r="A21" s="40"/>
      <c r="B21" s="498" t="s">
        <v>92</v>
      </c>
      <c r="C21" s="499"/>
      <c r="D21" s="499"/>
      <c r="E21" s="499"/>
      <c r="F21" s="499"/>
      <c r="G21" s="499"/>
      <c r="H21" s="499"/>
      <c r="I21" s="499"/>
      <c r="J21" s="499"/>
      <c r="K21" s="499"/>
      <c r="L21" s="499"/>
      <c r="M21" s="499"/>
      <c r="N21" s="499"/>
      <c r="O21" s="499"/>
      <c r="P21" s="499"/>
      <c r="Q21" s="499"/>
      <c r="R21" s="499"/>
      <c r="S21" s="499"/>
      <c r="T21" s="499"/>
      <c r="U21" s="499"/>
      <c r="V21" s="499"/>
      <c r="W21" s="499"/>
      <c r="X21" s="499"/>
      <c r="Y21" s="499"/>
      <c r="Z21" s="499"/>
      <c r="AA21" s="499"/>
      <c r="AB21" s="499"/>
      <c r="AC21" s="499"/>
      <c r="AD21" s="499"/>
      <c r="AE21" s="499"/>
      <c r="AF21" s="499"/>
      <c r="AG21" s="499"/>
      <c r="AH21" s="499"/>
      <c r="AI21" s="499"/>
      <c r="AJ21" s="499"/>
      <c r="AK21" s="499"/>
      <c r="AL21" s="499"/>
      <c r="AM21" s="499"/>
      <c r="AN21" s="499"/>
      <c r="AO21" s="499"/>
      <c r="AP21" s="499"/>
      <c r="AQ21" s="499"/>
      <c r="AR21" s="499"/>
      <c r="AS21" s="499"/>
      <c r="AT21" s="499"/>
      <c r="AU21" s="499"/>
      <c r="AV21" s="499"/>
      <c r="AW21" s="499"/>
      <c r="AX21" s="500"/>
      <c r="AY21" s="501"/>
      <c r="AZ21" s="502"/>
      <c r="BA21" s="502"/>
      <c r="BB21" s="502"/>
      <c r="BC21" s="502"/>
      <c r="BD21" s="502"/>
      <c r="BE21" s="502"/>
      <c r="BF21" s="502"/>
      <c r="BG21" s="502"/>
      <c r="BH21" s="502"/>
      <c r="BI21" s="502"/>
      <c r="BJ21" s="502"/>
      <c r="BK21" s="502"/>
      <c r="BL21" s="502"/>
      <c r="BM21" s="503"/>
      <c r="BN21" s="504"/>
      <c r="BO21" s="505"/>
      <c r="BP21" s="505"/>
      <c r="BQ21" s="505"/>
      <c r="BR21" s="505"/>
      <c r="BS21" s="505"/>
      <c r="BT21" s="505"/>
      <c r="BU21" s="506"/>
      <c r="BV21" s="504"/>
      <c r="BW21" s="505"/>
      <c r="BX21" s="505"/>
      <c r="BY21" s="505"/>
      <c r="BZ21" s="505"/>
      <c r="CA21" s="505"/>
      <c r="CB21" s="505"/>
      <c r="CC21" s="506"/>
      <c r="CD21" s="49"/>
      <c r="CE21" s="496"/>
      <c r="CF21" s="496"/>
      <c r="CG21" s="496"/>
      <c r="CH21" s="496"/>
      <c r="CI21" s="496"/>
      <c r="CJ21" s="496"/>
      <c r="CK21" s="496"/>
      <c r="CL21" s="496"/>
      <c r="CM21" s="496"/>
      <c r="CN21" s="496"/>
      <c r="CO21" s="496"/>
      <c r="CP21" s="496"/>
      <c r="CQ21" s="496"/>
      <c r="CR21" s="496"/>
      <c r="CS21" s="497"/>
      <c r="CT21" s="379"/>
      <c r="CU21" s="380"/>
      <c r="CV21" s="380"/>
      <c r="CW21" s="380"/>
      <c r="CX21" s="380"/>
      <c r="CY21" s="380"/>
      <c r="CZ21" s="380"/>
      <c r="DA21" s="381"/>
      <c r="DB21" s="379"/>
      <c r="DC21" s="380"/>
      <c r="DD21" s="380"/>
      <c r="DE21" s="380"/>
      <c r="DF21" s="380"/>
      <c r="DG21" s="380"/>
      <c r="DH21" s="380"/>
      <c r="DI21" s="381"/>
    </row>
    <row r="22" spans="1:113" ht="18.75" customHeight="1" x14ac:dyDescent="0.15">
      <c r="A22" s="40"/>
      <c r="B22" s="552" t="s">
        <v>93</v>
      </c>
      <c r="C22" s="526"/>
      <c r="D22" s="527"/>
      <c r="E22" s="394" t="s">
        <v>22</v>
      </c>
      <c r="F22" s="399"/>
      <c r="G22" s="399"/>
      <c r="H22" s="399"/>
      <c r="I22" s="399"/>
      <c r="J22" s="399"/>
      <c r="K22" s="389"/>
      <c r="L22" s="394" t="s">
        <v>94</v>
      </c>
      <c r="M22" s="399"/>
      <c r="N22" s="399"/>
      <c r="O22" s="399"/>
      <c r="P22" s="389"/>
      <c r="Q22" s="557" t="s">
        <v>95</v>
      </c>
      <c r="R22" s="558"/>
      <c r="S22" s="558"/>
      <c r="T22" s="558"/>
      <c r="U22" s="558"/>
      <c r="V22" s="559"/>
      <c r="W22" s="525" t="s">
        <v>96</v>
      </c>
      <c r="X22" s="526"/>
      <c r="Y22" s="527"/>
      <c r="Z22" s="394" t="s">
        <v>22</v>
      </c>
      <c r="AA22" s="399"/>
      <c r="AB22" s="399"/>
      <c r="AC22" s="399"/>
      <c r="AD22" s="399"/>
      <c r="AE22" s="399"/>
      <c r="AF22" s="399"/>
      <c r="AG22" s="389"/>
      <c r="AH22" s="563" t="s">
        <v>97</v>
      </c>
      <c r="AI22" s="399"/>
      <c r="AJ22" s="399"/>
      <c r="AK22" s="399"/>
      <c r="AL22" s="389"/>
      <c r="AM22" s="563" t="s">
        <v>98</v>
      </c>
      <c r="AN22" s="564"/>
      <c r="AO22" s="564"/>
      <c r="AP22" s="564"/>
      <c r="AQ22" s="564"/>
      <c r="AR22" s="565"/>
      <c r="AS22" s="557" t="s">
        <v>95</v>
      </c>
      <c r="AT22" s="558"/>
      <c r="AU22" s="558"/>
      <c r="AV22" s="558"/>
      <c r="AW22" s="558"/>
      <c r="AX22" s="569"/>
      <c r="AY22" s="342" t="s">
        <v>99</v>
      </c>
      <c r="AZ22" s="343"/>
      <c r="BA22" s="343"/>
      <c r="BB22" s="343"/>
      <c r="BC22" s="343"/>
      <c r="BD22" s="343"/>
      <c r="BE22" s="343"/>
      <c r="BF22" s="343"/>
      <c r="BG22" s="343"/>
      <c r="BH22" s="343"/>
      <c r="BI22" s="343"/>
      <c r="BJ22" s="343"/>
      <c r="BK22" s="343"/>
      <c r="BL22" s="343"/>
      <c r="BM22" s="344"/>
      <c r="BN22" s="345">
        <v>3509827</v>
      </c>
      <c r="BO22" s="346"/>
      <c r="BP22" s="346"/>
      <c r="BQ22" s="346"/>
      <c r="BR22" s="346"/>
      <c r="BS22" s="346"/>
      <c r="BT22" s="346"/>
      <c r="BU22" s="347"/>
      <c r="BV22" s="345">
        <v>3649893</v>
      </c>
      <c r="BW22" s="346"/>
      <c r="BX22" s="346"/>
      <c r="BY22" s="346"/>
      <c r="BZ22" s="346"/>
      <c r="CA22" s="346"/>
      <c r="CB22" s="346"/>
      <c r="CC22" s="347"/>
      <c r="CD22" s="49"/>
      <c r="CE22" s="496"/>
      <c r="CF22" s="496"/>
      <c r="CG22" s="496"/>
      <c r="CH22" s="496"/>
      <c r="CI22" s="496"/>
      <c r="CJ22" s="496"/>
      <c r="CK22" s="496"/>
      <c r="CL22" s="496"/>
      <c r="CM22" s="496"/>
      <c r="CN22" s="496"/>
      <c r="CO22" s="496"/>
      <c r="CP22" s="496"/>
      <c r="CQ22" s="496"/>
      <c r="CR22" s="496"/>
      <c r="CS22" s="497"/>
      <c r="CT22" s="379"/>
      <c r="CU22" s="380"/>
      <c r="CV22" s="380"/>
      <c r="CW22" s="380"/>
      <c r="CX22" s="380"/>
      <c r="CY22" s="380"/>
      <c r="CZ22" s="380"/>
      <c r="DA22" s="381"/>
      <c r="DB22" s="379"/>
      <c r="DC22" s="380"/>
      <c r="DD22" s="380"/>
      <c r="DE22" s="380"/>
      <c r="DF22" s="380"/>
      <c r="DG22" s="380"/>
      <c r="DH22" s="380"/>
      <c r="DI22" s="381"/>
    </row>
    <row r="23" spans="1:113" ht="18.75" customHeight="1" x14ac:dyDescent="0.15">
      <c r="A23" s="40"/>
      <c r="B23" s="553"/>
      <c r="C23" s="529"/>
      <c r="D23" s="530"/>
      <c r="E23" s="368"/>
      <c r="F23" s="373"/>
      <c r="G23" s="373"/>
      <c r="H23" s="373"/>
      <c r="I23" s="373"/>
      <c r="J23" s="373"/>
      <c r="K23" s="362"/>
      <c r="L23" s="368"/>
      <c r="M23" s="373"/>
      <c r="N23" s="373"/>
      <c r="O23" s="373"/>
      <c r="P23" s="362"/>
      <c r="Q23" s="560"/>
      <c r="R23" s="561"/>
      <c r="S23" s="561"/>
      <c r="T23" s="561"/>
      <c r="U23" s="561"/>
      <c r="V23" s="562"/>
      <c r="W23" s="528"/>
      <c r="X23" s="529"/>
      <c r="Y23" s="530"/>
      <c r="Z23" s="368"/>
      <c r="AA23" s="373"/>
      <c r="AB23" s="373"/>
      <c r="AC23" s="373"/>
      <c r="AD23" s="373"/>
      <c r="AE23" s="373"/>
      <c r="AF23" s="373"/>
      <c r="AG23" s="362"/>
      <c r="AH23" s="368"/>
      <c r="AI23" s="373"/>
      <c r="AJ23" s="373"/>
      <c r="AK23" s="373"/>
      <c r="AL23" s="362"/>
      <c r="AM23" s="566"/>
      <c r="AN23" s="567"/>
      <c r="AO23" s="567"/>
      <c r="AP23" s="567"/>
      <c r="AQ23" s="567"/>
      <c r="AR23" s="568"/>
      <c r="AS23" s="560"/>
      <c r="AT23" s="561"/>
      <c r="AU23" s="561"/>
      <c r="AV23" s="561"/>
      <c r="AW23" s="561"/>
      <c r="AX23" s="570"/>
      <c r="AY23" s="416" t="s">
        <v>100</v>
      </c>
      <c r="AZ23" s="417"/>
      <c r="BA23" s="417"/>
      <c r="BB23" s="417"/>
      <c r="BC23" s="417"/>
      <c r="BD23" s="417"/>
      <c r="BE23" s="417"/>
      <c r="BF23" s="417"/>
      <c r="BG23" s="417"/>
      <c r="BH23" s="417"/>
      <c r="BI23" s="417"/>
      <c r="BJ23" s="417"/>
      <c r="BK23" s="417"/>
      <c r="BL23" s="417"/>
      <c r="BM23" s="418"/>
      <c r="BN23" s="382">
        <v>3289618</v>
      </c>
      <c r="BO23" s="383"/>
      <c r="BP23" s="383"/>
      <c r="BQ23" s="383"/>
      <c r="BR23" s="383"/>
      <c r="BS23" s="383"/>
      <c r="BT23" s="383"/>
      <c r="BU23" s="384"/>
      <c r="BV23" s="382">
        <v>3396260</v>
      </c>
      <c r="BW23" s="383"/>
      <c r="BX23" s="383"/>
      <c r="BY23" s="383"/>
      <c r="BZ23" s="383"/>
      <c r="CA23" s="383"/>
      <c r="CB23" s="383"/>
      <c r="CC23" s="384"/>
      <c r="CD23" s="49"/>
      <c r="CE23" s="496"/>
      <c r="CF23" s="496"/>
      <c r="CG23" s="496"/>
      <c r="CH23" s="496"/>
      <c r="CI23" s="496"/>
      <c r="CJ23" s="496"/>
      <c r="CK23" s="496"/>
      <c r="CL23" s="496"/>
      <c r="CM23" s="496"/>
      <c r="CN23" s="496"/>
      <c r="CO23" s="496"/>
      <c r="CP23" s="496"/>
      <c r="CQ23" s="496"/>
      <c r="CR23" s="496"/>
      <c r="CS23" s="497"/>
      <c r="CT23" s="379"/>
      <c r="CU23" s="380"/>
      <c r="CV23" s="380"/>
      <c r="CW23" s="380"/>
      <c r="CX23" s="380"/>
      <c r="CY23" s="380"/>
      <c r="CZ23" s="380"/>
      <c r="DA23" s="381"/>
      <c r="DB23" s="379"/>
      <c r="DC23" s="380"/>
      <c r="DD23" s="380"/>
      <c r="DE23" s="380"/>
      <c r="DF23" s="380"/>
      <c r="DG23" s="380"/>
      <c r="DH23" s="380"/>
      <c r="DI23" s="381"/>
    </row>
    <row r="24" spans="1:113" ht="18.75" customHeight="1" thickBot="1" x14ac:dyDescent="0.2">
      <c r="A24" s="40"/>
      <c r="B24" s="553"/>
      <c r="C24" s="529"/>
      <c r="D24" s="530"/>
      <c r="E24" s="432" t="s">
        <v>101</v>
      </c>
      <c r="F24" s="412"/>
      <c r="G24" s="412"/>
      <c r="H24" s="412"/>
      <c r="I24" s="412"/>
      <c r="J24" s="412"/>
      <c r="K24" s="413"/>
      <c r="L24" s="433">
        <v>1</v>
      </c>
      <c r="M24" s="434"/>
      <c r="N24" s="434"/>
      <c r="O24" s="434"/>
      <c r="P24" s="476"/>
      <c r="Q24" s="433">
        <v>8140</v>
      </c>
      <c r="R24" s="434"/>
      <c r="S24" s="434"/>
      <c r="T24" s="434"/>
      <c r="U24" s="434"/>
      <c r="V24" s="476"/>
      <c r="W24" s="528"/>
      <c r="X24" s="529"/>
      <c r="Y24" s="530"/>
      <c r="Z24" s="432" t="s">
        <v>102</v>
      </c>
      <c r="AA24" s="412"/>
      <c r="AB24" s="412"/>
      <c r="AC24" s="412"/>
      <c r="AD24" s="412"/>
      <c r="AE24" s="412"/>
      <c r="AF24" s="412"/>
      <c r="AG24" s="413"/>
      <c r="AH24" s="433">
        <v>59</v>
      </c>
      <c r="AI24" s="434"/>
      <c r="AJ24" s="434"/>
      <c r="AK24" s="434"/>
      <c r="AL24" s="476"/>
      <c r="AM24" s="433">
        <v>169861</v>
      </c>
      <c r="AN24" s="434"/>
      <c r="AO24" s="434"/>
      <c r="AP24" s="434"/>
      <c r="AQ24" s="434"/>
      <c r="AR24" s="476"/>
      <c r="AS24" s="433">
        <v>2879</v>
      </c>
      <c r="AT24" s="434"/>
      <c r="AU24" s="434"/>
      <c r="AV24" s="434"/>
      <c r="AW24" s="434"/>
      <c r="AX24" s="435"/>
      <c r="AY24" s="501" t="s">
        <v>103</v>
      </c>
      <c r="AZ24" s="502"/>
      <c r="BA24" s="502"/>
      <c r="BB24" s="502"/>
      <c r="BC24" s="502"/>
      <c r="BD24" s="502"/>
      <c r="BE24" s="502"/>
      <c r="BF24" s="502"/>
      <c r="BG24" s="502"/>
      <c r="BH24" s="502"/>
      <c r="BI24" s="502"/>
      <c r="BJ24" s="502"/>
      <c r="BK24" s="502"/>
      <c r="BL24" s="502"/>
      <c r="BM24" s="503"/>
      <c r="BN24" s="382">
        <v>3176642</v>
      </c>
      <c r="BO24" s="383"/>
      <c r="BP24" s="383"/>
      <c r="BQ24" s="383"/>
      <c r="BR24" s="383"/>
      <c r="BS24" s="383"/>
      <c r="BT24" s="383"/>
      <c r="BU24" s="384"/>
      <c r="BV24" s="382">
        <v>3251517</v>
      </c>
      <c r="BW24" s="383"/>
      <c r="BX24" s="383"/>
      <c r="BY24" s="383"/>
      <c r="BZ24" s="383"/>
      <c r="CA24" s="383"/>
      <c r="CB24" s="383"/>
      <c r="CC24" s="384"/>
      <c r="CD24" s="49"/>
      <c r="CE24" s="496"/>
      <c r="CF24" s="496"/>
      <c r="CG24" s="496"/>
      <c r="CH24" s="496"/>
      <c r="CI24" s="496"/>
      <c r="CJ24" s="496"/>
      <c r="CK24" s="496"/>
      <c r="CL24" s="496"/>
      <c r="CM24" s="496"/>
      <c r="CN24" s="496"/>
      <c r="CO24" s="496"/>
      <c r="CP24" s="496"/>
      <c r="CQ24" s="496"/>
      <c r="CR24" s="496"/>
      <c r="CS24" s="497"/>
      <c r="CT24" s="379"/>
      <c r="CU24" s="380"/>
      <c r="CV24" s="380"/>
      <c r="CW24" s="380"/>
      <c r="CX24" s="380"/>
      <c r="CY24" s="380"/>
      <c r="CZ24" s="380"/>
      <c r="DA24" s="381"/>
      <c r="DB24" s="379"/>
      <c r="DC24" s="380"/>
      <c r="DD24" s="380"/>
      <c r="DE24" s="380"/>
      <c r="DF24" s="380"/>
      <c r="DG24" s="380"/>
      <c r="DH24" s="380"/>
      <c r="DI24" s="381"/>
    </row>
    <row r="25" spans="1:113" ht="18.75" customHeight="1" x14ac:dyDescent="0.15">
      <c r="A25" s="40"/>
      <c r="B25" s="553"/>
      <c r="C25" s="529"/>
      <c r="D25" s="530"/>
      <c r="E25" s="432" t="s">
        <v>104</v>
      </c>
      <c r="F25" s="412"/>
      <c r="G25" s="412"/>
      <c r="H25" s="412"/>
      <c r="I25" s="412"/>
      <c r="J25" s="412"/>
      <c r="K25" s="413"/>
      <c r="L25" s="433">
        <v>1</v>
      </c>
      <c r="M25" s="434"/>
      <c r="N25" s="434"/>
      <c r="O25" s="434"/>
      <c r="P25" s="476"/>
      <c r="Q25" s="433">
        <v>6510</v>
      </c>
      <c r="R25" s="434"/>
      <c r="S25" s="434"/>
      <c r="T25" s="434"/>
      <c r="U25" s="434"/>
      <c r="V25" s="476"/>
      <c r="W25" s="528"/>
      <c r="X25" s="529"/>
      <c r="Y25" s="530"/>
      <c r="Z25" s="432" t="s">
        <v>105</v>
      </c>
      <c r="AA25" s="412"/>
      <c r="AB25" s="412"/>
      <c r="AC25" s="412"/>
      <c r="AD25" s="412"/>
      <c r="AE25" s="412"/>
      <c r="AF25" s="412"/>
      <c r="AG25" s="413"/>
      <c r="AH25" s="433" t="s">
        <v>62</v>
      </c>
      <c r="AI25" s="434"/>
      <c r="AJ25" s="434"/>
      <c r="AK25" s="434"/>
      <c r="AL25" s="476"/>
      <c r="AM25" s="433" t="s">
        <v>62</v>
      </c>
      <c r="AN25" s="434"/>
      <c r="AO25" s="434"/>
      <c r="AP25" s="434"/>
      <c r="AQ25" s="434"/>
      <c r="AR25" s="476"/>
      <c r="AS25" s="433" t="s">
        <v>62</v>
      </c>
      <c r="AT25" s="434"/>
      <c r="AU25" s="434"/>
      <c r="AV25" s="434"/>
      <c r="AW25" s="434"/>
      <c r="AX25" s="435"/>
      <c r="AY25" s="342" t="s">
        <v>106</v>
      </c>
      <c r="AZ25" s="343"/>
      <c r="BA25" s="343"/>
      <c r="BB25" s="343"/>
      <c r="BC25" s="343"/>
      <c r="BD25" s="343"/>
      <c r="BE25" s="343"/>
      <c r="BF25" s="343"/>
      <c r="BG25" s="343"/>
      <c r="BH25" s="343"/>
      <c r="BI25" s="343"/>
      <c r="BJ25" s="343"/>
      <c r="BK25" s="343"/>
      <c r="BL25" s="343"/>
      <c r="BM25" s="344"/>
      <c r="BN25" s="345">
        <v>555680</v>
      </c>
      <c r="BO25" s="346"/>
      <c r="BP25" s="346"/>
      <c r="BQ25" s="346"/>
      <c r="BR25" s="346"/>
      <c r="BS25" s="346"/>
      <c r="BT25" s="346"/>
      <c r="BU25" s="347"/>
      <c r="BV25" s="345">
        <v>449425</v>
      </c>
      <c r="BW25" s="346"/>
      <c r="BX25" s="346"/>
      <c r="BY25" s="346"/>
      <c r="BZ25" s="346"/>
      <c r="CA25" s="346"/>
      <c r="CB25" s="346"/>
      <c r="CC25" s="347"/>
      <c r="CD25" s="49"/>
      <c r="CE25" s="496"/>
      <c r="CF25" s="496"/>
      <c r="CG25" s="496"/>
      <c r="CH25" s="496"/>
      <c r="CI25" s="496"/>
      <c r="CJ25" s="496"/>
      <c r="CK25" s="496"/>
      <c r="CL25" s="496"/>
      <c r="CM25" s="496"/>
      <c r="CN25" s="496"/>
      <c r="CO25" s="496"/>
      <c r="CP25" s="496"/>
      <c r="CQ25" s="496"/>
      <c r="CR25" s="496"/>
      <c r="CS25" s="497"/>
      <c r="CT25" s="379"/>
      <c r="CU25" s="380"/>
      <c r="CV25" s="380"/>
      <c r="CW25" s="380"/>
      <c r="CX25" s="380"/>
      <c r="CY25" s="380"/>
      <c r="CZ25" s="380"/>
      <c r="DA25" s="381"/>
      <c r="DB25" s="379"/>
      <c r="DC25" s="380"/>
      <c r="DD25" s="380"/>
      <c r="DE25" s="380"/>
      <c r="DF25" s="380"/>
      <c r="DG25" s="380"/>
      <c r="DH25" s="380"/>
      <c r="DI25" s="381"/>
    </row>
    <row r="26" spans="1:113" ht="18.75" customHeight="1" x14ac:dyDescent="0.15">
      <c r="A26" s="40"/>
      <c r="B26" s="553"/>
      <c r="C26" s="529"/>
      <c r="D26" s="530"/>
      <c r="E26" s="432" t="s">
        <v>107</v>
      </c>
      <c r="F26" s="412"/>
      <c r="G26" s="412"/>
      <c r="H26" s="412"/>
      <c r="I26" s="412"/>
      <c r="J26" s="412"/>
      <c r="K26" s="413"/>
      <c r="L26" s="433">
        <v>1</v>
      </c>
      <c r="M26" s="434"/>
      <c r="N26" s="434"/>
      <c r="O26" s="434"/>
      <c r="P26" s="476"/>
      <c r="Q26" s="433">
        <v>6110</v>
      </c>
      <c r="R26" s="434"/>
      <c r="S26" s="434"/>
      <c r="T26" s="434"/>
      <c r="U26" s="434"/>
      <c r="V26" s="476"/>
      <c r="W26" s="528"/>
      <c r="X26" s="529"/>
      <c r="Y26" s="530"/>
      <c r="Z26" s="432" t="s">
        <v>108</v>
      </c>
      <c r="AA26" s="534"/>
      <c r="AB26" s="534"/>
      <c r="AC26" s="534"/>
      <c r="AD26" s="534"/>
      <c r="AE26" s="534"/>
      <c r="AF26" s="534"/>
      <c r="AG26" s="535"/>
      <c r="AH26" s="433" t="s">
        <v>62</v>
      </c>
      <c r="AI26" s="434"/>
      <c r="AJ26" s="434"/>
      <c r="AK26" s="434"/>
      <c r="AL26" s="476"/>
      <c r="AM26" s="433" t="s">
        <v>62</v>
      </c>
      <c r="AN26" s="434"/>
      <c r="AO26" s="434"/>
      <c r="AP26" s="434"/>
      <c r="AQ26" s="434"/>
      <c r="AR26" s="476"/>
      <c r="AS26" s="433" t="s">
        <v>62</v>
      </c>
      <c r="AT26" s="434"/>
      <c r="AU26" s="434"/>
      <c r="AV26" s="434"/>
      <c r="AW26" s="434"/>
      <c r="AX26" s="435"/>
      <c r="AY26" s="385" t="s">
        <v>109</v>
      </c>
      <c r="AZ26" s="386"/>
      <c r="BA26" s="386"/>
      <c r="BB26" s="386"/>
      <c r="BC26" s="386"/>
      <c r="BD26" s="386"/>
      <c r="BE26" s="386"/>
      <c r="BF26" s="386"/>
      <c r="BG26" s="386"/>
      <c r="BH26" s="386"/>
      <c r="BI26" s="386"/>
      <c r="BJ26" s="386"/>
      <c r="BK26" s="386"/>
      <c r="BL26" s="386"/>
      <c r="BM26" s="387"/>
      <c r="BN26" s="382" t="s">
        <v>62</v>
      </c>
      <c r="BO26" s="383"/>
      <c r="BP26" s="383"/>
      <c r="BQ26" s="383"/>
      <c r="BR26" s="383"/>
      <c r="BS26" s="383"/>
      <c r="BT26" s="383"/>
      <c r="BU26" s="384"/>
      <c r="BV26" s="382" t="s">
        <v>62</v>
      </c>
      <c r="BW26" s="383"/>
      <c r="BX26" s="383"/>
      <c r="BY26" s="383"/>
      <c r="BZ26" s="383"/>
      <c r="CA26" s="383"/>
      <c r="CB26" s="383"/>
      <c r="CC26" s="384"/>
      <c r="CD26" s="49"/>
      <c r="CE26" s="496"/>
      <c r="CF26" s="496"/>
      <c r="CG26" s="496"/>
      <c r="CH26" s="496"/>
      <c r="CI26" s="496"/>
      <c r="CJ26" s="496"/>
      <c r="CK26" s="496"/>
      <c r="CL26" s="496"/>
      <c r="CM26" s="496"/>
      <c r="CN26" s="496"/>
      <c r="CO26" s="496"/>
      <c r="CP26" s="496"/>
      <c r="CQ26" s="496"/>
      <c r="CR26" s="496"/>
      <c r="CS26" s="497"/>
      <c r="CT26" s="379"/>
      <c r="CU26" s="380"/>
      <c r="CV26" s="380"/>
      <c r="CW26" s="380"/>
      <c r="CX26" s="380"/>
      <c r="CY26" s="380"/>
      <c r="CZ26" s="380"/>
      <c r="DA26" s="381"/>
      <c r="DB26" s="379"/>
      <c r="DC26" s="380"/>
      <c r="DD26" s="380"/>
      <c r="DE26" s="380"/>
      <c r="DF26" s="380"/>
      <c r="DG26" s="380"/>
      <c r="DH26" s="380"/>
      <c r="DI26" s="381"/>
    </row>
    <row r="27" spans="1:113" ht="18.75" customHeight="1" thickBot="1" x14ac:dyDescent="0.2">
      <c r="A27" s="40"/>
      <c r="B27" s="553"/>
      <c r="C27" s="529"/>
      <c r="D27" s="530"/>
      <c r="E27" s="432" t="s">
        <v>110</v>
      </c>
      <c r="F27" s="412"/>
      <c r="G27" s="412"/>
      <c r="H27" s="412"/>
      <c r="I27" s="412"/>
      <c r="J27" s="412"/>
      <c r="K27" s="413"/>
      <c r="L27" s="433">
        <v>1</v>
      </c>
      <c r="M27" s="434"/>
      <c r="N27" s="434"/>
      <c r="O27" s="434"/>
      <c r="P27" s="476"/>
      <c r="Q27" s="433">
        <v>3230</v>
      </c>
      <c r="R27" s="434"/>
      <c r="S27" s="434"/>
      <c r="T27" s="434"/>
      <c r="U27" s="434"/>
      <c r="V27" s="476"/>
      <c r="W27" s="528"/>
      <c r="X27" s="529"/>
      <c r="Y27" s="530"/>
      <c r="Z27" s="432" t="s">
        <v>111</v>
      </c>
      <c r="AA27" s="412"/>
      <c r="AB27" s="412"/>
      <c r="AC27" s="412"/>
      <c r="AD27" s="412"/>
      <c r="AE27" s="412"/>
      <c r="AF27" s="412"/>
      <c r="AG27" s="413"/>
      <c r="AH27" s="433" t="s">
        <v>62</v>
      </c>
      <c r="AI27" s="434"/>
      <c r="AJ27" s="434"/>
      <c r="AK27" s="434"/>
      <c r="AL27" s="476"/>
      <c r="AM27" s="433" t="s">
        <v>62</v>
      </c>
      <c r="AN27" s="434"/>
      <c r="AO27" s="434"/>
      <c r="AP27" s="434"/>
      <c r="AQ27" s="434"/>
      <c r="AR27" s="476"/>
      <c r="AS27" s="433" t="s">
        <v>62</v>
      </c>
      <c r="AT27" s="434"/>
      <c r="AU27" s="434"/>
      <c r="AV27" s="434"/>
      <c r="AW27" s="434"/>
      <c r="AX27" s="435"/>
      <c r="AY27" s="477" t="s">
        <v>112</v>
      </c>
      <c r="AZ27" s="478"/>
      <c r="BA27" s="478"/>
      <c r="BB27" s="478"/>
      <c r="BC27" s="478"/>
      <c r="BD27" s="478"/>
      <c r="BE27" s="478"/>
      <c r="BF27" s="478"/>
      <c r="BG27" s="478"/>
      <c r="BH27" s="478"/>
      <c r="BI27" s="478"/>
      <c r="BJ27" s="478"/>
      <c r="BK27" s="478"/>
      <c r="BL27" s="478"/>
      <c r="BM27" s="479"/>
      <c r="BN27" s="504" t="s">
        <v>62</v>
      </c>
      <c r="BO27" s="505"/>
      <c r="BP27" s="505"/>
      <c r="BQ27" s="505"/>
      <c r="BR27" s="505"/>
      <c r="BS27" s="505"/>
      <c r="BT27" s="505"/>
      <c r="BU27" s="506"/>
      <c r="BV27" s="504" t="s">
        <v>62</v>
      </c>
      <c r="BW27" s="505"/>
      <c r="BX27" s="505"/>
      <c r="BY27" s="505"/>
      <c r="BZ27" s="505"/>
      <c r="CA27" s="505"/>
      <c r="CB27" s="505"/>
      <c r="CC27" s="506"/>
      <c r="CD27" s="43"/>
      <c r="CE27" s="496"/>
      <c r="CF27" s="496"/>
      <c r="CG27" s="496"/>
      <c r="CH27" s="496"/>
      <c r="CI27" s="496"/>
      <c r="CJ27" s="496"/>
      <c r="CK27" s="496"/>
      <c r="CL27" s="496"/>
      <c r="CM27" s="496"/>
      <c r="CN27" s="496"/>
      <c r="CO27" s="496"/>
      <c r="CP27" s="496"/>
      <c r="CQ27" s="496"/>
      <c r="CR27" s="496"/>
      <c r="CS27" s="497"/>
      <c r="CT27" s="379"/>
      <c r="CU27" s="380"/>
      <c r="CV27" s="380"/>
      <c r="CW27" s="380"/>
      <c r="CX27" s="380"/>
      <c r="CY27" s="380"/>
      <c r="CZ27" s="380"/>
      <c r="DA27" s="381"/>
      <c r="DB27" s="379"/>
      <c r="DC27" s="380"/>
      <c r="DD27" s="380"/>
      <c r="DE27" s="380"/>
      <c r="DF27" s="380"/>
      <c r="DG27" s="380"/>
      <c r="DH27" s="380"/>
      <c r="DI27" s="381"/>
    </row>
    <row r="28" spans="1:113" ht="18.75" customHeight="1" x14ac:dyDescent="0.15">
      <c r="A28" s="40"/>
      <c r="B28" s="553"/>
      <c r="C28" s="529"/>
      <c r="D28" s="530"/>
      <c r="E28" s="432" t="s">
        <v>113</v>
      </c>
      <c r="F28" s="412"/>
      <c r="G28" s="412"/>
      <c r="H28" s="412"/>
      <c r="I28" s="412"/>
      <c r="J28" s="412"/>
      <c r="K28" s="413"/>
      <c r="L28" s="433">
        <v>1</v>
      </c>
      <c r="M28" s="434"/>
      <c r="N28" s="434"/>
      <c r="O28" s="434"/>
      <c r="P28" s="476"/>
      <c r="Q28" s="433">
        <v>2490</v>
      </c>
      <c r="R28" s="434"/>
      <c r="S28" s="434"/>
      <c r="T28" s="434"/>
      <c r="U28" s="434"/>
      <c r="V28" s="476"/>
      <c r="W28" s="528"/>
      <c r="X28" s="529"/>
      <c r="Y28" s="530"/>
      <c r="Z28" s="432" t="s">
        <v>114</v>
      </c>
      <c r="AA28" s="412"/>
      <c r="AB28" s="412"/>
      <c r="AC28" s="412"/>
      <c r="AD28" s="412"/>
      <c r="AE28" s="412"/>
      <c r="AF28" s="412"/>
      <c r="AG28" s="413"/>
      <c r="AH28" s="433" t="s">
        <v>62</v>
      </c>
      <c r="AI28" s="434"/>
      <c r="AJ28" s="434"/>
      <c r="AK28" s="434"/>
      <c r="AL28" s="476"/>
      <c r="AM28" s="433" t="s">
        <v>62</v>
      </c>
      <c r="AN28" s="434"/>
      <c r="AO28" s="434"/>
      <c r="AP28" s="434"/>
      <c r="AQ28" s="434"/>
      <c r="AR28" s="476"/>
      <c r="AS28" s="433" t="s">
        <v>62</v>
      </c>
      <c r="AT28" s="434"/>
      <c r="AU28" s="434"/>
      <c r="AV28" s="434"/>
      <c r="AW28" s="434"/>
      <c r="AX28" s="435"/>
      <c r="AY28" s="536" t="s">
        <v>115</v>
      </c>
      <c r="AZ28" s="537"/>
      <c r="BA28" s="537"/>
      <c r="BB28" s="538"/>
      <c r="BC28" s="342" t="s">
        <v>116</v>
      </c>
      <c r="BD28" s="343"/>
      <c r="BE28" s="343"/>
      <c r="BF28" s="343"/>
      <c r="BG28" s="343"/>
      <c r="BH28" s="343"/>
      <c r="BI28" s="343"/>
      <c r="BJ28" s="343"/>
      <c r="BK28" s="343"/>
      <c r="BL28" s="343"/>
      <c r="BM28" s="344"/>
      <c r="BN28" s="345">
        <v>1605885</v>
      </c>
      <c r="BO28" s="346"/>
      <c r="BP28" s="346"/>
      <c r="BQ28" s="346"/>
      <c r="BR28" s="346"/>
      <c r="BS28" s="346"/>
      <c r="BT28" s="346"/>
      <c r="BU28" s="347"/>
      <c r="BV28" s="345">
        <v>1605264</v>
      </c>
      <c r="BW28" s="346"/>
      <c r="BX28" s="346"/>
      <c r="BY28" s="346"/>
      <c r="BZ28" s="346"/>
      <c r="CA28" s="346"/>
      <c r="CB28" s="346"/>
      <c r="CC28" s="347"/>
      <c r="CD28" s="49"/>
      <c r="CE28" s="496"/>
      <c r="CF28" s="496"/>
      <c r="CG28" s="496"/>
      <c r="CH28" s="496"/>
      <c r="CI28" s="496"/>
      <c r="CJ28" s="496"/>
      <c r="CK28" s="496"/>
      <c r="CL28" s="496"/>
      <c r="CM28" s="496"/>
      <c r="CN28" s="496"/>
      <c r="CO28" s="496"/>
      <c r="CP28" s="496"/>
      <c r="CQ28" s="496"/>
      <c r="CR28" s="496"/>
      <c r="CS28" s="497"/>
      <c r="CT28" s="379"/>
      <c r="CU28" s="380"/>
      <c r="CV28" s="380"/>
      <c r="CW28" s="380"/>
      <c r="CX28" s="380"/>
      <c r="CY28" s="380"/>
      <c r="CZ28" s="380"/>
      <c r="DA28" s="381"/>
      <c r="DB28" s="379"/>
      <c r="DC28" s="380"/>
      <c r="DD28" s="380"/>
      <c r="DE28" s="380"/>
      <c r="DF28" s="380"/>
      <c r="DG28" s="380"/>
      <c r="DH28" s="380"/>
      <c r="DI28" s="381"/>
    </row>
    <row r="29" spans="1:113" ht="18.75" customHeight="1" x14ac:dyDescent="0.15">
      <c r="A29" s="40"/>
      <c r="B29" s="553"/>
      <c r="C29" s="529"/>
      <c r="D29" s="530"/>
      <c r="E29" s="432" t="s">
        <v>117</v>
      </c>
      <c r="F29" s="412"/>
      <c r="G29" s="412"/>
      <c r="H29" s="412"/>
      <c r="I29" s="412"/>
      <c r="J29" s="412"/>
      <c r="K29" s="413"/>
      <c r="L29" s="433">
        <v>8</v>
      </c>
      <c r="M29" s="434"/>
      <c r="N29" s="434"/>
      <c r="O29" s="434"/>
      <c r="P29" s="476"/>
      <c r="Q29" s="433">
        <v>2350</v>
      </c>
      <c r="R29" s="434"/>
      <c r="S29" s="434"/>
      <c r="T29" s="434"/>
      <c r="U29" s="434"/>
      <c r="V29" s="476"/>
      <c r="W29" s="531"/>
      <c r="X29" s="532"/>
      <c r="Y29" s="533"/>
      <c r="Z29" s="432" t="s">
        <v>118</v>
      </c>
      <c r="AA29" s="412"/>
      <c r="AB29" s="412"/>
      <c r="AC29" s="412"/>
      <c r="AD29" s="412"/>
      <c r="AE29" s="412"/>
      <c r="AF29" s="412"/>
      <c r="AG29" s="413"/>
      <c r="AH29" s="433">
        <v>59</v>
      </c>
      <c r="AI29" s="434"/>
      <c r="AJ29" s="434"/>
      <c r="AK29" s="434"/>
      <c r="AL29" s="476"/>
      <c r="AM29" s="433">
        <v>169861</v>
      </c>
      <c r="AN29" s="434"/>
      <c r="AO29" s="434"/>
      <c r="AP29" s="434"/>
      <c r="AQ29" s="434"/>
      <c r="AR29" s="476"/>
      <c r="AS29" s="433">
        <v>2879</v>
      </c>
      <c r="AT29" s="434"/>
      <c r="AU29" s="434"/>
      <c r="AV29" s="434"/>
      <c r="AW29" s="434"/>
      <c r="AX29" s="435"/>
      <c r="AY29" s="539"/>
      <c r="AZ29" s="540"/>
      <c r="BA29" s="540"/>
      <c r="BB29" s="541"/>
      <c r="BC29" s="416" t="s">
        <v>119</v>
      </c>
      <c r="BD29" s="417"/>
      <c r="BE29" s="417"/>
      <c r="BF29" s="417"/>
      <c r="BG29" s="417"/>
      <c r="BH29" s="417"/>
      <c r="BI29" s="417"/>
      <c r="BJ29" s="417"/>
      <c r="BK29" s="417"/>
      <c r="BL29" s="417"/>
      <c r="BM29" s="418"/>
      <c r="BN29" s="382">
        <v>1029506</v>
      </c>
      <c r="BO29" s="383"/>
      <c r="BP29" s="383"/>
      <c r="BQ29" s="383"/>
      <c r="BR29" s="383"/>
      <c r="BS29" s="383"/>
      <c r="BT29" s="383"/>
      <c r="BU29" s="384"/>
      <c r="BV29" s="382">
        <v>924822</v>
      </c>
      <c r="BW29" s="383"/>
      <c r="BX29" s="383"/>
      <c r="BY29" s="383"/>
      <c r="BZ29" s="383"/>
      <c r="CA29" s="383"/>
      <c r="CB29" s="383"/>
      <c r="CC29" s="384"/>
      <c r="CD29" s="43"/>
      <c r="CE29" s="496"/>
      <c r="CF29" s="496"/>
      <c r="CG29" s="496"/>
      <c r="CH29" s="496"/>
      <c r="CI29" s="496"/>
      <c r="CJ29" s="496"/>
      <c r="CK29" s="496"/>
      <c r="CL29" s="496"/>
      <c r="CM29" s="496"/>
      <c r="CN29" s="496"/>
      <c r="CO29" s="496"/>
      <c r="CP29" s="496"/>
      <c r="CQ29" s="496"/>
      <c r="CR29" s="496"/>
      <c r="CS29" s="497"/>
      <c r="CT29" s="379"/>
      <c r="CU29" s="380"/>
      <c r="CV29" s="380"/>
      <c r="CW29" s="380"/>
      <c r="CX29" s="380"/>
      <c r="CY29" s="380"/>
      <c r="CZ29" s="380"/>
      <c r="DA29" s="381"/>
      <c r="DB29" s="379"/>
      <c r="DC29" s="380"/>
      <c r="DD29" s="380"/>
      <c r="DE29" s="380"/>
      <c r="DF29" s="380"/>
      <c r="DG29" s="380"/>
      <c r="DH29" s="380"/>
      <c r="DI29" s="381"/>
    </row>
    <row r="30" spans="1:113" ht="18.75" customHeight="1" thickBot="1" x14ac:dyDescent="0.2">
      <c r="A30" s="40"/>
      <c r="B30" s="554"/>
      <c r="C30" s="555"/>
      <c r="D30" s="556"/>
      <c r="E30" s="436"/>
      <c r="F30" s="437"/>
      <c r="G30" s="437"/>
      <c r="H30" s="437"/>
      <c r="I30" s="437"/>
      <c r="J30" s="437"/>
      <c r="K30" s="438"/>
      <c r="L30" s="546"/>
      <c r="M30" s="547"/>
      <c r="N30" s="547"/>
      <c r="O30" s="547"/>
      <c r="P30" s="548"/>
      <c r="Q30" s="546"/>
      <c r="R30" s="547"/>
      <c r="S30" s="547"/>
      <c r="T30" s="547"/>
      <c r="U30" s="547"/>
      <c r="V30" s="548"/>
      <c r="W30" s="549" t="s">
        <v>120</v>
      </c>
      <c r="X30" s="550"/>
      <c r="Y30" s="550"/>
      <c r="Z30" s="550"/>
      <c r="AA30" s="550"/>
      <c r="AB30" s="550"/>
      <c r="AC30" s="550"/>
      <c r="AD30" s="550"/>
      <c r="AE30" s="550"/>
      <c r="AF30" s="550"/>
      <c r="AG30" s="551"/>
      <c r="AH30" s="512">
        <v>91.3</v>
      </c>
      <c r="AI30" s="513"/>
      <c r="AJ30" s="513"/>
      <c r="AK30" s="513"/>
      <c r="AL30" s="513"/>
      <c r="AM30" s="513"/>
      <c r="AN30" s="513"/>
      <c r="AO30" s="513"/>
      <c r="AP30" s="513"/>
      <c r="AQ30" s="513"/>
      <c r="AR30" s="513"/>
      <c r="AS30" s="513"/>
      <c r="AT30" s="513"/>
      <c r="AU30" s="513"/>
      <c r="AV30" s="513"/>
      <c r="AW30" s="513"/>
      <c r="AX30" s="515"/>
      <c r="AY30" s="542"/>
      <c r="AZ30" s="543"/>
      <c r="BA30" s="543"/>
      <c r="BB30" s="544"/>
      <c r="BC30" s="501" t="s">
        <v>121</v>
      </c>
      <c r="BD30" s="502"/>
      <c r="BE30" s="502"/>
      <c r="BF30" s="502"/>
      <c r="BG30" s="502"/>
      <c r="BH30" s="502"/>
      <c r="BI30" s="502"/>
      <c r="BJ30" s="502"/>
      <c r="BK30" s="502"/>
      <c r="BL30" s="502"/>
      <c r="BM30" s="503"/>
      <c r="BN30" s="504">
        <v>1129252</v>
      </c>
      <c r="BO30" s="505"/>
      <c r="BP30" s="505"/>
      <c r="BQ30" s="505"/>
      <c r="BR30" s="505"/>
      <c r="BS30" s="505"/>
      <c r="BT30" s="505"/>
      <c r="BU30" s="506"/>
      <c r="BV30" s="504">
        <v>1075120</v>
      </c>
      <c r="BW30" s="505"/>
      <c r="BX30" s="505"/>
      <c r="BY30" s="505"/>
      <c r="BZ30" s="505"/>
      <c r="CA30" s="505"/>
      <c r="CB30" s="505"/>
      <c r="CC30" s="506"/>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15">
      <c r="A31" s="40"/>
      <c r="B31" s="65"/>
      <c r="DI31" s="66"/>
    </row>
    <row r="32" spans="1:113" ht="13.5" customHeight="1" x14ac:dyDescent="0.15">
      <c r="A32" s="40"/>
      <c r="B32" s="67"/>
      <c r="C32" s="545" t="s">
        <v>122</v>
      </c>
      <c r="D32" s="545"/>
      <c r="E32" s="545"/>
      <c r="F32" s="545"/>
      <c r="G32" s="545"/>
      <c r="H32" s="545"/>
      <c r="I32" s="545"/>
      <c r="J32" s="545"/>
      <c r="K32" s="545"/>
      <c r="L32" s="545"/>
      <c r="M32" s="545"/>
      <c r="N32" s="545"/>
      <c r="O32" s="545"/>
      <c r="P32" s="545"/>
      <c r="Q32" s="545"/>
      <c r="R32" s="545"/>
      <c r="S32" s="545"/>
      <c r="U32" s="386" t="s">
        <v>123</v>
      </c>
      <c r="V32" s="386"/>
      <c r="W32" s="386"/>
      <c r="X32" s="386"/>
      <c r="Y32" s="386"/>
      <c r="Z32" s="386"/>
      <c r="AA32" s="386"/>
      <c r="AB32" s="386"/>
      <c r="AC32" s="386"/>
      <c r="AD32" s="386"/>
      <c r="AE32" s="386"/>
      <c r="AF32" s="386"/>
      <c r="AG32" s="386"/>
      <c r="AH32" s="386"/>
      <c r="AI32" s="386"/>
      <c r="AJ32" s="386"/>
      <c r="AK32" s="386"/>
      <c r="AM32" s="386" t="s">
        <v>124</v>
      </c>
      <c r="AN32" s="386"/>
      <c r="AO32" s="386"/>
      <c r="AP32" s="386"/>
      <c r="AQ32" s="386"/>
      <c r="AR32" s="386"/>
      <c r="AS32" s="386"/>
      <c r="AT32" s="386"/>
      <c r="AU32" s="386"/>
      <c r="AV32" s="386"/>
      <c r="AW32" s="386"/>
      <c r="AX32" s="386"/>
      <c r="AY32" s="386"/>
      <c r="AZ32" s="386"/>
      <c r="BA32" s="386"/>
      <c r="BB32" s="386"/>
      <c r="BC32" s="386"/>
      <c r="BE32" s="386" t="s">
        <v>125</v>
      </c>
      <c r="BF32" s="386"/>
      <c r="BG32" s="386"/>
      <c r="BH32" s="386"/>
      <c r="BI32" s="386"/>
      <c r="BJ32" s="386"/>
      <c r="BK32" s="386"/>
      <c r="BL32" s="386"/>
      <c r="BM32" s="386"/>
      <c r="BN32" s="386"/>
      <c r="BO32" s="386"/>
      <c r="BP32" s="386"/>
      <c r="BQ32" s="386"/>
      <c r="BR32" s="386"/>
      <c r="BS32" s="386"/>
      <c r="BT32" s="386"/>
      <c r="BU32" s="386"/>
      <c r="BW32" s="386" t="s">
        <v>126</v>
      </c>
      <c r="BX32" s="386"/>
      <c r="BY32" s="386"/>
      <c r="BZ32" s="386"/>
      <c r="CA32" s="386"/>
      <c r="CB32" s="386"/>
      <c r="CC32" s="386"/>
      <c r="CD32" s="386"/>
      <c r="CE32" s="386"/>
      <c r="CF32" s="386"/>
      <c r="CG32" s="386"/>
      <c r="CH32" s="386"/>
      <c r="CI32" s="386"/>
      <c r="CJ32" s="386"/>
      <c r="CK32" s="386"/>
      <c r="CL32" s="386"/>
      <c r="CM32" s="386"/>
      <c r="CO32" s="386" t="s">
        <v>127</v>
      </c>
      <c r="CP32" s="386"/>
      <c r="CQ32" s="386"/>
      <c r="CR32" s="386"/>
      <c r="CS32" s="386"/>
      <c r="CT32" s="386"/>
      <c r="CU32" s="386"/>
      <c r="CV32" s="386"/>
      <c r="CW32" s="386"/>
      <c r="CX32" s="386"/>
      <c r="CY32" s="386"/>
      <c r="CZ32" s="386"/>
      <c r="DA32" s="386"/>
      <c r="DB32" s="386"/>
      <c r="DC32" s="386"/>
      <c r="DD32" s="386"/>
      <c r="DE32" s="386"/>
      <c r="DI32" s="66"/>
    </row>
    <row r="33" spans="1:113" ht="13.5" customHeight="1" x14ac:dyDescent="0.15">
      <c r="A33" s="40"/>
      <c r="B33" s="67"/>
      <c r="C33" s="406" t="s">
        <v>128</v>
      </c>
      <c r="D33" s="406"/>
      <c r="E33" s="371" t="s">
        <v>129</v>
      </c>
      <c r="F33" s="371"/>
      <c r="G33" s="371"/>
      <c r="H33" s="371"/>
      <c r="I33" s="371"/>
      <c r="J33" s="371"/>
      <c r="K33" s="371"/>
      <c r="L33" s="371"/>
      <c r="M33" s="371"/>
      <c r="N33" s="371"/>
      <c r="O33" s="371"/>
      <c r="P33" s="371"/>
      <c r="Q33" s="371"/>
      <c r="R33" s="371"/>
      <c r="S33" s="371"/>
      <c r="T33" s="44"/>
      <c r="U33" s="406" t="s">
        <v>128</v>
      </c>
      <c r="V33" s="406"/>
      <c r="W33" s="371" t="s">
        <v>129</v>
      </c>
      <c r="X33" s="371"/>
      <c r="Y33" s="371"/>
      <c r="Z33" s="371"/>
      <c r="AA33" s="371"/>
      <c r="AB33" s="371"/>
      <c r="AC33" s="371"/>
      <c r="AD33" s="371"/>
      <c r="AE33" s="371"/>
      <c r="AF33" s="371"/>
      <c r="AG33" s="371"/>
      <c r="AH33" s="371"/>
      <c r="AI33" s="371"/>
      <c r="AJ33" s="371"/>
      <c r="AK33" s="371"/>
      <c r="AL33" s="44"/>
      <c r="AM33" s="406" t="s">
        <v>128</v>
      </c>
      <c r="AN33" s="406"/>
      <c r="AO33" s="371" t="s">
        <v>129</v>
      </c>
      <c r="AP33" s="371"/>
      <c r="AQ33" s="371"/>
      <c r="AR33" s="371"/>
      <c r="AS33" s="371"/>
      <c r="AT33" s="371"/>
      <c r="AU33" s="371"/>
      <c r="AV33" s="371"/>
      <c r="AW33" s="371"/>
      <c r="AX33" s="371"/>
      <c r="AY33" s="371"/>
      <c r="AZ33" s="371"/>
      <c r="BA33" s="371"/>
      <c r="BB33" s="371"/>
      <c r="BC33" s="371"/>
      <c r="BD33" s="50"/>
      <c r="BE33" s="371" t="s">
        <v>130</v>
      </c>
      <c r="BF33" s="371"/>
      <c r="BG33" s="371" t="s">
        <v>131</v>
      </c>
      <c r="BH33" s="371"/>
      <c r="BI33" s="371"/>
      <c r="BJ33" s="371"/>
      <c r="BK33" s="371"/>
      <c r="BL33" s="371"/>
      <c r="BM33" s="371"/>
      <c r="BN33" s="371"/>
      <c r="BO33" s="371"/>
      <c r="BP33" s="371"/>
      <c r="BQ33" s="371"/>
      <c r="BR33" s="371"/>
      <c r="BS33" s="371"/>
      <c r="BT33" s="371"/>
      <c r="BU33" s="371"/>
      <c r="BV33" s="50"/>
      <c r="BW33" s="406" t="s">
        <v>130</v>
      </c>
      <c r="BX33" s="406"/>
      <c r="BY33" s="371" t="s">
        <v>132</v>
      </c>
      <c r="BZ33" s="371"/>
      <c r="CA33" s="371"/>
      <c r="CB33" s="371"/>
      <c r="CC33" s="371"/>
      <c r="CD33" s="371"/>
      <c r="CE33" s="371"/>
      <c r="CF33" s="371"/>
      <c r="CG33" s="371"/>
      <c r="CH33" s="371"/>
      <c r="CI33" s="371"/>
      <c r="CJ33" s="371"/>
      <c r="CK33" s="371"/>
      <c r="CL33" s="371"/>
      <c r="CM33" s="371"/>
      <c r="CN33" s="44"/>
      <c r="CO33" s="406" t="s">
        <v>128</v>
      </c>
      <c r="CP33" s="406"/>
      <c r="CQ33" s="371" t="s">
        <v>133</v>
      </c>
      <c r="CR33" s="371"/>
      <c r="CS33" s="371"/>
      <c r="CT33" s="371"/>
      <c r="CU33" s="371"/>
      <c r="CV33" s="371"/>
      <c r="CW33" s="371"/>
      <c r="CX33" s="371"/>
      <c r="CY33" s="371"/>
      <c r="CZ33" s="371"/>
      <c r="DA33" s="371"/>
      <c r="DB33" s="371"/>
      <c r="DC33" s="371"/>
      <c r="DD33" s="371"/>
      <c r="DE33" s="371"/>
      <c r="DF33" s="44"/>
      <c r="DG33" s="571" t="s">
        <v>134</v>
      </c>
      <c r="DH33" s="571"/>
      <c r="DI33" s="45"/>
    </row>
    <row r="34" spans="1:113" ht="32.25" customHeight="1" x14ac:dyDescent="0.15">
      <c r="A34" s="40"/>
      <c r="B34" s="67"/>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2</v>
      </c>
      <c r="V34" s="572"/>
      <c r="W34" s="573" t="str">
        <f>IF('各会計、関係団体の財政状況及び健全化判断比率'!B28="","",'各会計、関係団体の財政状況及び健全化判断比率'!B28)</f>
        <v>国民健康保険特別会計</v>
      </c>
      <c r="X34" s="573"/>
      <c r="Y34" s="573"/>
      <c r="Z34" s="573"/>
      <c r="AA34" s="573"/>
      <c r="AB34" s="573"/>
      <c r="AC34" s="573"/>
      <c r="AD34" s="573"/>
      <c r="AE34" s="573"/>
      <c r="AF34" s="573"/>
      <c r="AG34" s="573"/>
      <c r="AH34" s="573"/>
      <c r="AI34" s="573"/>
      <c r="AJ34" s="573"/>
      <c r="AK34" s="573"/>
      <c r="AL34" s="40"/>
      <c r="AM34" s="572">
        <f>IF(AO34="","",MAX(C34:D43,U34:V43)+1)</f>
        <v>5</v>
      </c>
      <c r="AN34" s="572"/>
      <c r="AO34" s="573" t="str">
        <f>IF('各会計、関係団体の財政状況及び健全化判断比率'!B31="","",'各会計、関係団体の財政状況及び健全化判断比率'!B31)</f>
        <v>簡易水道事業会計</v>
      </c>
      <c r="AP34" s="573"/>
      <c r="AQ34" s="573"/>
      <c r="AR34" s="573"/>
      <c r="AS34" s="573"/>
      <c r="AT34" s="573"/>
      <c r="AU34" s="573"/>
      <c r="AV34" s="573"/>
      <c r="AW34" s="573"/>
      <c r="AX34" s="573"/>
      <c r="AY34" s="573"/>
      <c r="AZ34" s="573"/>
      <c r="BA34" s="573"/>
      <c r="BB34" s="573"/>
      <c r="BC34" s="573"/>
      <c r="BD34" s="40"/>
      <c r="BE34" s="572" t="str">
        <f>IF(BG34="","",MAX(C34:D43,U34:V43,AM34:AN43)+1)</f>
        <v/>
      </c>
      <c r="BF34" s="572"/>
      <c r="BG34" s="573"/>
      <c r="BH34" s="573"/>
      <c r="BI34" s="573"/>
      <c r="BJ34" s="573"/>
      <c r="BK34" s="573"/>
      <c r="BL34" s="573"/>
      <c r="BM34" s="573"/>
      <c r="BN34" s="573"/>
      <c r="BO34" s="573"/>
      <c r="BP34" s="573"/>
      <c r="BQ34" s="573"/>
      <c r="BR34" s="573"/>
      <c r="BS34" s="573"/>
      <c r="BT34" s="573"/>
      <c r="BU34" s="573"/>
      <c r="BV34" s="40"/>
      <c r="BW34" s="572">
        <f>IF(BY34="","",MAX(C34:D43,U34:V43,AM34:AN43,BE34:BF43)+1)</f>
        <v>8</v>
      </c>
      <c r="BX34" s="572"/>
      <c r="BY34" s="573" t="str">
        <f>IF('各会計、関係団体の財政状況及び健全化判断比率'!B68="","",'各会計、関係団体の財政状況及び健全化判断比率'!B68)</f>
        <v>鳥取県町村総合事務組合</v>
      </c>
      <c r="BZ34" s="573"/>
      <c r="CA34" s="573"/>
      <c r="CB34" s="573"/>
      <c r="CC34" s="573"/>
      <c r="CD34" s="573"/>
      <c r="CE34" s="573"/>
      <c r="CF34" s="573"/>
      <c r="CG34" s="573"/>
      <c r="CH34" s="573"/>
      <c r="CI34" s="573"/>
      <c r="CJ34" s="573"/>
      <c r="CK34" s="573"/>
      <c r="CL34" s="573"/>
      <c r="CM34" s="573"/>
      <c r="CN34" s="40"/>
      <c r="CO34" s="572">
        <f>IF(CQ34="","",MAX(C34:D43,U34:V43,AM34:AN43,BE34:BF43,BW34:BX43)+1)</f>
        <v>14</v>
      </c>
      <c r="CP34" s="572"/>
      <c r="CQ34" s="573" t="str">
        <f>IF('各会計、関係団体の財政状況及び健全化判断比率'!BS7="","",'各会計、関係団体の財政状況及び健全化判断比率'!BS7)</f>
        <v>日野町農林振興公社</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
      </c>
      <c r="DH34" s="574"/>
      <c r="DI34" s="45"/>
    </row>
    <row r="35" spans="1:113" ht="32.25" customHeight="1" x14ac:dyDescent="0.15">
      <c r="A35" s="40"/>
      <c r="B35" s="67"/>
      <c r="C35" s="572" t="str">
        <f>IF(E35="","",C34+1)</f>
        <v/>
      </c>
      <c r="D35" s="572"/>
      <c r="E35" s="573" t="str">
        <f>IF('各会計、関係団体の財政状況及び健全化判断比率'!B8="","",'各会計、関係団体の財政状況及び健全化判断比率'!B8)</f>
        <v/>
      </c>
      <c r="F35" s="573"/>
      <c r="G35" s="573"/>
      <c r="H35" s="573"/>
      <c r="I35" s="573"/>
      <c r="J35" s="573"/>
      <c r="K35" s="573"/>
      <c r="L35" s="573"/>
      <c r="M35" s="573"/>
      <c r="N35" s="573"/>
      <c r="O35" s="573"/>
      <c r="P35" s="573"/>
      <c r="Q35" s="573"/>
      <c r="R35" s="573"/>
      <c r="S35" s="573"/>
      <c r="T35" s="40"/>
      <c r="U35" s="572">
        <f>IF(W35="","",U34+1)</f>
        <v>3</v>
      </c>
      <c r="V35" s="572"/>
      <c r="W35" s="573" t="str">
        <f>IF('各会計、関係団体の財政状況及び健全化判断比率'!B29="","",'各会計、関係団体の財政状況及び健全化判断比率'!B29)</f>
        <v>介護保険特別会計</v>
      </c>
      <c r="X35" s="573"/>
      <c r="Y35" s="573"/>
      <c r="Z35" s="573"/>
      <c r="AA35" s="573"/>
      <c r="AB35" s="573"/>
      <c r="AC35" s="573"/>
      <c r="AD35" s="573"/>
      <c r="AE35" s="573"/>
      <c r="AF35" s="573"/>
      <c r="AG35" s="573"/>
      <c r="AH35" s="573"/>
      <c r="AI35" s="573"/>
      <c r="AJ35" s="573"/>
      <c r="AK35" s="573"/>
      <c r="AL35" s="40"/>
      <c r="AM35" s="572">
        <f t="shared" ref="AM35:AM43" si="0">IF(AO35="","",AM34+1)</f>
        <v>6</v>
      </c>
      <c r="AN35" s="572"/>
      <c r="AO35" s="573" t="str">
        <f>IF('各会計、関係団体の財政状況及び健全化判断比率'!B32="","",'各会計、関係団体の財政状況及び健全化判断比率'!B32)</f>
        <v>下水道事業会計（公共）</v>
      </c>
      <c r="AP35" s="573"/>
      <c r="AQ35" s="573"/>
      <c r="AR35" s="573"/>
      <c r="AS35" s="573"/>
      <c r="AT35" s="573"/>
      <c r="AU35" s="573"/>
      <c r="AV35" s="573"/>
      <c r="AW35" s="573"/>
      <c r="AX35" s="573"/>
      <c r="AY35" s="573"/>
      <c r="AZ35" s="573"/>
      <c r="BA35" s="573"/>
      <c r="BB35" s="573"/>
      <c r="BC35" s="573"/>
      <c r="BD35" s="40"/>
      <c r="BE35" s="572" t="str">
        <f t="shared" ref="BE35:BE43" si="1">IF(BG35="","",BE34+1)</f>
        <v/>
      </c>
      <c r="BF35" s="572"/>
      <c r="BG35" s="573"/>
      <c r="BH35" s="573"/>
      <c r="BI35" s="573"/>
      <c r="BJ35" s="573"/>
      <c r="BK35" s="573"/>
      <c r="BL35" s="573"/>
      <c r="BM35" s="573"/>
      <c r="BN35" s="573"/>
      <c r="BO35" s="573"/>
      <c r="BP35" s="573"/>
      <c r="BQ35" s="573"/>
      <c r="BR35" s="573"/>
      <c r="BS35" s="573"/>
      <c r="BT35" s="573"/>
      <c r="BU35" s="573"/>
      <c r="BV35" s="40"/>
      <c r="BW35" s="572">
        <f t="shared" ref="BW35:BW43" si="2">IF(BY35="","",BW34+1)</f>
        <v>9</v>
      </c>
      <c r="BX35" s="572"/>
      <c r="BY35" s="573" t="str">
        <f>IF('各会計、関係団体の財政状況及び健全化判断比率'!B69="","",'各会計、関係団体の財政状況及び健全化判断比率'!B69)</f>
        <v>日野町江府町日南町衛生施設組合</v>
      </c>
      <c r="BZ35" s="573"/>
      <c r="CA35" s="573"/>
      <c r="CB35" s="573"/>
      <c r="CC35" s="573"/>
      <c r="CD35" s="573"/>
      <c r="CE35" s="573"/>
      <c r="CF35" s="573"/>
      <c r="CG35" s="573"/>
      <c r="CH35" s="573"/>
      <c r="CI35" s="573"/>
      <c r="CJ35" s="573"/>
      <c r="CK35" s="573"/>
      <c r="CL35" s="573"/>
      <c r="CM35" s="573"/>
      <c r="CN35" s="40"/>
      <c r="CO35" s="572">
        <f t="shared" ref="CO35:CO43" si="3">IF(CQ35="","",CO34+1)</f>
        <v>15</v>
      </c>
      <c r="CP35" s="572"/>
      <c r="CQ35" s="573" t="str">
        <f>IF('各会計、関係団体の財政状況及び健全化判断比率'!BS8="","",'各会計、関係団体の財政状況及び健全化判断比率'!BS8)</f>
        <v>まちづくり日野</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45"/>
    </row>
    <row r="36" spans="1:113" ht="32.25" customHeight="1" x14ac:dyDescent="0.15">
      <c r="A36" s="40"/>
      <c r="B36" s="67"/>
      <c r="C36" s="572" t="str">
        <f>IF(E36="","",C35+1)</f>
        <v/>
      </c>
      <c r="D36" s="572"/>
      <c r="E36" s="573" t="str">
        <f>IF('各会計、関係団体の財政状況及び健全化判断比率'!B9="","",'各会計、関係団体の財政状況及び健全化判断比率'!B9)</f>
        <v/>
      </c>
      <c r="F36" s="573"/>
      <c r="G36" s="573"/>
      <c r="H36" s="573"/>
      <c r="I36" s="573"/>
      <c r="J36" s="573"/>
      <c r="K36" s="573"/>
      <c r="L36" s="573"/>
      <c r="M36" s="573"/>
      <c r="N36" s="573"/>
      <c r="O36" s="573"/>
      <c r="P36" s="573"/>
      <c r="Q36" s="573"/>
      <c r="R36" s="573"/>
      <c r="S36" s="573"/>
      <c r="T36" s="40"/>
      <c r="U36" s="572">
        <f t="shared" ref="U36:U43" si="4">IF(W36="","",U35+1)</f>
        <v>4</v>
      </c>
      <c r="V36" s="572"/>
      <c r="W36" s="573" t="str">
        <f>IF('各会計、関係団体の財政状況及び健全化判断比率'!B30="","",'各会計、関係団体の財政状況及び健全化判断比率'!B30)</f>
        <v>後期高齢者医療保険特別会計</v>
      </c>
      <c r="X36" s="573"/>
      <c r="Y36" s="573"/>
      <c r="Z36" s="573"/>
      <c r="AA36" s="573"/>
      <c r="AB36" s="573"/>
      <c r="AC36" s="573"/>
      <c r="AD36" s="573"/>
      <c r="AE36" s="573"/>
      <c r="AF36" s="573"/>
      <c r="AG36" s="573"/>
      <c r="AH36" s="573"/>
      <c r="AI36" s="573"/>
      <c r="AJ36" s="573"/>
      <c r="AK36" s="573"/>
      <c r="AL36" s="40"/>
      <c r="AM36" s="572">
        <f t="shared" si="0"/>
        <v>7</v>
      </c>
      <c r="AN36" s="572"/>
      <c r="AO36" s="573" t="str">
        <f>IF('各会計、関係団体の財政状況及び健全化判断比率'!B33="","",'各会計、関係団体の財政状況及び健全化判断比率'!B33)</f>
        <v>下水道事業会計（農集）</v>
      </c>
      <c r="AP36" s="573"/>
      <c r="AQ36" s="573"/>
      <c r="AR36" s="573"/>
      <c r="AS36" s="573"/>
      <c r="AT36" s="573"/>
      <c r="AU36" s="573"/>
      <c r="AV36" s="573"/>
      <c r="AW36" s="573"/>
      <c r="AX36" s="573"/>
      <c r="AY36" s="573"/>
      <c r="AZ36" s="573"/>
      <c r="BA36" s="573"/>
      <c r="BB36" s="573"/>
      <c r="BC36" s="573"/>
      <c r="BD36" s="40"/>
      <c r="BE36" s="572" t="str">
        <f t="shared" si="1"/>
        <v/>
      </c>
      <c r="BF36" s="572"/>
      <c r="BG36" s="573"/>
      <c r="BH36" s="573"/>
      <c r="BI36" s="573"/>
      <c r="BJ36" s="573"/>
      <c r="BK36" s="573"/>
      <c r="BL36" s="573"/>
      <c r="BM36" s="573"/>
      <c r="BN36" s="573"/>
      <c r="BO36" s="573"/>
      <c r="BP36" s="573"/>
      <c r="BQ36" s="573"/>
      <c r="BR36" s="573"/>
      <c r="BS36" s="573"/>
      <c r="BT36" s="573"/>
      <c r="BU36" s="573"/>
      <c r="BV36" s="40"/>
      <c r="BW36" s="572">
        <f t="shared" si="2"/>
        <v>10</v>
      </c>
      <c r="BX36" s="572"/>
      <c r="BY36" s="573" t="str">
        <f>IF('各会計、関係団体の財政状況及び健全化判断比率'!B70="","",'各会計、関係団体の財政状況及び健全化判断比率'!B70)</f>
        <v>鳥取県西部広域行政管理組合</v>
      </c>
      <c r="BZ36" s="573"/>
      <c r="CA36" s="573"/>
      <c r="CB36" s="573"/>
      <c r="CC36" s="573"/>
      <c r="CD36" s="573"/>
      <c r="CE36" s="573"/>
      <c r="CF36" s="573"/>
      <c r="CG36" s="573"/>
      <c r="CH36" s="573"/>
      <c r="CI36" s="573"/>
      <c r="CJ36" s="573"/>
      <c r="CK36" s="573"/>
      <c r="CL36" s="573"/>
      <c r="CM36" s="573"/>
      <c r="CN36" s="40"/>
      <c r="CO36" s="572">
        <f t="shared" si="3"/>
        <v>16</v>
      </c>
      <c r="CP36" s="572"/>
      <c r="CQ36" s="573" t="str">
        <f>IF('各会計、関係団体の財政状況及び健全化判断比率'!BS9="","",'各会計、関係団体の財政状況及び健全化判断比率'!BS9)</f>
        <v>奥日野土地開発公社</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45"/>
    </row>
    <row r="37" spans="1:113" ht="32.25" customHeight="1" x14ac:dyDescent="0.15">
      <c r="A37" s="40"/>
      <c r="B37" s="67"/>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40"/>
      <c r="U37" s="572" t="str">
        <f t="shared" si="4"/>
        <v/>
      </c>
      <c r="V37" s="572"/>
      <c r="W37" s="573"/>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f t="shared" si="2"/>
        <v>11</v>
      </c>
      <c r="BX37" s="572"/>
      <c r="BY37" s="573" t="str">
        <f>IF('各会計、関係団体の財政状況及び健全化判断比率'!B71="","",'各会計、関係団体の財政状況及び健全化判断比率'!B71)</f>
        <v>鳥取県後期高齢者医療広域連合</v>
      </c>
      <c r="BZ37" s="573"/>
      <c r="CA37" s="573"/>
      <c r="CB37" s="573"/>
      <c r="CC37" s="573"/>
      <c r="CD37" s="573"/>
      <c r="CE37" s="573"/>
      <c r="CF37" s="573"/>
      <c r="CG37" s="573"/>
      <c r="CH37" s="573"/>
      <c r="CI37" s="573"/>
      <c r="CJ37" s="573"/>
      <c r="CK37" s="573"/>
      <c r="CL37" s="573"/>
      <c r="CM37" s="573"/>
      <c r="CN37" s="40"/>
      <c r="CO37" s="572" t="str">
        <f t="shared" si="3"/>
        <v/>
      </c>
      <c r="CP37" s="572"/>
      <c r="CQ37" s="573" t="str">
        <f>IF('各会計、関係団体の財政状況及び健全化判断比率'!BS10="","",'各会計、関係団体の財政状況及び健全化判断比率'!BS10)</f>
        <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45"/>
    </row>
    <row r="38" spans="1:113" ht="32.25" customHeight="1" x14ac:dyDescent="0.15">
      <c r="A38" s="40"/>
      <c r="B38" s="67"/>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12</v>
      </c>
      <c r="BX38" s="572"/>
      <c r="BY38" s="573" t="str">
        <f>IF('各会計、関係団体の財政状況及び健全化判断比率'!B72="","",'各会計、関係団体の財政状況及び健全化判断比率'!B72)</f>
        <v>鳥取県後期高齢者医療広域連合</v>
      </c>
      <c r="BZ38" s="573"/>
      <c r="CA38" s="573"/>
      <c r="CB38" s="573"/>
      <c r="CC38" s="573"/>
      <c r="CD38" s="573"/>
      <c r="CE38" s="573"/>
      <c r="CF38" s="573"/>
      <c r="CG38" s="573"/>
      <c r="CH38" s="573"/>
      <c r="CI38" s="573"/>
      <c r="CJ38" s="573"/>
      <c r="CK38" s="573"/>
      <c r="CL38" s="573"/>
      <c r="CM38" s="573"/>
      <c r="CN38" s="40"/>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45"/>
    </row>
    <row r="39" spans="1:113" ht="32.25" customHeight="1" x14ac:dyDescent="0.15">
      <c r="A39" s="40"/>
      <c r="B39" s="67"/>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f t="shared" si="2"/>
        <v>13</v>
      </c>
      <c r="BX39" s="572"/>
      <c r="BY39" s="573" t="str">
        <f>IF('各会計、関係団体の財政状況及び健全化判断比率'!B73="","",'各会計、関係団体の財政状況及び健全化判断比率'!B73)</f>
        <v>日野病院</v>
      </c>
      <c r="BZ39" s="573"/>
      <c r="CA39" s="573"/>
      <c r="CB39" s="573"/>
      <c r="CC39" s="573"/>
      <c r="CD39" s="573"/>
      <c r="CE39" s="573"/>
      <c r="CF39" s="573"/>
      <c r="CG39" s="573"/>
      <c r="CH39" s="573"/>
      <c r="CI39" s="573"/>
      <c r="CJ39" s="573"/>
      <c r="CK39" s="573"/>
      <c r="CL39" s="573"/>
      <c r="CM39" s="573"/>
      <c r="CN39" s="40"/>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45"/>
    </row>
    <row r="40" spans="1:113" ht="32.25" customHeight="1" x14ac:dyDescent="0.15">
      <c r="A40" s="40"/>
      <c r="B40" s="67"/>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t="str">
        <f t="shared" si="2"/>
        <v/>
      </c>
      <c r="BX40" s="572"/>
      <c r="BY40" s="573" t="str">
        <f>IF('各会計、関係団体の財政状況及び健全化判断比率'!B74="","",'各会計、関係団体の財政状況及び健全化判断比率'!B74)</f>
        <v/>
      </c>
      <c r="BZ40" s="573"/>
      <c r="CA40" s="573"/>
      <c r="CB40" s="573"/>
      <c r="CC40" s="573"/>
      <c r="CD40" s="573"/>
      <c r="CE40" s="573"/>
      <c r="CF40" s="573"/>
      <c r="CG40" s="573"/>
      <c r="CH40" s="573"/>
      <c r="CI40" s="573"/>
      <c r="CJ40" s="573"/>
      <c r="CK40" s="573"/>
      <c r="CL40" s="573"/>
      <c r="CM40" s="573"/>
      <c r="CN40" s="40"/>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45"/>
    </row>
    <row r="41" spans="1:113" ht="32.25" customHeight="1" x14ac:dyDescent="0.15">
      <c r="A41" s="40"/>
      <c r="B41" s="67"/>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t="str">
        <f t="shared" si="2"/>
        <v/>
      </c>
      <c r="BX41" s="572"/>
      <c r="BY41" s="573" t="str">
        <f>IF('各会計、関係団体の財政状況及び健全化判断比率'!B75="","",'各会計、関係団体の財政状況及び健全化判断比率'!B75)</f>
        <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45"/>
    </row>
    <row r="42" spans="1:113" ht="32.25" customHeight="1" x14ac:dyDescent="0.15">
      <c r="B42" s="67"/>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t="str">
        <f t="shared" si="2"/>
        <v/>
      </c>
      <c r="BX42" s="572"/>
      <c r="BY42" s="573" t="str">
        <f>IF('各会計、関係団体の財政状況及び健全化判断比率'!B76="","",'各会計、関係団体の財政状況及び健全化判断比率'!B76)</f>
        <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45"/>
    </row>
    <row r="43" spans="1:113" ht="32.25" customHeight="1" x14ac:dyDescent="0.15">
      <c r="B43" s="67"/>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t="str">
        <f t="shared" si="2"/>
        <v/>
      </c>
      <c r="BX43" s="572"/>
      <c r="BY43" s="573" t="str">
        <f>IF('各会計、関係団体の財政状況及び健全化判断比率'!B77="","",'各会計、関係団体の財政状況及び健全化判断比率'!B77)</f>
        <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45"/>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135</v>
      </c>
      <c r="E46" s="575" t="s">
        <v>136</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15">
      <c r="E47" s="575" t="s">
        <v>137</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15">
      <c r="E48" s="575" t="s">
        <v>138</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15">
      <c r="E49" s="576" t="s">
        <v>139</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15">
      <c r="E50" s="575" t="s">
        <v>140</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15">
      <c r="E51" s="575" t="s">
        <v>141</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15">
      <c r="E52" s="575" t="s">
        <v>142</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15">
      <c r="E53" s="575" t="s">
        <v>143</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15"/>
    <row r="55" spans="5:113" x14ac:dyDescent="0.15"/>
    <row r="56" spans="5:113" x14ac:dyDescent="0.15"/>
  </sheetData>
  <sheetProtection algorithmName="SHA-512" hashValue="oA6ODDxqzdpf6/x3m01yhRbK/ai7Mwxsy3Hfszu3i5mOq4AOBs1oIzLqa4Gt1BoP/LPdeFFMIPjNE6sQV3Z94Q==" saltValue="ThdRYqXClbzvqM4Wr4Hir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144</v>
      </c>
      <c r="DI1" s="578"/>
      <c r="DJ1" s="578"/>
      <c r="DK1" s="578"/>
      <c r="DL1" s="578"/>
      <c r="DM1" s="578"/>
      <c r="DN1" s="579"/>
      <c r="DO1" s="73"/>
      <c r="DP1" s="577" t="s">
        <v>145</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15">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80" t="s">
        <v>147</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148</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149</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15">
      <c r="B4" s="580" t="s">
        <v>22</v>
      </c>
      <c r="C4" s="581"/>
      <c r="D4" s="581"/>
      <c r="E4" s="581"/>
      <c r="F4" s="581"/>
      <c r="G4" s="581"/>
      <c r="H4" s="581"/>
      <c r="I4" s="581"/>
      <c r="J4" s="581"/>
      <c r="K4" s="581"/>
      <c r="L4" s="581"/>
      <c r="M4" s="581"/>
      <c r="N4" s="581"/>
      <c r="O4" s="581"/>
      <c r="P4" s="581"/>
      <c r="Q4" s="582"/>
      <c r="R4" s="580" t="s">
        <v>150</v>
      </c>
      <c r="S4" s="581"/>
      <c r="T4" s="581"/>
      <c r="U4" s="581"/>
      <c r="V4" s="581"/>
      <c r="W4" s="581"/>
      <c r="X4" s="581"/>
      <c r="Y4" s="582"/>
      <c r="Z4" s="580" t="s">
        <v>151</v>
      </c>
      <c r="AA4" s="581"/>
      <c r="AB4" s="581"/>
      <c r="AC4" s="582"/>
      <c r="AD4" s="580" t="s">
        <v>152</v>
      </c>
      <c r="AE4" s="581"/>
      <c r="AF4" s="581"/>
      <c r="AG4" s="581"/>
      <c r="AH4" s="581"/>
      <c r="AI4" s="581"/>
      <c r="AJ4" s="581"/>
      <c r="AK4" s="582"/>
      <c r="AL4" s="580" t="s">
        <v>151</v>
      </c>
      <c r="AM4" s="581"/>
      <c r="AN4" s="581"/>
      <c r="AO4" s="582"/>
      <c r="AP4" s="583" t="s">
        <v>153</v>
      </c>
      <c r="AQ4" s="583"/>
      <c r="AR4" s="583"/>
      <c r="AS4" s="583"/>
      <c r="AT4" s="583"/>
      <c r="AU4" s="583"/>
      <c r="AV4" s="583"/>
      <c r="AW4" s="583"/>
      <c r="AX4" s="583"/>
      <c r="AY4" s="583"/>
      <c r="AZ4" s="583"/>
      <c r="BA4" s="583"/>
      <c r="BB4" s="583"/>
      <c r="BC4" s="583"/>
      <c r="BD4" s="583"/>
      <c r="BE4" s="583"/>
      <c r="BF4" s="583"/>
      <c r="BG4" s="583" t="s">
        <v>154</v>
      </c>
      <c r="BH4" s="583"/>
      <c r="BI4" s="583"/>
      <c r="BJ4" s="583"/>
      <c r="BK4" s="583"/>
      <c r="BL4" s="583"/>
      <c r="BM4" s="583"/>
      <c r="BN4" s="583"/>
      <c r="BO4" s="583" t="s">
        <v>151</v>
      </c>
      <c r="BP4" s="583"/>
      <c r="BQ4" s="583"/>
      <c r="BR4" s="583"/>
      <c r="BS4" s="583" t="s">
        <v>155</v>
      </c>
      <c r="BT4" s="583"/>
      <c r="BU4" s="583"/>
      <c r="BV4" s="583"/>
      <c r="BW4" s="583"/>
      <c r="BX4" s="583"/>
      <c r="BY4" s="583"/>
      <c r="BZ4" s="583"/>
      <c r="CA4" s="583"/>
      <c r="CB4" s="583"/>
      <c r="CD4" s="580" t="s">
        <v>156</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15">
      <c r="B5" s="584" t="s">
        <v>157</v>
      </c>
      <c r="C5" s="585"/>
      <c r="D5" s="585"/>
      <c r="E5" s="585"/>
      <c r="F5" s="585"/>
      <c r="G5" s="585"/>
      <c r="H5" s="585"/>
      <c r="I5" s="585"/>
      <c r="J5" s="585"/>
      <c r="K5" s="585"/>
      <c r="L5" s="585"/>
      <c r="M5" s="585"/>
      <c r="N5" s="585"/>
      <c r="O5" s="585"/>
      <c r="P5" s="585"/>
      <c r="Q5" s="586"/>
      <c r="R5" s="587">
        <v>311795</v>
      </c>
      <c r="S5" s="588"/>
      <c r="T5" s="588"/>
      <c r="U5" s="588"/>
      <c r="V5" s="588"/>
      <c r="W5" s="588"/>
      <c r="X5" s="588"/>
      <c r="Y5" s="589"/>
      <c r="Z5" s="590">
        <v>7.5</v>
      </c>
      <c r="AA5" s="590"/>
      <c r="AB5" s="590"/>
      <c r="AC5" s="590"/>
      <c r="AD5" s="591">
        <v>311795</v>
      </c>
      <c r="AE5" s="591"/>
      <c r="AF5" s="591"/>
      <c r="AG5" s="591"/>
      <c r="AH5" s="591"/>
      <c r="AI5" s="591"/>
      <c r="AJ5" s="591"/>
      <c r="AK5" s="591"/>
      <c r="AL5" s="592">
        <v>12.6</v>
      </c>
      <c r="AM5" s="593"/>
      <c r="AN5" s="593"/>
      <c r="AO5" s="594"/>
      <c r="AP5" s="584" t="s">
        <v>158</v>
      </c>
      <c r="AQ5" s="585"/>
      <c r="AR5" s="585"/>
      <c r="AS5" s="585"/>
      <c r="AT5" s="585"/>
      <c r="AU5" s="585"/>
      <c r="AV5" s="585"/>
      <c r="AW5" s="585"/>
      <c r="AX5" s="585"/>
      <c r="AY5" s="585"/>
      <c r="AZ5" s="585"/>
      <c r="BA5" s="585"/>
      <c r="BB5" s="585"/>
      <c r="BC5" s="585"/>
      <c r="BD5" s="585"/>
      <c r="BE5" s="585"/>
      <c r="BF5" s="586"/>
      <c r="BG5" s="598">
        <v>311795</v>
      </c>
      <c r="BH5" s="599"/>
      <c r="BI5" s="599"/>
      <c r="BJ5" s="599"/>
      <c r="BK5" s="599"/>
      <c r="BL5" s="599"/>
      <c r="BM5" s="599"/>
      <c r="BN5" s="600"/>
      <c r="BO5" s="601">
        <v>100</v>
      </c>
      <c r="BP5" s="601"/>
      <c r="BQ5" s="601"/>
      <c r="BR5" s="601"/>
      <c r="BS5" s="602">
        <v>12814</v>
      </c>
      <c r="BT5" s="602"/>
      <c r="BU5" s="602"/>
      <c r="BV5" s="602"/>
      <c r="BW5" s="602"/>
      <c r="BX5" s="602"/>
      <c r="BY5" s="602"/>
      <c r="BZ5" s="602"/>
      <c r="CA5" s="602"/>
      <c r="CB5" s="606"/>
      <c r="CD5" s="580" t="s">
        <v>153</v>
      </c>
      <c r="CE5" s="581"/>
      <c r="CF5" s="581"/>
      <c r="CG5" s="581"/>
      <c r="CH5" s="581"/>
      <c r="CI5" s="581"/>
      <c r="CJ5" s="581"/>
      <c r="CK5" s="581"/>
      <c r="CL5" s="581"/>
      <c r="CM5" s="581"/>
      <c r="CN5" s="581"/>
      <c r="CO5" s="581"/>
      <c r="CP5" s="581"/>
      <c r="CQ5" s="582"/>
      <c r="CR5" s="580" t="s">
        <v>159</v>
      </c>
      <c r="CS5" s="581"/>
      <c r="CT5" s="581"/>
      <c r="CU5" s="581"/>
      <c r="CV5" s="581"/>
      <c r="CW5" s="581"/>
      <c r="CX5" s="581"/>
      <c r="CY5" s="582"/>
      <c r="CZ5" s="580" t="s">
        <v>151</v>
      </c>
      <c r="DA5" s="581"/>
      <c r="DB5" s="581"/>
      <c r="DC5" s="582"/>
      <c r="DD5" s="580" t="s">
        <v>160</v>
      </c>
      <c r="DE5" s="581"/>
      <c r="DF5" s="581"/>
      <c r="DG5" s="581"/>
      <c r="DH5" s="581"/>
      <c r="DI5" s="581"/>
      <c r="DJ5" s="581"/>
      <c r="DK5" s="581"/>
      <c r="DL5" s="581"/>
      <c r="DM5" s="581"/>
      <c r="DN5" s="581"/>
      <c r="DO5" s="581"/>
      <c r="DP5" s="582"/>
      <c r="DQ5" s="580" t="s">
        <v>161</v>
      </c>
      <c r="DR5" s="581"/>
      <c r="DS5" s="581"/>
      <c r="DT5" s="581"/>
      <c r="DU5" s="581"/>
      <c r="DV5" s="581"/>
      <c r="DW5" s="581"/>
      <c r="DX5" s="581"/>
      <c r="DY5" s="581"/>
      <c r="DZ5" s="581"/>
      <c r="EA5" s="581"/>
      <c r="EB5" s="581"/>
      <c r="EC5" s="582"/>
    </row>
    <row r="6" spans="2:143" ht="11.25" customHeight="1" x14ac:dyDescent="0.15">
      <c r="B6" s="595" t="s">
        <v>162</v>
      </c>
      <c r="C6" s="596"/>
      <c r="D6" s="596"/>
      <c r="E6" s="596"/>
      <c r="F6" s="596"/>
      <c r="G6" s="596"/>
      <c r="H6" s="596"/>
      <c r="I6" s="596"/>
      <c r="J6" s="596"/>
      <c r="K6" s="596"/>
      <c r="L6" s="596"/>
      <c r="M6" s="596"/>
      <c r="N6" s="596"/>
      <c r="O6" s="596"/>
      <c r="P6" s="596"/>
      <c r="Q6" s="597"/>
      <c r="R6" s="598">
        <v>72636</v>
      </c>
      <c r="S6" s="599"/>
      <c r="T6" s="599"/>
      <c r="U6" s="599"/>
      <c r="V6" s="599"/>
      <c r="W6" s="599"/>
      <c r="X6" s="599"/>
      <c r="Y6" s="600"/>
      <c r="Z6" s="601">
        <v>1.8</v>
      </c>
      <c r="AA6" s="601"/>
      <c r="AB6" s="601"/>
      <c r="AC6" s="601"/>
      <c r="AD6" s="602">
        <v>72636</v>
      </c>
      <c r="AE6" s="602"/>
      <c r="AF6" s="602"/>
      <c r="AG6" s="602"/>
      <c r="AH6" s="602"/>
      <c r="AI6" s="602"/>
      <c r="AJ6" s="602"/>
      <c r="AK6" s="602"/>
      <c r="AL6" s="603">
        <v>2.9</v>
      </c>
      <c r="AM6" s="604"/>
      <c r="AN6" s="604"/>
      <c r="AO6" s="605"/>
      <c r="AP6" s="595" t="s">
        <v>163</v>
      </c>
      <c r="AQ6" s="596"/>
      <c r="AR6" s="596"/>
      <c r="AS6" s="596"/>
      <c r="AT6" s="596"/>
      <c r="AU6" s="596"/>
      <c r="AV6" s="596"/>
      <c r="AW6" s="596"/>
      <c r="AX6" s="596"/>
      <c r="AY6" s="596"/>
      <c r="AZ6" s="596"/>
      <c r="BA6" s="596"/>
      <c r="BB6" s="596"/>
      <c r="BC6" s="596"/>
      <c r="BD6" s="596"/>
      <c r="BE6" s="596"/>
      <c r="BF6" s="597"/>
      <c r="BG6" s="598">
        <v>311795</v>
      </c>
      <c r="BH6" s="599"/>
      <c r="BI6" s="599"/>
      <c r="BJ6" s="599"/>
      <c r="BK6" s="599"/>
      <c r="BL6" s="599"/>
      <c r="BM6" s="599"/>
      <c r="BN6" s="600"/>
      <c r="BO6" s="601">
        <v>100</v>
      </c>
      <c r="BP6" s="601"/>
      <c r="BQ6" s="601"/>
      <c r="BR6" s="601"/>
      <c r="BS6" s="602">
        <v>12814</v>
      </c>
      <c r="BT6" s="602"/>
      <c r="BU6" s="602"/>
      <c r="BV6" s="602"/>
      <c r="BW6" s="602"/>
      <c r="BX6" s="602"/>
      <c r="BY6" s="602"/>
      <c r="BZ6" s="602"/>
      <c r="CA6" s="602"/>
      <c r="CB6" s="606"/>
      <c r="CD6" s="584" t="s">
        <v>164</v>
      </c>
      <c r="CE6" s="585"/>
      <c r="CF6" s="585"/>
      <c r="CG6" s="585"/>
      <c r="CH6" s="585"/>
      <c r="CI6" s="585"/>
      <c r="CJ6" s="585"/>
      <c r="CK6" s="585"/>
      <c r="CL6" s="585"/>
      <c r="CM6" s="585"/>
      <c r="CN6" s="585"/>
      <c r="CO6" s="585"/>
      <c r="CP6" s="585"/>
      <c r="CQ6" s="586"/>
      <c r="CR6" s="598">
        <v>68293</v>
      </c>
      <c r="CS6" s="599"/>
      <c r="CT6" s="599"/>
      <c r="CU6" s="599"/>
      <c r="CV6" s="599"/>
      <c r="CW6" s="599"/>
      <c r="CX6" s="599"/>
      <c r="CY6" s="600"/>
      <c r="CZ6" s="592">
        <v>1.7</v>
      </c>
      <c r="DA6" s="593"/>
      <c r="DB6" s="593"/>
      <c r="DC6" s="609"/>
      <c r="DD6" s="607" t="s">
        <v>62</v>
      </c>
      <c r="DE6" s="599"/>
      <c r="DF6" s="599"/>
      <c r="DG6" s="599"/>
      <c r="DH6" s="599"/>
      <c r="DI6" s="599"/>
      <c r="DJ6" s="599"/>
      <c r="DK6" s="599"/>
      <c r="DL6" s="599"/>
      <c r="DM6" s="599"/>
      <c r="DN6" s="599"/>
      <c r="DO6" s="599"/>
      <c r="DP6" s="600"/>
      <c r="DQ6" s="607">
        <v>68293</v>
      </c>
      <c r="DR6" s="599"/>
      <c r="DS6" s="599"/>
      <c r="DT6" s="599"/>
      <c r="DU6" s="599"/>
      <c r="DV6" s="599"/>
      <c r="DW6" s="599"/>
      <c r="DX6" s="599"/>
      <c r="DY6" s="599"/>
      <c r="DZ6" s="599"/>
      <c r="EA6" s="599"/>
      <c r="EB6" s="599"/>
      <c r="EC6" s="608"/>
    </row>
    <row r="7" spans="2:143" ht="11.25" customHeight="1" x14ac:dyDescent="0.15">
      <c r="B7" s="595" t="s">
        <v>165</v>
      </c>
      <c r="C7" s="596"/>
      <c r="D7" s="596"/>
      <c r="E7" s="596"/>
      <c r="F7" s="596"/>
      <c r="G7" s="596"/>
      <c r="H7" s="596"/>
      <c r="I7" s="596"/>
      <c r="J7" s="596"/>
      <c r="K7" s="596"/>
      <c r="L7" s="596"/>
      <c r="M7" s="596"/>
      <c r="N7" s="596"/>
      <c r="O7" s="596"/>
      <c r="P7" s="596"/>
      <c r="Q7" s="597"/>
      <c r="R7" s="598">
        <v>144</v>
      </c>
      <c r="S7" s="599"/>
      <c r="T7" s="599"/>
      <c r="U7" s="599"/>
      <c r="V7" s="599"/>
      <c r="W7" s="599"/>
      <c r="X7" s="599"/>
      <c r="Y7" s="600"/>
      <c r="Z7" s="601">
        <v>0</v>
      </c>
      <c r="AA7" s="601"/>
      <c r="AB7" s="601"/>
      <c r="AC7" s="601"/>
      <c r="AD7" s="602">
        <v>144</v>
      </c>
      <c r="AE7" s="602"/>
      <c r="AF7" s="602"/>
      <c r="AG7" s="602"/>
      <c r="AH7" s="602"/>
      <c r="AI7" s="602"/>
      <c r="AJ7" s="602"/>
      <c r="AK7" s="602"/>
      <c r="AL7" s="603">
        <v>0</v>
      </c>
      <c r="AM7" s="604"/>
      <c r="AN7" s="604"/>
      <c r="AO7" s="605"/>
      <c r="AP7" s="595" t="s">
        <v>166</v>
      </c>
      <c r="AQ7" s="596"/>
      <c r="AR7" s="596"/>
      <c r="AS7" s="596"/>
      <c r="AT7" s="596"/>
      <c r="AU7" s="596"/>
      <c r="AV7" s="596"/>
      <c r="AW7" s="596"/>
      <c r="AX7" s="596"/>
      <c r="AY7" s="596"/>
      <c r="AZ7" s="596"/>
      <c r="BA7" s="596"/>
      <c r="BB7" s="596"/>
      <c r="BC7" s="596"/>
      <c r="BD7" s="596"/>
      <c r="BE7" s="596"/>
      <c r="BF7" s="597"/>
      <c r="BG7" s="598">
        <v>87787</v>
      </c>
      <c r="BH7" s="599"/>
      <c r="BI7" s="599"/>
      <c r="BJ7" s="599"/>
      <c r="BK7" s="599"/>
      <c r="BL7" s="599"/>
      <c r="BM7" s="599"/>
      <c r="BN7" s="600"/>
      <c r="BO7" s="601">
        <v>28.2</v>
      </c>
      <c r="BP7" s="601"/>
      <c r="BQ7" s="601"/>
      <c r="BR7" s="601"/>
      <c r="BS7" s="602" t="s">
        <v>62</v>
      </c>
      <c r="BT7" s="602"/>
      <c r="BU7" s="602"/>
      <c r="BV7" s="602"/>
      <c r="BW7" s="602"/>
      <c r="BX7" s="602"/>
      <c r="BY7" s="602"/>
      <c r="BZ7" s="602"/>
      <c r="CA7" s="602"/>
      <c r="CB7" s="606"/>
      <c r="CD7" s="595" t="s">
        <v>167</v>
      </c>
      <c r="CE7" s="596"/>
      <c r="CF7" s="596"/>
      <c r="CG7" s="596"/>
      <c r="CH7" s="596"/>
      <c r="CI7" s="596"/>
      <c r="CJ7" s="596"/>
      <c r="CK7" s="596"/>
      <c r="CL7" s="596"/>
      <c r="CM7" s="596"/>
      <c r="CN7" s="596"/>
      <c r="CO7" s="596"/>
      <c r="CP7" s="596"/>
      <c r="CQ7" s="597"/>
      <c r="CR7" s="598">
        <v>915247</v>
      </c>
      <c r="CS7" s="599"/>
      <c r="CT7" s="599"/>
      <c r="CU7" s="599"/>
      <c r="CV7" s="599"/>
      <c r="CW7" s="599"/>
      <c r="CX7" s="599"/>
      <c r="CY7" s="600"/>
      <c r="CZ7" s="601">
        <v>23.3</v>
      </c>
      <c r="DA7" s="601"/>
      <c r="DB7" s="601"/>
      <c r="DC7" s="601"/>
      <c r="DD7" s="607">
        <v>5445</v>
      </c>
      <c r="DE7" s="599"/>
      <c r="DF7" s="599"/>
      <c r="DG7" s="599"/>
      <c r="DH7" s="599"/>
      <c r="DI7" s="599"/>
      <c r="DJ7" s="599"/>
      <c r="DK7" s="599"/>
      <c r="DL7" s="599"/>
      <c r="DM7" s="599"/>
      <c r="DN7" s="599"/>
      <c r="DO7" s="599"/>
      <c r="DP7" s="600"/>
      <c r="DQ7" s="607">
        <v>683852</v>
      </c>
      <c r="DR7" s="599"/>
      <c r="DS7" s="599"/>
      <c r="DT7" s="599"/>
      <c r="DU7" s="599"/>
      <c r="DV7" s="599"/>
      <c r="DW7" s="599"/>
      <c r="DX7" s="599"/>
      <c r="DY7" s="599"/>
      <c r="DZ7" s="599"/>
      <c r="EA7" s="599"/>
      <c r="EB7" s="599"/>
      <c r="EC7" s="608"/>
    </row>
    <row r="8" spans="2:143" ht="11.25" customHeight="1" x14ac:dyDescent="0.15">
      <c r="B8" s="595" t="s">
        <v>168</v>
      </c>
      <c r="C8" s="596"/>
      <c r="D8" s="596"/>
      <c r="E8" s="596"/>
      <c r="F8" s="596"/>
      <c r="G8" s="596"/>
      <c r="H8" s="596"/>
      <c r="I8" s="596"/>
      <c r="J8" s="596"/>
      <c r="K8" s="596"/>
      <c r="L8" s="596"/>
      <c r="M8" s="596"/>
      <c r="N8" s="596"/>
      <c r="O8" s="596"/>
      <c r="P8" s="596"/>
      <c r="Q8" s="597"/>
      <c r="R8" s="598">
        <v>2098</v>
      </c>
      <c r="S8" s="599"/>
      <c r="T8" s="599"/>
      <c r="U8" s="599"/>
      <c r="V8" s="599"/>
      <c r="W8" s="599"/>
      <c r="X8" s="599"/>
      <c r="Y8" s="600"/>
      <c r="Z8" s="601">
        <v>0.1</v>
      </c>
      <c r="AA8" s="601"/>
      <c r="AB8" s="601"/>
      <c r="AC8" s="601"/>
      <c r="AD8" s="602">
        <v>2098</v>
      </c>
      <c r="AE8" s="602"/>
      <c r="AF8" s="602"/>
      <c r="AG8" s="602"/>
      <c r="AH8" s="602"/>
      <c r="AI8" s="602"/>
      <c r="AJ8" s="602"/>
      <c r="AK8" s="602"/>
      <c r="AL8" s="603">
        <v>0.1</v>
      </c>
      <c r="AM8" s="604"/>
      <c r="AN8" s="604"/>
      <c r="AO8" s="605"/>
      <c r="AP8" s="595" t="s">
        <v>169</v>
      </c>
      <c r="AQ8" s="596"/>
      <c r="AR8" s="596"/>
      <c r="AS8" s="596"/>
      <c r="AT8" s="596"/>
      <c r="AU8" s="596"/>
      <c r="AV8" s="596"/>
      <c r="AW8" s="596"/>
      <c r="AX8" s="596"/>
      <c r="AY8" s="596"/>
      <c r="AZ8" s="596"/>
      <c r="BA8" s="596"/>
      <c r="BB8" s="596"/>
      <c r="BC8" s="596"/>
      <c r="BD8" s="596"/>
      <c r="BE8" s="596"/>
      <c r="BF8" s="597"/>
      <c r="BG8" s="598">
        <v>3952</v>
      </c>
      <c r="BH8" s="599"/>
      <c r="BI8" s="599"/>
      <c r="BJ8" s="599"/>
      <c r="BK8" s="599"/>
      <c r="BL8" s="599"/>
      <c r="BM8" s="599"/>
      <c r="BN8" s="600"/>
      <c r="BO8" s="601">
        <v>1.3</v>
      </c>
      <c r="BP8" s="601"/>
      <c r="BQ8" s="601"/>
      <c r="BR8" s="601"/>
      <c r="BS8" s="602" t="s">
        <v>62</v>
      </c>
      <c r="BT8" s="602"/>
      <c r="BU8" s="602"/>
      <c r="BV8" s="602"/>
      <c r="BW8" s="602"/>
      <c r="BX8" s="602"/>
      <c r="BY8" s="602"/>
      <c r="BZ8" s="602"/>
      <c r="CA8" s="602"/>
      <c r="CB8" s="606"/>
      <c r="CD8" s="595" t="s">
        <v>170</v>
      </c>
      <c r="CE8" s="596"/>
      <c r="CF8" s="596"/>
      <c r="CG8" s="596"/>
      <c r="CH8" s="596"/>
      <c r="CI8" s="596"/>
      <c r="CJ8" s="596"/>
      <c r="CK8" s="596"/>
      <c r="CL8" s="596"/>
      <c r="CM8" s="596"/>
      <c r="CN8" s="596"/>
      <c r="CO8" s="596"/>
      <c r="CP8" s="596"/>
      <c r="CQ8" s="597"/>
      <c r="CR8" s="598">
        <v>686426</v>
      </c>
      <c r="CS8" s="599"/>
      <c r="CT8" s="599"/>
      <c r="CU8" s="599"/>
      <c r="CV8" s="599"/>
      <c r="CW8" s="599"/>
      <c r="CX8" s="599"/>
      <c r="CY8" s="600"/>
      <c r="CZ8" s="601">
        <v>17.5</v>
      </c>
      <c r="DA8" s="601"/>
      <c r="DB8" s="601"/>
      <c r="DC8" s="601"/>
      <c r="DD8" s="607" t="s">
        <v>62</v>
      </c>
      <c r="DE8" s="599"/>
      <c r="DF8" s="599"/>
      <c r="DG8" s="599"/>
      <c r="DH8" s="599"/>
      <c r="DI8" s="599"/>
      <c r="DJ8" s="599"/>
      <c r="DK8" s="599"/>
      <c r="DL8" s="599"/>
      <c r="DM8" s="599"/>
      <c r="DN8" s="599"/>
      <c r="DO8" s="599"/>
      <c r="DP8" s="600"/>
      <c r="DQ8" s="607">
        <v>485486</v>
      </c>
      <c r="DR8" s="599"/>
      <c r="DS8" s="599"/>
      <c r="DT8" s="599"/>
      <c r="DU8" s="599"/>
      <c r="DV8" s="599"/>
      <c r="DW8" s="599"/>
      <c r="DX8" s="599"/>
      <c r="DY8" s="599"/>
      <c r="DZ8" s="599"/>
      <c r="EA8" s="599"/>
      <c r="EB8" s="599"/>
      <c r="EC8" s="608"/>
    </row>
    <row r="9" spans="2:143" ht="11.25" customHeight="1" x14ac:dyDescent="0.15">
      <c r="B9" s="595" t="s">
        <v>171</v>
      </c>
      <c r="C9" s="596"/>
      <c r="D9" s="596"/>
      <c r="E9" s="596"/>
      <c r="F9" s="596"/>
      <c r="G9" s="596"/>
      <c r="H9" s="596"/>
      <c r="I9" s="596"/>
      <c r="J9" s="596"/>
      <c r="K9" s="596"/>
      <c r="L9" s="596"/>
      <c r="M9" s="596"/>
      <c r="N9" s="596"/>
      <c r="O9" s="596"/>
      <c r="P9" s="596"/>
      <c r="Q9" s="597"/>
      <c r="R9" s="598">
        <v>2742</v>
      </c>
      <c r="S9" s="599"/>
      <c r="T9" s="599"/>
      <c r="U9" s="599"/>
      <c r="V9" s="599"/>
      <c r="W9" s="599"/>
      <c r="X9" s="599"/>
      <c r="Y9" s="600"/>
      <c r="Z9" s="601">
        <v>0.1</v>
      </c>
      <c r="AA9" s="601"/>
      <c r="AB9" s="601"/>
      <c r="AC9" s="601"/>
      <c r="AD9" s="602">
        <v>2742</v>
      </c>
      <c r="AE9" s="602"/>
      <c r="AF9" s="602"/>
      <c r="AG9" s="602"/>
      <c r="AH9" s="602"/>
      <c r="AI9" s="602"/>
      <c r="AJ9" s="602"/>
      <c r="AK9" s="602"/>
      <c r="AL9" s="603">
        <v>0.1</v>
      </c>
      <c r="AM9" s="604"/>
      <c r="AN9" s="604"/>
      <c r="AO9" s="605"/>
      <c r="AP9" s="595" t="s">
        <v>172</v>
      </c>
      <c r="AQ9" s="596"/>
      <c r="AR9" s="596"/>
      <c r="AS9" s="596"/>
      <c r="AT9" s="596"/>
      <c r="AU9" s="596"/>
      <c r="AV9" s="596"/>
      <c r="AW9" s="596"/>
      <c r="AX9" s="596"/>
      <c r="AY9" s="596"/>
      <c r="AZ9" s="596"/>
      <c r="BA9" s="596"/>
      <c r="BB9" s="596"/>
      <c r="BC9" s="596"/>
      <c r="BD9" s="596"/>
      <c r="BE9" s="596"/>
      <c r="BF9" s="597"/>
      <c r="BG9" s="598">
        <v>71955</v>
      </c>
      <c r="BH9" s="599"/>
      <c r="BI9" s="599"/>
      <c r="BJ9" s="599"/>
      <c r="BK9" s="599"/>
      <c r="BL9" s="599"/>
      <c r="BM9" s="599"/>
      <c r="BN9" s="600"/>
      <c r="BO9" s="601">
        <v>23.1</v>
      </c>
      <c r="BP9" s="601"/>
      <c r="BQ9" s="601"/>
      <c r="BR9" s="601"/>
      <c r="BS9" s="602" t="s">
        <v>62</v>
      </c>
      <c r="BT9" s="602"/>
      <c r="BU9" s="602"/>
      <c r="BV9" s="602"/>
      <c r="BW9" s="602"/>
      <c r="BX9" s="602"/>
      <c r="BY9" s="602"/>
      <c r="BZ9" s="602"/>
      <c r="CA9" s="602"/>
      <c r="CB9" s="606"/>
      <c r="CD9" s="595" t="s">
        <v>173</v>
      </c>
      <c r="CE9" s="596"/>
      <c r="CF9" s="596"/>
      <c r="CG9" s="596"/>
      <c r="CH9" s="596"/>
      <c r="CI9" s="596"/>
      <c r="CJ9" s="596"/>
      <c r="CK9" s="596"/>
      <c r="CL9" s="596"/>
      <c r="CM9" s="596"/>
      <c r="CN9" s="596"/>
      <c r="CO9" s="596"/>
      <c r="CP9" s="596"/>
      <c r="CQ9" s="597"/>
      <c r="CR9" s="598">
        <v>685921</v>
      </c>
      <c r="CS9" s="599"/>
      <c r="CT9" s="599"/>
      <c r="CU9" s="599"/>
      <c r="CV9" s="599"/>
      <c r="CW9" s="599"/>
      <c r="CX9" s="599"/>
      <c r="CY9" s="600"/>
      <c r="CZ9" s="601">
        <v>17.5</v>
      </c>
      <c r="DA9" s="601"/>
      <c r="DB9" s="601"/>
      <c r="DC9" s="601"/>
      <c r="DD9" s="607">
        <v>2729</v>
      </c>
      <c r="DE9" s="599"/>
      <c r="DF9" s="599"/>
      <c r="DG9" s="599"/>
      <c r="DH9" s="599"/>
      <c r="DI9" s="599"/>
      <c r="DJ9" s="599"/>
      <c r="DK9" s="599"/>
      <c r="DL9" s="599"/>
      <c r="DM9" s="599"/>
      <c r="DN9" s="599"/>
      <c r="DO9" s="599"/>
      <c r="DP9" s="600"/>
      <c r="DQ9" s="607">
        <v>644496</v>
      </c>
      <c r="DR9" s="599"/>
      <c r="DS9" s="599"/>
      <c r="DT9" s="599"/>
      <c r="DU9" s="599"/>
      <c r="DV9" s="599"/>
      <c r="DW9" s="599"/>
      <c r="DX9" s="599"/>
      <c r="DY9" s="599"/>
      <c r="DZ9" s="599"/>
      <c r="EA9" s="599"/>
      <c r="EB9" s="599"/>
      <c r="EC9" s="608"/>
    </row>
    <row r="10" spans="2:143" ht="11.25" customHeight="1" x14ac:dyDescent="0.15">
      <c r="B10" s="595" t="s">
        <v>174</v>
      </c>
      <c r="C10" s="596"/>
      <c r="D10" s="596"/>
      <c r="E10" s="596"/>
      <c r="F10" s="596"/>
      <c r="G10" s="596"/>
      <c r="H10" s="596"/>
      <c r="I10" s="596"/>
      <c r="J10" s="596"/>
      <c r="K10" s="596"/>
      <c r="L10" s="596"/>
      <c r="M10" s="596"/>
      <c r="N10" s="596"/>
      <c r="O10" s="596"/>
      <c r="P10" s="596"/>
      <c r="Q10" s="597"/>
      <c r="R10" s="598" t="s">
        <v>62</v>
      </c>
      <c r="S10" s="599"/>
      <c r="T10" s="599"/>
      <c r="U10" s="599"/>
      <c r="V10" s="599"/>
      <c r="W10" s="599"/>
      <c r="X10" s="599"/>
      <c r="Y10" s="600"/>
      <c r="Z10" s="601" t="s">
        <v>62</v>
      </c>
      <c r="AA10" s="601"/>
      <c r="AB10" s="601"/>
      <c r="AC10" s="601"/>
      <c r="AD10" s="602" t="s">
        <v>62</v>
      </c>
      <c r="AE10" s="602"/>
      <c r="AF10" s="602"/>
      <c r="AG10" s="602"/>
      <c r="AH10" s="602"/>
      <c r="AI10" s="602"/>
      <c r="AJ10" s="602"/>
      <c r="AK10" s="602"/>
      <c r="AL10" s="603" t="s">
        <v>62</v>
      </c>
      <c r="AM10" s="604"/>
      <c r="AN10" s="604"/>
      <c r="AO10" s="605"/>
      <c r="AP10" s="595" t="s">
        <v>175</v>
      </c>
      <c r="AQ10" s="596"/>
      <c r="AR10" s="596"/>
      <c r="AS10" s="596"/>
      <c r="AT10" s="596"/>
      <c r="AU10" s="596"/>
      <c r="AV10" s="596"/>
      <c r="AW10" s="596"/>
      <c r="AX10" s="596"/>
      <c r="AY10" s="596"/>
      <c r="AZ10" s="596"/>
      <c r="BA10" s="596"/>
      <c r="BB10" s="596"/>
      <c r="BC10" s="596"/>
      <c r="BD10" s="596"/>
      <c r="BE10" s="596"/>
      <c r="BF10" s="597"/>
      <c r="BG10" s="598">
        <v>8751</v>
      </c>
      <c r="BH10" s="599"/>
      <c r="BI10" s="599"/>
      <c r="BJ10" s="599"/>
      <c r="BK10" s="599"/>
      <c r="BL10" s="599"/>
      <c r="BM10" s="599"/>
      <c r="BN10" s="600"/>
      <c r="BO10" s="601">
        <v>2.8</v>
      </c>
      <c r="BP10" s="601"/>
      <c r="BQ10" s="601"/>
      <c r="BR10" s="601"/>
      <c r="BS10" s="602" t="s">
        <v>62</v>
      </c>
      <c r="BT10" s="602"/>
      <c r="BU10" s="602"/>
      <c r="BV10" s="602"/>
      <c r="BW10" s="602"/>
      <c r="BX10" s="602"/>
      <c r="BY10" s="602"/>
      <c r="BZ10" s="602"/>
      <c r="CA10" s="602"/>
      <c r="CB10" s="606"/>
      <c r="CD10" s="595" t="s">
        <v>176</v>
      </c>
      <c r="CE10" s="596"/>
      <c r="CF10" s="596"/>
      <c r="CG10" s="596"/>
      <c r="CH10" s="596"/>
      <c r="CI10" s="596"/>
      <c r="CJ10" s="596"/>
      <c r="CK10" s="596"/>
      <c r="CL10" s="596"/>
      <c r="CM10" s="596"/>
      <c r="CN10" s="596"/>
      <c r="CO10" s="596"/>
      <c r="CP10" s="596"/>
      <c r="CQ10" s="597"/>
      <c r="CR10" s="598">
        <v>10792</v>
      </c>
      <c r="CS10" s="599"/>
      <c r="CT10" s="599"/>
      <c r="CU10" s="599"/>
      <c r="CV10" s="599"/>
      <c r="CW10" s="599"/>
      <c r="CX10" s="599"/>
      <c r="CY10" s="600"/>
      <c r="CZ10" s="601">
        <v>0.3</v>
      </c>
      <c r="DA10" s="601"/>
      <c r="DB10" s="601"/>
      <c r="DC10" s="601"/>
      <c r="DD10" s="607" t="s">
        <v>62</v>
      </c>
      <c r="DE10" s="599"/>
      <c r="DF10" s="599"/>
      <c r="DG10" s="599"/>
      <c r="DH10" s="599"/>
      <c r="DI10" s="599"/>
      <c r="DJ10" s="599"/>
      <c r="DK10" s="599"/>
      <c r="DL10" s="599"/>
      <c r="DM10" s="599"/>
      <c r="DN10" s="599"/>
      <c r="DO10" s="599"/>
      <c r="DP10" s="600"/>
      <c r="DQ10" s="607">
        <v>10792</v>
      </c>
      <c r="DR10" s="599"/>
      <c r="DS10" s="599"/>
      <c r="DT10" s="599"/>
      <c r="DU10" s="599"/>
      <c r="DV10" s="599"/>
      <c r="DW10" s="599"/>
      <c r="DX10" s="599"/>
      <c r="DY10" s="599"/>
      <c r="DZ10" s="599"/>
      <c r="EA10" s="599"/>
      <c r="EB10" s="599"/>
      <c r="EC10" s="608"/>
    </row>
    <row r="11" spans="2:143" ht="11.25" customHeight="1" x14ac:dyDescent="0.15">
      <c r="B11" s="595" t="s">
        <v>177</v>
      </c>
      <c r="C11" s="596"/>
      <c r="D11" s="596"/>
      <c r="E11" s="596"/>
      <c r="F11" s="596"/>
      <c r="G11" s="596"/>
      <c r="H11" s="596"/>
      <c r="I11" s="596"/>
      <c r="J11" s="596"/>
      <c r="K11" s="596"/>
      <c r="L11" s="596"/>
      <c r="M11" s="596"/>
      <c r="N11" s="596"/>
      <c r="O11" s="596"/>
      <c r="P11" s="596"/>
      <c r="Q11" s="597"/>
      <c r="R11" s="598">
        <v>75951</v>
      </c>
      <c r="S11" s="599"/>
      <c r="T11" s="599"/>
      <c r="U11" s="599"/>
      <c r="V11" s="599"/>
      <c r="W11" s="599"/>
      <c r="X11" s="599"/>
      <c r="Y11" s="600"/>
      <c r="Z11" s="603">
        <v>1.8</v>
      </c>
      <c r="AA11" s="604"/>
      <c r="AB11" s="604"/>
      <c r="AC11" s="610"/>
      <c r="AD11" s="607">
        <v>75951</v>
      </c>
      <c r="AE11" s="599"/>
      <c r="AF11" s="599"/>
      <c r="AG11" s="599"/>
      <c r="AH11" s="599"/>
      <c r="AI11" s="599"/>
      <c r="AJ11" s="599"/>
      <c r="AK11" s="600"/>
      <c r="AL11" s="603">
        <v>3.1</v>
      </c>
      <c r="AM11" s="604"/>
      <c r="AN11" s="604"/>
      <c r="AO11" s="605"/>
      <c r="AP11" s="595" t="s">
        <v>178</v>
      </c>
      <c r="AQ11" s="596"/>
      <c r="AR11" s="596"/>
      <c r="AS11" s="596"/>
      <c r="AT11" s="596"/>
      <c r="AU11" s="596"/>
      <c r="AV11" s="596"/>
      <c r="AW11" s="596"/>
      <c r="AX11" s="596"/>
      <c r="AY11" s="596"/>
      <c r="AZ11" s="596"/>
      <c r="BA11" s="596"/>
      <c r="BB11" s="596"/>
      <c r="BC11" s="596"/>
      <c r="BD11" s="596"/>
      <c r="BE11" s="596"/>
      <c r="BF11" s="597"/>
      <c r="BG11" s="598">
        <v>3129</v>
      </c>
      <c r="BH11" s="599"/>
      <c r="BI11" s="599"/>
      <c r="BJ11" s="599"/>
      <c r="BK11" s="599"/>
      <c r="BL11" s="599"/>
      <c r="BM11" s="599"/>
      <c r="BN11" s="600"/>
      <c r="BO11" s="601">
        <v>1</v>
      </c>
      <c r="BP11" s="601"/>
      <c r="BQ11" s="601"/>
      <c r="BR11" s="601"/>
      <c r="BS11" s="602" t="s">
        <v>62</v>
      </c>
      <c r="BT11" s="602"/>
      <c r="BU11" s="602"/>
      <c r="BV11" s="602"/>
      <c r="BW11" s="602"/>
      <c r="BX11" s="602"/>
      <c r="BY11" s="602"/>
      <c r="BZ11" s="602"/>
      <c r="CA11" s="602"/>
      <c r="CB11" s="606"/>
      <c r="CD11" s="595" t="s">
        <v>179</v>
      </c>
      <c r="CE11" s="596"/>
      <c r="CF11" s="596"/>
      <c r="CG11" s="596"/>
      <c r="CH11" s="596"/>
      <c r="CI11" s="596"/>
      <c r="CJ11" s="596"/>
      <c r="CK11" s="596"/>
      <c r="CL11" s="596"/>
      <c r="CM11" s="596"/>
      <c r="CN11" s="596"/>
      <c r="CO11" s="596"/>
      <c r="CP11" s="596"/>
      <c r="CQ11" s="597"/>
      <c r="CR11" s="598">
        <v>390570</v>
      </c>
      <c r="CS11" s="599"/>
      <c r="CT11" s="599"/>
      <c r="CU11" s="599"/>
      <c r="CV11" s="599"/>
      <c r="CW11" s="599"/>
      <c r="CX11" s="599"/>
      <c r="CY11" s="600"/>
      <c r="CZ11" s="601">
        <v>9.9</v>
      </c>
      <c r="DA11" s="601"/>
      <c r="DB11" s="601"/>
      <c r="DC11" s="601"/>
      <c r="DD11" s="607">
        <v>21379</v>
      </c>
      <c r="DE11" s="599"/>
      <c r="DF11" s="599"/>
      <c r="DG11" s="599"/>
      <c r="DH11" s="599"/>
      <c r="DI11" s="599"/>
      <c r="DJ11" s="599"/>
      <c r="DK11" s="599"/>
      <c r="DL11" s="599"/>
      <c r="DM11" s="599"/>
      <c r="DN11" s="599"/>
      <c r="DO11" s="599"/>
      <c r="DP11" s="600"/>
      <c r="DQ11" s="607">
        <v>231033</v>
      </c>
      <c r="DR11" s="599"/>
      <c r="DS11" s="599"/>
      <c r="DT11" s="599"/>
      <c r="DU11" s="599"/>
      <c r="DV11" s="599"/>
      <c r="DW11" s="599"/>
      <c r="DX11" s="599"/>
      <c r="DY11" s="599"/>
      <c r="DZ11" s="599"/>
      <c r="EA11" s="599"/>
      <c r="EB11" s="599"/>
      <c r="EC11" s="608"/>
    </row>
    <row r="12" spans="2:143" ht="11.25" customHeight="1" x14ac:dyDescent="0.15">
      <c r="B12" s="595" t="s">
        <v>180</v>
      </c>
      <c r="C12" s="596"/>
      <c r="D12" s="596"/>
      <c r="E12" s="596"/>
      <c r="F12" s="596"/>
      <c r="G12" s="596"/>
      <c r="H12" s="596"/>
      <c r="I12" s="596"/>
      <c r="J12" s="596"/>
      <c r="K12" s="596"/>
      <c r="L12" s="596"/>
      <c r="M12" s="596"/>
      <c r="N12" s="596"/>
      <c r="O12" s="596"/>
      <c r="P12" s="596"/>
      <c r="Q12" s="597"/>
      <c r="R12" s="598" t="s">
        <v>62</v>
      </c>
      <c r="S12" s="599"/>
      <c r="T12" s="599"/>
      <c r="U12" s="599"/>
      <c r="V12" s="599"/>
      <c r="W12" s="599"/>
      <c r="X12" s="599"/>
      <c r="Y12" s="600"/>
      <c r="Z12" s="601" t="s">
        <v>62</v>
      </c>
      <c r="AA12" s="601"/>
      <c r="AB12" s="601"/>
      <c r="AC12" s="601"/>
      <c r="AD12" s="602" t="s">
        <v>62</v>
      </c>
      <c r="AE12" s="602"/>
      <c r="AF12" s="602"/>
      <c r="AG12" s="602"/>
      <c r="AH12" s="602"/>
      <c r="AI12" s="602"/>
      <c r="AJ12" s="602"/>
      <c r="AK12" s="602"/>
      <c r="AL12" s="603" t="s">
        <v>62</v>
      </c>
      <c r="AM12" s="604"/>
      <c r="AN12" s="604"/>
      <c r="AO12" s="605"/>
      <c r="AP12" s="595" t="s">
        <v>181</v>
      </c>
      <c r="AQ12" s="596"/>
      <c r="AR12" s="596"/>
      <c r="AS12" s="596"/>
      <c r="AT12" s="596"/>
      <c r="AU12" s="596"/>
      <c r="AV12" s="596"/>
      <c r="AW12" s="596"/>
      <c r="AX12" s="596"/>
      <c r="AY12" s="596"/>
      <c r="AZ12" s="596"/>
      <c r="BA12" s="596"/>
      <c r="BB12" s="596"/>
      <c r="BC12" s="596"/>
      <c r="BD12" s="596"/>
      <c r="BE12" s="596"/>
      <c r="BF12" s="597"/>
      <c r="BG12" s="598">
        <v>193293</v>
      </c>
      <c r="BH12" s="599"/>
      <c r="BI12" s="599"/>
      <c r="BJ12" s="599"/>
      <c r="BK12" s="599"/>
      <c r="BL12" s="599"/>
      <c r="BM12" s="599"/>
      <c r="BN12" s="600"/>
      <c r="BO12" s="601">
        <v>62</v>
      </c>
      <c r="BP12" s="601"/>
      <c r="BQ12" s="601"/>
      <c r="BR12" s="601"/>
      <c r="BS12" s="602">
        <v>12814</v>
      </c>
      <c r="BT12" s="602"/>
      <c r="BU12" s="602"/>
      <c r="BV12" s="602"/>
      <c r="BW12" s="602"/>
      <c r="BX12" s="602"/>
      <c r="BY12" s="602"/>
      <c r="BZ12" s="602"/>
      <c r="CA12" s="602"/>
      <c r="CB12" s="606"/>
      <c r="CD12" s="595" t="s">
        <v>182</v>
      </c>
      <c r="CE12" s="596"/>
      <c r="CF12" s="596"/>
      <c r="CG12" s="596"/>
      <c r="CH12" s="596"/>
      <c r="CI12" s="596"/>
      <c r="CJ12" s="596"/>
      <c r="CK12" s="596"/>
      <c r="CL12" s="596"/>
      <c r="CM12" s="596"/>
      <c r="CN12" s="596"/>
      <c r="CO12" s="596"/>
      <c r="CP12" s="596"/>
      <c r="CQ12" s="597"/>
      <c r="CR12" s="598">
        <v>30632</v>
      </c>
      <c r="CS12" s="599"/>
      <c r="CT12" s="599"/>
      <c r="CU12" s="599"/>
      <c r="CV12" s="599"/>
      <c r="CW12" s="599"/>
      <c r="CX12" s="599"/>
      <c r="CY12" s="600"/>
      <c r="CZ12" s="601">
        <v>0.8</v>
      </c>
      <c r="DA12" s="601"/>
      <c r="DB12" s="601"/>
      <c r="DC12" s="601"/>
      <c r="DD12" s="607">
        <v>3069</v>
      </c>
      <c r="DE12" s="599"/>
      <c r="DF12" s="599"/>
      <c r="DG12" s="599"/>
      <c r="DH12" s="599"/>
      <c r="DI12" s="599"/>
      <c r="DJ12" s="599"/>
      <c r="DK12" s="599"/>
      <c r="DL12" s="599"/>
      <c r="DM12" s="599"/>
      <c r="DN12" s="599"/>
      <c r="DO12" s="599"/>
      <c r="DP12" s="600"/>
      <c r="DQ12" s="607">
        <v>22030</v>
      </c>
      <c r="DR12" s="599"/>
      <c r="DS12" s="599"/>
      <c r="DT12" s="599"/>
      <c r="DU12" s="599"/>
      <c r="DV12" s="599"/>
      <c r="DW12" s="599"/>
      <c r="DX12" s="599"/>
      <c r="DY12" s="599"/>
      <c r="DZ12" s="599"/>
      <c r="EA12" s="599"/>
      <c r="EB12" s="599"/>
      <c r="EC12" s="608"/>
    </row>
    <row r="13" spans="2:143" ht="11.25" customHeight="1" x14ac:dyDescent="0.15">
      <c r="B13" s="595" t="s">
        <v>183</v>
      </c>
      <c r="C13" s="596"/>
      <c r="D13" s="596"/>
      <c r="E13" s="596"/>
      <c r="F13" s="596"/>
      <c r="G13" s="596"/>
      <c r="H13" s="596"/>
      <c r="I13" s="596"/>
      <c r="J13" s="596"/>
      <c r="K13" s="596"/>
      <c r="L13" s="596"/>
      <c r="M13" s="596"/>
      <c r="N13" s="596"/>
      <c r="O13" s="596"/>
      <c r="P13" s="596"/>
      <c r="Q13" s="597"/>
      <c r="R13" s="598" t="s">
        <v>62</v>
      </c>
      <c r="S13" s="599"/>
      <c r="T13" s="599"/>
      <c r="U13" s="599"/>
      <c r="V13" s="599"/>
      <c r="W13" s="599"/>
      <c r="X13" s="599"/>
      <c r="Y13" s="600"/>
      <c r="Z13" s="601" t="s">
        <v>62</v>
      </c>
      <c r="AA13" s="601"/>
      <c r="AB13" s="601"/>
      <c r="AC13" s="601"/>
      <c r="AD13" s="602" t="s">
        <v>62</v>
      </c>
      <c r="AE13" s="602"/>
      <c r="AF13" s="602"/>
      <c r="AG13" s="602"/>
      <c r="AH13" s="602"/>
      <c r="AI13" s="602"/>
      <c r="AJ13" s="602"/>
      <c r="AK13" s="602"/>
      <c r="AL13" s="603" t="s">
        <v>62</v>
      </c>
      <c r="AM13" s="604"/>
      <c r="AN13" s="604"/>
      <c r="AO13" s="605"/>
      <c r="AP13" s="595" t="s">
        <v>184</v>
      </c>
      <c r="AQ13" s="596"/>
      <c r="AR13" s="596"/>
      <c r="AS13" s="596"/>
      <c r="AT13" s="596"/>
      <c r="AU13" s="596"/>
      <c r="AV13" s="596"/>
      <c r="AW13" s="596"/>
      <c r="AX13" s="596"/>
      <c r="AY13" s="596"/>
      <c r="AZ13" s="596"/>
      <c r="BA13" s="596"/>
      <c r="BB13" s="596"/>
      <c r="BC13" s="596"/>
      <c r="BD13" s="596"/>
      <c r="BE13" s="596"/>
      <c r="BF13" s="597"/>
      <c r="BG13" s="598">
        <v>192209</v>
      </c>
      <c r="BH13" s="599"/>
      <c r="BI13" s="599"/>
      <c r="BJ13" s="599"/>
      <c r="BK13" s="599"/>
      <c r="BL13" s="599"/>
      <c r="BM13" s="599"/>
      <c r="BN13" s="600"/>
      <c r="BO13" s="601">
        <v>61.6</v>
      </c>
      <c r="BP13" s="601"/>
      <c r="BQ13" s="601"/>
      <c r="BR13" s="601"/>
      <c r="BS13" s="602">
        <v>12814</v>
      </c>
      <c r="BT13" s="602"/>
      <c r="BU13" s="602"/>
      <c r="BV13" s="602"/>
      <c r="BW13" s="602"/>
      <c r="BX13" s="602"/>
      <c r="BY13" s="602"/>
      <c r="BZ13" s="602"/>
      <c r="CA13" s="602"/>
      <c r="CB13" s="606"/>
      <c r="CD13" s="595" t="s">
        <v>185</v>
      </c>
      <c r="CE13" s="596"/>
      <c r="CF13" s="596"/>
      <c r="CG13" s="596"/>
      <c r="CH13" s="596"/>
      <c r="CI13" s="596"/>
      <c r="CJ13" s="596"/>
      <c r="CK13" s="596"/>
      <c r="CL13" s="596"/>
      <c r="CM13" s="596"/>
      <c r="CN13" s="596"/>
      <c r="CO13" s="596"/>
      <c r="CP13" s="596"/>
      <c r="CQ13" s="597"/>
      <c r="CR13" s="598">
        <v>256495</v>
      </c>
      <c r="CS13" s="599"/>
      <c r="CT13" s="599"/>
      <c r="CU13" s="599"/>
      <c r="CV13" s="599"/>
      <c r="CW13" s="599"/>
      <c r="CX13" s="599"/>
      <c r="CY13" s="600"/>
      <c r="CZ13" s="601">
        <v>6.5</v>
      </c>
      <c r="DA13" s="601"/>
      <c r="DB13" s="601"/>
      <c r="DC13" s="601"/>
      <c r="DD13" s="607">
        <v>10835</v>
      </c>
      <c r="DE13" s="599"/>
      <c r="DF13" s="599"/>
      <c r="DG13" s="599"/>
      <c r="DH13" s="599"/>
      <c r="DI13" s="599"/>
      <c r="DJ13" s="599"/>
      <c r="DK13" s="599"/>
      <c r="DL13" s="599"/>
      <c r="DM13" s="599"/>
      <c r="DN13" s="599"/>
      <c r="DO13" s="599"/>
      <c r="DP13" s="600"/>
      <c r="DQ13" s="607">
        <v>156702</v>
      </c>
      <c r="DR13" s="599"/>
      <c r="DS13" s="599"/>
      <c r="DT13" s="599"/>
      <c r="DU13" s="599"/>
      <c r="DV13" s="599"/>
      <c r="DW13" s="599"/>
      <c r="DX13" s="599"/>
      <c r="DY13" s="599"/>
      <c r="DZ13" s="599"/>
      <c r="EA13" s="599"/>
      <c r="EB13" s="599"/>
      <c r="EC13" s="608"/>
    </row>
    <row r="14" spans="2:143" ht="11.25" customHeight="1" x14ac:dyDescent="0.15">
      <c r="B14" s="595" t="s">
        <v>186</v>
      </c>
      <c r="C14" s="596"/>
      <c r="D14" s="596"/>
      <c r="E14" s="596"/>
      <c r="F14" s="596"/>
      <c r="G14" s="596"/>
      <c r="H14" s="596"/>
      <c r="I14" s="596"/>
      <c r="J14" s="596"/>
      <c r="K14" s="596"/>
      <c r="L14" s="596"/>
      <c r="M14" s="596"/>
      <c r="N14" s="596"/>
      <c r="O14" s="596"/>
      <c r="P14" s="596"/>
      <c r="Q14" s="597"/>
      <c r="R14" s="598" t="s">
        <v>62</v>
      </c>
      <c r="S14" s="599"/>
      <c r="T14" s="599"/>
      <c r="U14" s="599"/>
      <c r="V14" s="599"/>
      <c r="W14" s="599"/>
      <c r="X14" s="599"/>
      <c r="Y14" s="600"/>
      <c r="Z14" s="601" t="s">
        <v>62</v>
      </c>
      <c r="AA14" s="601"/>
      <c r="AB14" s="601"/>
      <c r="AC14" s="601"/>
      <c r="AD14" s="602" t="s">
        <v>62</v>
      </c>
      <c r="AE14" s="602"/>
      <c r="AF14" s="602"/>
      <c r="AG14" s="602"/>
      <c r="AH14" s="602"/>
      <c r="AI14" s="602"/>
      <c r="AJ14" s="602"/>
      <c r="AK14" s="602"/>
      <c r="AL14" s="603" t="s">
        <v>62</v>
      </c>
      <c r="AM14" s="604"/>
      <c r="AN14" s="604"/>
      <c r="AO14" s="605"/>
      <c r="AP14" s="595" t="s">
        <v>187</v>
      </c>
      <c r="AQ14" s="596"/>
      <c r="AR14" s="596"/>
      <c r="AS14" s="596"/>
      <c r="AT14" s="596"/>
      <c r="AU14" s="596"/>
      <c r="AV14" s="596"/>
      <c r="AW14" s="596"/>
      <c r="AX14" s="596"/>
      <c r="AY14" s="596"/>
      <c r="AZ14" s="596"/>
      <c r="BA14" s="596"/>
      <c r="BB14" s="596"/>
      <c r="BC14" s="596"/>
      <c r="BD14" s="596"/>
      <c r="BE14" s="596"/>
      <c r="BF14" s="597"/>
      <c r="BG14" s="598">
        <v>14652</v>
      </c>
      <c r="BH14" s="599"/>
      <c r="BI14" s="599"/>
      <c r="BJ14" s="599"/>
      <c r="BK14" s="599"/>
      <c r="BL14" s="599"/>
      <c r="BM14" s="599"/>
      <c r="BN14" s="600"/>
      <c r="BO14" s="601">
        <v>4.7</v>
      </c>
      <c r="BP14" s="601"/>
      <c r="BQ14" s="601"/>
      <c r="BR14" s="601"/>
      <c r="BS14" s="602" t="s">
        <v>62</v>
      </c>
      <c r="BT14" s="602"/>
      <c r="BU14" s="602"/>
      <c r="BV14" s="602"/>
      <c r="BW14" s="602"/>
      <c r="BX14" s="602"/>
      <c r="BY14" s="602"/>
      <c r="BZ14" s="602"/>
      <c r="CA14" s="602"/>
      <c r="CB14" s="606"/>
      <c r="CD14" s="595" t="s">
        <v>188</v>
      </c>
      <c r="CE14" s="596"/>
      <c r="CF14" s="596"/>
      <c r="CG14" s="596"/>
      <c r="CH14" s="596"/>
      <c r="CI14" s="596"/>
      <c r="CJ14" s="596"/>
      <c r="CK14" s="596"/>
      <c r="CL14" s="596"/>
      <c r="CM14" s="596"/>
      <c r="CN14" s="596"/>
      <c r="CO14" s="596"/>
      <c r="CP14" s="596"/>
      <c r="CQ14" s="597"/>
      <c r="CR14" s="598">
        <v>108044</v>
      </c>
      <c r="CS14" s="599"/>
      <c r="CT14" s="599"/>
      <c r="CU14" s="599"/>
      <c r="CV14" s="599"/>
      <c r="CW14" s="599"/>
      <c r="CX14" s="599"/>
      <c r="CY14" s="600"/>
      <c r="CZ14" s="601">
        <v>2.8</v>
      </c>
      <c r="DA14" s="601"/>
      <c r="DB14" s="601"/>
      <c r="DC14" s="601"/>
      <c r="DD14" s="607">
        <v>20121</v>
      </c>
      <c r="DE14" s="599"/>
      <c r="DF14" s="599"/>
      <c r="DG14" s="599"/>
      <c r="DH14" s="599"/>
      <c r="DI14" s="599"/>
      <c r="DJ14" s="599"/>
      <c r="DK14" s="599"/>
      <c r="DL14" s="599"/>
      <c r="DM14" s="599"/>
      <c r="DN14" s="599"/>
      <c r="DO14" s="599"/>
      <c r="DP14" s="600"/>
      <c r="DQ14" s="607">
        <v>86562</v>
      </c>
      <c r="DR14" s="599"/>
      <c r="DS14" s="599"/>
      <c r="DT14" s="599"/>
      <c r="DU14" s="599"/>
      <c r="DV14" s="599"/>
      <c r="DW14" s="599"/>
      <c r="DX14" s="599"/>
      <c r="DY14" s="599"/>
      <c r="DZ14" s="599"/>
      <c r="EA14" s="599"/>
      <c r="EB14" s="599"/>
      <c r="EC14" s="608"/>
    </row>
    <row r="15" spans="2:143" ht="11.25" customHeight="1" x14ac:dyDescent="0.15">
      <c r="B15" s="595" t="s">
        <v>189</v>
      </c>
      <c r="C15" s="596"/>
      <c r="D15" s="596"/>
      <c r="E15" s="596"/>
      <c r="F15" s="596"/>
      <c r="G15" s="596"/>
      <c r="H15" s="596"/>
      <c r="I15" s="596"/>
      <c r="J15" s="596"/>
      <c r="K15" s="596"/>
      <c r="L15" s="596"/>
      <c r="M15" s="596"/>
      <c r="N15" s="596"/>
      <c r="O15" s="596"/>
      <c r="P15" s="596"/>
      <c r="Q15" s="597"/>
      <c r="R15" s="598">
        <v>3899</v>
      </c>
      <c r="S15" s="599"/>
      <c r="T15" s="599"/>
      <c r="U15" s="599"/>
      <c r="V15" s="599"/>
      <c r="W15" s="599"/>
      <c r="X15" s="599"/>
      <c r="Y15" s="600"/>
      <c r="Z15" s="601">
        <v>0.1</v>
      </c>
      <c r="AA15" s="601"/>
      <c r="AB15" s="601"/>
      <c r="AC15" s="601"/>
      <c r="AD15" s="602">
        <v>3899</v>
      </c>
      <c r="AE15" s="602"/>
      <c r="AF15" s="602"/>
      <c r="AG15" s="602"/>
      <c r="AH15" s="602"/>
      <c r="AI15" s="602"/>
      <c r="AJ15" s="602"/>
      <c r="AK15" s="602"/>
      <c r="AL15" s="603">
        <v>0.2</v>
      </c>
      <c r="AM15" s="604"/>
      <c r="AN15" s="604"/>
      <c r="AO15" s="605"/>
      <c r="AP15" s="595" t="s">
        <v>190</v>
      </c>
      <c r="AQ15" s="596"/>
      <c r="AR15" s="596"/>
      <c r="AS15" s="596"/>
      <c r="AT15" s="596"/>
      <c r="AU15" s="596"/>
      <c r="AV15" s="596"/>
      <c r="AW15" s="596"/>
      <c r="AX15" s="596"/>
      <c r="AY15" s="596"/>
      <c r="AZ15" s="596"/>
      <c r="BA15" s="596"/>
      <c r="BB15" s="596"/>
      <c r="BC15" s="596"/>
      <c r="BD15" s="596"/>
      <c r="BE15" s="596"/>
      <c r="BF15" s="597"/>
      <c r="BG15" s="598">
        <v>16063</v>
      </c>
      <c r="BH15" s="599"/>
      <c r="BI15" s="599"/>
      <c r="BJ15" s="599"/>
      <c r="BK15" s="599"/>
      <c r="BL15" s="599"/>
      <c r="BM15" s="599"/>
      <c r="BN15" s="600"/>
      <c r="BO15" s="601">
        <v>5.2</v>
      </c>
      <c r="BP15" s="601"/>
      <c r="BQ15" s="601"/>
      <c r="BR15" s="601"/>
      <c r="BS15" s="602" t="s">
        <v>62</v>
      </c>
      <c r="BT15" s="602"/>
      <c r="BU15" s="602"/>
      <c r="BV15" s="602"/>
      <c r="BW15" s="602"/>
      <c r="BX15" s="602"/>
      <c r="BY15" s="602"/>
      <c r="BZ15" s="602"/>
      <c r="CA15" s="602"/>
      <c r="CB15" s="606"/>
      <c r="CD15" s="595" t="s">
        <v>191</v>
      </c>
      <c r="CE15" s="596"/>
      <c r="CF15" s="596"/>
      <c r="CG15" s="596"/>
      <c r="CH15" s="596"/>
      <c r="CI15" s="596"/>
      <c r="CJ15" s="596"/>
      <c r="CK15" s="596"/>
      <c r="CL15" s="596"/>
      <c r="CM15" s="596"/>
      <c r="CN15" s="596"/>
      <c r="CO15" s="596"/>
      <c r="CP15" s="596"/>
      <c r="CQ15" s="597"/>
      <c r="CR15" s="598">
        <v>388123</v>
      </c>
      <c r="CS15" s="599"/>
      <c r="CT15" s="599"/>
      <c r="CU15" s="599"/>
      <c r="CV15" s="599"/>
      <c r="CW15" s="599"/>
      <c r="CX15" s="599"/>
      <c r="CY15" s="600"/>
      <c r="CZ15" s="601">
        <v>9.9</v>
      </c>
      <c r="DA15" s="601"/>
      <c r="DB15" s="601"/>
      <c r="DC15" s="601"/>
      <c r="DD15" s="607" t="s">
        <v>62</v>
      </c>
      <c r="DE15" s="599"/>
      <c r="DF15" s="599"/>
      <c r="DG15" s="599"/>
      <c r="DH15" s="599"/>
      <c r="DI15" s="599"/>
      <c r="DJ15" s="599"/>
      <c r="DK15" s="599"/>
      <c r="DL15" s="599"/>
      <c r="DM15" s="599"/>
      <c r="DN15" s="599"/>
      <c r="DO15" s="599"/>
      <c r="DP15" s="600"/>
      <c r="DQ15" s="607">
        <v>223778</v>
      </c>
      <c r="DR15" s="599"/>
      <c r="DS15" s="599"/>
      <c r="DT15" s="599"/>
      <c r="DU15" s="599"/>
      <c r="DV15" s="599"/>
      <c r="DW15" s="599"/>
      <c r="DX15" s="599"/>
      <c r="DY15" s="599"/>
      <c r="DZ15" s="599"/>
      <c r="EA15" s="599"/>
      <c r="EB15" s="599"/>
      <c r="EC15" s="608"/>
    </row>
    <row r="16" spans="2:143" ht="11.25" customHeight="1" x14ac:dyDescent="0.15">
      <c r="B16" s="595" t="s">
        <v>192</v>
      </c>
      <c r="C16" s="596"/>
      <c r="D16" s="596"/>
      <c r="E16" s="596"/>
      <c r="F16" s="596"/>
      <c r="G16" s="596"/>
      <c r="H16" s="596"/>
      <c r="I16" s="596"/>
      <c r="J16" s="596"/>
      <c r="K16" s="596"/>
      <c r="L16" s="596"/>
      <c r="M16" s="596"/>
      <c r="N16" s="596"/>
      <c r="O16" s="596"/>
      <c r="P16" s="596"/>
      <c r="Q16" s="597"/>
      <c r="R16" s="598">
        <v>5760</v>
      </c>
      <c r="S16" s="599"/>
      <c r="T16" s="599"/>
      <c r="U16" s="599"/>
      <c r="V16" s="599"/>
      <c r="W16" s="599"/>
      <c r="X16" s="599"/>
      <c r="Y16" s="600"/>
      <c r="Z16" s="601">
        <v>0.1</v>
      </c>
      <c r="AA16" s="601"/>
      <c r="AB16" s="601"/>
      <c r="AC16" s="601"/>
      <c r="AD16" s="602">
        <v>5760</v>
      </c>
      <c r="AE16" s="602"/>
      <c r="AF16" s="602"/>
      <c r="AG16" s="602"/>
      <c r="AH16" s="602"/>
      <c r="AI16" s="602"/>
      <c r="AJ16" s="602"/>
      <c r="AK16" s="602"/>
      <c r="AL16" s="603">
        <v>0.2</v>
      </c>
      <c r="AM16" s="604"/>
      <c r="AN16" s="604"/>
      <c r="AO16" s="605"/>
      <c r="AP16" s="595" t="s">
        <v>193</v>
      </c>
      <c r="AQ16" s="596"/>
      <c r="AR16" s="596"/>
      <c r="AS16" s="596"/>
      <c r="AT16" s="596"/>
      <c r="AU16" s="596"/>
      <c r="AV16" s="596"/>
      <c r="AW16" s="596"/>
      <c r="AX16" s="596"/>
      <c r="AY16" s="596"/>
      <c r="AZ16" s="596"/>
      <c r="BA16" s="596"/>
      <c r="BB16" s="596"/>
      <c r="BC16" s="596"/>
      <c r="BD16" s="596"/>
      <c r="BE16" s="596"/>
      <c r="BF16" s="597"/>
      <c r="BG16" s="598" t="s">
        <v>62</v>
      </c>
      <c r="BH16" s="599"/>
      <c r="BI16" s="599"/>
      <c r="BJ16" s="599"/>
      <c r="BK16" s="599"/>
      <c r="BL16" s="599"/>
      <c r="BM16" s="599"/>
      <c r="BN16" s="600"/>
      <c r="BO16" s="601" t="s">
        <v>62</v>
      </c>
      <c r="BP16" s="601"/>
      <c r="BQ16" s="601"/>
      <c r="BR16" s="601"/>
      <c r="BS16" s="602" t="s">
        <v>62</v>
      </c>
      <c r="BT16" s="602"/>
      <c r="BU16" s="602"/>
      <c r="BV16" s="602"/>
      <c r="BW16" s="602"/>
      <c r="BX16" s="602"/>
      <c r="BY16" s="602"/>
      <c r="BZ16" s="602"/>
      <c r="CA16" s="602"/>
      <c r="CB16" s="606"/>
      <c r="CD16" s="595" t="s">
        <v>194</v>
      </c>
      <c r="CE16" s="596"/>
      <c r="CF16" s="596"/>
      <c r="CG16" s="596"/>
      <c r="CH16" s="596"/>
      <c r="CI16" s="596"/>
      <c r="CJ16" s="596"/>
      <c r="CK16" s="596"/>
      <c r="CL16" s="596"/>
      <c r="CM16" s="596"/>
      <c r="CN16" s="596"/>
      <c r="CO16" s="596"/>
      <c r="CP16" s="596"/>
      <c r="CQ16" s="597"/>
      <c r="CR16" s="598" t="s">
        <v>62</v>
      </c>
      <c r="CS16" s="599"/>
      <c r="CT16" s="599"/>
      <c r="CU16" s="599"/>
      <c r="CV16" s="599"/>
      <c r="CW16" s="599"/>
      <c r="CX16" s="599"/>
      <c r="CY16" s="600"/>
      <c r="CZ16" s="601" t="s">
        <v>62</v>
      </c>
      <c r="DA16" s="601"/>
      <c r="DB16" s="601"/>
      <c r="DC16" s="601"/>
      <c r="DD16" s="607" t="s">
        <v>62</v>
      </c>
      <c r="DE16" s="599"/>
      <c r="DF16" s="599"/>
      <c r="DG16" s="599"/>
      <c r="DH16" s="599"/>
      <c r="DI16" s="599"/>
      <c r="DJ16" s="599"/>
      <c r="DK16" s="599"/>
      <c r="DL16" s="599"/>
      <c r="DM16" s="599"/>
      <c r="DN16" s="599"/>
      <c r="DO16" s="599"/>
      <c r="DP16" s="600"/>
      <c r="DQ16" s="607" t="s">
        <v>62</v>
      </c>
      <c r="DR16" s="599"/>
      <c r="DS16" s="599"/>
      <c r="DT16" s="599"/>
      <c r="DU16" s="599"/>
      <c r="DV16" s="599"/>
      <c r="DW16" s="599"/>
      <c r="DX16" s="599"/>
      <c r="DY16" s="599"/>
      <c r="DZ16" s="599"/>
      <c r="EA16" s="599"/>
      <c r="EB16" s="599"/>
      <c r="EC16" s="608"/>
    </row>
    <row r="17" spans="2:133" ht="11.25" customHeight="1" x14ac:dyDescent="0.15">
      <c r="B17" s="595" t="s">
        <v>195</v>
      </c>
      <c r="C17" s="596"/>
      <c r="D17" s="596"/>
      <c r="E17" s="596"/>
      <c r="F17" s="596"/>
      <c r="G17" s="596"/>
      <c r="H17" s="596"/>
      <c r="I17" s="596"/>
      <c r="J17" s="596"/>
      <c r="K17" s="596"/>
      <c r="L17" s="596"/>
      <c r="M17" s="596"/>
      <c r="N17" s="596"/>
      <c r="O17" s="596"/>
      <c r="P17" s="596"/>
      <c r="Q17" s="597"/>
      <c r="R17" s="598">
        <v>9850</v>
      </c>
      <c r="S17" s="599"/>
      <c r="T17" s="599"/>
      <c r="U17" s="599"/>
      <c r="V17" s="599"/>
      <c r="W17" s="599"/>
      <c r="X17" s="599"/>
      <c r="Y17" s="600"/>
      <c r="Z17" s="601">
        <v>0.2</v>
      </c>
      <c r="AA17" s="601"/>
      <c r="AB17" s="601"/>
      <c r="AC17" s="601"/>
      <c r="AD17" s="602">
        <v>9850</v>
      </c>
      <c r="AE17" s="602"/>
      <c r="AF17" s="602"/>
      <c r="AG17" s="602"/>
      <c r="AH17" s="602"/>
      <c r="AI17" s="602"/>
      <c r="AJ17" s="602"/>
      <c r="AK17" s="602"/>
      <c r="AL17" s="603">
        <v>0.4</v>
      </c>
      <c r="AM17" s="604"/>
      <c r="AN17" s="604"/>
      <c r="AO17" s="605"/>
      <c r="AP17" s="595" t="s">
        <v>196</v>
      </c>
      <c r="AQ17" s="596"/>
      <c r="AR17" s="596"/>
      <c r="AS17" s="596"/>
      <c r="AT17" s="596"/>
      <c r="AU17" s="596"/>
      <c r="AV17" s="596"/>
      <c r="AW17" s="596"/>
      <c r="AX17" s="596"/>
      <c r="AY17" s="596"/>
      <c r="AZ17" s="596"/>
      <c r="BA17" s="596"/>
      <c r="BB17" s="596"/>
      <c r="BC17" s="596"/>
      <c r="BD17" s="596"/>
      <c r="BE17" s="596"/>
      <c r="BF17" s="597"/>
      <c r="BG17" s="598" t="s">
        <v>62</v>
      </c>
      <c r="BH17" s="599"/>
      <c r="BI17" s="599"/>
      <c r="BJ17" s="599"/>
      <c r="BK17" s="599"/>
      <c r="BL17" s="599"/>
      <c r="BM17" s="599"/>
      <c r="BN17" s="600"/>
      <c r="BO17" s="601" t="s">
        <v>62</v>
      </c>
      <c r="BP17" s="601"/>
      <c r="BQ17" s="601"/>
      <c r="BR17" s="601"/>
      <c r="BS17" s="602" t="s">
        <v>62</v>
      </c>
      <c r="BT17" s="602"/>
      <c r="BU17" s="602"/>
      <c r="BV17" s="602"/>
      <c r="BW17" s="602"/>
      <c r="BX17" s="602"/>
      <c r="BY17" s="602"/>
      <c r="BZ17" s="602"/>
      <c r="CA17" s="602"/>
      <c r="CB17" s="606"/>
      <c r="CD17" s="595" t="s">
        <v>197</v>
      </c>
      <c r="CE17" s="596"/>
      <c r="CF17" s="596"/>
      <c r="CG17" s="596"/>
      <c r="CH17" s="596"/>
      <c r="CI17" s="596"/>
      <c r="CJ17" s="596"/>
      <c r="CK17" s="596"/>
      <c r="CL17" s="596"/>
      <c r="CM17" s="596"/>
      <c r="CN17" s="596"/>
      <c r="CO17" s="596"/>
      <c r="CP17" s="596"/>
      <c r="CQ17" s="597"/>
      <c r="CR17" s="598">
        <v>385678</v>
      </c>
      <c r="CS17" s="599"/>
      <c r="CT17" s="599"/>
      <c r="CU17" s="599"/>
      <c r="CV17" s="599"/>
      <c r="CW17" s="599"/>
      <c r="CX17" s="599"/>
      <c r="CY17" s="600"/>
      <c r="CZ17" s="601">
        <v>9.8000000000000007</v>
      </c>
      <c r="DA17" s="601"/>
      <c r="DB17" s="601"/>
      <c r="DC17" s="601"/>
      <c r="DD17" s="607" t="s">
        <v>62</v>
      </c>
      <c r="DE17" s="599"/>
      <c r="DF17" s="599"/>
      <c r="DG17" s="599"/>
      <c r="DH17" s="599"/>
      <c r="DI17" s="599"/>
      <c r="DJ17" s="599"/>
      <c r="DK17" s="599"/>
      <c r="DL17" s="599"/>
      <c r="DM17" s="599"/>
      <c r="DN17" s="599"/>
      <c r="DO17" s="599"/>
      <c r="DP17" s="600"/>
      <c r="DQ17" s="607">
        <v>381422</v>
      </c>
      <c r="DR17" s="599"/>
      <c r="DS17" s="599"/>
      <c r="DT17" s="599"/>
      <c r="DU17" s="599"/>
      <c r="DV17" s="599"/>
      <c r="DW17" s="599"/>
      <c r="DX17" s="599"/>
      <c r="DY17" s="599"/>
      <c r="DZ17" s="599"/>
      <c r="EA17" s="599"/>
      <c r="EB17" s="599"/>
      <c r="EC17" s="608"/>
    </row>
    <row r="18" spans="2:133" ht="11.25" customHeight="1" x14ac:dyDescent="0.15">
      <c r="B18" s="595" t="s">
        <v>198</v>
      </c>
      <c r="C18" s="596"/>
      <c r="D18" s="596"/>
      <c r="E18" s="596"/>
      <c r="F18" s="596"/>
      <c r="G18" s="596"/>
      <c r="H18" s="596"/>
      <c r="I18" s="596"/>
      <c r="J18" s="596"/>
      <c r="K18" s="596"/>
      <c r="L18" s="596"/>
      <c r="M18" s="596"/>
      <c r="N18" s="596"/>
      <c r="O18" s="596"/>
      <c r="P18" s="596"/>
      <c r="Q18" s="597"/>
      <c r="R18" s="598">
        <v>399</v>
      </c>
      <c r="S18" s="599"/>
      <c r="T18" s="599"/>
      <c r="U18" s="599"/>
      <c r="V18" s="599"/>
      <c r="W18" s="599"/>
      <c r="X18" s="599"/>
      <c r="Y18" s="600"/>
      <c r="Z18" s="601">
        <v>0</v>
      </c>
      <c r="AA18" s="601"/>
      <c r="AB18" s="601"/>
      <c r="AC18" s="601"/>
      <c r="AD18" s="602">
        <v>399</v>
      </c>
      <c r="AE18" s="602"/>
      <c r="AF18" s="602"/>
      <c r="AG18" s="602"/>
      <c r="AH18" s="602"/>
      <c r="AI18" s="602"/>
      <c r="AJ18" s="602"/>
      <c r="AK18" s="602"/>
      <c r="AL18" s="603">
        <v>0</v>
      </c>
      <c r="AM18" s="604"/>
      <c r="AN18" s="604"/>
      <c r="AO18" s="605"/>
      <c r="AP18" s="595" t="s">
        <v>199</v>
      </c>
      <c r="AQ18" s="596"/>
      <c r="AR18" s="596"/>
      <c r="AS18" s="596"/>
      <c r="AT18" s="596"/>
      <c r="AU18" s="596"/>
      <c r="AV18" s="596"/>
      <c r="AW18" s="596"/>
      <c r="AX18" s="596"/>
      <c r="AY18" s="596"/>
      <c r="AZ18" s="596"/>
      <c r="BA18" s="596"/>
      <c r="BB18" s="596"/>
      <c r="BC18" s="596"/>
      <c r="BD18" s="596"/>
      <c r="BE18" s="596"/>
      <c r="BF18" s="597"/>
      <c r="BG18" s="598" t="s">
        <v>62</v>
      </c>
      <c r="BH18" s="599"/>
      <c r="BI18" s="599"/>
      <c r="BJ18" s="599"/>
      <c r="BK18" s="599"/>
      <c r="BL18" s="599"/>
      <c r="BM18" s="599"/>
      <c r="BN18" s="600"/>
      <c r="BO18" s="601" t="s">
        <v>62</v>
      </c>
      <c r="BP18" s="601"/>
      <c r="BQ18" s="601"/>
      <c r="BR18" s="601"/>
      <c r="BS18" s="602" t="s">
        <v>62</v>
      </c>
      <c r="BT18" s="602"/>
      <c r="BU18" s="602"/>
      <c r="BV18" s="602"/>
      <c r="BW18" s="602"/>
      <c r="BX18" s="602"/>
      <c r="BY18" s="602"/>
      <c r="BZ18" s="602"/>
      <c r="CA18" s="602"/>
      <c r="CB18" s="606"/>
      <c r="CD18" s="595" t="s">
        <v>200</v>
      </c>
      <c r="CE18" s="596"/>
      <c r="CF18" s="596"/>
      <c r="CG18" s="596"/>
      <c r="CH18" s="596"/>
      <c r="CI18" s="596"/>
      <c r="CJ18" s="596"/>
      <c r="CK18" s="596"/>
      <c r="CL18" s="596"/>
      <c r="CM18" s="596"/>
      <c r="CN18" s="596"/>
      <c r="CO18" s="596"/>
      <c r="CP18" s="596"/>
      <c r="CQ18" s="597"/>
      <c r="CR18" s="598" t="s">
        <v>62</v>
      </c>
      <c r="CS18" s="599"/>
      <c r="CT18" s="599"/>
      <c r="CU18" s="599"/>
      <c r="CV18" s="599"/>
      <c r="CW18" s="599"/>
      <c r="CX18" s="599"/>
      <c r="CY18" s="600"/>
      <c r="CZ18" s="601" t="s">
        <v>62</v>
      </c>
      <c r="DA18" s="601"/>
      <c r="DB18" s="601"/>
      <c r="DC18" s="601"/>
      <c r="DD18" s="607" t="s">
        <v>62</v>
      </c>
      <c r="DE18" s="599"/>
      <c r="DF18" s="599"/>
      <c r="DG18" s="599"/>
      <c r="DH18" s="599"/>
      <c r="DI18" s="599"/>
      <c r="DJ18" s="599"/>
      <c r="DK18" s="599"/>
      <c r="DL18" s="599"/>
      <c r="DM18" s="599"/>
      <c r="DN18" s="599"/>
      <c r="DO18" s="599"/>
      <c r="DP18" s="600"/>
      <c r="DQ18" s="607" t="s">
        <v>62</v>
      </c>
      <c r="DR18" s="599"/>
      <c r="DS18" s="599"/>
      <c r="DT18" s="599"/>
      <c r="DU18" s="599"/>
      <c r="DV18" s="599"/>
      <c r="DW18" s="599"/>
      <c r="DX18" s="599"/>
      <c r="DY18" s="599"/>
      <c r="DZ18" s="599"/>
      <c r="EA18" s="599"/>
      <c r="EB18" s="599"/>
      <c r="EC18" s="608"/>
    </row>
    <row r="19" spans="2:133" ht="11.25" customHeight="1" x14ac:dyDescent="0.15">
      <c r="B19" s="595" t="s">
        <v>201</v>
      </c>
      <c r="C19" s="596"/>
      <c r="D19" s="596"/>
      <c r="E19" s="596"/>
      <c r="F19" s="596"/>
      <c r="G19" s="596"/>
      <c r="H19" s="596"/>
      <c r="I19" s="596"/>
      <c r="J19" s="596"/>
      <c r="K19" s="596"/>
      <c r="L19" s="596"/>
      <c r="M19" s="596"/>
      <c r="N19" s="596"/>
      <c r="O19" s="596"/>
      <c r="P19" s="596"/>
      <c r="Q19" s="597"/>
      <c r="R19" s="598">
        <v>9451</v>
      </c>
      <c r="S19" s="599"/>
      <c r="T19" s="599"/>
      <c r="U19" s="599"/>
      <c r="V19" s="599"/>
      <c r="W19" s="599"/>
      <c r="X19" s="599"/>
      <c r="Y19" s="600"/>
      <c r="Z19" s="601">
        <v>0.2</v>
      </c>
      <c r="AA19" s="601"/>
      <c r="AB19" s="601"/>
      <c r="AC19" s="601"/>
      <c r="AD19" s="602">
        <v>9451</v>
      </c>
      <c r="AE19" s="602"/>
      <c r="AF19" s="602"/>
      <c r="AG19" s="602"/>
      <c r="AH19" s="602"/>
      <c r="AI19" s="602"/>
      <c r="AJ19" s="602"/>
      <c r="AK19" s="602"/>
      <c r="AL19" s="603">
        <v>0.4</v>
      </c>
      <c r="AM19" s="604"/>
      <c r="AN19" s="604"/>
      <c r="AO19" s="605"/>
      <c r="AP19" s="595" t="s">
        <v>202</v>
      </c>
      <c r="AQ19" s="596"/>
      <c r="AR19" s="596"/>
      <c r="AS19" s="596"/>
      <c r="AT19" s="596"/>
      <c r="AU19" s="596"/>
      <c r="AV19" s="596"/>
      <c r="AW19" s="596"/>
      <c r="AX19" s="596"/>
      <c r="AY19" s="596"/>
      <c r="AZ19" s="596"/>
      <c r="BA19" s="596"/>
      <c r="BB19" s="596"/>
      <c r="BC19" s="596"/>
      <c r="BD19" s="596"/>
      <c r="BE19" s="596"/>
      <c r="BF19" s="597"/>
      <c r="BG19" s="598" t="s">
        <v>62</v>
      </c>
      <c r="BH19" s="599"/>
      <c r="BI19" s="599"/>
      <c r="BJ19" s="599"/>
      <c r="BK19" s="599"/>
      <c r="BL19" s="599"/>
      <c r="BM19" s="599"/>
      <c r="BN19" s="600"/>
      <c r="BO19" s="601" t="s">
        <v>62</v>
      </c>
      <c r="BP19" s="601"/>
      <c r="BQ19" s="601"/>
      <c r="BR19" s="601"/>
      <c r="BS19" s="602" t="s">
        <v>62</v>
      </c>
      <c r="BT19" s="602"/>
      <c r="BU19" s="602"/>
      <c r="BV19" s="602"/>
      <c r="BW19" s="602"/>
      <c r="BX19" s="602"/>
      <c r="BY19" s="602"/>
      <c r="BZ19" s="602"/>
      <c r="CA19" s="602"/>
      <c r="CB19" s="606"/>
      <c r="CD19" s="595" t="s">
        <v>203</v>
      </c>
      <c r="CE19" s="596"/>
      <c r="CF19" s="596"/>
      <c r="CG19" s="596"/>
      <c r="CH19" s="596"/>
      <c r="CI19" s="596"/>
      <c r="CJ19" s="596"/>
      <c r="CK19" s="596"/>
      <c r="CL19" s="596"/>
      <c r="CM19" s="596"/>
      <c r="CN19" s="596"/>
      <c r="CO19" s="596"/>
      <c r="CP19" s="596"/>
      <c r="CQ19" s="597"/>
      <c r="CR19" s="598" t="s">
        <v>62</v>
      </c>
      <c r="CS19" s="599"/>
      <c r="CT19" s="599"/>
      <c r="CU19" s="599"/>
      <c r="CV19" s="599"/>
      <c r="CW19" s="599"/>
      <c r="CX19" s="599"/>
      <c r="CY19" s="600"/>
      <c r="CZ19" s="601" t="s">
        <v>62</v>
      </c>
      <c r="DA19" s="601"/>
      <c r="DB19" s="601"/>
      <c r="DC19" s="601"/>
      <c r="DD19" s="607" t="s">
        <v>62</v>
      </c>
      <c r="DE19" s="599"/>
      <c r="DF19" s="599"/>
      <c r="DG19" s="599"/>
      <c r="DH19" s="599"/>
      <c r="DI19" s="599"/>
      <c r="DJ19" s="599"/>
      <c r="DK19" s="599"/>
      <c r="DL19" s="599"/>
      <c r="DM19" s="599"/>
      <c r="DN19" s="599"/>
      <c r="DO19" s="599"/>
      <c r="DP19" s="600"/>
      <c r="DQ19" s="607" t="s">
        <v>62</v>
      </c>
      <c r="DR19" s="599"/>
      <c r="DS19" s="599"/>
      <c r="DT19" s="599"/>
      <c r="DU19" s="599"/>
      <c r="DV19" s="599"/>
      <c r="DW19" s="599"/>
      <c r="DX19" s="599"/>
      <c r="DY19" s="599"/>
      <c r="DZ19" s="599"/>
      <c r="EA19" s="599"/>
      <c r="EB19" s="599"/>
      <c r="EC19" s="608"/>
    </row>
    <row r="20" spans="2:133" ht="11.25" customHeight="1" x14ac:dyDescent="0.15">
      <c r="B20" s="611" t="s">
        <v>204</v>
      </c>
      <c r="C20" s="612"/>
      <c r="D20" s="612"/>
      <c r="E20" s="612"/>
      <c r="F20" s="612"/>
      <c r="G20" s="612"/>
      <c r="H20" s="612"/>
      <c r="I20" s="612"/>
      <c r="J20" s="612"/>
      <c r="K20" s="612"/>
      <c r="L20" s="612"/>
      <c r="M20" s="612"/>
      <c r="N20" s="612"/>
      <c r="O20" s="612"/>
      <c r="P20" s="612"/>
      <c r="Q20" s="613"/>
      <c r="R20" s="598" t="s">
        <v>62</v>
      </c>
      <c r="S20" s="599"/>
      <c r="T20" s="599"/>
      <c r="U20" s="599"/>
      <c r="V20" s="599"/>
      <c r="W20" s="599"/>
      <c r="X20" s="599"/>
      <c r="Y20" s="600"/>
      <c r="Z20" s="601" t="s">
        <v>62</v>
      </c>
      <c r="AA20" s="601"/>
      <c r="AB20" s="601"/>
      <c r="AC20" s="601"/>
      <c r="AD20" s="602" t="s">
        <v>62</v>
      </c>
      <c r="AE20" s="602"/>
      <c r="AF20" s="602"/>
      <c r="AG20" s="602"/>
      <c r="AH20" s="602"/>
      <c r="AI20" s="602"/>
      <c r="AJ20" s="602"/>
      <c r="AK20" s="602"/>
      <c r="AL20" s="603" t="s">
        <v>62</v>
      </c>
      <c r="AM20" s="604"/>
      <c r="AN20" s="604"/>
      <c r="AO20" s="605"/>
      <c r="AP20" s="595" t="s">
        <v>205</v>
      </c>
      <c r="AQ20" s="596"/>
      <c r="AR20" s="596"/>
      <c r="AS20" s="596"/>
      <c r="AT20" s="596"/>
      <c r="AU20" s="596"/>
      <c r="AV20" s="596"/>
      <c r="AW20" s="596"/>
      <c r="AX20" s="596"/>
      <c r="AY20" s="596"/>
      <c r="AZ20" s="596"/>
      <c r="BA20" s="596"/>
      <c r="BB20" s="596"/>
      <c r="BC20" s="596"/>
      <c r="BD20" s="596"/>
      <c r="BE20" s="596"/>
      <c r="BF20" s="597"/>
      <c r="BG20" s="598" t="s">
        <v>62</v>
      </c>
      <c r="BH20" s="599"/>
      <c r="BI20" s="599"/>
      <c r="BJ20" s="599"/>
      <c r="BK20" s="599"/>
      <c r="BL20" s="599"/>
      <c r="BM20" s="599"/>
      <c r="BN20" s="600"/>
      <c r="BO20" s="601" t="s">
        <v>62</v>
      </c>
      <c r="BP20" s="601"/>
      <c r="BQ20" s="601"/>
      <c r="BR20" s="601"/>
      <c r="BS20" s="602" t="s">
        <v>62</v>
      </c>
      <c r="BT20" s="602"/>
      <c r="BU20" s="602"/>
      <c r="BV20" s="602"/>
      <c r="BW20" s="602"/>
      <c r="BX20" s="602"/>
      <c r="BY20" s="602"/>
      <c r="BZ20" s="602"/>
      <c r="CA20" s="602"/>
      <c r="CB20" s="606"/>
      <c r="CD20" s="595" t="s">
        <v>206</v>
      </c>
      <c r="CE20" s="596"/>
      <c r="CF20" s="596"/>
      <c r="CG20" s="596"/>
      <c r="CH20" s="596"/>
      <c r="CI20" s="596"/>
      <c r="CJ20" s="596"/>
      <c r="CK20" s="596"/>
      <c r="CL20" s="596"/>
      <c r="CM20" s="596"/>
      <c r="CN20" s="596"/>
      <c r="CO20" s="596"/>
      <c r="CP20" s="596"/>
      <c r="CQ20" s="597"/>
      <c r="CR20" s="598">
        <v>3926221</v>
      </c>
      <c r="CS20" s="599"/>
      <c r="CT20" s="599"/>
      <c r="CU20" s="599"/>
      <c r="CV20" s="599"/>
      <c r="CW20" s="599"/>
      <c r="CX20" s="599"/>
      <c r="CY20" s="600"/>
      <c r="CZ20" s="601">
        <v>100</v>
      </c>
      <c r="DA20" s="601"/>
      <c r="DB20" s="601"/>
      <c r="DC20" s="601"/>
      <c r="DD20" s="607">
        <v>63578</v>
      </c>
      <c r="DE20" s="599"/>
      <c r="DF20" s="599"/>
      <c r="DG20" s="599"/>
      <c r="DH20" s="599"/>
      <c r="DI20" s="599"/>
      <c r="DJ20" s="599"/>
      <c r="DK20" s="599"/>
      <c r="DL20" s="599"/>
      <c r="DM20" s="599"/>
      <c r="DN20" s="599"/>
      <c r="DO20" s="599"/>
      <c r="DP20" s="600"/>
      <c r="DQ20" s="607">
        <v>2994446</v>
      </c>
      <c r="DR20" s="599"/>
      <c r="DS20" s="599"/>
      <c r="DT20" s="599"/>
      <c r="DU20" s="599"/>
      <c r="DV20" s="599"/>
      <c r="DW20" s="599"/>
      <c r="DX20" s="599"/>
      <c r="DY20" s="599"/>
      <c r="DZ20" s="599"/>
      <c r="EA20" s="599"/>
      <c r="EB20" s="599"/>
      <c r="EC20" s="608"/>
    </row>
    <row r="21" spans="2:133" ht="11.25" customHeight="1" x14ac:dyDescent="0.15">
      <c r="B21" s="595" t="s">
        <v>207</v>
      </c>
      <c r="C21" s="596"/>
      <c r="D21" s="596"/>
      <c r="E21" s="596"/>
      <c r="F21" s="596"/>
      <c r="G21" s="596"/>
      <c r="H21" s="596"/>
      <c r="I21" s="596"/>
      <c r="J21" s="596"/>
      <c r="K21" s="596"/>
      <c r="L21" s="596"/>
      <c r="M21" s="596"/>
      <c r="N21" s="596"/>
      <c r="O21" s="596"/>
      <c r="P21" s="596"/>
      <c r="Q21" s="597"/>
      <c r="R21" s="598">
        <v>2409866</v>
      </c>
      <c r="S21" s="599"/>
      <c r="T21" s="599"/>
      <c r="U21" s="599"/>
      <c r="V21" s="599"/>
      <c r="W21" s="599"/>
      <c r="X21" s="599"/>
      <c r="Y21" s="600"/>
      <c r="Z21" s="601">
        <v>58.2</v>
      </c>
      <c r="AA21" s="601"/>
      <c r="AB21" s="601"/>
      <c r="AC21" s="601"/>
      <c r="AD21" s="602">
        <v>1984527</v>
      </c>
      <c r="AE21" s="602"/>
      <c r="AF21" s="602"/>
      <c r="AG21" s="602"/>
      <c r="AH21" s="602"/>
      <c r="AI21" s="602"/>
      <c r="AJ21" s="602"/>
      <c r="AK21" s="602"/>
      <c r="AL21" s="603">
        <v>80.3</v>
      </c>
      <c r="AM21" s="604"/>
      <c r="AN21" s="604"/>
      <c r="AO21" s="605"/>
      <c r="AP21" s="595" t="s">
        <v>208</v>
      </c>
      <c r="AQ21" s="614"/>
      <c r="AR21" s="614"/>
      <c r="AS21" s="614"/>
      <c r="AT21" s="614"/>
      <c r="AU21" s="614"/>
      <c r="AV21" s="614"/>
      <c r="AW21" s="614"/>
      <c r="AX21" s="614"/>
      <c r="AY21" s="614"/>
      <c r="AZ21" s="614"/>
      <c r="BA21" s="614"/>
      <c r="BB21" s="614"/>
      <c r="BC21" s="614"/>
      <c r="BD21" s="614"/>
      <c r="BE21" s="614"/>
      <c r="BF21" s="615"/>
      <c r="BG21" s="598" t="s">
        <v>62</v>
      </c>
      <c r="BH21" s="599"/>
      <c r="BI21" s="599"/>
      <c r="BJ21" s="599"/>
      <c r="BK21" s="599"/>
      <c r="BL21" s="599"/>
      <c r="BM21" s="599"/>
      <c r="BN21" s="600"/>
      <c r="BO21" s="601" t="s">
        <v>62</v>
      </c>
      <c r="BP21" s="601"/>
      <c r="BQ21" s="601"/>
      <c r="BR21" s="601"/>
      <c r="BS21" s="602" t="s">
        <v>62</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15">
      <c r="B22" s="595" t="s">
        <v>209</v>
      </c>
      <c r="C22" s="596"/>
      <c r="D22" s="596"/>
      <c r="E22" s="596"/>
      <c r="F22" s="596"/>
      <c r="G22" s="596"/>
      <c r="H22" s="596"/>
      <c r="I22" s="596"/>
      <c r="J22" s="596"/>
      <c r="K22" s="596"/>
      <c r="L22" s="596"/>
      <c r="M22" s="596"/>
      <c r="N22" s="596"/>
      <c r="O22" s="596"/>
      <c r="P22" s="596"/>
      <c r="Q22" s="597"/>
      <c r="R22" s="598">
        <v>1984527</v>
      </c>
      <c r="S22" s="599"/>
      <c r="T22" s="599"/>
      <c r="U22" s="599"/>
      <c r="V22" s="599"/>
      <c r="W22" s="599"/>
      <c r="X22" s="599"/>
      <c r="Y22" s="600"/>
      <c r="Z22" s="601">
        <v>47.9</v>
      </c>
      <c r="AA22" s="601"/>
      <c r="AB22" s="601"/>
      <c r="AC22" s="601"/>
      <c r="AD22" s="602">
        <v>1984527</v>
      </c>
      <c r="AE22" s="602"/>
      <c r="AF22" s="602"/>
      <c r="AG22" s="602"/>
      <c r="AH22" s="602"/>
      <c r="AI22" s="602"/>
      <c r="AJ22" s="602"/>
      <c r="AK22" s="602"/>
      <c r="AL22" s="603">
        <v>80.3</v>
      </c>
      <c r="AM22" s="604"/>
      <c r="AN22" s="604"/>
      <c r="AO22" s="605"/>
      <c r="AP22" s="595" t="s">
        <v>210</v>
      </c>
      <c r="AQ22" s="614"/>
      <c r="AR22" s="614"/>
      <c r="AS22" s="614"/>
      <c r="AT22" s="614"/>
      <c r="AU22" s="614"/>
      <c r="AV22" s="614"/>
      <c r="AW22" s="614"/>
      <c r="AX22" s="614"/>
      <c r="AY22" s="614"/>
      <c r="AZ22" s="614"/>
      <c r="BA22" s="614"/>
      <c r="BB22" s="614"/>
      <c r="BC22" s="614"/>
      <c r="BD22" s="614"/>
      <c r="BE22" s="614"/>
      <c r="BF22" s="615"/>
      <c r="BG22" s="598" t="s">
        <v>62</v>
      </c>
      <c r="BH22" s="599"/>
      <c r="BI22" s="599"/>
      <c r="BJ22" s="599"/>
      <c r="BK22" s="599"/>
      <c r="BL22" s="599"/>
      <c r="BM22" s="599"/>
      <c r="BN22" s="600"/>
      <c r="BO22" s="601" t="s">
        <v>62</v>
      </c>
      <c r="BP22" s="601"/>
      <c r="BQ22" s="601"/>
      <c r="BR22" s="601"/>
      <c r="BS22" s="602" t="s">
        <v>62</v>
      </c>
      <c r="BT22" s="602"/>
      <c r="BU22" s="602"/>
      <c r="BV22" s="602"/>
      <c r="BW22" s="602"/>
      <c r="BX22" s="602"/>
      <c r="BY22" s="602"/>
      <c r="BZ22" s="602"/>
      <c r="CA22" s="602"/>
      <c r="CB22" s="606"/>
      <c r="CD22" s="580" t="s">
        <v>211</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15">
      <c r="B23" s="595" t="s">
        <v>212</v>
      </c>
      <c r="C23" s="596"/>
      <c r="D23" s="596"/>
      <c r="E23" s="596"/>
      <c r="F23" s="596"/>
      <c r="G23" s="596"/>
      <c r="H23" s="596"/>
      <c r="I23" s="596"/>
      <c r="J23" s="596"/>
      <c r="K23" s="596"/>
      <c r="L23" s="596"/>
      <c r="M23" s="596"/>
      <c r="N23" s="596"/>
      <c r="O23" s="596"/>
      <c r="P23" s="596"/>
      <c r="Q23" s="597"/>
      <c r="R23" s="598">
        <v>425339</v>
      </c>
      <c r="S23" s="599"/>
      <c r="T23" s="599"/>
      <c r="U23" s="599"/>
      <c r="V23" s="599"/>
      <c r="W23" s="599"/>
      <c r="X23" s="599"/>
      <c r="Y23" s="600"/>
      <c r="Z23" s="601">
        <v>10.3</v>
      </c>
      <c r="AA23" s="601"/>
      <c r="AB23" s="601"/>
      <c r="AC23" s="601"/>
      <c r="AD23" s="602" t="s">
        <v>62</v>
      </c>
      <c r="AE23" s="602"/>
      <c r="AF23" s="602"/>
      <c r="AG23" s="602"/>
      <c r="AH23" s="602"/>
      <c r="AI23" s="602"/>
      <c r="AJ23" s="602"/>
      <c r="AK23" s="602"/>
      <c r="AL23" s="603" t="s">
        <v>62</v>
      </c>
      <c r="AM23" s="604"/>
      <c r="AN23" s="604"/>
      <c r="AO23" s="605"/>
      <c r="AP23" s="595" t="s">
        <v>213</v>
      </c>
      <c r="AQ23" s="614"/>
      <c r="AR23" s="614"/>
      <c r="AS23" s="614"/>
      <c r="AT23" s="614"/>
      <c r="AU23" s="614"/>
      <c r="AV23" s="614"/>
      <c r="AW23" s="614"/>
      <c r="AX23" s="614"/>
      <c r="AY23" s="614"/>
      <c r="AZ23" s="614"/>
      <c r="BA23" s="614"/>
      <c r="BB23" s="614"/>
      <c r="BC23" s="614"/>
      <c r="BD23" s="614"/>
      <c r="BE23" s="614"/>
      <c r="BF23" s="615"/>
      <c r="BG23" s="598" t="s">
        <v>62</v>
      </c>
      <c r="BH23" s="599"/>
      <c r="BI23" s="599"/>
      <c r="BJ23" s="599"/>
      <c r="BK23" s="599"/>
      <c r="BL23" s="599"/>
      <c r="BM23" s="599"/>
      <c r="BN23" s="600"/>
      <c r="BO23" s="601" t="s">
        <v>62</v>
      </c>
      <c r="BP23" s="601"/>
      <c r="BQ23" s="601"/>
      <c r="BR23" s="601"/>
      <c r="BS23" s="602" t="s">
        <v>62</v>
      </c>
      <c r="BT23" s="602"/>
      <c r="BU23" s="602"/>
      <c r="BV23" s="602"/>
      <c r="BW23" s="602"/>
      <c r="BX23" s="602"/>
      <c r="BY23" s="602"/>
      <c r="BZ23" s="602"/>
      <c r="CA23" s="602"/>
      <c r="CB23" s="606"/>
      <c r="CD23" s="580" t="s">
        <v>153</v>
      </c>
      <c r="CE23" s="581"/>
      <c r="CF23" s="581"/>
      <c r="CG23" s="581"/>
      <c r="CH23" s="581"/>
      <c r="CI23" s="581"/>
      <c r="CJ23" s="581"/>
      <c r="CK23" s="581"/>
      <c r="CL23" s="581"/>
      <c r="CM23" s="581"/>
      <c r="CN23" s="581"/>
      <c r="CO23" s="581"/>
      <c r="CP23" s="581"/>
      <c r="CQ23" s="582"/>
      <c r="CR23" s="580" t="s">
        <v>214</v>
      </c>
      <c r="CS23" s="581"/>
      <c r="CT23" s="581"/>
      <c r="CU23" s="581"/>
      <c r="CV23" s="581"/>
      <c r="CW23" s="581"/>
      <c r="CX23" s="581"/>
      <c r="CY23" s="582"/>
      <c r="CZ23" s="580" t="s">
        <v>215</v>
      </c>
      <c r="DA23" s="581"/>
      <c r="DB23" s="581"/>
      <c r="DC23" s="582"/>
      <c r="DD23" s="580" t="s">
        <v>216</v>
      </c>
      <c r="DE23" s="581"/>
      <c r="DF23" s="581"/>
      <c r="DG23" s="581"/>
      <c r="DH23" s="581"/>
      <c r="DI23" s="581"/>
      <c r="DJ23" s="581"/>
      <c r="DK23" s="582"/>
      <c r="DL23" s="625" t="s">
        <v>217</v>
      </c>
      <c r="DM23" s="626"/>
      <c r="DN23" s="626"/>
      <c r="DO23" s="626"/>
      <c r="DP23" s="626"/>
      <c r="DQ23" s="626"/>
      <c r="DR23" s="626"/>
      <c r="DS23" s="626"/>
      <c r="DT23" s="626"/>
      <c r="DU23" s="626"/>
      <c r="DV23" s="627"/>
      <c r="DW23" s="580" t="s">
        <v>218</v>
      </c>
      <c r="DX23" s="581"/>
      <c r="DY23" s="581"/>
      <c r="DZ23" s="581"/>
      <c r="EA23" s="581"/>
      <c r="EB23" s="581"/>
      <c r="EC23" s="582"/>
    </row>
    <row r="24" spans="2:133" ht="11.25" customHeight="1" x14ac:dyDescent="0.15">
      <c r="B24" s="595" t="s">
        <v>219</v>
      </c>
      <c r="C24" s="596"/>
      <c r="D24" s="596"/>
      <c r="E24" s="596"/>
      <c r="F24" s="596"/>
      <c r="G24" s="596"/>
      <c r="H24" s="596"/>
      <c r="I24" s="596"/>
      <c r="J24" s="596"/>
      <c r="K24" s="596"/>
      <c r="L24" s="596"/>
      <c r="M24" s="596"/>
      <c r="N24" s="596"/>
      <c r="O24" s="596"/>
      <c r="P24" s="596"/>
      <c r="Q24" s="597"/>
      <c r="R24" s="598" t="s">
        <v>62</v>
      </c>
      <c r="S24" s="599"/>
      <c r="T24" s="599"/>
      <c r="U24" s="599"/>
      <c r="V24" s="599"/>
      <c r="W24" s="599"/>
      <c r="X24" s="599"/>
      <c r="Y24" s="600"/>
      <c r="Z24" s="601" t="s">
        <v>62</v>
      </c>
      <c r="AA24" s="601"/>
      <c r="AB24" s="601"/>
      <c r="AC24" s="601"/>
      <c r="AD24" s="602" t="s">
        <v>62</v>
      </c>
      <c r="AE24" s="602"/>
      <c r="AF24" s="602"/>
      <c r="AG24" s="602"/>
      <c r="AH24" s="602"/>
      <c r="AI24" s="602"/>
      <c r="AJ24" s="602"/>
      <c r="AK24" s="602"/>
      <c r="AL24" s="603" t="s">
        <v>62</v>
      </c>
      <c r="AM24" s="604"/>
      <c r="AN24" s="604"/>
      <c r="AO24" s="605"/>
      <c r="AP24" s="595" t="s">
        <v>220</v>
      </c>
      <c r="AQ24" s="614"/>
      <c r="AR24" s="614"/>
      <c r="AS24" s="614"/>
      <c r="AT24" s="614"/>
      <c r="AU24" s="614"/>
      <c r="AV24" s="614"/>
      <c r="AW24" s="614"/>
      <c r="AX24" s="614"/>
      <c r="AY24" s="614"/>
      <c r="AZ24" s="614"/>
      <c r="BA24" s="614"/>
      <c r="BB24" s="614"/>
      <c r="BC24" s="614"/>
      <c r="BD24" s="614"/>
      <c r="BE24" s="614"/>
      <c r="BF24" s="615"/>
      <c r="BG24" s="598" t="s">
        <v>62</v>
      </c>
      <c r="BH24" s="599"/>
      <c r="BI24" s="599"/>
      <c r="BJ24" s="599"/>
      <c r="BK24" s="599"/>
      <c r="BL24" s="599"/>
      <c r="BM24" s="599"/>
      <c r="BN24" s="600"/>
      <c r="BO24" s="601" t="s">
        <v>62</v>
      </c>
      <c r="BP24" s="601"/>
      <c r="BQ24" s="601"/>
      <c r="BR24" s="601"/>
      <c r="BS24" s="602" t="s">
        <v>62</v>
      </c>
      <c r="BT24" s="602"/>
      <c r="BU24" s="602"/>
      <c r="BV24" s="602"/>
      <c r="BW24" s="602"/>
      <c r="BX24" s="602"/>
      <c r="BY24" s="602"/>
      <c r="BZ24" s="602"/>
      <c r="CA24" s="602"/>
      <c r="CB24" s="606"/>
      <c r="CD24" s="584" t="s">
        <v>221</v>
      </c>
      <c r="CE24" s="585"/>
      <c r="CF24" s="585"/>
      <c r="CG24" s="585"/>
      <c r="CH24" s="585"/>
      <c r="CI24" s="585"/>
      <c r="CJ24" s="585"/>
      <c r="CK24" s="585"/>
      <c r="CL24" s="585"/>
      <c r="CM24" s="585"/>
      <c r="CN24" s="585"/>
      <c r="CO24" s="585"/>
      <c r="CP24" s="585"/>
      <c r="CQ24" s="586"/>
      <c r="CR24" s="587">
        <v>1340305</v>
      </c>
      <c r="CS24" s="588"/>
      <c r="CT24" s="588"/>
      <c r="CU24" s="588"/>
      <c r="CV24" s="588"/>
      <c r="CW24" s="588"/>
      <c r="CX24" s="588"/>
      <c r="CY24" s="589"/>
      <c r="CZ24" s="592">
        <v>34.1</v>
      </c>
      <c r="DA24" s="593"/>
      <c r="DB24" s="593"/>
      <c r="DC24" s="609"/>
      <c r="DD24" s="632">
        <v>1106340</v>
      </c>
      <c r="DE24" s="588"/>
      <c r="DF24" s="588"/>
      <c r="DG24" s="588"/>
      <c r="DH24" s="588"/>
      <c r="DI24" s="588"/>
      <c r="DJ24" s="588"/>
      <c r="DK24" s="589"/>
      <c r="DL24" s="632">
        <v>1051415</v>
      </c>
      <c r="DM24" s="588"/>
      <c r="DN24" s="588"/>
      <c r="DO24" s="588"/>
      <c r="DP24" s="588"/>
      <c r="DQ24" s="588"/>
      <c r="DR24" s="588"/>
      <c r="DS24" s="588"/>
      <c r="DT24" s="588"/>
      <c r="DU24" s="588"/>
      <c r="DV24" s="589"/>
      <c r="DW24" s="592">
        <v>42.5</v>
      </c>
      <c r="DX24" s="593"/>
      <c r="DY24" s="593"/>
      <c r="DZ24" s="593"/>
      <c r="EA24" s="593"/>
      <c r="EB24" s="593"/>
      <c r="EC24" s="594"/>
    </row>
    <row r="25" spans="2:133" ht="11.25" customHeight="1" x14ac:dyDescent="0.15">
      <c r="B25" s="595" t="s">
        <v>222</v>
      </c>
      <c r="C25" s="596"/>
      <c r="D25" s="596"/>
      <c r="E25" s="596"/>
      <c r="F25" s="596"/>
      <c r="G25" s="596"/>
      <c r="H25" s="596"/>
      <c r="I25" s="596"/>
      <c r="J25" s="596"/>
      <c r="K25" s="596"/>
      <c r="L25" s="596"/>
      <c r="M25" s="596"/>
      <c r="N25" s="596"/>
      <c r="O25" s="596"/>
      <c r="P25" s="596"/>
      <c r="Q25" s="597"/>
      <c r="R25" s="598">
        <v>2894741</v>
      </c>
      <c r="S25" s="599"/>
      <c r="T25" s="599"/>
      <c r="U25" s="599"/>
      <c r="V25" s="599"/>
      <c r="W25" s="599"/>
      <c r="X25" s="599"/>
      <c r="Y25" s="600"/>
      <c r="Z25" s="601">
        <v>69.900000000000006</v>
      </c>
      <c r="AA25" s="601"/>
      <c r="AB25" s="601"/>
      <c r="AC25" s="601"/>
      <c r="AD25" s="602">
        <v>2469402</v>
      </c>
      <c r="AE25" s="602"/>
      <c r="AF25" s="602"/>
      <c r="AG25" s="602"/>
      <c r="AH25" s="602"/>
      <c r="AI25" s="602"/>
      <c r="AJ25" s="602"/>
      <c r="AK25" s="602"/>
      <c r="AL25" s="603">
        <v>99.9</v>
      </c>
      <c r="AM25" s="604"/>
      <c r="AN25" s="604"/>
      <c r="AO25" s="605"/>
      <c r="AP25" s="595" t="s">
        <v>223</v>
      </c>
      <c r="AQ25" s="614"/>
      <c r="AR25" s="614"/>
      <c r="AS25" s="614"/>
      <c r="AT25" s="614"/>
      <c r="AU25" s="614"/>
      <c r="AV25" s="614"/>
      <c r="AW25" s="614"/>
      <c r="AX25" s="614"/>
      <c r="AY25" s="614"/>
      <c r="AZ25" s="614"/>
      <c r="BA25" s="614"/>
      <c r="BB25" s="614"/>
      <c r="BC25" s="614"/>
      <c r="BD25" s="614"/>
      <c r="BE25" s="614"/>
      <c r="BF25" s="615"/>
      <c r="BG25" s="598" t="s">
        <v>62</v>
      </c>
      <c r="BH25" s="599"/>
      <c r="BI25" s="599"/>
      <c r="BJ25" s="599"/>
      <c r="BK25" s="599"/>
      <c r="BL25" s="599"/>
      <c r="BM25" s="599"/>
      <c r="BN25" s="600"/>
      <c r="BO25" s="601" t="s">
        <v>62</v>
      </c>
      <c r="BP25" s="601"/>
      <c r="BQ25" s="601"/>
      <c r="BR25" s="601"/>
      <c r="BS25" s="602" t="s">
        <v>62</v>
      </c>
      <c r="BT25" s="602"/>
      <c r="BU25" s="602"/>
      <c r="BV25" s="602"/>
      <c r="BW25" s="602"/>
      <c r="BX25" s="602"/>
      <c r="BY25" s="602"/>
      <c r="BZ25" s="602"/>
      <c r="CA25" s="602"/>
      <c r="CB25" s="606"/>
      <c r="CD25" s="595" t="s">
        <v>224</v>
      </c>
      <c r="CE25" s="596"/>
      <c r="CF25" s="596"/>
      <c r="CG25" s="596"/>
      <c r="CH25" s="596"/>
      <c r="CI25" s="596"/>
      <c r="CJ25" s="596"/>
      <c r="CK25" s="596"/>
      <c r="CL25" s="596"/>
      <c r="CM25" s="596"/>
      <c r="CN25" s="596"/>
      <c r="CO25" s="596"/>
      <c r="CP25" s="596"/>
      <c r="CQ25" s="597"/>
      <c r="CR25" s="598">
        <v>724598</v>
      </c>
      <c r="CS25" s="628"/>
      <c r="CT25" s="628"/>
      <c r="CU25" s="628"/>
      <c r="CV25" s="628"/>
      <c r="CW25" s="628"/>
      <c r="CX25" s="628"/>
      <c r="CY25" s="629"/>
      <c r="CZ25" s="603">
        <v>18.5</v>
      </c>
      <c r="DA25" s="630"/>
      <c r="DB25" s="630"/>
      <c r="DC25" s="633"/>
      <c r="DD25" s="607">
        <v>632700</v>
      </c>
      <c r="DE25" s="628"/>
      <c r="DF25" s="628"/>
      <c r="DG25" s="628"/>
      <c r="DH25" s="628"/>
      <c r="DI25" s="628"/>
      <c r="DJ25" s="628"/>
      <c r="DK25" s="629"/>
      <c r="DL25" s="607">
        <v>601261</v>
      </c>
      <c r="DM25" s="628"/>
      <c r="DN25" s="628"/>
      <c r="DO25" s="628"/>
      <c r="DP25" s="628"/>
      <c r="DQ25" s="628"/>
      <c r="DR25" s="628"/>
      <c r="DS25" s="628"/>
      <c r="DT25" s="628"/>
      <c r="DU25" s="628"/>
      <c r="DV25" s="629"/>
      <c r="DW25" s="603">
        <v>24.3</v>
      </c>
      <c r="DX25" s="630"/>
      <c r="DY25" s="630"/>
      <c r="DZ25" s="630"/>
      <c r="EA25" s="630"/>
      <c r="EB25" s="630"/>
      <c r="EC25" s="631"/>
    </row>
    <row r="26" spans="2:133" ht="11.25" customHeight="1" x14ac:dyDescent="0.15">
      <c r="B26" s="595" t="s">
        <v>225</v>
      </c>
      <c r="C26" s="596"/>
      <c r="D26" s="596"/>
      <c r="E26" s="596"/>
      <c r="F26" s="596"/>
      <c r="G26" s="596"/>
      <c r="H26" s="596"/>
      <c r="I26" s="596"/>
      <c r="J26" s="596"/>
      <c r="K26" s="596"/>
      <c r="L26" s="596"/>
      <c r="M26" s="596"/>
      <c r="N26" s="596"/>
      <c r="O26" s="596"/>
      <c r="P26" s="596"/>
      <c r="Q26" s="597"/>
      <c r="R26" s="598" t="s">
        <v>62</v>
      </c>
      <c r="S26" s="599"/>
      <c r="T26" s="599"/>
      <c r="U26" s="599"/>
      <c r="V26" s="599"/>
      <c r="W26" s="599"/>
      <c r="X26" s="599"/>
      <c r="Y26" s="600"/>
      <c r="Z26" s="601" t="s">
        <v>62</v>
      </c>
      <c r="AA26" s="601"/>
      <c r="AB26" s="601"/>
      <c r="AC26" s="601"/>
      <c r="AD26" s="602" t="s">
        <v>62</v>
      </c>
      <c r="AE26" s="602"/>
      <c r="AF26" s="602"/>
      <c r="AG26" s="602"/>
      <c r="AH26" s="602"/>
      <c r="AI26" s="602"/>
      <c r="AJ26" s="602"/>
      <c r="AK26" s="602"/>
      <c r="AL26" s="603" t="s">
        <v>62</v>
      </c>
      <c r="AM26" s="604"/>
      <c r="AN26" s="604"/>
      <c r="AO26" s="605"/>
      <c r="AP26" s="595" t="s">
        <v>226</v>
      </c>
      <c r="AQ26" s="614"/>
      <c r="AR26" s="614"/>
      <c r="AS26" s="614"/>
      <c r="AT26" s="614"/>
      <c r="AU26" s="614"/>
      <c r="AV26" s="614"/>
      <c r="AW26" s="614"/>
      <c r="AX26" s="614"/>
      <c r="AY26" s="614"/>
      <c r="AZ26" s="614"/>
      <c r="BA26" s="614"/>
      <c r="BB26" s="614"/>
      <c r="BC26" s="614"/>
      <c r="BD26" s="614"/>
      <c r="BE26" s="614"/>
      <c r="BF26" s="615"/>
      <c r="BG26" s="598" t="s">
        <v>62</v>
      </c>
      <c r="BH26" s="599"/>
      <c r="BI26" s="599"/>
      <c r="BJ26" s="599"/>
      <c r="BK26" s="599"/>
      <c r="BL26" s="599"/>
      <c r="BM26" s="599"/>
      <c r="BN26" s="600"/>
      <c r="BO26" s="601" t="s">
        <v>62</v>
      </c>
      <c r="BP26" s="601"/>
      <c r="BQ26" s="601"/>
      <c r="BR26" s="601"/>
      <c r="BS26" s="602" t="s">
        <v>62</v>
      </c>
      <c r="BT26" s="602"/>
      <c r="BU26" s="602"/>
      <c r="BV26" s="602"/>
      <c r="BW26" s="602"/>
      <c r="BX26" s="602"/>
      <c r="BY26" s="602"/>
      <c r="BZ26" s="602"/>
      <c r="CA26" s="602"/>
      <c r="CB26" s="606"/>
      <c r="CD26" s="595" t="s">
        <v>227</v>
      </c>
      <c r="CE26" s="596"/>
      <c r="CF26" s="596"/>
      <c r="CG26" s="596"/>
      <c r="CH26" s="596"/>
      <c r="CI26" s="596"/>
      <c r="CJ26" s="596"/>
      <c r="CK26" s="596"/>
      <c r="CL26" s="596"/>
      <c r="CM26" s="596"/>
      <c r="CN26" s="596"/>
      <c r="CO26" s="596"/>
      <c r="CP26" s="596"/>
      <c r="CQ26" s="597"/>
      <c r="CR26" s="598">
        <v>432411</v>
      </c>
      <c r="CS26" s="599"/>
      <c r="CT26" s="599"/>
      <c r="CU26" s="599"/>
      <c r="CV26" s="599"/>
      <c r="CW26" s="599"/>
      <c r="CX26" s="599"/>
      <c r="CY26" s="600"/>
      <c r="CZ26" s="603">
        <v>11</v>
      </c>
      <c r="DA26" s="630"/>
      <c r="DB26" s="630"/>
      <c r="DC26" s="633"/>
      <c r="DD26" s="607">
        <v>367316</v>
      </c>
      <c r="DE26" s="599"/>
      <c r="DF26" s="599"/>
      <c r="DG26" s="599"/>
      <c r="DH26" s="599"/>
      <c r="DI26" s="599"/>
      <c r="DJ26" s="599"/>
      <c r="DK26" s="600"/>
      <c r="DL26" s="607" t="s">
        <v>62</v>
      </c>
      <c r="DM26" s="599"/>
      <c r="DN26" s="599"/>
      <c r="DO26" s="599"/>
      <c r="DP26" s="599"/>
      <c r="DQ26" s="599"/>
      <c r="DR26" s="599"/>
      <c r="DS26" s="599"/>
      <c r="DT26" s="599"/>
      <c r="DU26" s="599"/>
      <c r="DV26" s="600"/>
      <c r="DW26" s="603" t="s">
        <v>62</v>
      </c>
      <c r="DX26" s="630"/>
      <c r="DY26" s="630"/>
      <c r="DZ26" s="630"/>
      <c r="EA26" s="630"/>
      <c r="EB26" s="630"/>
      <c r="EC26" s="631"/>
    </row>
    <row r="27" spans="2:133" ht="11.25" customHeight="1" x14ac:dyDescent="0.15">
      <c r="B27" s="595" t="s">
        <v>228</v>
      </c>
      <c r="C27" s="596"/>
      <c r="D27" s="596"/>
      <c r="E27" s="596"/>
      <c r="F27" s="596"/>
      <c r="G27" s="596"/>
      <c r="H27" s="596"/>
      <c r="I27" s="596"/>
      <c r="J27" s="596"/>
      <c r="K27" s="596"/>
      <c r="L27" s="596"/>
      <c r="M27" s="596"/>
      <c r="N27" s="596"/>
      <c r="O27" s="596"/>
      <c r="P27" s="596"/>
      <c r="Q27" s="597"/>
      <c r="R27" s="598">
        <v>6390</v>
      </c>
      <c r="S27" s="599"/>
      <c r="T27" s="599"/>
      <c r="U27" s="599"/>
      <c r="V27" s="599"/>
      <c r="W27" s="599"/>
      <c r="X27" s="599"/>
      <c r="Y27" s="600"/>
      <c r="Z27" s="601">
        <v>0.2</v>
      </c>
      <c r="AA27" s="601"/>
      <c r="AB27" s="601"/>
      <c r="AC27" s="601"/>
      <c r="AD27" s="602" t="s">
        <v>62</v>
      </c>
      <c r="AE27" s="602"/>
      <c r="AF27" s="602"/>
      <c r="AG27" s="602"/>
      <c r="AH27" s="602"/>
      <c r="AI27" s="602"/>
      <c r="AJ27" s="602"/>
      <c r="AK27" s="602"/>
      <c r="AL27" s="603" t="s">
        <v>62</v>
      </c>
      <c r="AM27" s="604"/>
      <c r="AN27" s="604"/>
      <c r="AO27" s="605"/>
      <c r="AP27" s="595" t="s">
        <v>229</v>
      </c>
      <c r="AQ27" s="596"/>
      <c r="AR27" s="596"/>
      <c r="AS27" s="596"/>
      <c r="AT27" s="596"/>
      <c r="AU27" s="596"/>
      <c r="AV27" s="596"/>
      <c r="AW27" s="596"/>
      <c r="AX27" s="596"/>
      <c r="AY27" s="596"/>
      <c r="AZ27" s="596"/>
      <c r="BA27" s="596"/>
      <c r="BB27" s="596"/>
      <c r="BC27" s="596"/>
      <c r="BD27" s="596"/>
      <c r="BE27" s="596"/>
      <c r="BF27" s="597"/>
      <c r="BG27" s="598">
        <v>311795</v>
      </c>
      <c r="BH27" s="599"/>
      <c r="BI27" s="599"/>
      <c r="BJ27" s="599"/>
      <c r="BK27" s="599"/>
      <c r="BL27" s="599"/>
      <c r="BM27" s="599"/>
      <c r="BN27" s="600"/>
      <c r="BO27" s="601">
        <v>100</v>
      </c>
      <c r="BP27" s="601"/>
      <c r="BQ27" s="601"/>
      <c r="BR27" s="601"/>
      <c r="BS27" s="602">
        <v>12814</v>
      </c>
      <c r="BT27" s="602"/>
      <c r="BU27" s="602"/>
      <c r="BV27" s="602"/>
      <c r="BW27" s="602"/>
      <c r="BX27" s="602"/>
      <c r="BY27" s="602"/>
      <c r="BZ27" s="602"/>
      <c r="CA27" s="602"/>
      <c r="CB27" s="606"/>
      <c r="CD27" s="595" t="s">
        <v>230</v>
      </c>
      <c r="CE27" s="596"/>
      <c r="CF27" s="596"/>
      <c r="CG27" s="596"/>
      <c r="CH27" s="596"/>
      <c r="CI27" s="596"/>
      <c r="CJ27" s="596"/>
      <c r="CK27" s="596"/>
      <c r="CL27" s="596"/>
      <c r="CM27" s="596"/>
      <c r="CN27" s="596"/>
      <c r="CO27" s="596"/>
      <c r="CP27" s="596"/>
      <c r="CQ27" s="597"/>
      <c r="CR27" s="598">
        <v>230029</v>
      </c>
      <c r="CS27" s="628"/>
      <c r="CT27" s="628"/>
      <c r="CU27" s="628"/>
      <c r="CV27" s="628"/>
      <c r="CW27" s="628"/>
      <c r="CX27" s="628"/>
      <c r="CY27" s="629"/>
      <c r="CZ27" s="603">
        <v>5.9</v>
      </c>
      <c r="DA27" s="630"/>
      <c r="DB27" s="630"/>
      <c r="DC27" s="633"/>
      <c r="DD27" s="607">
        <v>92218</v>
      </c>
      <c r="DE27" s="628"/>
      <c r="DF27" s="628"/>
      <c r="DG27" s="628"/>
      <c r="DH27" s="628"/>
      <c r="DI27" s="628"/>
      <c r="DJ27" s="628"/>
      <c r="DK27" s="629"/>
      <c r="DL27" s="607">
        <v>68732</v>
      </c>
      <c r="DM27" s="628"/>
      <c r="DN27" s="628"/>
      <c r="DO27" s="628"/>
      <c r="DP27" s="628"/>
      <c r="DQ27" s="628"/>
      <c r="DR27" s="628"/>
      <c r="DS27" s="628"/>
      <c r="DT27" s="628"/>
      <c r="DU27" s="628"/>
      <c r="DV27" s="629"/>
      <c r="DW27" s="603">
        <v>2.8</v>
      </c>
      <c r="DX27" s="630"/>
      <c r="DY27" s="630"/>
      <c r="DZ27" s="630"/>
      <c r="EA27" s="630"/>
      <c r="EB27" s="630"/>
      <c r="EC27" s="631"/>
    </row>
    <row r="28" spans="2:133" ht="11.25" customHeight="1" x14ac:dyDescent="0.15">
      <c r="B28" s="595" t="s">
        <v>231</v>
      </c>
      <c r="C28" s="596"/>
      <c r="D28" s="596"/>
      <c r="E28" s="596"/>
      <c r="F28" s="596"/>
      <c r="G28" s="596"/>
      <c r="H28" s="596"/>
      <c r="I28" s="596"/>
      <c r="J28" s="596"/>
      <c r="K28" s="596"/>
      <c r="L28" s="596"/>
      <c r="M28" s="596"/>
      <c r="N28" s="596"/>
      <c r="O28" s="596"/>
      <c r="P28" s="596"/>
      <c r="Q28" s="597"/>
      <c r="R28" s="598">
        <v>25065</v>
      </c>
      <c r="S28" s="599"/>
      <c r="T28" s="599"/>
      <c r="U28" s="599"/>
      <c r="V28" s="599"/>
      <c r="W28" s="599"/>
      <c r="X28" s="599"/>
      <c r="Y28" s="600"/>
      <c r="Z28" s="601">
        <v>0.6</v>
      </c>
      <c r="AA28" s="601"/>
      <c r="AB28" s="601"/>
      <c r="AC28" s="601"/>
      <c r="AD28" s="602" t="s">
        <v>62</v>
      </c>
      <c r="AE28" s="602"/>
      <c r="AF28" s="602"/>
      <c r="AG28" s="602"/>
      <c r="AH28" s="602"/>
      <c r="AI28" s="602"/>
      <c r="AJ28" s="602"/>
      <c r="AK28" s="602"/>
      <c r="AL28" s="603" t="s">
        <v>62</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232</v>
      </c>
      <c r="CE28" s="596"/>
      <c r="CF28" s="596"/>
      <c r="CG28" s="596"/>
      <c r="CH28" s="596"/>
      <c r="CI28" s="596"/>
      <c r="CJ28" s="596"/>
      <c r="CK28" s="596"/>
      <c r="CL28" s="596"/>
      <c r="CM28" s="596"/>
      <c r="CN28" s="596"/>
      <c r="CO28" s="596"/>
      <c r="CP28" s="596"/>
      <c r="CQ28" s="597"/>
      <c r="CR28" s="598">
        <v>385678</v>
      </c>
      <c r="CS28" s="599"/>
      <c r="CT28" s="599"/>
      <c r="CU28" s="599"/>
      <c r="CV28" s="599"/>
      <c r="CW28" s="599"/>
      <c r="CX28" s="599"/>
      <c r="CY28" s="600"/>
      <c r="CZ28" s="603">
        <v>9.8000000000000007</v>
      </c>
      <c r="DA28" s="630"/>
      <c r="DB28" s="630"/>
      <c r="DC28" s="633"/>
      <c r="DD28" s="607">
        <v>381422</v>
      </c>
      <c r="DE28" s="599"/>
      <c r="DF28" s="599"/>
      <c r="DG28" s="599"/>
      <c r="DH28" s="599"/>
      <c r="DI28" s="599"/>
      <c r="DJ28" s="599"/>
      <c r="DK28" s="600"/>
      <c r="DL28" s="607">
        <v>381422</v>
      </c>
      <c r="DM28" s="599"/>
      <c r="DN28" s="599"/>
      <c r="DO28" s="599"/>
      <c r="DP28" s="599"/>
      <c r="DQ28" s="599"/>
      <c r="DR28" s="599"/>
      <c r="DS28" s="599"/>
      <c r="DT28" s="599"/>
      <c r="DU28" s="599"/>
      <c r="DV28" s="600"/>
      <c r="DW28" s="603">
        <v>15.4</v>
      </c>
      <c r="DX28" s="630"/>
      <c r="DY28" s="630"/>
      <c r="DZ28" s="630"/>
      <c r="EA28" s="630"/>
      <c r="EB28" s="630"/>
      <c r="EC28" s="631"/>
    </row>
    <row r="29" spans="2:133" ht="11.25" customHeight="1" x14ac:dyDescent="0.15">
      <c r="B29" s="595" t="s">
        <v>233</v>
      </c>
      <c r="C29" s="596"/>
      <c r="D29" s="596"/>
      <c r="E29" s="596"/>
      <c r="F29" s="596"/>
      <c r="G29" s="596"/>
      <c r="H29" s="596"/>
      <c r="I29" s="596"/>
      <c r="J29" s="596"/>
      <c r="K29" s="596"/>
      <c r="L29" s="596"/>
      <c r="M29" s="596"/>
      <c r="N29" s="596"/>
      <c r="O29" s="596"/>
      <c r="P29" s="596"/>
      <c r="Q29" s="597"/>
      <c r="R29" s="598">
        <v>9504</v>
      </c>
      <c r="S29" s="599"/>
      <c r="T29" s="599"/>
      <c r="U29" s="599"/>
      <c r="V29" s="599"/>
      <c r="W29" s="599"/>
      <c r="X29" s="599"/>
      <c r="Y29" s="600"/>
      <c r="Z29" s="601">
        <v>0.2</v>
      </c>
      <c r="AA29" s="601"/>
      <c r="AB29" s="601"/>
      <c r="AC29" s="601"/>
      <c r="AD29" s="602" t="s">
        <v>62</v>
      </c>
      <c r="AE29" s="602"/>
      <c r="AF29" s="602"/>
      <c r="AG29" s="602"/>
      <c r="AH29" s="602"/>
      <c r="AI29" s="602"/>
      <c r="AJ29" s="602"/>
      <c r="AK29" s="602"/>
      <c r="AL29" s="603" t="s">
        <v>62</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234</v>
      </c>
      <c r="CE29" s="637"/>
      <c r="CF29" s="595" t="s">
        <v>235</v>
      </c>
      <c r="CG29" s="596"/>
      <c r="CH29" s="596"/>
      <c r="CI29" s="596"/>
      <c r="CJ29" s="596"/>
      <c r="CK29" s="596"/>
      <c r="CL29" s="596"/>
      <c r="CM29" s="596"/>
      <c r="CN29" s="596"/>
      <c r="CO29" s="596"/>
      <c r="CP29" s="596"/>
      <c r="CQ29" s="597"/>
      <c r="CR29" s="598">
        <v>385678</v>
      </c>
      <c r="CS29" s="628"/>
      <c r="CT29" s="628"/>
      <c r="CU29" s="628"/>
      <c r="CV29" s="628"/>
      <c r="CW29" s="628"/>
      <c r="CX29" s="628"/>
      <c r="CY29" s="629"/>
      <c r="CZ29" s="603">
        <v>9.8000000000000007</v>
      </c>
      <c r="DA29" s="630"/>
      <c r="DB29" s="630"/>
      <c r="DC29" s="633"/>
      <c r="DD29" s="607">
        <v>381422</v>
      </c>
      <c r="DE29" s="628"/>
      <c r="DF29" s="628"/>
      <c r="DG29" s="628"/>
      <c r="DH29" s="628"/>
      <c r="DI29" s="628"/>
      <c r="DJ29" s="628"/>
      <c r="DK29" s="629"/>
      <c r="DL29" s="607">
        <v>381422</v>
      </c>
      <c r="DM29" s="628"/>
      <c r="DN29" s="628"/>
      <c r="DO29" s="628"/>
      <c r="DP29" s="628"/>
      <c r="DQ29" s="628"/>
      <c r="DR29" s="628"/>
      <c r="DS29" s="628"/>
      <c r="DT29" s="628"/>
      <c r="DU29" s="628"/>
      <c r="DV29" s="629"/>
      <c r="DW29" s="603">
        <v>15.4</v>
      </c>
      <c r="DX29" s="630"/>
      <c r="DY29" s="630"/>
      <c r="DZ29" s="630"/>
      <c r="EA29" s="630"/>
      <c r="EB29" s="630"/>
      <c r="EC29" s="631"/>
    </row>
    <row r="30" spans="2:133" ht="11.25" customHeight="1" x14ac:dyDescent="0.15">
      <c r="B30" s="595" t="s">
        <v>236</v>
      </c>
      <c r="C30" s="596"/>
      <c r="D30" s="596"/>
      <c r="E30" s="596"/>
      <c r="F30" s="596"/>
      <c r="G30" s="596"/>
      <c r="H30" s="596"/>
      <c r="I30" s="596"/>
      <c r="J30" s="596"/>
      <c r="K30" s="596"/>
      <c r="L30" s="596"/>
      <c r="M30" s="596"/>
      <c r="N30" s="596"/>
      <c r="O30" s="596"/>
      <c r="P30" s="596"/>
      <c r="Q30" s="597"/>
      <c r="R30" s="598">
        <v>228713</v>
      </c>
      <c r="S30" s="599"/>
      <c r="T30" s="599"/>
      <c r="U30" s="599"/>
      <c r="V30" s="599"/>
      <c r="W30" s="599"/>
      <c r="X30" s="599"/>
      <c r="Y30" s="600"/>
      <c r="Z30" s="601">
        <v>5.5</v>
      </c>
      <c r="AA30" s="601"/>
      <c r="AB30" s="601"/>
      <c r="AC30" s="601"/>
      <c r="AD30" s="602" t="s">
        <v>62</v>
      </c>
      <c r="AE30" s="602"/>
      <c r="AF30" s="602"/>
      <c r="AG30" s="602"/>
      <c r="AH30" s="602"/>
      <c r="AI30" s="602"/>
      <c r="AJ30" s="602"/>
      <c r="AK30" s="602"/>
      <c r="AL30" s="603" t="s">
        <v>62</v>
      </c>
      <c r="AM30" s="604"/>
      <c r="AN30" s="604"/>
      <c r="AO30" s="605"/>
      <c r="AP30" s="580" t="s">
        <v>153</v>
      </c>
      <c r="AQ30" s="581"/>
      <c r="AR30" s="581"/>
      <c r="AS30" s="581"/>
      <c r="AT30" s="581"/>
      <c r="AU30" s="581"/>
      <c r="AV30" s="581"/>
      <c r="AW30" s="581"/>
      <c r="AX30" s="581"/>
      <c r="AY30" s="581"/>
      <c r="AZ30" s="581"/>
      <c r="BA30" s="581"/>
      <c r="BB30" s="581"/>
      <c r="BC30" s="581"/>
      <c r="BD30" s="581"/>
      <c r="BE30" s="581"/>
      <c r="BF30" s="582"/>
      <c r="BG30" s="580" t="s">
        <v>237</v>
      </c>
      <c r="BH30" s="634"/>
      <c r="BI30" s="634"/>
      <c r="BJ30" s="634"/>
      <c r="BK30" s="634"/>
      <c r="BL30" s="634"/>
      <c r="BM30" s="634"/>
      <c r="BN30" s="634"/>
      <c r="BO30" s="634"/>
      <c r="BP30" s="634"/>
      <c r="BQ30" s="635"/>
      <c r="BR30" s="580" t="s">
        <v>238</v>
      </c>
      <c r="BS30" s="634"/>
      <c r="BT30" s="634"/>
      <c r="BU30" s="634"/>
      <c r="BV30" s="634"/>
      <c r="BW30" s="634"/>
      <c r="BX30" s="634"/>
      <c r="BY30" s="634"/>
      <c r="BZ30" s="634"/>
      <c r="CA30" s="634"/>
      <c r="CB30" s="635"/>
      <c r="CD30" s="638"/>
      <c r="CE30" s="639"/>
      <c r="CF30" s="595" t="s">
        <v>239</v>
      </c>
      <c r="CG30" s="596"/>
      <c r="CH30" s="596"/>
      <c r="CI30" s="596"/>
      <c r="CJ30" s="596"/>
      <c r="CK30" s="596"/>
      <c r="CL30" s="596"/>
      <c r="CM30" s="596"/>
      <c r="CN30" s="596"/>
      <c r="CO30" s="596"/>
      <c r="CP30" s="596"/>
      <c r="CQ30" s="597"/>
      <c r="CR30" s="598">
        <v>375066</v>
      </c>
      <c r="CS30" s="599"/>
      <c r="CT30" s="599"/>
      <c r="CU30" s="599"/>
      <c r="CV30" s="599"/>
      <c r="CW30" s="599"/>
      <c r="CX30" s="599"/>
      <c r="CY30" s="600"/>
      <c r="CZ30" s="603">
        <v>9.6</v>
      </c>
      <c r="DA30" s="630"/>
      <c r="DB30" s="630"/>
      <c r="DC30" s="633"/>
      <c r="DD30" s="607">
        <v>370810</v>
      </c>
      <c r="DE30" s="599"/>
      <c r="DF30" s="599"/>
      <c r="DG30" s="599"/>
      <c r="DH30" s="599"/>
      <c r="DI30" s="599"/>
      <c r="DJ30" s="599"/>
      <c r="DK30" s="600"/>
      <c r="DL30" s="607">
        <v>370810</v>
      </c>
      <c r="DM30" s="599"/>
      <c r="DN30" s="599"/>
      <c r="DO30" s="599"/>
      <c r="DP30" s="599"/>
      <c r="DQ30" s="599"/>
      <c r="DR30" s="599"/>
      <c r="DS30" s="599"/>
      <c r="DT30" s="599"/>
      <c r="DU30" s="599"/>
      <c r="DV30" s="600"/>
      <c r="DW30" s="603">
        <v>15</v>
      </c>
      <c r="DX30" s="630"/>
      <c r="DY30" s="630"/>
      <c r="DZ30" s="630"/>
      <c r="EA30" s="630"/>
      <c r="EB30" s="630"/>
      <c r="EC30" s="631"/>
    </row>
    <row r="31" spans="2:133" ht="11.25" customHeight="1" x14ac:dyDescent="0.15">
      <c r="B31" s="611" t="s">
        <v>240</v>
      </c>
      <c r="C31" s="612"/>
      <c r="D31" s="612"/>
      <c r="E31" s="612"/>
      <c r="F31" s="612"/>
      <c r="G31" s="612"/>
      <c r="H31" s="612"/>
      <c r="I31" s="612"/>
      <c r="J31" s="612"/>
      <c r="K31" s="612"/>
      <c r="L31" s="612"/>
      <c r="M31" s="612"/>
      <c r="N31" s="612"/>
      <c r="O31" s="612"/>
      <c r="P31" s="612"/>
      <c r="Q31" s="613"/>
      <c r="R31" s="598" t="s">
        <v>62</v>
      </c>
      <c r="S31" s="599"/>
      <c r="T31" s="599"/>
      <c r="U31" s="599"/>
      <c r="V31" s="599"/>
      <c r="W31" s="599"/>
      <c r="X31" s="599"/>
      <c r="Y31" s="600"/>
      <c r="Z31" s="601" t="s">
        <v>62</v>
      </c>
      <c r="AA31" s="601"/>
      <c r="AB31" s="601"/>
      <c r="AC31" s="601"/>
      <c r="AD31" s="602" t="s">
        <v>62</v>
      </c>
      <c r="AE31" s="602"/>
      <c r="AF31" s="602"/>
      <c r="AG31" s="602"/>
      <c r="AH31" s="602"/>
      <c r="AI31" s="602"/>
      <c r="AJ31" s="602"/>
      <c r="AK31" s="602"/>
      <c r="AL31" s="603" t="s">
        <v>62</v>
      </c>
      <c r="AM31" s="604"/>
      <c r="AN31" s="604"/>
      <c r="AO31" s="605"/>
      <c r="AP31" s="646" t="s">
        <v>241</v>
      </c>
      <c r="AQ31" s="647"/>
      <c r="AR31" s="647"/>
      <c r="AS31" s="647"/>
      <c r="AT31" s="652" t="s">
        <v>242</v>
      </c>
      <c r="AU31" s="77"/>
      <c r="AV31" s="77"/>
      <c r="AW31" s="77"/>
      <c r="AX31" s="584" t="s">
        <v>118</v>
      </c>
      <c r="AY31" s="585"/>
      <c r="AZ31" s="585"/>
      <c r="BA31" s="585"/>
      <c r="BB31" s="585"/>
      <c r="BC31" s="585"/>
      <c r="BD31" s="585"/>
      <c r="BE31" s="585"/>
      <c r="BF31" s="586"/>
      <c r="BG31" s="645">
        <v>99.7</v>
      </c>
      <c r="BH31" s="642"/>
      <c r="BI31" s="642"/>
      <c r="BJ31" s="642"/>
      <c r="BK31" s="642"/>
      <c r="BL31" s="642"/>
      <c r="BM31" s="593">
        <v>96.1</v>
      </c>
      <c r="BN31" s="642"/>
      <c r="BO31" s="642"/>
      <c r="BP31" s="642"/>
      <c r="BQ31" s="643"/>
      <c r="BR31" s="645">
        <v>99.7</v>
      </c>
      <c r="BS31" s="642"/>
      <c r="BT31" s="642"/>
      <c r="BU31" s="642"/>
      <c r="BV31" s="642"/>
      <c r="BW31" s="642"/>
      <c r="BX31" s="593">
        <v>96.2</v>
      </c>
      <c r="BY31" s="642"/>
      <c r="BZ31" s="642"/>
      <c r="CA31" s="642"/>
      <c r="CB31" s="643"/>
      <c r="CD31" s="638"/>
      <c r="CE31" s="639"/>
      <c r="CF31" s="595" t="s">
        <v>243</v>
      </c>
      <c r="CG31" s="596"/>
      <c r="CH31" s="596"/>
      <c r="CI31" s="596"/>
      <c r="CJ31" s="596"/>
      <c r="CK31" s="596"/>
      <c r="CL31" s="596"/>
      <c r="CM31" s="596"/>
      <c r="CN31" s="596"/>
      <c r="CO31" s="596"/>
      <c r="CP31" s="596"/>
      <c r="CQ31" s="597"/>
      <c r="CR31" s="598">
        <v>10612</v>
      </c>
      <c r="CS31" s="628"/>
      <c r="CT31" s="628"/>
      <c r="CU31" s="628"/>
      <c r="CV31" s="628"/>
      <c r="CW31" s="628"/>
      <c r="CX31" s="628"/>
      <c r="CY31" s="629"/>
      <c r="CZ31" s="603">
        <v>0.3</v>
      </c>
      <c r="DA31" s="630"/>
      <c r="DB31" s="630"/>
      <c r="DC31" s="633"/>
      <c r="DD31" s="607">
        <v>10612</v>
      </c>
      <c r="DE31" s="628"/>
      <c r="DF31" s="628"/>
      <c r="DG31" s="628"/>
      <c r="DH31" s="628"/>
      <c r="DI31" s="628"/>
      <c r="DJ31" s="628"/>
      <c r="DK31" s="629"/>
      <c r="DL31" s="607">
        <v>10612</v>
      </c>
      <c r="DM31" s="628"/>
      <c r="DN31" s="628"/>
      <c r="DO31" s="628"/>
      <c r="DP31" s="628"/>
      <c r="DQ31" s="628"/>
      <c r="DR31" s="628"/>
      <c r="DS31" s="628"/>
      <c r="DT31" s="628"/>
      <c r="DU31" s="628"/>
      <c r="DV31" s="629"/>
      <c r="DW31" s="603">
        <v>0.4</v>
      </c>
      <c r="DX31" s="630"/>
      <c r="DY31" s="630"/>
      <c r="DZ31" s="630"/>
      <c r="EA31" s="630"/>
      <c r="EB31" s="630"/>
      <c r="EC31" s="631"/>
    </row>
    <row r="32" spans="2:133" ht="11.25" customHeight="1" x14ac:dyDescent="0.15">
      <c r="B32" s="595" t="s">
        <v>244</v>
      </c>
      <c r="C32" s="596"/>
      <c r="D32" s="596"/>
      <c r="E32" s="596"/>
      <c r="F32" s="596"/>
      <c r="G32" s="596"/>
      <c r="H32" s="596"/>
      <c r="I32" s="596"/>
      <c r="J32" s="596"/>
      <c r="K32" s="596"/>
      <c r="L32" s="596"/>
      <c r="M32" s="596"/>
      <c r="N32" s="596"/>
      <c r="O32" s="596"/>
      <c r="P32" s="596"/>
      <c r="Q32" s="597"/>
      <c r="R32" s="598">
        <v>296896</v>
      </c>
      <c r="S32" s="599"/>
      <c r="T32" s="599"/>
      <c r="U32" s="599"/>
      <c r="V32" s="599"/>
      <c r="W32" s="599"/>
      <c r="X32" s="599"/>
      <c r="Y32" s="600"/>
      <c r="Z32" s="601">
        <v>7.2</v>
      </c>
      <c r="AA32" s="601"/>
      <c r="AB32" s="601"/>
      <c r="AC32" s="601"/>
      <c r="AD32" s="602" t="s">
        <v>62</v>
      </c>
      <c r="AE32" s="602"/>
      <c r="AF32" s="602"/>
      <c r="AG32" s="602"/>
      <c r="AH32" s="602"/>
      <c r="AI32" s="602"/>
      <c r="AJ32" s="602"/>
      <c r="AK32" s="602"/>
      <c r="AL32" s="603" t="s">
        <v>62</v>
      </c>
      <c r="AM32" s="604"/>
      <c r="AN32" s="604"/>
      <c r="AO32" s="605"/>
      <c r="AP32" s="648"/>
      <c r="AQ32" s="649"/>
      <c r="AR32" s="649"/>
      <c r="AS32" s="649"/>
      <c r="AT32" s="653"/>
      <c r="AU32" s="73" t="s">
        <v>245</v>
      </c>
      <c r="AX32" s="595" t="s">
        <v>246</v>
      </c>
      <c r="AY32" s="596"/>
      <c r="AZ32" s="596"/>
      <c r="BA32" s="596"/>
      <c r="BB32" s="596"/>
      <c r="BC32" s="596"/>
      <c r="BD32" s="596"/>
      <c r="BE32" s="596"/>
      <c r="BF32" s="597"/>
      <c r="BG32" s="655">
        <v>99.9</v>
      </c>
      <c r="BH32" s="628"/>
      <c r="BI32" s="628"/>
      <c r="BJ32" s="628"/>
      <c r="BK32" s="628"/>
      <c r="BL32" s="628"/>
      <c r="BM32" s="604">
        <v>99.3</v>
      </c>
      <c r="BN32" s="628"/>
      <c r="BO32" s="628"/>
      <c r="BP32" s="628"/>
      <c r="BQ32" s="644"/>
      <c r="BR32" s="655">
        <v>99.6</v>
      </c>
      <c r="BS32" s="628"/>
      <c r="BT32" s="628"/>
      <c r="BU32" s="628"/>
      <c r="BV32" s="628"/>
      <c r="BW32" s="628"/>
      <c r="BX32" s="604">
        <v>99.2</v>
      </c>
      <c r="BY32" s="628"/>
      <c r="BZ32" s="628"/>
      <c r="CA32" s="628"/>
      <c r="CB32" s="644"/>
      <c r="CD32" s="640"/>
      <c r="CE32" s="641"/>
      <c r="CF32" s="595" t="s">
        <v>247</v>
      </c>
      <c r="CG32" s="596"/>
      <c r="CH32" s="596"/>
      <c r="CI32" s="596"/>
      <c r="CJ32" s="596"/>
      <c r="CK32" s="596"/>
      <c r="CL32" s="596"/>
      <c r="CM32" s="596"/>
      <c r="CN32" s="596"/>
      <c r="CO32" s="596"/>
      <c r="CP32" s="596"/>
      <c r="CQ32" s="597"/>
      <c r="CR32" s="598" t="s">
        <v>62</v>
      </c>
      <c r="CS32" s="599"/>
      <c r="CT32" s="599"/>
      <c r="CU32" s="599"/>
      <c r="CV32" s="599"/>
      <c r="CW32" s="599"/>
      <c r="CX32" s="599"/>
      <c r="CY32" s="600"/>
      <c r="CZ32" s="603" t="s">
        <v>62</v>
      </c>
      <c r="DA32" s="630"/>
      <c r="DB32" s="630"/>
      <c r="DC32" s="633"/>
      <c r="DD32" s="607" t="s">
        <v>62</v>
      </c>
      <c r="DE32" s="599"/>
      <c r="DF32" s="599"/>
      <c r="DG32" s="599"/>
      <c r="DH32" s="599"/>
      <c r="DI32" s="599"/>
      <c r="DJ32" s="599"/>
      <c r="DK32" s="600"/>
      <c r="DL32" s="607" t="s">
        <v>62</v>
      </c>
      <c r="DM32" s="599"/>
      <c r="DN32" s="599"/>
      <c r="DO32" s="599"/>
      <c r="DP32" s="599"/>
      <c r="DQ32" s="599"/>
      <c r="DR32" s="599"/>
      <c r="DS32" s="599"/>
      <c r="DT32" s="599"/>
      <c r="DU32" s="599"/>
      <c r="DV32" s="600"/>
      <c r="DW32" s="603" t="s">
        <v>62</v>
      </c>
      <c r="DX32" s="630"/>
      <c r="DY32" s="630"/>
      <c r="DZ32" s="630"/>
      <c r="EA32" s="630"/>
      <c r="EB32" s="630"/>
      <c r="EC32" s="631"/>
    </row>
    <row r="33" spans="2:133" ht="11.25" customHeight="1" x14ac:dyDescent="0.15">
      <c r="B33" s="595" t="s">
        <v>248</v>
      </c>
      <c r="C33" s="596"/>
      <c r="D33" s="596"/>
      <c r="E33" s="596"/>
      <c r="F33" s="596"/>
      <c r="G33" s="596"/>
      <c r="H33" s="596"/>
      <c r="I33" s="596"/>
      <c r="J33" s="596"/>
      <c r="K33" s="596"/>
      <c r="L33" s="596"/>
      <c r="M33" s="596"/>
      <c r="N33" s="596"/>
      <c r="O33" s="596"/>
      <c r="P33" s="596"/>
      <c r="Q33" s="597"/>
      <c r="R33" s="598">
        <v>17322</v>
      </c>
      <c r="S33" s="599"/>
      <c r="T33" s="599"/>
      <c r="U33" s="599"/>
      <c r="V33" s="599"/>
      <c r="W33" s="599"/>
      <c r="X33" s="599"/>
      <c r="Y33" s="600"/>
      <c r="Z33" s="601">
        <v>0.4</v>
      </c>
      <c r="AA33" s="601"/>
      <c r="AB33" s="601"/>
      <c r="AC33" s="601"/>
      <c r="AD33" s="602">
        <v>2315</v>
      </c>
      <c r="AE33" s="602"/>
      <c r="AF33" s="602"/>
      <c r="AG33" s="602"/>
      <c r="AH33" s="602"/>
      <c r="AI33" s="602"/>
      <c r="AJ33" s="602"/>
      <c r="AK33" s="602"/>
      <c r="AL33" s="603">
        <v>0.1</v>
      </c>
      <c r="AM33" s="604"/>
      <c r="AN33" s="604"/>
      <c r="AO33" s="605"/>
      <c r="AP33" s="650"/>
      <c r="AQ33" s="651"/>
      <c r="AR33" s="651"/>
      <c r="AS33" s="651"/>
      <c r="AT33" s="654"/>
      <c r="AU33" s="78"/>
      <c r="AV33" s="78"/>
      <c r="AW33" s="78"/>
      <c r="AX33" s="619" t="s">
        <v>249</v>
      </c>
      <c r="AY33" s="620"/>
      <c r="AZ33" s="620"/>
      <c r="BA33" s="620"/>
      <c r="BB33" s="620"/>
      <c r="BC33" s="620"/>
      <c r="BD33" s="620"/>
      <c r="BE33" s="620"/>
      <c r="BF33" s="621"/>
      <c r="BG33" s="656">
        <v>99.6</v>
      </c>
      <c r="BH33" s="657"/>
      <c r="BI33" s="657"/>
      <c r="BJ33" s="657"/>
      <c r="BK33" s="657"/>
      <c r="BL33" s="657"/>
      <c r="BM33" s="658">
        <v>94.1</v>
      </c>
      <c r="BN33" s="657"/>
      <c r="BO33" s="657"/>
      <c r="BP33" s="657"/>
      <c r="BQ33" s="659"/>
      <c r="BR33" s="656">
        <v>99.7</v>
      </c>
      <c r="BS33" s="657"/>
      <c r="BT33" s="657"/>
      <c r="BU33" s="657"/>
      <c r="BV33" s="657"/>
      <c r="BW33" s="657"/>
      <c r="BX33" s="658">
        <v>94.1</v>
      </c>
      <c r="BY33" s="657"/>
      <c r="BZ33" s="657"/>
      <c r="CA33" s="657"/>
      <c r="CB33" s="659"/>
      <c r="CD33" s="595" t="s">
        <v>250</v>
      </c>
      <c r="CE33" s="596"/>
      <c r="CF33" s="596"/>
      <c r="CG33" s="596"/>
      <c r="CH33" s="596"/>
      <c r="CI33" s="596"/>
      <c r="CJ33" s="596"/>
      <c r="CK33" s="596"/>
      <c r="CL33" s="596"/>
      <c r="CM33" s="596"/>
      <c r="CN33" s="596"/>
      <c r="CO33" s="596"/>
      <c r="CP33" s="596"/>
      <c r="CQ33" s="597"/>
      <c r="CR33" s="598">
        <v>2522338</v>
      </c>
      <c r="CS33" s="628"/>
      <c r="CT33" s="628"/>
      <c r="CU33" s="628"/>
      <c r="CV33" s="628"/>
      <c r="CW33" s="628"/>
      <c r="CX33" s="628"/>
      <c r="CY33" s="629"/>
      <c r="CZ33" s="603">
        <v>64.2</v>
      </c>
      <c r="DA33" s="630"/>
      <c r="DB33" s="630"/>
      <c r="DC33" s="633"/>
      <c r="DD33" s="607">
        <v>1874214</v>
      </c>
      <c r="DE33" s="628"/>
      <c r="DF33" s="628"/>
      <c r="DG33" s="628"/>
      <c r="DH33" s="628"/>
      <c r="DI33" s="628"/>
      <c r="DJ33" s="628"/>
      <c r="DK33" s="629"/>
      <c r="DL33" s="607">
        <v>1177364</v>
      </c>
      <c r="DM33" s="628"/>
      <c r="DN33" s="628"/>
      <c r="DO33" s="628"/>
      <c r="DP33" s="628"/>
      <c r="DQ33" s="628"/>
      <c r="DR33" s="628"/>
      <c r="DS33" s="628"/>
      <c r="DT33" s="628"/>
      <c r="DU33" s="628"/>
      <c r="DV33" s="629"/>
      <c r="DW33" s="603">
        <v>47.6</v>
      </c>
      <c r="DX33" s="630"/>
      <c r="DY33" s="630"/>
      <c r="DZ33" s="630"/>
      <c r="EA33" s="630"/>
      <c r="EB33" s="630"/>
      <c r="EC33" s="631"/>
    </row>
    <row r="34" spans="2:133" ht="11.25" customHeight="1" x14ac:dyDescent="0.15">
      <c r="B34" s="595" t="s">
        <v>251</v>
      </c>
      <c r="C34" s="596"/>
      <c r="D34" s="596"/>
      <c r="E34" s="596"/>
      <c r="F34" s="596"/>
      <c r="G34" s="596"/>
      <c r="H34" s="596"/>
      <c r="I34" s="596"/>
      <c r="J34" s="596"/>
      <c r="K34" s="596"/>
      <c r="L34" s="596"/>
      <c r="M34" s="596"/>
      <c r="N34" s="596"/>
      <c r="O34" s="596"/>
      <c r="P34" s="596"/>
      <c r="Q34" s="597"/>
      <c r="R34" s="598">
        <v>75670</v>
      </c>
      <c r="S34" s="599"/>
      <c r="T34" s="599"/>
      <c r="U34" s="599"/>
      <c r="V34" s="599"/>
      <c r="W34" s="599"/>
      <c r="X34" s="599"/>
      <c r="Y34" s="600"/>
      <c r="Z34" s="601">
        <v>1.8</v>
      </c>
      <c r="AA34" s="601"/>
      <c r="AB34" s="601"/>
      <c r="AC34" s="601"/>
      <c r="AD34" s="602" t="s">
        <v>62</v>
      </c>
      <c r="AE34" s="602"/>
      <c r="AF34" s="602"/>
      <c r="AG34" s="602"/>
      <c r="AH34" s="602"/>
      <c r="AI34" s="602"/>
      <c r="AJ34" s="602"/>
      <c r="AK34" s="602"/>
      <c r="AL34" s="603" t="s">
        <v>62</v>
      </c>
      <c r="AM34" s="604"/>
      <c r="AN34" s="604"/>
      <c r="AO34" s="605"/>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5" t="s">
        <v>252</v>
      </c>
      <c r="CE34" s="596"/>
      <c r="CF34" s="596"/>
      <c r="CG34" s="596"/>
      <c r="CH34" s="596"/>
      <c r="CI34" s="596"/>
      <c r="CJ34" s="596"/>
      <c r="CK34" s="596"/>
      <c r="CL34" s="596"/>
      <c r="CM34" s="596"/>
      <c r="CN34" s="596"/>
      <c r="CO34" s="596"/>
      <c r="CP34" s="596"/>
      <c r="CQ34" s="597"/>
      <c r="CR34" s="598">
        <v>749709</v>
      </c>
      <c r="CS34" s="599"/>
      <c r="CT34" s="599"/>
      <c r="CU34" s="599"/>
      <c r="CV34" s="599"/>
      <c r="CW34" s="599"/>
      <c r="CX34" s="599"/>
      <c r="CY34" s="600"/>
      <c r="CZ34" s="603">
        <v>19.100000000000001</v>
      </c>
      <c r="DA34" s="630"/>
      <c r="DB34" s="630"/>
      <c r="DC34" s="633"/>
      <c r="DD34" s="607">
        <v>477577</v>
      </c>
      <c r="DE34" s="599"/>
      <c r="DF34" s="599"/>
      <c r="DG34" s="599"/>
      <c r="DH34" s="599"/>
      <c r="DI34" s="599"/>
      <c r="DJ34" s="599"/>
      <c r="DK34" s="600"/>
      <c r="DL34" s="607">
        <v>313082</v>
      </c>
      <c r="DM34" s="599"/>
      <c r="DN34" s="599"/>
      <c r="DO34" s="599"/>
      <c r="DP34" s="599"/>
      <c r="DQ34" s="599"/>
      <c r="DR34" s="599"/>
      <c r="DS34" s="599"/>
      <c r="DT34" s="599"/>
      <c r="DU34" s="599"/>
      <c r="DV34" s="600"/>
      <c r="DW34" s="603">
        <v>12.7</v>
      </c>
      <c r="DX34" s="630"/>
      <c r="DY34" s="630"/>
      <c r="DZ34" s="630"/>
      <c r="EA34" s="630"/>
      <c r="EB34" s="630"/>
      <c r="EC34" s="631"/>
    </row>
    <row r="35" spans="2:133" ht="11.25" customHeight="1" x14ac:dyDescent="0.15">
      <c r="B35" s="595" t="s">
        <v>253</v>
      </c>
      <c r="C35" s="596"/>
      <c r="D35" s="596"/>
      <c r="E35" s="596"/>
      <c r="F35" s="596"/>
      <c r="G35" s="596"/>
      <c r="H35" s="596"/>
      <c r="I35" s="596"/>
      <c r="J35" s="596"/>
      <c r="K35" s="596"/>
      <c r="L35" s="596"/>
      <c r="M35" s="596"/>
      <c r="N35" s="596"/>
      <c r="O35" s="596"/>
      <c r="P35" s="596"/>
      <c r="Q35" s="597"/>
      <c r="R35" s="598">
        <v>79699</v>
      </c>
      <c r="S35" s="599"/>
      <c r="T35" s="599"/>
      <c r="U35" s="599"/>
      <c r="V35" s="599"/>
      <c r="W35" s="599"/>
      <c r="X35" s="599"/>
      <c r="Y35" s="600"/>
      <c r="Z35" s="601">
        <v>1.9</v>
      </c>
      <c r="AA35" s="601"/>
      <c r="AB35" s="601"/>
      <c r="AC35" s="601"/>
      <c r="AD35" s="602" t="s">
        <v>62</v>
      </c>
      <c r="AE35" s="602"/>
      <c r="AF35" s="602"/>
      <c r="AG35" s="602"/>
      <c r="AH35" s="602"/>
      <c r="AI35" s="602"/>
      <c r="AJ35" s="602"/>
      <c r="AK35" s="602"/>
      <c r="AL35" s="603" t="s">
        <v>62</v>
      </c>
      <c r="AM35" s="604"/>
      <c r="AN35" s="604"/>
      <c r="AO35" s="605"/>
      <c r="AP35" s="83"/>
      <c r="AQ35" s="580" t="s">
        <v>254</v>
      </c>
      <c r="AR35" s="581"/>
      <c r="AS35" s="581"/>
      <c r="AT35" s="581"/>
      <c r="AU35" s="581"/>
      <c r="AV35" s="581"/>
      <c r="AW35" s="581"/>
      <c r="AX35" s="581"/>
      <c r="AY35" s="581"/>
      <c r="AZ35" s="581"/>
      <c r="BA35" s="581"/>
      <c r="BB35" s="581"/>
      <c r="BC35" s="581"/>
      <c r="BD35" s="581"/>
      <c r="BE35" s="581"/>
      <c r="BF35" s="582"/>
      <c r="BG35" s="580" t="s">
        <v>255</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256</v>
      </c>
      <c r="CE35" s="596"/>
      <c r="CF35" s="596"/>
      <c r="CG35" s="596"/>
      <c r="CH35" s="596"/>
      <c r="CI35" s="596"/>
      <c r="CJ35" s="596"/>
      <c r="CK35" s="596"/>
      <c r="CL35" s="596"/>
      <c r="CM35" s="596"/>
      <c r="CN35" s="596"/>
      <c r="CO35" s="596"/>
      <c r="CP35" s="596"/>
      <c r="CQ35" s="597"/>
      <c r="CR35" s="598">
        <v>242431</v>
      </c>
      <c r="CS35" s="628"/>
      <c r="CT35" s="628"/>
      <c r="CU35" s="628"/>
      <c r="CV35" s="628"/>
      <c r="CW35" s="628"/>
      <c r="CX35" s="628"/>
      <c r="CY35" s="629"/>
      <c r="CZ35" s="603">
        <v>6.2</v>
      </c>
      <c r="DA35" s="630"/>
      <c r="DB35" s="630"/>
      <c r="DC35" s="633"/>
      <c r="DD35" s="607">
        <v>82645</v>
      </c>
      <c r="DE35" s="628"/>
      <c r="DF35" s="628"/>
      <c r="DG35" s="628"/>
      <c r="DH35" s="628"/>
      <c r="DI35" s="628"/>
      <c r="DJ35" s="628"/>
      <c r="DK35" s="629"/>
      <c r="DL35" s="607">
        <v>13458</v>
      </c>
      <c r="DM35" s="628"/>
      <c r="DN35" s="628"/>
      <c r="DO35" s="628"/>
      <c r="DP35" s="628"/>
      <c r="DQ35" s="628"/>
      <c r="DR35" s="628"/>
      <c r="DS35" s="628"/>
      <c r="DT35" s="628"/>
      <c r="DU35" s="628"/>
      <c r="DV35" s="629"/>
      <c r="DW35" s="603">
        <v>0.5</v>
      </c>
      <c r="DX35" s="630"/>
      <c r="DY35" s="630"/>
      <c r="DZ35" s="630"/>
      <c r="EA35" s="630"/>
      <c r="EB35" s="630"/>
      <c r="EC35" s="631"/>
    </row>
    <row r="36" spans="2:133" ht="11.25" customHeight="1" x14ac:dyDescent="0.15">
      <c r="B36" s="595" t="s">
        <v>257</v>
      </c>
      <c r="C36" s="596"/>
      <c r="D36" s="596"/>
      <c r="E36" s="596"/>
      <c r="F36" s="596"/>
      <c r="G36" s="596"/>
      <c r="H36" s="596"/>
      <c r="I36" s="596"/>
      <c r="J36" s="596"/>
      <c r="K36" s="596"/>
      <c r="L36" s="596"/>
      <c r="M36" s="596"/>
      <c r="N36" s="596"/>
      <c r="O36" s="596"/>
      <c r="P36" s="596"/>
      <c r="Q36" s="597"/>
      <c r="R36" s="598">
        <v>218261</v>
      </c>
      <c r="S36" s="599"/>
      <c r="T36" s="599"/>
      <c r="U36" s="599"/>
      <c r="V36" s="599"/>
      <c r="W36" s="599"/>
      <c r="X36" s="599"/>
      <c r="Y36" s="600"/>
      <c r="Z36" s="601">
        <v>5.3</v>
      </c>
      <c r="AA36" s="601"/>
      <c r="AB36" s="601"/>
      <c r="AC36" s="601"/>
      <c r="AD36" s="602" t="s">
        <v>62</v>
      </c>
      <c r="AE36" s="602"/>
      <c r="AF36" s="602"/>
      <c r="AG36" s="602"/>
      <c r="AH36" s="602"/>
      <c r="AI36" s="602"/>
      <c r="AJ36" s="602"/>
      <c r="AK36" s="602"/>
      <c r="AL36" s="603" t="s">
        <v>62</v>
      </c>
      <c r="AM36" s="604"/>
      <c r="AN36" s="604"/>
      <c r="AO36" s="605"/>
      <c r="AP36" s="83"/>
      <c r="AQ36" s="660" t="s">
        <v>258</v>
      </c>
      <c r="AR36" s="661"/>
      <c r="AS36" s="661"/>
      <c r="AT36" s="661"/>
      <c r="AU36" s="661"/>
      <c r="AV36" s="661"/>
      <c r="AW36" s="661"/>
      <c r="AX36" s="661"/>
      <c r="AY36" s="662"/>
      <c r="AZ36" s="587">
        <v>828322</v>
      </c>
      <c r="BA36" s="588"/>
      <c r="BB36" s="588"/>
      <c r="BC36" s="588"/>
      <c r="BD36" s="588"/>
      <c r="BE36" s="588"/>
      <c r="BF36" s="663"/>
      <c r="BG36" s="584" t="s">
        <v>259</v>
      </c>
      <c r="BH36" s="585"/>
      <c r="BI36" s="585"/>
      <c r="BJ36" s="585"/>
      <c r="BK36" s="585"/>
      <c r="BL36" s="585"/>
      <c r="BM36" s="585"/>
      <c r="BN36" s="585"/>
      <c r="BO36" s="585"/>
      <c r="BP36" s="585"/>
      <c r="BQ36" s="585"/>
      <c r="BR36" s="585"/>
      <c r="BS36" s="585"/>
      <c r="BT36" s="585"/>
      <c r="BU36" s="586"/>
      <c r="BV36" s="587">
        <v>9450</v>
      </c>
      <c r="BW36" s="588"/>
      <c r="BX36" s="588"/>
      <c r="BY36" s="588"/>
      <c r="BZ36" s="588"/>
      <c r="CA36" s="588"/>
      <c r="CB36" s="663"/>
      <c r="CD36" s="595" t="s">
        <v>260</v>
      </c>
      <c r="CE36" s="596"/>
      <c r="CF36" s="596"/>
      <c r="CG36" s="596"/>
      <c r="CH36" s="596"/>
      <c r="CI36" s="596"/>
      <c r="CJ36" s="596"/>
      <c r="CK36" s="596"/>
      <c r="CL36" s="596"/>
      <c r="CM36" s="596"/>
      <c r="CN36" s="596"/>
      <c r="CO36" s="596"/>
      <c r="CP36" s="596"/>
      <c r="CQ36" s="597"/>
      <c r="CR36" s="598">
        <v>1077963</v>
      </c>
      <c r="CS36" s="599"/>
      <c r="CT36" s="599"/>
      <c r="CU36" s="599"/>
      <c r="CV36" s="599"/>
      <c r="CW36" s="599"/>
      <c r="CX36" s="599"/>
      <c r="CY36" s="600"/>
      <c r="CZ36" s="603">
        <v>27.5</v>
      </c>
      <c r="DA36" s="630"/>
      <c r="DB36" s="630"/>
      <c r="DC36" s="633"/>
      <c r="DD36" s="607">
        <v>944679</v>
      </c>
      <c r="DE36" s="599"/>
      <c r="DF36" s="599"/>
      <c r="DG36" s="599"/>
      <c r="DH36" s="599"/>
      <c r="DI36" s="599"/>
      <c r="DJ36" s="599"/>
      <c r="DK36" s="600"/>
      <c r="DL36" s="607">
        <v>670474</v>
      </c>
      <c r="DM36" s="599"/>
      <c r="DN36" s="599"/>
      <c r="DO36" s="599"/>
      <c r="DP36" s="599"/>
      <c r="DQ36" s="599"/>
      <c r="DR36" s="599"/>
      <c r="DS36" s="599"/>
      <c r="DT36" s="599"/>
      <c r="DU36" s="599"/>
      <c r="DV36" s="600"/>
      <c r="DW36" s="603">
        <v>27.1</v>
      </c>
      <c r="DX36" s="630"/>
      <c r="DY36" s="630"/>
      <c r="DZ36" s="630"/>
      <c r="EA36" s="630"/>
      <c r="EB36" s="630"/>
      <c r="EC36" s="631"/>
    </row>
    <row r="37" spans="2:133" ht="11.25" customHeight="1" x14ac:dyDescent="0.15">
      <c r="B37" s="595" t="s">
        <v>261</v>
      </c>
      <c r="C37" s="596"/>
      <c r="D37" s="596"/>
      <c r="E37" s="596"/>
      <c r="F37" s="596"/>
      <c r="G37" s="596"/>
      <c r="H37" s="596"/>
      <c r="I37" s="596"/>
      <c r="J37" s="596"/>
      <c r="K37" s="596"/>
      <c r="L37" s="596"/>
      <c r="M37" s="596"/>
      <c r="N37" s="596"/>
      <c r="O37" s="596"/>
      <c r="P37" s="596"/>
      <c r="Q37" s="597"/>
      <c r="R37" s="598">
        <v>55919</v>
      </c>
      <c r="S37" s="599"/>
      <c r="T37" s="599"/>
      <c r="U37" s="599"/>
      <c r="V37" s="599"/>
      <c r="W37" s="599"/>
      <c r="X37" s="599"/>
      <c r="Y37" s="600"/>
      <c r="Z37" s="601">
        <v>1.3</v>
      </c>
      <c r="AA37" s="601"/>
      <c r="AB37" s="601"/>
      <c r="AC37" s="601"/>
      <c r="AD37" s="602">
        <v>476</v>
      </c>
      <c r="AE37" s="602"/>
      <c r="AF37" s="602"/>
      <c r="AG37" s="602"/>
      <c r="AH37" s="602"/>
      <c r="AI37" s="602"/>
      <c r="AJ37" s="602"/>
      <c r="AK37" s="602"/>
      <c r="AL37" s="603">
        <v>0</v>
      </c>
      <c r="AM37" s="604"/>
      <c r="AN37" s="604"/>
      <c r="AO37" s="605"/>
      <c r="AQ37" s="664" t="s">
        <v>262</v>
      </c>
      <c r="AR37" s="665"/>
      <c r="AS37" s="665"/>
      <c r="AT37" s="665"/>
      <c r="AU37" s="665"/>
      <c r="AV37" s="665"/>
      <c r="AW37" s="665"/>
      <c r="AX37" s="665"/>
      <c r="AY37" s="666"/>
      <c r="AZ37" s="598">
        <v>455011</v>
      </c>
      <c r="BA37" s="599"/>
      <c r="BB37" s="599"/>
      <c r="BC37" s="599"/>
      <c r="BD37" s="628"/>
      <c r="BE37" s="628"/>
      <c r="BF37" s="644"/>
      <c r="BG37" s="595" t="s">
        <v>263</v>
      </c>
      <c r="BH37" s="596"/>
      <c r="BI37" s="596"/>
      <c r="BJ37" s="596"/>
      <c r="BK37" s="596"/>
      <c r="BL37" s="596"/>
      <c r="BM37" s="596"/>
      <c r="BN37" s="596"/>
      <c r="BO37" s="596"/>
      <c r="BP37" s="596"/>
      <c r="BQ37" s="596"/>
      <c r="BR37" s="596"/>
      <c r="BS37" s="596"/>
      <c r="BT37" s="596"/>
      <c r="BU37" s="597"/>
      <c r="BV37" s="598">
        <v>9450</v>
      </c>
      <c r="BW37" s="599"/>
      <c r="BX37" s="599"/>
      <c r="BY37" s="599"/>
      <c r="BZ37" s="599"/>
      <c r="CA37" s="599"/>
      <c r="CB37" s="608"/>
      <c r="CD37" s="595" t="s">
        <v>264</v>
      </c>
      <c r="CE37" s="596"/>
      <c r="CF37" s="596"/>
      <c r="CG37" s="596"/>
      <c r="CH37" s="596"/>
      <c r="CI37" s="596"/>
      <c r="CJ37" s="596"/>
      <c r="CK37" s="596"/>
      <c r="CL37" s="596"/>
      <c r="CM37" s="596"/>
      <c r="CN37" s="596"/>
      <c r="CO37" s="596"/>
      <c r="CP37" s="596"/>
      <c r="CQ37" s="597"/>
      <c r="CR37" s="598">
        <v>170401</v>
      </c>
      <c r="CS37" s="628"/>
      <c r="CT37" s="628"/>
      <c r="CU37" s="628"/>
      <c r="CV37" s="628"/>
      <c r="CW37" s="628"/>
      <c r="CX37" s="628"/>
      <c r="CY37" s="629"/>
      <c r="CZ37" s="603">
        <v>4.3</v>
      </c>
      <c r="DA37" s="630"/>
      <c r="DB37" s="630"/>
      <c r="DC37" s="633"/>
      <c r="DD37" s="607">
        <v>160301</v>
      </c>
      <c r="DE37" s="628"/>
      <c r="DF37" s="628"/>
      <c r="DG37" s="628"/>
      <c r="DH37" s="628"/>
      <c r="DI37" s="628"/>
      <c r="DJ37" s="628"/>
      <c r="DK37" s="629"/>
      <c r="DL37" s="607">
        <v>145843</v>
      </c>
      <c r="DM37" s="628"/>
      <c r="DN37" s="628"/>
      <c r="DO37" s="628"/>
      <c r="DP37" s="628"/>
      <c r="DQ37" s="628"/>
      <c r="DR37" s="628"/>
      <c r="DS37" s="628"/>
      <c r="DT37" s="628"/>
      <c r="DU37" s="628"/>
      <c r="DV37" s="629"/>
      <c r="DW37" s="603">
        <v>5.9</v>
      </c>
      <c r="DX37" s="630"/>
      <c r="DY37" s="630"/>
      <c r="DZ37" s="630"/>
      <c r="EA37" s="630"/>
      <c r="EB37" s="630"/>
      <c r="EC37" s="631"/>
    </row>
    <row r="38" spans="2:133" ht="11.25" customHeight="1" x14ac:dyDescent="0.15">
      <c r="B38" s="595" t="s">
        <v>265</v>
      </c>
      <c r="C38" s="596"/>
      <c r="D38" s="596"/>
      <c r="E38" s="596"/>
      <c r="F38" s="596"/>
      <c r="G38" s="596"/>
      <c r="H38" s="596"/>
      <c r="I38" s="596"/>
      <c r="J38" s="596"/>
      <c r="K38" s="596"/>
      <c r="L38" s="596"/>
      <c r="M38" s="596"/>
      <c r="N38" s="596"/>
      <c r="O38" s="596"/>
      <c r="P38" s="596"/>
      <c r="Q38" s="597"/>
      <c r="R38" s="598">
        <v>235000</v>
      </c>
      <c r="S38" s="599"/>
      <c r="T38" s="599"/>
      <c r="U38" s="599"/>
      <c r="V38" s="599"/>
      <c r="W38" s="599"/>
      <c r="X38" s="599"/>
      <c r="Y38" s="600"/>
      <c r="Z38" s="601">
        <v>5.7</v>
      </c>
      <c r="AA38" s="601"/>
      <c r="AB38" s="601"/>
      <c r="AC38" s="601"/>
      <c r="AD38" s="602" t="s">
        <v>62</v>
      </c>
      <c r="AE38" s="602"/>
      <c r="AF38" s="602"/>
      <c r="AG38" s="602"/>
      <c r="AH38" s="602"/>
      <c r="AI38" s="602"/>
      <c r="AJ38" s="602"/>
      <c r="AK38" s="602"/>
      <c r="AL38" s="603" t="s">
        <v>62</v>
      </c>
      <c r="AM38" s="604"/>
      <c r="AN38" s="604"/>
      <c r="AO38" s="605"/>
      <c r="AQ38" s="664" t="s">
        <v>266</v>
      </c>
      <c r="AR38" s="665"/>
      <c r="AS38" s="665"/>
      <c r="AT38" s="665"/>
      <c r="AU38" s="665"/>
      <c r="AV38" s="665"/>
      <c r="AW38" s="665"/>
      <c r="AX38" s="665"/>
      <c r="AY38" s="666"/>
      <c r="AZ38" s="598">
        <v>93582</v>
      </c>
      <c r="BA38" s="599"/>
      <c r="BB38" s="599"/>
      <c r="BC38" s="599"/>
      <c r="BD38" s="628"/>
      <c r="BE38" s="628"/>
      <c r="BF38" s="644"/>
      <c r="BG38" s="595" t="s">
        <v>267</v>
      </c>
      <c r="BH38" s="596"/>
      <c r="BI38" s="596"/>
      <c r="BJ38" s="596"/>
      <c r="BK38" s="596"/>
      <c r="BL38" s="596"/>
      <c r="BM38" s="596"/>
      <c r="BN38" s="596"/>
      <c r="BO38" s="596"/>
      <c r="BP38" s="596"/>
      <c r="BQ38" s="596"/>
      <c r="BR38" s="596"/>
      <c r="BS38" s="596"/>
      <c r="BT38" s="596"/>
      <c r="BU38" s="597"/>
      <c r="BV38" s="598">
        <v>363</v>
      </c>
      <c r="BW38" s="599"/>
      <c r="BX38" s="599"/>
      <c r="BY38" s="599"/>
      <c r="BZ38" s="599"/>
      <c r="CA38" s="599"/>
      <c r="CB38" s="608"/>
      <c r="CD38" s="595" t="s">
        <v>268</v>
      </c>
      <c r="CE38" s="596"/>
      <c r="CF38" s="596"/>
      <c r="CG38" s="596"/>
      <c r="CH38" s="596"/>
      <c r="CI38" s="596"/>
      <c r="CJ38" s="596"/>
      <c r="CK38" s="596"/>
      <c r="CL38" s="596"/>
      <c r="CM38" s="596"/>
      <c r="CN38" s="596"/>
      <c r="CO38" s="596"/>
      <c r="CP38" s="596"/>
      <c r="CQ38" s="597"/>
      <c r="CR38" s="598">
        <v>222099</v>
      </c>
      <c r="CS38" s="599"/>
      <c r="CT38" s="599"/>
      <c r="CU38" s="599"/>
      <c r="CV38" s="599"/>
      <c r="CW38" s="599"/>
      <c r="CX38" s="599"/>
      <c r="CY38" s="600"/>
      <c r="CZ38" s="603">
        <v>5.7</v>
      </c>
      <c r="DA38" s="630"/>
      <c r="DB38" s="630"/>
      <c r="DC38" s="633"/>
      <c r="DD38" s="607">
        <v>192779</v>
      </c>
      <c r="DE38" s="599"/>
      <c r="DF38" s="599"/>
      <c r="DG38" s="599"/>
      <c r="DH38" s="599"/>
      <c r="DI38" s="599"/>
      <c r="DJ38" s="599"/>
      <c r="DK38" s="600"/>
      <c r="DL38" s="607">
        <v>180350</v>
      </c>
      <c r="DM38" s="599"/>
      <c r="DN38" s="599"/>
      <c r="DO38" s="599"/>
      <c r="DP38" s="599"/>
      <c r="DQ38" s="599"/>
      <c r="DR38" s="599"/>
      <c r="DS38" s="599"/>
      <c r="DT38" s="599"/>
      <c r="DU38" s="599"/>
      <c r="DV38" s="600"/>
      <c r="DW38" s="603">
        <v>7.3</v>
      </c>
      <c r="DX38" s="630"/>
      <c r="DY38" s="630"/>
      <c r="DZ38" s="630"/>
      <c r="EA38" s="630"/>
      <c r="EB38" s="630"/>
      <c r="EC38" s="631"/>
    </row>
    <row r="39" spans="2:133" ht="11.25" customHeight="1" x14ac:dyDescent="0.15">
      <c r="B39" s="595" t="s">
        <v>269</v>
      </c>
      <c r="C39" s="596"/>
      <c r="D39" s="596"/>
      <c r="E39" s="596"/>
      <c r="F39" s="596"/>
      <c r="G39" s="596"/>
      <c r="H39" s="596"/>
      <c r="I39" s="596"/>
      <c r="J39" s="596"/>
      <c r="K39" s="596"/>
      <c r="L39" s="596"/>
      <c r="M39" s="596"/>
      <c r="N39" s="596"/>
      <c r="O39" s="596"/>
      <c r="P39" s="596"/>
      <c r="Q39" s="597"/>
      <c r="R39" s="598" t="s">
        <v>62</v>
      </c>
      <c r="S39" s="599"/>
      <c r="T39" s="599"/>
      <c r="U39" s="599"/>
      <c r="V39" s="599"/>
      <c r="W39" s="599"/>
      <c r="X39" s="599"/>
      <c r="Y39" s="600"/>
      <c r="Z39" s="601" t="s">
        <v>62</v>
      </c>
      <c r="AA39" s="601"/>
      <c r="AB39" s="601"/>
      <c r="AC39" s="601"/>
      <c r="AD39" s="602" t="s">
        <v>62</v>
      </c>
      <c r="AE39" s="602"/>
      <c r="AF39" s="602"/>
      <c r="AG39" s="602"/>
      <c r="AH39" s="602"/>
      <c r="AI39" s="602"/>
      <c r="AJ39" s="602"/>
      <c r="AK39" s="602"/>
      <c r="AL39" s="603" t="s">
        <v>62</v>
      </c>
      <c r="AM39" s="604"/>
      <c r="AN39" s="604"/>
      <c r="AO39" s="605"/>
      <c r="AQ39" s="664" t="s">
        <v>270</v>
      </c>
      <c r="AR39" s="665"/>
      <c r="AS39" s="665"/>
      <c r="AT39" s="665"/>
      <c r="AU39" s="665"/>
      <c r="AV39" s="665"/>
      <c r="AW39" s="665"/>
      <c r="AX39" s="665"/>
      <c r="AY39" s="666"/>
      <c r="AZ39" s="598">
        <v>57630</v>
      </c>
      <c r="BA39" s="599"/>
      <c r="BB39" s="599"/>
      <c r="BC39" s="599"/>
      <c r="BD39" s="628"/>
      <c r="BE39" s="628"/>
      <c r="BF39" s="644"/>
      <c r="BG39" s="595" t="s">
        <v>271</v>
      </c>
      <c r="BH39" s="596"/>
      <c r="BI39" s="596"/>
      <c r="BJ39" s="596"/>
      <c r="BK39" s="596"/>
      <c r="BL39" s="596"/>
      <c r="BM39" s="596"/>
      <c r="BN39" s="596"/>
      <c r="BO39" s="596"/>
      <c r="BP39" s="596"/>
      <c r="BQ39" s="596"/>
      <c r="BR39" s="596"/>
      <c r="BS39" s="596"/>
      <c r="BT39" s="596"/>
      <c r="BU39" s="597"/>
      <c r="BV39" s="598">
        <v>506</v>
      </c>
      <c r="BW39" s="599"/>
      <c r="BX39" s="599"/>
      <c r="BY39" s="599"/>
      <c r="BZ39" s="599"/>
      <c r="CA39" s="599"/>
      <c r="CB39" s="608"/>
      <c r="CD39" s="595" t="s">
        <v>272</v>
      </c>
      <c r="CE39" s="596"/>
      <c r="CF39" s="596"/>
      <c r="CG39" s="596"/>
      <c r="CH39" s="596"/>
      <c r="CI39" s="596"/>
      <c r="CJ39" s="596"/>
      <c r="CK39" s="596"/>
      <c r="CL39" s="596"/>
      <c r="CM39" s="596"/>
      <c r="CN39" s="596"/>
      <c r="CO39" s="596"/>
      <c r="CP39" s="596"/>
      <c r="CQ39" s="597"/>
      <c r="CR39" s="598">
        <v>230136</v>
      </c>
      <c r="CS39" s="628"/>
      <c r="CT39" s="628"/>
      <c r="CU39" s="628"/>
      <c r="CV39" s="628"/>
      <c r="CW39" s="628"/>
      <c r="CX39" s="628"/>
      <c r="CY39" s="629"/>
      <c r="CZ39" s="603">
        <v>5.9</v>
      </c>
      <c r="DA39" s="630"/>
      <c r="DB39" s="630"/>
      <c r="DC39" s="633"/>
      <c r="DD39" s="607">
        <v>176534</v>
      </c>
      <c r="DE39" s="628"/>
      <c r="DF39" s="628"/>
      <c r="DG39" s="628"/>
      <c r="DH39" s="628"/>
      <c r="DI39" s="628"/>
      <c r="DJ39" s="628"/>
      <c r="DK39" s="629"/>
      <c r="DL39" s="607" t="s">
        <v>62</v>
      </c>
      <c r="DM39" s="628"/>
      <c r="DN39" s="628"/>
      <c r="DO39" s="628"/>
      <c r="DP39" s="628"/>
      <c r="DQ39" s="628"/>
      <c r="DR39" s="628"/>
      <c r="DS39" s="628"/>
      <c r="DT39" s="628"/>
      <c r="DU39" s="628"/>
      <c r="DV39" s="629"/>
      <c r="DW39" s="603" t="s">
        <v>62</v>
      </c>
      <c r="DX39" s="630"/>
      <c r="DY39" s="630"/>
      <c r="DZ39" s="630"/>
      <c r="EA39" s="630"/>
      <c r="EB39" s="630"/>
      <c r="EC39" s="631"/>
    </row>
    <row r="40" spans="2:133" ht="11.25" customHeight="1" x14ac:dyDescent="0.15">
      <c r="B40" s="595" t="s">
        <v>273</v>
      </c>
      <c r="C40" s="596"/>
      <c r="D40" s="596"/>
      <c r="E40" s="596"/>
      <c r="F40" s="596"/>
      <c r="G40" s="596"/>
      <c r="H40" s="596"/>
      <c r="I40" s="596"/>
      <c r="J40" s="596"/>
      <c r="K40" s="596"/>
      <c r="L40" s="596"/>
      <c r="M40" s="596"/>
      <c r="N40" s="596"/>
      <c r="O40" s="596"/>
      <c r="P40" s="596"/>
      <c r="Q40" s="597"/>
      <c r="R40" s="598" t="s">
        <v>62</v>
      </c>
      <c r="S40" s="599"/>
      <c r="T40" s="599"/>
      <c r="U40" s="599"/>
      <c r="V40" s="599"/>
      <c r="W40" s="599"/>
      <c r="X40" s="599"/>
      <c r="Y40" s="600"/>
      <c r="Z40" s="601" t="s">
        <v>62</v>
      </c>
      <c r="AA40" s="601"/>
      <c r="AB40" s="601"/>
      <c r="AC40" s="601"/>
      <c r="AD40" s="602" t="s">
        <v>62</v>
      </c>
      <c r="AE40" s="602"/>
      <c r="AF40" s="602"/>
      <c r="AG40" s="602"/>
      <c r="AH40" s="602"/>
      <c r="AI40" s="602"/>
      <c r="AJ40" s="602"/>
      <c r="AK40" s="602"/>
      <c r="AL40" s="603" t="s">
        <v>62</v>
      </c>
      <c r="AM40" s="604"/>
      <c r="AN40" s="604"/>
      <c r="AO40" s="605"/>
      <c r="AQ40" s="664" t="s">
        <v>274</v>
      </c>
      <c r="AR40" s="665"/>
      <c r="AS40" s="665"/>
      <c r="AT40" s="665"/>
      <c r="AU40" s="665"/>
      <c r="AV40" s="665"/>
      <c r="AW40" s="665"/>
      <c r="AX40" s="665"/>
      <c r="AY40" s="666"/>
      <c r="AZ40" s="598" t="s">
        <v>62</v>
      </c>
      <c r="BA40" s="599"/>
      <c r="BB40" s="599"/>
      <c r="BC40" s="599"/>
      <c r="BD40" s="628"/>
      <c r="BE40" s="628"/>
      <c r="BF40" s="644"/>
      <c r="BG40" s="648" t="s">
        <v>275</v>
      </c>
      <c r="BH40" s="649"/>
      <c r="BI40" s="649"/>
      <c r="BJ40" s="649"/>
      <c r="BK40" s="649"/>
      <c r="BL40" s="79"/>
      <c r="BM40" s="596" t="s">
        <v>276</v>
      </c>
      <c r="BN40" s="596"/>
      <c r="BO40" s="596"/>
      <c r="BP40" s="596"/>
      <c r="BQ40" s="596"/>
      <c r="BR40" s="596"/>
      <c r="BS40" s="596"/>
      <c r="BT40" s="596"/>
      <c r="BU40" s="597"/>
      <c r="BV40" s="598">
        <v>85</v>
      </c>
      <c r="BW40" s="599"/>
      <c r="BX40" s="599"/>
      <c r="BY40" s="599"/>
      <c r="BZ40" s="599"/>
      <c r="CA40" s="599"/>
      <c r="CB40" s="608"/>
      <c r="CD40" s="595" t="s">
        <v>277</v>
      </c>
      <c r="CE40" s="596"/>
      <c r="CF40" s="596"/>
      <c r="CG40" s="596"/>
      <c r="CH40" s="596"/>
      <c r="CI40" s="596"/>
      <c r="CJ40" s="596"/>
      <c r="CK40" s="596"/>
      <c r="CL40" s="596"/>
      <c r="CM40" s="596"/>
      <c r="CN40" s="596"/>
      <c r="CO40" s="596"/>
      <c r="CP40" s="596"/>
      <c r="CQ40" s="597"/>
      <c r="CR40" s="598" t="s">
        <v>62</v>
      </c>
      <c r="CS40" s="599"/>
      <c r="CT40" s="599"/>
      <c r="CU40" s="599"/>
      <c r="CV40" s="599"/>
      <c r="CW40" s="599"/>
      <c r="CX40" s="599"/>
      <c r="CY40" s="600"/>
      <c r="CZ40" s="603" t="s">
        <v>62</v>
      </c>
      <c r="DA40" s="630"/>
      <c r="DB40" s="630"/>
      <c r="DC40" s="633"/>
      <c r="DD40" s="607" t="s">
        <v>62</v>
      </c>
      <c r="DE40" s="599"/>
      <c r="DF40" s="599"/>
      <c r="DG40" s="599"/>
      <c r="DH40" s="599"/>
      <c r="DI40" s="599"/>
      <c r="DJ40" s="599"/>
      <c r="DK40" s="600"/>
      <c r="DL40" s="607" t="s">
        <v>62</v>
      </c>
      <c r="DM40" s="599"/>
      <c r="DN40" s="599"/>
      <c r="DO40" s="599"/>
      <c r="DP40" s="599"/>
      <c r="DQ40" s="599"/>
      <c r="DR40" s="599"/>
      <c r="DS40" s="599"/>
      <c r="DT40" s="599"/>
      <c r="DU40" s="599"/>
      <c r="DV40" s="600"/>
      <c r="DW40" s="603" t="s">
        <v>62</v>
      </c>
      <c r="DX40" s="630"/>
      <c r="DY40" s="630"/>
      <c r="DZ40" s="630"/>
      <c r="EA40" s="630"/>
      <c r="EB40" s="630"/>
      <c r="EC40" s="631"/>
    </row>
    <row r="41" spans="2:133" ht="11.25" customHeight="1" x14ac:dyDescent="0.15">
      <c r="B41" s="619" t="s">
        <v>278</v>
      </c>
      <c r="C41" s="620"/>
      <c r="D41" s="620"/>
      <c r="E41" s="620"/>
      <c r="F41" s="620"/>
      <c r="G41" s="620"/>
      <c r="H41" s="620"/>
      <c r="I41" s="620"/>
      <c r="J41" s="620"/>
      <c r="K41" s="620"/>
      <c r="L41" s="620"/>
      <c r="M41" s="620"/>
      <c r="N41" s="620"/>
      <c r="O41" s="620"/>
      <c r="P41" s="620"/>
      <c r="Q41" s="621"/>
      <c r="R41" s="673">
        <v>4143180</v>
      </c>
      <c r="S41" s="674"/>
      <c r="T41" s="674"/>
      <c r="U41" s="674"/>
      <c r="V41" s="674"/>
      <c r="W41" s="674"/>
      <c r="X41" s="674"/>
      <c r="Y41" s="675"/>
      <c r="Z41" s="676">
        <v>100</v>
      </c>
      <c r="AA41" s="676"/>
      <c r="AB41" s="676"/>
      <c r="AC41" s="676"/>
      <c r="AD41" s="677">
        <v>2472193</v>
      </c>
      <c r="AE41" s="677"/>
      <c r="AF41" s="677"/>
      <c r="AG41" s="677"/>
      <c r="AH41" s="677"/>
      <c r="AI41" s="677"/>
      <c r="AJ41" s="677"/>
      <c r="AK41" s="677"/>
      <c r="AL41" s="678">
        <v>100</v>
      </c>
      <c r="AM41" s="658"/>
      <c r="AN41" s="658"/>
      <c r="AO41" s="679"/>
      <c r="AQ41" s="664" t="s">
        <v>279</v>
      </c>
      <c r="AR41" s="665"/>
      <c r="AS41" s="665"/>
      <c r="AT41" s="665"/>
      <c r="AU41" s="665"/>
      <c r="AV41" s="665"/>
      <c r="AW41" s="665"/>
      <c r="AX41" s="665"/>
      <c r="AY41" s="666"/>
      <c r="AZ41" s="598">
        <v>30603</v>
      </c>
      <c r="BA41" s="599"/>
      <c r="BB41" s="599"/>
      <c r="BC41" s="599"/>
      <c r="BD41" s="628"/>
      <c r="BE41" s="628"/>
      <c r="BF41" s="644"/>
      <c r="BG41" s="648"/>
      <c r="BH41" s="649"/>
      <c r="BI41" s="649"/>
      <c r="BJ41" s="649"/>
      <c r="BK41" s="649"/>
      <c r="BL41" s="79"/>
      <c r="BM41" s="596" t="s">
        <v>280</v>
      </c>
      <c r="BN41" s="596"/>
      <c r="BO41" s="596"/>
      <c r="BP41" s="596"/>
      <c r="BQ41" s="596"/>
      <c r="BR41" s="596"/>
      <c r="BS41" s="596"/>
      <c r="BT41" s="596"/>
      <c r="BU41" s="597"/>
      <c r="BV41" s="598">
        <v>4</v>
      </c>
      <c r="BW41" s="599"/>
      <c r="BX41" s="599"/>
      <c r="BY41" s="599"/>
      <c r="BZ41" s="599"/>
      <c r="CA41" s="599"/>
      <c r="CB41" s="608"/>
      <c r="CD41" s="595" t="s">
        <v>281</v>
      </c>
      <c r="CE41" s="596"/>
      <c r="CF41" s="596"/>
      <c r="CG41" s="596"/>
      <c r="CH41" s="596"/>
      <c r="CI41" s="596"/>
      <c r="CJ41" s="596"/>
      <c r="CK41" s="596"/>
      <c r="CL41" s="596"/>
      <c r="CM41" s="596"/>
      <c r="CN41" s="596"/>
      <c r="CO41" s="596"/>
      <c r="CP41" s="596"/>
      <c r="CQ41" s="597"/>
      <c r="CR41" s="598" t="s">
        <v>62</v>
      </c>
      <c r="CS41" s="628"/>
      <c r="CT41" s="628"/>
      <c r="CU41" s="628"/>
      <c r="CV41" s="628"/>
      <c r="CW41" s="628"/>
      <c r="CX41" s="628"/>
      <c r="CY41" s="629"/>
      <c r="CZ41" s="603" t="s">
        <v>62</v>
      </c>
      <c r="DA41" s="630"/>
      <c r="DB41" s="630"/>
      <c r="DC41" s="633"/>
      <c r="DD41" s="607" t="s">
        <v>62</v>
      </c>
      <c r="DE41" s="628"/>
      <c r="DF41" s="628"/>
      <c r="DG41" s="628"/>
      <c r="DH41" s="628"/>
      <c r="DI41" s="628"/>
      <c r="DJ41" s="628"/>
      <c r="DK41" s="629"/>
      <c r="DL41" s="667"/>
      <c r="DM41" s="668"/>
      <c r="DN41" s="668"/>
      <c r="DO41" s="668"/>
      <c r="DP41" s="668"/>
      <c r="DQ41" s="668"/>
      <c r="DR41" s="668"/>
      <c r="DS41" s="668"/>
      <c r="DT41" s="668"/>
      <c r="DU41" s="668"/>
      <c r="DV41" s="669"/>
      <c r="DW41" s="670"/>
      <c r="DX41" s="671"/>
      <c r="DY41" s="671"/>
      <c r="DZ41" s="671"/>
      <c r="EA41" s="671"/>
      <c r="EB41" s="671"/>
      <c r="EC41" s="672"/>
    </row>
    <row r="42" spans="2:133" ht="11.25" customHeight="1" x14ac:dyDescent="0.15">
      <c r="AQ42" s="680" t="s">
        <v>282</v>
      </c>
      <c r="AR42" s="681"/>
      <c r="AS42" s="681"/>
      <c r="AT42" s="681"/>
      <c r="AU42" s="681"/>
      <c r="AV42" s="681"/>
      <c r="AW42" s="681"/>
      <c r="AX42" s="681"/>
      <c r="AY42" s="682"/>
      <c r="AZ42" s="673">
        <v>191496</v>
      </c>
      <c r="BA42" s="674"/>
      <c r="BB42" s="674"/>
      <c r="BC42" s="674"/>
      <c r="BD42" s="657"/>
      <c r="BE42" s="657"/>
      <c r="BF42" s="659"/>
      <c r="BG42" s="650"/>
      <c r="BH42" s="651"/>
      <c r="BI42" s="651"/>
      <c r="BJ42" s="651"/>
      <c r="BK42" s="651"/>
      <c r="BL42" s="80"/>
      <c r="BM42" s="620" t="s">
        <v>283</v>
      </c>
      <c r="BN42" s="620"/>
      <c r="BO42" s="620"/>
      <c r="BP42" s="620"/>
      <c r="BQ42" s="620"/>
      <c r="BR42" s="620"/>
      <c r="BS42" s="620"/>
      <c r="BT42" s="620"/>
      <c r="BU42" s="621"/>
      <c r="BV42" s="673">
        <v>494</v>
      </c>
      <c r="BW42" s="674"/>
      <c r="BX42" s="674"/>
      <c r="BY42" s="674"/>
      <c r="BZ42" s="674"/>
      <c r="CA42" s="674"/>
      <c r="CB42" s="683"/>
      <c r="CD42" s="595" t="s">
        <v>284</v>
      </c>
      <c r="CE42" s="596"/>
      <c r="CF42" s="596"/>
      <c r="CG42" s="596"/>
      <c r="CH42" s="596"/>
      <c r="CI42" s="596"/>
      <c r="CJ42" s="596"/>
      <c r="CK42" s="596"/>
      <c r="CL42" s="596"/>
      <c r="CM42" s="596"/>
      <c r="CN42" s="596"/>
      <c r="CO42" s="596"/>
      <c r="CP42" s="596"/>
      <c r="CQ42" s="597"/>
      <c r="CR42" s="598">
        <v>63578</v>
      </c>
      <c r="CS42" s="628"/>
      <c r="CT42" s="628"/>
      <c r="CU42" s="628"/>
      <c r="CV42" s="628"/>
      <c r="CW42" s="628"/>
      <c r="CX42" s="628"/>
      <c r="CY42" s="629"/>
      <c r="CZ42" s="603">
        <v>1.6</v>
      </c>
      <c r="DA42" s="630"/>
      <c r="DB42" s="630"/>
      <c r="DC42" s="633"/>
      <c r="DD42" s="607">
        <v>13892</v>
      </c>
      <c r="DE42" s="628"/>
      <c r="DF42" s="628"/>
      <c r="DG42" s="628"/>
      <c r="DH42" s="628"/>
      <c r="DI42" s="628"/>
      <c r="DJ42" s="628"/>
      <c r="DK42" s="629"/>
      <c r="DL42" s="667"/>
      <c r="DM42" s="668"/>
      <c r="DN42" s="668"/>
      <c r="DO42" s="668"/>
      <c r="DP42" s="668"/>
      <c r="DQ42" s="668"/>
      <c r="DR42" s="668"/>
      <c r="DS42" s="668"/>
      <c r="DT42" s="668"/>
      <c r="DU42" s="668"/>
      <c r="DV42" s="669"/>
      <c r="DW42" s="670"/>
      <c r="DX42" s="671"/>
      <c r="DY42" s="671"/>
      <c r="DZ42" s="671"/>
      <c r="EA42" s="671"/>
      <c r="EB42" s="671"/>
      <c r="EC42" s="672"/>
    </row>
    <row r="43" spans="2:133" ht="11.25" customHeight="1" x14ac:dyDescent="0.15">
      <c r="B43" s="73" t="s">
        <v>285</v>
      </c>
      <c r="CD43" s="595" t="s">
        <v>286</v>
      </c>
      <c r="CE43" s="596"/>
      <c r="CF43" s="596"/>
      <c r="CG43" s="596"/>
      <c r="CH43" s="596"/>
      <c r="CI43" s="596"/>
      <c r="CJ43" s="596"/>
      <c r="CK43" s="596"/>
      <c r="CL43" s="596"/>
      <c r="CM43" s="596"/>
      <c r="CN43" s="596"/>
      <c r="CO43" s="596"/>
      <c r="CP43" s="596"/>
      <c r="CQ43" s="597"/>
      <c r="CR43" s="598" t="s">
        <v>62</v>
      </c>
      <c r="CS43" s="628"/>
      <c r="CT43" s="628"/>
      <c r="CU43" s="628"/>
      <c r="CV43" s="628"/>
      <c r="CW43" s="628"/>
      <c r="CX43" s="628"/>
      <c r="CY43" s="629"/>
      <c r="CZ43" s="603" t="s">
        <v>62</v>
      </c>
      <c r="DA43" s="630"/>
      <c r="DB43" s="630"/>
      <c r="DC43" s="633"/>
      <c r="DD43" s="607" t="s">
        <v>62</v>
      </c>
      <c r="DE43" s="628"/>
      <c r="DF43" s="628"/>
      <c r="DG43" s="628"/>
      <c r="DH43" s="628"/>
      <c r="DI43" s="628"/>
      <c r="DJ43" s="628"/>
      <c r="DK43" s="629"/>
      <c r="DL43" s="667"/>
      <c r="DM43" s="668"/>
      <c r="DN43" s="668"/>
      <c r="DO43" s="668"/>
      <c r="DP43" s="668"/>
      <c r="DQ43" s="668"/>
      <c r="DR43" s="668"/>
      <c r="DS43" s="668"/>
      <c r="DT43" s="668"/>
      <c r="DU43" s="668"/>
      <c r="DV43" s="669"/>
      <c r="DW43" s="670"/>
      <c r="DX43" s="671"/>
      <c r="DY43" s="671"/>
      <c r="DZ43" s="671"/>
      <c r="EA43" s="671"/>
      <c r="EB43" s="671"/>
      <c r="EC43" s="672"/>
    </row>
    <row r="44" spans="2:133" ht="11.25" customHeight="1" x14ac:dyDescent="0.15">
      <c r="B44" s="684" t="s">
        <v>287</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234</v>
      </c>
      <c r="CE44" s="637"/>
      <c r="CF44" s="595" t="s">
        <v>288</v>
      </c>
      <c r="CG44" s="596"/>
      <c r="CH44" s="596"/>
      <c r="CI44" s="596"/>
      <c r="CJ44" s="596"/>
      <c r="CK44" s="596"/>
      <c r="CL44" s="596"/>
      <c r="CM44" s="596"/>
      <c r="CN44" s="596"/>
      <c r="CO44" s="596"/>
      <c r="CP44" s="596"/>
      <c r="CQ44" s="597"/>
      <c r="CR44" s="598">
        <v>63578</v>
      </c>
      <c r="CS44" s="599"/>
      <c r="CT44" s="599"/>
      <c r="CU44" s="599"/>
      <c r="CV44" s="599"/>
      <c r="CW44" s="599"/>
      <c r="CX44" s="599"/>
      <c r="CY44" s="600"/>
      <c r="CZ44" s="603">
        <v>1.6</v>
      </c>
      <c r="DA44" s="604"/>
      <c r="DB44" s="604"/>
      <c r="DC44" s="610"/>
      <c r="DD44" s="607">
        <v>13892</v>
      </c>
      <c r="DE44" s="599"/>
      <c r="DF44" s="599"/>
      <c r="DG44" s="599"/>
      <c r="DH44" s="599"/>
      <c r="DI44" s="599"/>
      <c r="DJ44" s="599"/>
      <c r="DK44" s="600"/>
      <c r="DL44" s="667"/>
      <c r="DM44" s="668"/>
      <c r="DN44" s="668"/>
      <c r="DO44" s="668"/>
      <c r="DP44" s="668"/>
      <c r="DQ44" s="668"/>
      <c r="DR44" s="668"/>
      <c r="DS44" s="668"/>
      <c r="DT44" s="668"/>
      <c r="DU44" s="668"/>
      <c r="DV44" s="669"/>
      <c r="DW44" s="670"/>
      <c r="DX44" s="671"/>
      <c r="DY44" s="671"/>
      <c r="DZ44" s="671"/>
      <c r="EA44" s="671"/>
      <c r="EB44" s="671"/>
      <c r="EC44" s="672"/>
    </row>
    <row r="45" spans="2:133" ht="11.25" customHeight="1" x14ac:dyDescent="0.15">
      <c r="B45" s="684" t="s">
        <v>289</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290</v>
      </c>
      <c r="CG45" s="596"/>
      <c r="CH45" s="596"/>
      <c r="CI45" s="596"/>
      <c r="CJ45" s="596"/>
      <c r="CK45" s="596"/>
      <c r="CL45" s="596"/>
      <c r="CM45" s="596"/>
      <c r="CN45" s="596"/>
      <c r="CO45" s="596"/>
      <c r="CP45" s="596"/>
      <c r="CQ45" s="597"/>
      <c r="CR45" s="598">
        <v>20320</v>
      </c>
      <c r="CS45" s="628"/>
      <c r="CT45" s="628"/>
      <c r="CU45" s="628"/>
      <c r="CV45" s="628"/>
      <c r="CW45" s="628"/>
      <c r="CX45" s="628"/>
      <c r="CY45" s="629"/>
      <c r="CZ45" s="603">
        <v>0.5</v>
      </c>
      <c r="DA45" s="630"/>
      <c r="DB45" s="630"/>
      <c r="DC45" s="633"/>
      <c r="DD45" s="607">
        <v>1573</v>
      </c>
      <c r="DE45" s="628"/>
      <c r="DF45" s="628"/>
      <c r="DG45" s="628"/>
      <c r="DH45" s="628"/>
      <c r="DI45" s="628"/>
      <c r="DJ45" s="628"/>
      <c r="DK45" s="629"/>
      <c r="DL45" s="667"/>
      <c r="DM45" s="668"/>
      <c r="DN45" s="668"/>
      <c r="DO45" s="668"/>
      <c r="DP45" s="668"/>
      <c r="DQ45" s="668"/>
      <c r="DR45" s="668"/>
      <c r="DS45" s="668"/>
      <c r="DT45" s="668"/>
      <c r="DU45" s="668"/>
      <c r="DV45" s="669"/>
      <c r="DW45" s="670"/>
      <c r="DX45" s="671"/>
      <c r="DY45" s="671"/>
      <c r="DZ45" s="671"/>
      <c r="EA45" s="671"/>
      <c r="EB45" s="671"/>
      <c r="EC45" s="672"/>
    </row>
    <row r="46" spans="2:133" ht="11.25" customHeight="1" x14ac:dyDescent="0.15">
      <c r="B46" s="84"/>
      <c r="CD46" s="638"/>
      <c r="CE46" s="639"/>
      <c r="CF46" s="595" t="s">
        <v>291</v>
      </c>
      <c r="CG46" s="596"/>
      <c r="CH46" s="596"/>
      <c r="CI46" s="596"/>
      <c r="CJ46" s="596"/>
      <c r="CK46" s="596"/>
      <c r="CL46" s="596"/>
      <c r="CM46" s="596"/>
      <c r="CN46" s="596"/>
      <c r="CO46" s="596"/>
      <c r="CP46" s="596"/>
      <c r="CQ46" s="597"/>
      <c r="CR46" s="598">
        <v>35887</v>
      </c>
      <c r="CS46" s="599"/>
      <c r="CT46" s="599"/>
      <c r="CU46" s="599"/>
      <c r="CV46" s="599"/>
      <c r="CW46" s="599"/>
      <c r="CX46" s="599"/>
      <c r="CY46" s="600"/>
      <c r="CZ46" s="603">
        <v>0.9</v>
      </c>
      <c r="DA46" s="604"/>
      <c r="DB46" s="604"/>
      <c r="DC46" s="610"/>
      <c r="DD46" s="607">
        <v>12160</v>
      </c>
      <c r="DE46" s="599"/>
      <c r="DF46" s="599"/>
      <c r="DG46" s="599"/>
      <c r="DH46" s="599"/>
      <c r="DI46" s="599"/>
      <c r="DJ46" s="599"/>
      <c r="DK46" s="600"/>
      <c r="DL46" s="667"/>
      <c r="DM46" s="668"/>
      <c r="DN46" s="668"/>
      <c r="DO46" s="668"/>
      <c r="DP46" s="668"/>
      <c r="DQ46" s="668"/>
      <c r="DR46" s="668"/>
      <c r="DS46" s="668"/>
      <c r="DT46" s="668"/>
      <c r="DU46" s="668"/>
      <c r="DV46" s="669"/>
      <c r="DW46" s="670"/>
      <c r="DX46" s="671"/>
      <c r="DY46" s="671"/>
      <c r="DZ46" s="671"/>
      <c r="EA46" s="671"/>
      <c r="EB46" s="671"/>
      <c r="EC46" s="672"/>
    </row>
    <row r="47" spans="2:133" ht="11.25" customHeight="1" x14ac:dyDescent="0.15">
      <c r="B47" s="84"/>
      <c r="CD47" s="638"/>
      <c r="CE47" s="639"/>
      <c r="CF47" s="595" t="s">
        <v>292</v>
      </c>
      <c r="CG47" s="596"/>
      <c r="CH47" s="596"/>
      <c r="CI47" s="596"/>
      <c r="CJ47" s="596"/>
      <c r="CK47" s="596"/>
      <c r="CL47" s="596"/>
      <c r="CM47" s="596"/>
      <c r="CN47" s="596"/>
      <c r="CO47" s="596"/>
      <c r="CP47" s="596"/>
      <c r="CQ47" s="597"/>
      <c r="CR47" s="598" t="s">
        <v>62</v>
      </c>
      <c r="CS47" s="628"/>
      <c r="CT47" s="628"/>
      <c r="CU47" s="628"/>
      <c r="CV47" s="628"/>
      <c r="CW47" s="628"/>
      <c r="CX47" s="628"/>
      <c r="CY47" s="629"/>
      <c r="CZ47" s="603" t="s">
        <v>62</v>
      </c>
      <c r="DA47" s="630"/>
      <c r="DB47" s="630"/>
      <c r="DC47" s="633"/>
      <c r="DD47" s="607" t="s">
        <v>62</v>
      </c>
      <c r="DE47" s="628"/>
      <c r="DF47" s="628"/>
      <c r="DG47" s="628"/>
      <c r="DH47" s="628"/>
      <c r="DI47" s="628"/>
      <c r="DJ47" s="628"/>
      <c r="DK47" s="629"/>
      <c r="DL47" s="667"/>
      <c r="DM47" s="668"/>
      <c r="DN47" s="668"/>
      <c r="DO47" s="668"/>
      <c r="DP47" s="668"/>
      <c r="DQ47" s="668"/>
      <c r="DR47" s="668"/>
      <c r="DS47" s="668"/>
      <c r="DT47" s="668"/>
      <c r="DU47" s="668"/>
      <c r="DV47" s="669"/>
      <c r="DW47" s="670"/>
      <c r="DX47" s="671"/>
      <c r="DY47" s="671"/>
      <c r="DZ47" s="671"/>
      <c r="EA47" s="671"/>
      <c r="EB47" s="671"/>
      <c r="EC47" s="672"/>
    </row>
    <row r="48" spans="2:133" x14ac:dyDescent="0.15">
      <c r="B48" s="84"/>
      <c r="CD48" s="640"/>
      <c r="CE48" s="641"/>
      <c r="CF48" s="595" t="s">
        <v>293</v>
      </c>
      <c r="CG48" s="596"/>
      <c r="CH48" s="596"/>
      <c r="CI48" s="596"/>
      <c r="CJ48" s="596"/>
      <c r="CK48" s="596"/>
      <c r="CL48" s="596"/>
      <c r="CM48" s="596"/>
      <c r="CN48" s="596"/>
      <c r="CO48" s="596"/>
      <c r="CP48" s="596"/>
      <c r="CQ48" s="597"/>
      <c r="CR48" s="598" t="s">
        <v>62</v>
      </c>
      <c r="CS48" s="599"/>
      <c r="CT48" s="599"/>
      <c r="CU48" s="599"/>
      <c r="CV48" s="599"/>
      <c r="CW48" s="599"/>
      <c r="CX48" s="599"/>
      <c r="CY48" s="600"/>
      <c r="CZ48" s="603" t="s">
        <v>62</v>
      </c>
      <c r="DA48" s="604"/>
      <c r="DB48" s="604"/>
      <c r="DC48" s="610"/>
      <c r="DD48" s="607" t="s">
        <v>62</v>
      </c>
      <c r="DE48" s="599"/>
      <c r="DF48" s="599"/>
      <c r="DG48" s="599"/>
      <c r="DH48" s="599"/>
      <c r="DI48" s="599"/>
      <c r="DJ48" s="599"/>
      <c r="DK48" s="600"/>
      <c r="DL48" s="667"/>
      <c r="DM48" s="668"/>
      <c r="DN48" s="668"/>
      <c r="DO48" s="668"/>
      <c r="DP48" s="668"/>
      <c r="DQ48" s="668"/>
      <c r="DR48" s="668"/>
      <c r="DS48" s="668"/>
      <c r="DT48" s="668"/>
      <c r="DU48" s="668"/>
      <c r="DV48" s="669"/>
      <c r="DW48" s="670"/>
      <c r="DX48" s="671"/>
      <c r="DY48" s="671"/>
      <c r="DZ48" s="671"/>
      <c r="EA48" s="671"/>
      <c r="EB48" s="671"/>
      <c r="EC48" s="672"/>
    </row>
    <row r="49" spans="2:133" ht="11.25" customHeight="1" x14ac:dyDescent="0.15">
      <c r="B49" s="84"/>
      <c r="CD49" s="619" t="s">
        <v>294</v>
      </c>
      <c r="CE49" s="620"/>
      <c r="CF49" s="620"/>
      <c r="CG49" s="620"/>
      <c r="CH49" s="620"/>
      <c r="CI49" s="620"/>
      <c r="CJ49" s="620"/>
      <c r="CK49" s="620"/>
      <c r="CL49" s="620"/>
      <c r="CM49" s="620"/>
      <c r="CN49" s="620"/>
      <c r="CO49" s="620"/>
      <c r="CP49" s="620"/>
      <c r="CQ49" s="621"/>
      <c r="CR49" s="673">
        <v>3926221</v>
      </c>
      <c r="CS49" s="657"/>
      <c r="CT49" s="657"/>
      <c r="CU49" s="657"/>
      <c r="CV49" s="657"/>
      <c r="CW49" s="657"/>
      <c r="CX49" s="657"/>
      <c r="CY49" s="686"/>
      <c r="CZ49" s="678">
        <v>100</v>
      </c>
      <c r="DA49" s="687"/>
      <c r="DB49" s="687"/>
      <c r="DC49" s="688"/>
      <c r="DD49" s="689">
        <v>2994446</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XYVUe4cmBch8RCwuFD4DvnhqYlKCUG8jgsCeR8GCLzZsOyAjlTDbDgSbMpW9d/3gLVifFxtysWUsWfUwnRpZfw==" saltValue="khvHIu1aX5wf5EQsk9Our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696" t="s">
        <v>295</v>
      </c>
      <c r="B2" s="696"/>
      <c r="C2" s="696"/>
      <c r="D2" s="696"/>
      <c r="E2" s="696"/>
      <c r="F2" s="696"/>
      <c r="G2" s="696"/>
      <c r="H2" s="696"/>
      <c r="I2" s="696"/>
      <c r="J2" s="696"/>
      <c r="K2" s="696"/>
      <c r="L2" s="696"/>
      <c r="M2" s="696"/>
      <c r="N2" s="696"/>
      <c r="O2" s="696"/>
      <c r="P2" s="696"/>
      <c r="Q2" s="696"/>
      <c r="R2" s="696"/>
      <c r="S2" s="696"/>
      <c r="T2" s="696"/>
      <c r="U2" s="696"/>
      <c r="V2" s="696"/>
      <c r="W2" s="696"/>
      <c r="X2" s="696"/>
      <c r="Y2" s="696"/>
      <c r="Z2" s="696"/>
      <c r="AA2" s="696"/>
      <c r="AB2" s="696"/>
      <c r="AC2" s="696"/>
      <c r="AD2" s="696"/>
      <c r="AE2" s="696"/>
      <c r="AF2" s="696"/>
      <c r="AG2" s="696"/>
      <c r="AH2" s="696"/>
      <c r="AI2" s="696"/>
      <c r="AJ2" s="696"/>
      <c r="AK2" s="696"/>
      <c r="AL2" s="696"/>
      <c r="AM2" s="696"/>
      <c r="AN2" s="696"/>
      <c r="AO2" s="696"/>
      <c r="AP2" s="696"/>
      <c r="AQ2" s="696"/>
      <c r="AR2" s="696"/>
      <c r="AS2" s="696"/>
      <c r="AT2" s="696"/>
      <c r="AU2" s="696"/>
      <c r="AV2" s="696"/>
      <c r="AW2" s="696"/>
      <c r="AX2" s="696"/>
      <c r="AY2" s="696"/>
      <c r="AZ2" s="696"/>
      <c r="BA2" s="696"/>
      <c r="BB2" s="696"/>
      <c r="BC2" s="696"/>
      <c r="BD2" s="696"/>
      <c r="BE2" s="696"/>
      <c r="BF2" s="696"/>
      <c r="BG2" s="696"/>
      <c r="BH2" s="696"/>
      <c r="BI2" s="696"/>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697" t="s">
        <v>296</v>
      </c>
      <c r="DK2" s="698"/>
      <c r="DL2" s="698"/>
      <c r="DM2" s="698"/>
      <c r="DN2" s="698"/>
      <c r="DO2" s="699"/>
      <c r="DP2" s="87"/>
      <c r="DQ2" s="697" t="s">
        <v>297</v>
      </c>
      <c r="DR2" s="698"/>
      <c r="DS2" s="698"/>
      <c r="DT2" s="698"/>
      <c r="DU2" s="698"/>
      <c r="DV2" s="698"/>
      <c r="DW2" s="698"/>
      <c r="DX2" s="698"/>
      <c r="DY2" s="698"/>
      <c r="DZ2" s="699"/>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
      <c r="A4" s="700" t="s">
        <v>298</v>
      </c>
      <c r="B4" s="700"/>
      <c r="C4" s="700"/>
      <c r="D4" s="700"/>
      <c r="E4" s="700"/>
      <c r="F4" s="700"/>
      <c r="G4" s="700"/>
      <c r="H4" s="700"/>
      <c r="I4" s="700"/>
      <c r="J4" s="700"/>
      <c r="K4" s="700"/>
      <c r="L4" s="700"/>
      <c r="M4" s="700"/>
      <c r="N4" s="700"/>
      <c r="O4" s="700"/>
      <c r="P4" s="700"/>
      <c r="Q4" s="700"/>
      <c r="R4" s="700"/>
      <c r="S4" s="700"/>
      <c r="T4" s="700"/>
      <c r="U4" s="700"/>
      <c r="V4" s="700"/>
      <c r="W4" s="700"/>
      <c r="X4" s="700"/>
      <c r="Y4" s="700"/>
      <c r="Z4" s="700"/>
      <c r="AA4" s="700"/>
      <c r="AB4" s="700"/>
      <c r="AC4" s="700"/>
      <c r="AD4" s="700"/>
      <c r="AE4" s="700"/>
      <c r="AF4" s="700"/>
      <c r="AG4" s="700"/>
      <c r="AH4" s="700"/>
      <c r="AI4" s="700"/>
      <c r="AJ4" s="700"/>
      <c r="AK4" s="700"/>
      <c r="AL4" s="700"/>
      <c r="AM4" s="700"/>
      <c r="AN4" s="700"/>
      <c r="AO4" s="700"/>
      <c r="AP4" s="700"/>
      <c r="AQ4" s="700"/>
      <c r="AR4" s="700"/>
      <c r="AS4" s="700"/>
      <c r="AT4" s="700"/>
      <c r="AU4" s="700"/>
      <c r="AV4" s="700"/>
      <c r="AW4" s="700"/>
      <c r="AX4" s="700"/>
      <c r="AY4" s="700"/>
      <c r="AZ4" s="91"/>
      <c r="BA4" s="91"/>
      <c r="BB4" s="91"/>
      <c r="BC4" s="91"/>
      <c r="BD4" s="91"/>
      <c r="BE4" s="92"/>
      <c r="BF4" s="92"/>
      <c r="BG4" s="92"/>
      <c r="BH4" s="92"/>
      <c r="BI4" s="92"/>
      <c r="BJ4" s="92"/>
      <c r="BK4" s="92"/>
      <c r="BL4" s="92"/>
      <c r="BM4" s="92"/>
      <c r="BN4" s="92"/>
      <c r="BO4" s="92"/>
      <c r="BP4" s="92"/>
      <c r="BQ4" s="701" t="s">
        <v>299</v>
      </c>
      <c r="BR4" s="701"/>
      <c r="BS4" s="701"/>
      <c r="BT4" s="701"/>
      <c r="BU4" s="701"/>
      <c r="BV4" s="701"/>
      <c r="BW4" s="701"/>
      <c r="BX4" s="701"/>
      <c r="BY4" s="701"/>
      <c r="BZ4" s="701"/>
      <c r="CA4" s="701"/>
      <c r="CB4" s="701"/>
      <c r="CC4" s="701"/>
      <c r="CD4" s="701"/>
      <c r="CE4" s="701"/>
      <c r="CF4" s="701"/>
      <c r="CG4" s="701"/>
      <c r="CH4" s="701"/>
      <c r="CI4" s="701"/>
      <c r="CJ4" s="701"/>
      <c r="CK4" s="701"/>
      <c r="CL4" s="701"/>
      <c r="CM4" s="701"/>
      <c r="CN4" s="701"/>
      <c r="CO4" s="701"/>
      <c r="CP4" s="701"/>
      <c r="CQ4" s="701"/>
      <c r="CR4" s="701"/>
      <c r="CS4" s="701"/>
      <c r="CT4" s="701"/>
      <c r="CU4" s="701"/>
      <c r="CV4" s="701"/>
      <c r="CW4" s="701"/>
      <c r="CX4" s="701"/>
      <c r="CY4" s="701"/>
      <c r="CZ4" s="701"/>
      <c r="DA4" s="701"/>
      <c r="DB4" s="701"/>
      <c r="DC4" s="701"/>
      <c r="DD4" s="701"/>
      <c r="DE4" s="701"/>
      <c r="DF4" s="701"/>
      <c r="DG4" s="701"/>
      <c r="DH4" s="701"/>
      <c r="DI4" s="701"/>
      <c r="DJ4" s="701"/>
      <c r="DK4" s="701"/>
      <c r="DL4" s="701"/>
      <c r="DM4" s="701"/>
      <c r="DN4" s="701"/>
      <c r="DO4" s="701"/>
      <c r="DP4" s="701"/>
      <c r="DQ4" s="701"/>
      <c r="DR4" s="701"/>
      <c r="DS4" s="701"/>
      <c r="DT4" s="701"/>
      <c r="DU4" s="701"/>
      <c r="DV4" s="701"/>
      <c r="DW4" s="701"/>
      <c r="DX4" s="701"/>
      <c r="DY4" s="701"/>
      <c r="DZ4" s="701"/>
      <c r="EA4" s="94"/>
    </row>
    <row r="5" spans="1:131" s="95" customFormat="1" ht="26.25" customHeight="1" x14ac:dyDescent="0.15">
      <c r="A5" s="702" t="s">
        <v>300</v>
      </c>
      <c r="B5" s="703"/>
      <c r="C5" s="703"/>
      <c r="D5" s="703"/>
      <c r="E5" s="703"/>
      <c r="F5" s="703"/>
      <c r="G5" s="703"/>
      <c r="H5" s="703"/>
      <c r="I5" s="703"/>
      <c r="J5" s="703"/>
      <c r="K5" s="703"/>
      <c r="L5" s="703"/>
      <c r="M5" s="703"/>
      <c r="N5" s="703"/>
      <c r="O5" s="703"/>
      <c r="P5" s="704"/>
      <c r="Q5" s="708" t="s">
        <v>301</v>
      </c>
      <c r="R5" s="709"/>
      <c r="S5" s="709"/>
      <c r="T5" s="709"/>
      <c r="U5" s="710"/>
      <c r="V5" s="708" t="s">
        <v>302</v>
      </c>
      <c r="W5" s="709"/>
      <c r="X5" s="709"/>
      <c r="Y5" s="709"/>
      <c r="Z5" s="710"/>
      <c r="AA5" s="708" t="s">
        <v>303</v>
      </c>
      <c r="AB5" s="709"/>
      <c r="AC5" s="709"/>
      <c r="AD5" s="709"/>
      <c r="AE5" s="709"/>
      <c r="AF5" s="714" t="s">
        <v>304</v>
      </c>
      <c r="AG5" s="709"/>
      <c r="AH5" s="709"/>
      <c r="AI5" s="709"/>
      <c r="AJ5" s="715"/>
      <c r="AK5" s="709" t="s">
        <v>305</v>
      </c>
      <c r="AL5" s="709"/>
      <c r="AM5" s="709"/>
      <c r="AN5" s="709"/>
      <c r="AO5" s="710"/>
      <c r="AP5" s="708" t="s">
        <v>306</v>
      </c>
      <c r="AQ5" s="709"/>
      <c r="AR5" s="709"/>
      <c r="AS5" s="709"/>
      <c r="AT5" s="710"/>
      <c r="AU5" s="708" t="s">
        <v>307</v>
      </c>
      <c r="AV5" s="709"/>
      <c r="AW5" s="709"/>
      <c r="AX5" s="709"/>
      <c r="AY5" s="715"/>
      <c r="AZ5" s="91"/>
      <c r="BA5" s="91"/>
      <c r="BB5" s="91"/>
      <c r="BC5" s="91"/>
      <c r="BD5" s="91"/>
      <c r="BE5" s="92"/>
      <c r="BF5" s="92"/>
      <c r="BG5" s="92"/>
      <c r="BH5" s="92"/>
      <c r="BI5" s="92"/>
      <c r="BJ5" s="92"/>
      <c r="BK5" s="92"/>
      <c r="BL5" s="92"/>
      <c r="BM5" s="92"/>
      <c r="BN5" s="92"/>
      <c r="BO5" s="92"/>
      <c r="BP5" s="92"/>
      <c r="BQ5" s="702" t="s">
        <v>308</v>
      </c>
      <c r="BR5" s="703"/>
      <c r="BS5" s="703"/>
      <c r="BT5" s="703"/>
      <c r="BU5" s="703"/>
      <c r="BV5" s="703"/>
      <c r="BW5" s="703"/>
      <c r="BX5" s="703"/>
      <c r="BY5" s="703"/>
      <c r="BZ5" s="703"/>
      <c r="CA5" s="703"/>
      <c r="CB5" s="703"/>
      <c r="CC5" s="703"/>
      <c r="CD5" s="703"/>
      <c r="CE5" s="703"/>
      <c r="CF5" s="703"/>
      <c r="CG5" s="704"/>
      <c r="CH5" s="708" t="s">
        <v>309</v>
      </c>
      <c r="CI5" s="709"/>
      <c r="CJ5" s="709"/>
      <c r="CK5" s="709"/>
      <c r="CL5" s="710"/>
      <c r="CM5" s="708" t="s">
        <v>310</v>
      </c>
      <c r="CN5" s="709"/>
      <c r="CO5" s="709"/>
      <c r="CP5" s="709"/>
      <c r="CQ5" s="710"/>
      <c r="CR5" s="708" t="s">
        <v>311</v>
      </c>
      <c r="CS5" s="709"/>
      <c r="CT5" s="709"/>
      <c r="CU5" s="709"/>
      <c r="CV5" s="710"/>
      <c r="CW5" s="708" t="s">
        <v>312</v>
      </c>
      <c r="CX5" s="709"/>
      <c r="CY5" s="709"/>
      <c r="CZ5" s="709"/>
      <c r="DA5" s="710"/>
      <c r="DB5" s="708" t="s">
        <v>313</v>
      </c>
      <c r="DC5" s="709"/>
      <c r="DD5" s="709"/>
      <c r="DE5" s="709"/>
      <c r="DF5" s="710"/>
      <c r="DG5" s="738" t="s">
        <v>314</v>
      </c>
      <c r="DH5" s="739"/>
      <c r="DI5" s="739"/>
      <c r="DJ5" s="739"/>
      <c r="DK5" s="740"/>
      <c r="DL5" s="738" t="s">
        <v>315</v>
      </c>
      <c r="DM5" s="739"/>
      <c r="DN5" s="739"/>
      <c r="DO5" s="739"/>
      <c r="DP5" s="740"/>
      <c r="DQ5" s="708" t="s">
        <v>316</v>
      </c>
      <c r="DR5" s="709"/>
      <c r="DS5" s="709"/>
      <c r="DT5" s="709"/>
      <c r="DU5" s="710"/>
      <c r="DV5" s="708" t="s">
        <v>307</v>
      </c>
      <c r="DW5" s="709"/>
      <c r="DX5" s="709"/>
      <c r="DY5" s="709"/>
      <c r="DZ5" s="715"/>
      <c r="EA5" s="94"/>
    </row>
    <row r="6" spans="1:131" s="95" customFormat="1" ht="26.25" customHeight="1" thickBot="1" x14ac:dyDescent="0.2">
      <c r="A6" s="705"/>
      <c r="B6" s="706"/>
      <c r="C6" s="706"/>
      <c r="D6" s="706"/>
      <c r="E6" s="706"/>
      <c r="F6" s="706"/>
      <c r="G6" s="706"/>
      <c r="H6" s="706"/>
      <c r="I6" s="706"/>
      <c r="J6" s="706"/>
      <c r="K6" s="706"/>
      <c r="L6" s="706"/>
      <c r="M6" s="706"/>
      <c r="N6" s="706"/>
      <c r="O6" s="706"/>
      <c r="P6" s="707"/>
      <c r="Q6" s="711"/>
      <c r="R6" s="712"/>
      <c r="S6" s="712"/>
      <c r="T6" s="712"/>
      <c r="U6" s="713"/>
      <c r="V6" s="711"/>
      <c r="W6" s="712"/>
      <c r="X6" s="712"/>
      <c r="Y6" s="712"/>
      <c r="Z6" s="713"/>
      <c r="AA6" s="711"/>
      <c r="AB6" s="712"/>
      <c r="AC6" s="712"/>
      <c r="AD6" s="712"/>
      <c r="AE6" s="712"/>
      <c r="AF6" s="716"/>
      <c r="AG6" s="712"/>
      <c r="AH6" s="712"/>
      <c r="AI6" s="712"/>
      <c r="AJ6" s="717"/>
      <c r="AK6" s="712"/>
      <c r="AL6" s="712"/>
      <c r="AM6" s="712"/>
      <c r="AN6" s="712"/>
      <c r="AO6" s="713"/>
      <c r="AP6" s="711"/>
      <c r="AQ6" s="712"/>
      <c r="AR6" s="712"/>
      <c r="AS6" s="712"/>
      <c r="AT6" s="713"/>
      <c r="AU6" s="711"/>
      <c r="AV6" s="712"/>
      <c r="AW6" s="712"/>
      <c r="AX6" s="712"/>
      <c r="AY6" s="717"/>
      <c r="AZ6" s="91"/>
      <c r="BA6" s="91"/>
      <c r="BB6" s="91"/>
      <c r="BC6" s="91"/>
      <c r="BD6" s="91"/>
      <c r="BE6" s="92"/>
      <c r="BF6" s="92"/>
      <c r="BG6" s="92"/>
      <c r="BH6" s="92"/>
      <c r="BI6" s="92"/>
      <c r="BJ6" s="92"/>
      <c r="BK6" s="92"/>
      <c r="BL6" s="92"/>
      <c r="BM6" s="92"/>
      <c r="BN6" s="92"/>
      <c r="BO6" s="92"/>
      <c r="BP6" s="92"/>
      <c r="BQ6" s="705"/>
      <c r="BR6" s="706"/>
      <c r="BS6" s="706"/>
      <c r="BT6" s="706"/>
      <c r="BU6" s="706"/>
      <c r="BV6" s="706"/>
      <c r="BW6" s="706"/>
      <c r="BX6" s="706"/>
      <c r="BY6" s="706"/>
      <c r="BZ6" s="706"/>
      <c r="CA6" s="706"/>
      <c r="CB6" s="706"/>
      <c r="CC6" s="706"/>
      <c r="CD6" s="706"/>
      <c r="CE6" s="706"/>
      <c r="CF6" s="706"/>
      <c r="CG6" s="707"/>
      <c r="CH6" s="711"/>
      <c r="CI6" s="712"/>
      <c r="CJ6" s="712"/>
      <c r="CK6" s="712"/>
      <c r="CL6" s="713"/>
      <c r="CM6" s="711"/>
      <c r="CN6" s="712"/>
      <c r="CO6" s="712"/>
      <c r="CP6" s="712"/>
      <c r="CQ6" s="713"/>
      <c r="CR6" s="711"/>
      <c r="CS6" s="712"/>
      <c r="CT6" s="712"/>
      <c r="CU6" s="712"/>
      <c r="CV6" s="713"/>
      <c r="CW6" s="711"/>
      <c r="CX6" s="712"/>
      <c r="CY6" s="712"/>
      <c r="CZ6" s="712"/>
      <c r="DA6" s="713"/>
      <c r="DB6" s="711"/>
      <c r="DC6" s="712"/>
      <c r="DD6" s="712"/>
      <c r="DE6" s="712"/>
      <c r="DF6" s="713"/>
      <c r="DG6" s="741"/>
      <c r="DH6" s="742"/>
      <c r="DI6" s="742"/>
      <c r="DJ6" s="742"/>
      <c r="DK6" s="743"/>
      <c r="DL6" s="741"/>
      <c r="DM6" s="742"/>
      <c r="DN6" s="742"/>
      <c r="DO6" s="742"/>
      <c r="DP6" s="743"/>
      <c r="DQ6" s="711"/>
      <c r="DR6" s="712"/>
      <c r="DS6" s="712"/>
      <c r="DT6" s="712"/>
      <c r="DU6" s="713"/>
      <c r="DV6" s="711"/>
      <c r="DW6" s="712"/>
      <c r="DX6" s="712"/>
      <c r="DY6" s="712"/>
      <c r="DZ6" s="717"/>
      <c r="EA6" s="94"/>
    </row>
    <row r="7" spans="1:131" s="95" customFormat="1" ht="26.25" customHeight="1" thickTop="1" x14ac:dyDescent="0.15">
      <c r="A7" s="96">
        <v>1</v>
      </c>
      <c r="B7" s="724" t="s">
        <v>317</v>
      </c>
      <c r="C7" s="725"/>
      <c r="D7" s="725"/>
      <c r="E7" s="725"/>
      <c r="F7" s="725"/>
      <c r="G7" s="725"/>
      <c r="H7" s="725"/>
      <c r="I7" s="725"/>
      <c r="J7" s="725"/>
      <c r="K7" s="725"/>
      <c r="L7" s="725"/>
      <c r="M7" s="725"/>
      <c r="N7" s="725"/>
      <c r="O7" s="725"/>
      <c r="P7" s="726"/>
      <c r="Q7" s="727">
        <v>4143</v>
      </c>
      <c r="R7" s="728"/>
      <c r="S7" s="728"/>
      <c r="T7" s="728"/>
      <c r="U7" s="728"/>
      <c r="V7" s="728">
        <v>3926</v>
      </c>
      <c r="W7" s="728"/>
      <c r="X7" s="728"/>
      <c r="Y7" s="728"/>
      <c r="Z7" s="728"/>
      <c r="AA7" s="728">
        <v>217</v>
      </c>
      <c r="AB7" s="728"/>
      <c r="AC7" s="728"/>
      <c r="AD7" s="728"/>
      <c r="AE7" s="729"/>
      <c r="AF7" s="730">
        <v>184</v>
      </c>
      <c r="AG7" s="731"/>
      <c r="AH7" s="731"/>
      <c r="AI7" s="731"/>
      <c r="AJ7" s="732"/>
      <c r="AK7" s="733">
        <v>9</v>
      </c>
      <c r="AL7" s="734"/>
      <c r="AM7" s="734"/>
      <c r="AN7" s="734"/>
      <c r="AO7" s="734"/>
      <c r="AP7" s="734">
        <v>3510</v>
      </c>
      <c r="AQ7" s="734"/>
      <c r="AR7" s="734"/>
      <c r="AS7" s="734"/>
      <c r="AT7" s="734"/>
      <c r="AU7" s="735"/>
      <c r="AV7" s="735"/>
      <c r="AW7" s="735"/>
      <c r="AX7" s="735"/>
      <c r="AY7" s="736"/>
      <c r="AZ7" s="91"/>
      <c r="BA7" s="91"/>
      <c r="BB7" s="91"/>
      <c r="BC7" s="91"/>
      <c r="BD7" s="91"/>
      <c r="BE7" s="92"/>
      <c r="BF7" s="92"/>
      <c r="BG7" s="92"/>
      <c r="BH7" s="92"/>
      <c r="BI7" s="92"/>
      <c r="BJ7" s="92"/>
      <c r="BK7" s="92"/>
      <c r="BL7" s="92"/>
      <c r="BM7" s="92"/>
      <c r="BN7" s="92"/>
      <c r="BO7" s="92"/>
      <c r="BP7" s="92"/>
      <c r="BQ7" s="96">
        <v>1</v>
      </c>
      <c r="BR7" s="97"/>
      <c r="BS7" s="721" t="s">
        <v>318</v>
      </c>
      <c r="BT7" s="722"/>
      <c r="BU7" s="722"/>
      <c r="BV7" s="722"/>
      <c r="BW7" s="722"/>
      <c r="BX7" s="722"/>
      <c r="BY7" s="722"/>
      <c r="BZ7" s="722"/>
      <c r="CA7" s="722"/>
      <c r="CB7" s="722"/>
      <c r="CC7" s="722"/>
      <c r="CD7" s="722"/>
      <c r="CE7" s="722"/>
      <c r="CF7" s="722"/>
      <c r="CG7" s="737"/>
      <c r="CH7" s="718">
        <v>-1</v>
      </c>
      <c r="CI7" s="719"/>
      <c r="CJ7" s="719"/>
      <c r="CK7" s="719"/>
      <c r="CL7" s="720"/>
      <c r="CM7" s="718">
        <v>53</v>
      </c>
      <c r="CN7" s="719"/>
      <c r="CO7" s="719"/>
      <c r="CP7" s="719"/>
      <c r="CQ7" s="720"/>
      <c r="CR7" s="718">
        <v>7</v>
      </c>
      <c r="CS7" s="719"/>
      <c r="CT7" s="719"/>
      <c r="CU7" s="719"/>
      <c r="CV7" s="720"/>
      <c r="CW7" s="718">
        <v>9</v>
      </c>
      <c r="CX7" s="719"/>
      <c r="CY7" s="719"/>
      <c r="CZ7" s="719"/>
      <c r="DA7" s="720"/>
      <c r="DB7" s="718" t="s">
        <v>319</v>
      </c>
      <c r="DC7" s="719"/>
      <c r="DD7" s="719"/>
      <c r="DE7" s="719"/>
      <c r="DF7" s="720"/>
      <c r="DG7" s="718" t="s">
        <v>319</v>
      </c>
      <c r="DH7" s="719"/>
      <c r="DI7" s="719"/>
      <c r="DJ7" s="719"/>
      <c r="DK7" s="720"/>
      <c r="DL7" s="718" t="s">
        <v>319</v>
      </c>
      <c r="DM7" s="719"/>
      <c r="DN7" s="719"/>
      <c r="DO7" s="719"/>
      <c r="DP7" s="720"/>
      <c r="DQ7" s="718" t="s">
        <v>319</v>
      </c>
      <c r="DR7" s="719"/>
      <c r="DS7" s="719"/>
      <c r="DT7" s="719"/>
      <c r="DU7" s="720"/>
      <c r="DV7" s="721"/>
      <c r="DW7" s="722"/>
      <c r="DX7" s="722"/>
      <c r="DY7" s="722"/>
      <c r="DZ7" s="723"/>
      <c r="EA7" s="94"/>
    </row>
    <row r="8" spans="1:131" s="95" customFormat="1" ht="26.25" customHeight="1" x14ac:dyDescent="0.15">
      <c r="A8" s="98">
        <v>2</v>
      </c>
      <c r="B8" s="755"/>
      <c r="C8" s="756"/>
      <c r="D8" s="756"/>
      <c r="E8" s="756"/>
      <c r="F8" s="756"/>
      <c r="G8" s="756"/>
      <c r="H8" s="756"/>
      <c r="I8" s="756"/>
      <c r="J8" s="756"/>
      <c r="K8" s="756"/>
      <c r="L8" s="756"/>
      <c r="M8" s="756"/>
      <c r="N8" s="756"/>
      <c r="O8" s="756"/>
      <c r="P8" s="757"/>
      <c r="Q8" s="758"/>
      <c r="R8" s="759"/>
      <c r="S8" s="759"/>
      <c r="T8" s="759"/>
      <c r="U8" s="759"/>
      <c r="V8" s="759"/>
      <c r="W8" s="759"/>
      <c r="X8" s="759"/>
      <c r="Y8" s="759"/>
      <c r="Z8" s="759"/>
      <c r="AA8" s="759"/>
      <c r="AB8" s="759"/>
      <c r="AC8" s="759"/>
      <c r="AD8" s="759"/>
      <c r="AE8" s="760"/>
      <c r="AF8" s="761"/>
      <c r="AG8" s="762"/>
      <c r="AH8" s="762"/>
      <c r="AI8" s="762"/>
      <c r="AJ8" s="763"/>
      <c r="AK8" s="744"/>
      <c r="AL8" s="745"/>
      <c r="AM8" s="745"/>
      <c r="AN8" s="745"/>
      <c r="AO8" s="745"/>
      <c r="AP8" s="745"/>
      <c r="AQ8" s="745"/>
      <c r="AR8" s="745"/>
      <c r="AS8" s="745"/>
      <c r="AT8" s="745"/>
      <c r="AU8" s="746"/>
      <c r="AV8" s="746"/>
      <c r="AW8" s="746"/>
      <c r="AX8" s="746"/>
      <c r="AY8" s="747"/>
      <c r="AZ8" s="91"/>
      <c r="BA8" s="91"/>
      <c r="BB8" s="91"/>
      <c r="BC8" s="91"/>
      <c r="BD8" s="91"/>
      <c r="BE8" s="92"/>
      <c r="BF8" s="92"/>
      <c r="BG8" s="92"/>
      <c r="BH8" s="92"/>
      <c r="BI8" s="92"/>
      <c r="BJ8" s="92"/>
      <c r="BK8" s="92"/>
      <c r="BL8" s="92"/>
      <c r="BM8" s="92"/>
      <c r="BN8" s="92"/>
      <c r="BO8" s="92"/>
      <c r="BP8" s="92"/>
      <c r="BQ8" s="98">
        <v>2</v>
      </c>
      <c r="BR8" s="99"/>
      <c r="BS8" s="748" t="s">
        <v>320</v>
      </c>
      <c r="BT8" s="749"/>
      <c r="BU8" s="749"/>
      <c r="BV8" s="749"/>
      <c r="BW8" s="749"/>
      <c r="BX8" s="749"/>
      <c r="BY8" s="749"/>
      <c r="BZ8" s="749"/>
      <c r="CA8" s="749"/>
      <c r="CB8" s="749"/>
      <c r="CC8" s="749"/>
      <c r="CD8" s="749"/>
      <c r="CE8" s="749"/>
      <c r="CF8" s="749"/>
      <c r="CG8" s="750"/>
      <c r="CH8" s="751">
        <v>1</v>
      </c>
      <c r="CI8" s="752"/>
      <c r="CJ8" s="752"/>
      <c r="CK8" s="752"/>
      <c r="CL8" s="753"/>
      <c r="CM8" s="751">
        <v>11</v>
      </c>
      <c r="CN8" s="752"/>
      <c r="CO8" s="752"/>
      <c r="CP8" s="752"/>
      <c r="CQ8" s="753"/>
      <c r="CR8" s="751">
        <v>8</v>
      </c>
      <c r="CS8" s="752"/>
      <c r="CT8" s="752"/>
      <c r="CU8" s="752"/>
      <c r="CV8" s="753"/>
      <c r="CW8" s="751" t="s">
        <v>319</v>
      </c>
      <c r="CX8" s="752"/>
      <c r="CY8" s="752"/>
      <c r="CZ8" s="752"/>
      <c r="DA8" s="753"/>
      <c r="DB8" s="751" t="s">
        <v>319</v>
      </c>
      <c r="DC8" s="752"/>
      <c r="DD8" s="752"/>
      <c r="DE8" s="752"/>
      <c r="DF8" s="753"/>
      <c r="DG8" s="751" t="s">
        <v>319</v>
      </c>
      <c r="DH8" s="752"/>
      <c r="DI8" s="752"/>
      <c r="DJ8" s="752"/>
      <c r="DK8" s="753"/>
      <c r="DL8" s="751" t="s">
        <v>319</v>
      </c>
      <c r="DM8" s="752"/>
      <c r="DN8" s="752"/>
      <c r="DO8" s="752"/>
      <c r="DP8" s="753"/>
      <c r="DQ8" s="751" t="s">
        <v>319</v>
      </c>
      <c r="DR8" s="752"/>
      <c r="DS8" s="752"/>
      <c r="DT8" s="752"/>
      <c r="DU8" s="753"/>
      <c r="DV8" s="748"/>
      <c r="DW8" s="749"/>
      <c r="DX8" s="749"/>
      <c r="DY8" s="749"/>
      <c r="DZ8" s="754"/>
      <c r="EA8" s="94"/>
    </row>
    <row r="9" spans="1:131" s="95" customFormat="1" ht="26.25" customHeight="1" x14ac:dyDescent="0.15">
      <c r="A9" s="98">
        <v>3</v>
      </c>
      <c r="B9" s="755"/>
      <c r="C9" s="756"/>
      <c r="D9" s="756"/>
      <c r="E9" s="756"/>
      <c r="F9" s="756"/>
      <c r="G9" s="756"/>
      <c r="H9" s="756"/>
      <c r="I9" s="756"/>
      <c r="J9" s="756"/>
      <c r="K9" s="756"/>
      <c r="L9" s="756"/>
      <c r="M9" s="756"/>
      <c r="N9" s="756"/>
      <c r="O9" s="756"/>
      <c r="P9" s="757"/>
      <c r="Q9" s="758"/>
      <c r="R9" s="759"/>
      <c r="S9" s="759"/>
      <c r="T9" s="759"/>
      <c r="U9" s="759"/>
      <c r="V9" s="759"/>
      <c r="W9" s="759"/>
      <c r="X9" s="759"/>
      <c r="Y9" s="759"/>
      <c r="Z9" s="759"/>
      <c r="AA9" s="759"/>
      <c r="AB9" s="759"/>
      <c r="AC9" s="759"/>
      <c r="AD9" s="759"/>
      <c r="AE9" s="760"/>
      <c r="AF9" s="761"/>
      <c r="AG9" s="762"/>
      <c r="AH9" s="762"/>
      <c r="AI9" s="762"/>
      <c r="AJ9" s="763"/>
      <c r="AK9" s="744"/>
      <c r="AL9" s="745"/>
      <c r="AM9" s="745"/>
      <c r="AN9" s="745"/>
      <c r="AO9" s="745"/>
      <c r="AP9" s="745"/>
      <c r="AQ9" s="745"/>
      <c r="AR9" s="745"/>
      <c r="AS9" s="745"/>
      <c r="AT9" s="745"/>
      <c r="AU9" s="746"/>
      <c r="AV9" s="746"/>
      <c r="AW9" s="746"/>
      <c r="AX9" s="746"/>
      <c r="AY9" s="747"/>
      <c r="AZ9" s="91"/>
      <c r="BA9" s="91"/>
      <c r="BB9" s="91"/>
      <c r="BC9" s="91"/>
      <c r="BD9" s="91"/>
      <c r="BE9" s="92"/>
      <c r="BF9" s="92"/>
      <c r="BG9" s="92"/>
      <c r="BH9" s="92"/>
      <c r="BI9" s="92"/>
      <c r="BJ9" s="92"/>
      <c r="BK9" s="92"/>
      <c r="BL9" s="92"/>
      <c r="BM9" s="92"/>
      <c r="BN9" s="92"/>
      <c r="BO9" s="92"/>
      <c r="BP9" s="92"/>
      <c r="BQ9" s="98">
        <v>3</v>
      </c>
      <c r="BR9" s="99"/>
      <c r="BS9" s="748" t="s">
        <v>321</v>
      </c>
      <c r="BT9" s="749"/>
      <c r="BU9" s="749"/>
      <c r="BV9" s="749"/>
      <c r="BW9" s="749"/>
      <c r="BX9" s="749"/>
      <c r="BY9" s="749"/>
      <c r="BZ9" s="749"/>
      <c r="CA9" s="749"/>
      <c r="CB9" s="749"/>
      <c r="CC9" s="749"/>
      <c r="CD9" s="749"/>
      <c r="CE9" s="749"/>
      <c r="CF9" s="749"/>
      <c r="CG9" s="750"/>
      <c r="CH9" s="751">
        <v>0</v>
      </c>
      <c r="CI9" s="752"/>
      <c r="CJ9" s="752"/>
      <c r="CK9" s="752"/>
      <c r="CL9" s="753"/>
      <c r="CM9" s="751">
        <v>1</v>
      </c>
      <c r="CN9" s="752"/>
      <c r="CO9" s="752"/>
      <c r="CP9" s="752"/>
      <c r="CQ9" s="753"/>
      <c r="CR9" s="751">
        <v>1</v>
      </c>
      <c r="CS9" s="752"/>
      <c r="CT9" s="752"/>
      <c r="CU9" s="752"/>
      <c r="CV9" s="753"/>
      <c r="CW9" s="751">
        <v>0</v>
      </c>
      <c r="CX9" s="752"/>
      <c r="CY9" s="752"/>
      <c r="CZ9" s="752"/>
      <c r="DA9" s="753"/>
      <c r="DB9" s="751" t="s">
        <v>319</v>
      </c>
      <c r="DC9" s="752"/>
      <c r="DD9" s="752"/>
      <c r="DE9" s="752"/>
      <c r="DF9" s="753"/>
      <c r="DG9" s="751" t="s">
        <v>319</v>
      </c>
      <c r="DH9" s="752"/>
      <c r="DI9" s="752"/>
      <c r="DJ9" s="752"/>
      <c r="DK9" s="753"/>
      <c r="DL9" s="751" t="s">
        <v>319</v>
      </c>
      <c r="DM9" s="752"/>
      <c r="DN9" s="752"/>
      <c r="DO9" s="752"/>
      <c r="DP9" s="753"/>
      <c r="DQ9" s="751" t="s">
        <v>319</v>
      </c>
      <c r="DR9" s="752"/>
      <c r="DS9" s="752"/>
      <c r="DT9" s="752"/>
      <c r="DU9" s="753"/>
      <c r="DV9" s="748"/>
      <c r="DW9" s="749"/>
      <c r="DX9" s="749"/>
      <c r="DY9" s="749"/>
      <c r="DZ9" s="754"/>
      <c r="EA9" s="94"/>
    </row>
    <row r="10" spans="1:131" s="95" customFormat="1" ht="26.25" customHeight="1" x14ac:dyDescent="0.15">
      <c r="A10" s="98">
        <v>4</v>
      </c>
      <c r="B10" s="755"/>
      <c r="C10" s="756"/>
      <c r="D10" s="756"/>
      <c r="E10" s="756"/>
      <c r="F10" s="756"/>
      <c r="G10" s="756"/>
      <c r="H10" s="756"/>
      <c r="I10" s="756"/>
      <c r="J10" s="756"/>
      <c r="K10" s="756"/>
      <c r="L10" s="756"/>
      <c r="M10" s="756"/>
      <c r="N10" s="756"/>
      <c r="O10" s="756"/>
      <c r="P10" s="757"/>
      <c r="Q10" s="758"/>
      <c r="R10" s="759"/>
      <c r="S10" s="759"/>
      <c r="T10" s="759"/>
      <c r="U10" s="759"/>
      <c r="V10" s="759"/>
      <c r="W10" s="759"/>
      <c r="X10" s="759"/>
      <c r="Y10" s="759"/>
      <c r="Z10" s="759"/>
      <c r="AA10" s="759"/>
      <c r="AB10" s="759"/>
      <c r="AC10" s="759"/>
      <c r="AD10" s="759"/>
      <c r="AE10" s="760"/>
      <c r="AF10" s="761"/>
      <c r="AG10" s="762"/>
      <c r="AH10" s="762"/>
      <c r="AI10" s="762"/>
      <c r="AJ10" s="763"/>
      <c r="AK10" s="744"/>
      <c r="AL10" s="745"/>
      <c r="AM10" s="745"/>
      <c r="AN10" s="745"/>
      <c r="AO10" s="745"/>
      <c r="AP10" s="745"/>
      <c r="AQ10" s="745"/>
      <c r="AR10" s="745"/>
      <c r="AS10" s="745"/>
      <c r="AT10" s="745"/>
      <c r="AU10" s="746"/>
      <c r="AV10" s="746"/>
      <c r="AW10" s="746"/>
      <c r="AX10" s="746"/>
      <c r="AY10" s="747"/>
      <c r="AZ10" s="91"/>
      <c r="BA10" s="91"/>
      <c r="BB10" s="91"/>
      <c r="BC10" s="91"/>
      <c r="BD10" s="91"/>
      <c r="BE10" s="92"/>
      <c r="BF10" s="92"/>
      <c r="BG10" s="92"/>
      <c r="BH10" s="92"/>
      <c r="BI10" s="92"/>
      <c r="BJ10" s="92"/>
      <c r="BK10" s="92"/>
      <c r="BL10" s="92"/>
      <c r="BM10" s="92"/>
      <c r="BN10" s="92"/>
      <c r="BO10" s="92"/>
      <c r="BP10" s="92"/>
      <c r="BQ10" s="98">
        <v>4</v>
      </c>
      <c r="BR10" s="99"/>
      <c r="BS10" s="748"/>
      <c r="BT10" s="749"/>
      <c r="BU10" s="749"/>
      <c r="BV10" s="749"/>
      <c r="BW10" s="749"/>
      <c r="BX10" s="749"/>
      <c r="BY10" s="749"/>
      <c r="BZ10" s="749"/>
      <c r="CA10" s="749"/>
      <c r="CB10" s="749"/>
      <c r="CC10" s="749"/>
      <c r="CD10" s="749"/>
      <c r="CE10" s="749"/>
      <c r="CF10" s="749"/>
      <c r="CG10" s="750"/>
      <c r="CH10" s="751"/>
      <c r="CI10" s="752"/>
      <c r="CJ10" s="752"/>
      <c r="CK10" s="752"/>
      <c r="CL10" s="753"/>
      <c r="CM10" s="751"/>
      <c r="CN10" s="752"/>
      <c r="CO10" s="752"/>
      <c r="CP10" s="752"/>
      <c r="CQ10" s="753"/>
      <c r="CR10" s="751"/>
      <c r="CS10" s="752"/>
      <c r="CT10" s="752"/>
      <c r="CU10" s="752"/>
      <c r="CV10" s="753"/>
      <c r="CW10" s="751"/>
      <c r="CX10" s="752"/>
      <c r="CY10" s="752"/>
      <c r="CZ10" s="752"/>
      <c r="DA10" s="753"/>
      <c r="DB10" s="751"/>
      <c r="DC10" s="752"/>
      <c r="DD10" s="752"/>
      <c r="DE10" s="752"/>
      <c r="DF10" s="753"/>
      <c r="DG10" s="751"/>
      <c r="DH10" s="752"/>
      <c r="DI10" s="752"/>
      <c r="DJ10" s="752"/>
      <c r="DK10" s="753"/>
      <c r="DL10" s="751"/>
      <c r="DM10" s="752"/>
      <c r="DN10" s="752"/>
      <c r="DO10" s="752"/>
      <c r="DP10" s="753"/>
      <c r="DQ10" s="751"/>
      <c r="DR10" s="752"/>
      <c r="DS10" s="752"/>
      <c r="DT10" s="752"/>
      <c r="DU10" s="753"/>
      <c r="DV10" s="748"/>
      <c r="DW10" s="749"/>
      <c r="DX10" s="749"/>
      <c r="DY10" s="749"/>
      <c r="DZ10" s="754"/>
      <c r="EA10" s="94"/>
    </row>
    <row r="11" spans="1:131" s="95" customFormat="1" ht="26.25" customHeight="1" x14ac:dyDescent="0.15">
      <c r="A11" s="98">
        <v>5</v>
      </c>
      <c r="B11" s="755"/>
      <c r="C11" s="756"/>
      <c r="D11" s="756"/>
      <c r="E11" s="756"/>
      <c r="F11" s="756"/>
      <c r="G11" s="756"/>
      <c r="H11" s="756"/>
      <c r="I11" s="756"/>
      <c r="J11" s="756"/>
      <c r="K11" s="756"/>
      <c r="L11" s="756"/>
      <c r="M11" s="756"/>
      <c r="N11" s="756"/>
      <c r="O11" s="756"/>
      <c r="P11" s="757"/>
      <c r="Q11" s="758"/>
      <c r="R11" s="759"/>
      <c r="S11" s="759"/>
      <c r="T11" s="759"/>
      <c r="U11" s="759"/>
      <c r="V11" s="759"/>
      <c r="W11" s="759"/>
      <c r="X11" s="759"/>
      <c r="Y11" s="759"/>
      <c r="Z11" s="759"/>
      <c r="AA11" s="759"/>
      <c r="AB11" s="759"/>
      <c r="AC11" s="759"/>
      <c r="AD11" s="759"/>
      <c r="AE11" s="760"/>
      <c r="AF11" s="761"/>
      <c r="AG11" s="762"/>
      <c r="AH11" s="762"/>
      <c r="AI11" s="762"/>
      <c r="AJ11" s="763"/>
      <c r="AK11" s="744"/>
      <c r="AL11" s="745"/>
      <c r="AM11" s="745"/>
      <c r="AN11" s="745"/>
      <c r="AO11" s="745"/>
      <c r="AP11" s="745"/>
      <c r="AQ11" s="745"/>
      <c r="AR11" s="745"/>
      <c r="AS11" s="745"/>
      <c r="AT11" s="745"/>
      <c r="AU11" s="746"/>
      <c r="AV11" s="746"/>
      <c r="AW11" s="746"/>
      <c r="AX11" s="746"/>
      <c r="AY11" s="747"/>
      <c r="AZ11" s="91"/>
      <c r="BA11" s="91"/>
      <c r="BB11" s="91"/>
      <c r="BC11" s="91"/>
      <c r="BD11" s="91"/>
      <c r="BE11" s="92"/>
      <c r="BF11" s="92"/>
      <c r="BG11" s="92"/>
      <c r="BH11" s="92"/>
      <c r="BI11" s="92"/>
      <c r="BJ11" s="92"/>
      <c r="BK11" s="92"/>
      <c r="BL11" s="92"/>
      <c r="BM11" s="92"/>
      <c r="BN11" s="92"/>
      <c r="BO11" s="92"/>
      <c r="BP11" s="92"/>
      <c r="BQ11" s="98">
        <v>5</v>
      </c>
      <c r="BR11" s="99"/>
      <c r="BS11" s="748"/>
      <c r="BT11" s="749"/>
      <c r="BU11" s="749"/>
      <c r="BV11" s="749"/>
      <c r="BW11" s="749"/>
      <c r="BX11" s="749"/>
      <c r="BY11" s="749"/>
      <c r="BZ11" s="749"/>
      <c r="CA11" s="749"/>
      <c r="CB11" s="749"/>
      <c r="CC11" s="749"/>
      <c r="CD11" s="749"/>
      <c r="CE11" s="749"/>
      <c r="CF11" s="749"/>
      <c r="CG11" s="750"/>
      <c r="CH11" s="751"/>
      <c r="CI11" s="752"/>
      <c r="CJ11" s="752"/>
      <c r="CK11" s="752"/>
      <c r="CL11" s="753"/>
      <c r="CM11" s="751"/>
      <c r="CN11" s="752"/>
      <c r="CO11" s="752"/>
      <c r="CP11" s="752"/>
      <c r="CQ11" s="753"/>
      <c r="CR11" s="751"/>
      <c r="CS11" s="752"/>
      <c r="CT11" s="752"/>
      <c r="CU11" s="752"/>
      <c r="CV11" s="753"/>
      <c r="CW11" s="751"/>
      <c r="CX11" s="752"/>
      <c r="CY11" s="752"/>
      <c r="CZ11" s="752"/>
      <c r="DA11" s="753"/>
      <c r="DB11" s="751"/>
      <c r="DC11" s="752"/>
      <c r="DD11" s="752"/>
      <c r="DE11" s="752"/>
      <c r="DF11" s="753"/>
      <c r="DG11" s="751"/>
      <c r="DH11" s="752"/>
      <c r="DI11" s="752"/>
      <c r="DJ11" s="752"/>
      <c r="DK11" s="753"/>
      <c r="DL11" s="751"/>
      <c r="DM11" s="752"/>
      <c r="DN11" s="752"/>
      <c r="DO11" s="752"/>
      <c r="DP11" s="753"/>
      <c r="DQ11" s="751"/>
      <c r="DR11" s="752"/>
      <c r="DS11" s="752"/>
      <c r="DT11" s="752"/>
      <c r="DU11" s="753"/>
      <c r="DV11" s="748"/>
      <c r="DW11" s="749"/>
      <c r="DX11" s="749"/>
      <c r="DY11" s="749"/>
      <c r="DZ11" s="754"/>
      <c r="EA11" s="94"/>
    </row>
    <row r="12" spans="1:131" s="95" customFormat="1" ht="26.25" customHeight="1" x14ac:dyDescent="0.15">
      <c r="A12" s="98">
        <v>6</v>
      </c>
      <c r="B12" s="755"/>
      <c r="C12" s="756"/>
      <c r="D12" s="756"/>
      <c r="E12" s="756"/>
      <c r="F12" s="756"/>
      <c r="G12" s="756"/>
      <c r="H12" s="756"/>
      <c r="I12" s="756"/>
      <c r="J12" s="756"/>
      <c r="K12" s="756"/>
      <c r="L12" s="756"/>
      <c r="M12" s="756"/>
      <c r="N12" s="756"/>
      <c r="O12" s="756"/>
      <c r="P12" s="757"/>
      <c r="Q12" s="758"/>
      <c r="R12" s="759"/>
      <c r="S12" s="759"/>
      <c r="T12" s="759"/>
      <c r="U12" s="759"/>
      <c r="V12" s="759"/>
      <c r="W12" s="759"/>
      <c r="X12" s="759"/>
      <c r="Y12" s="759"/>
      <c r="Z12" s="759"/>
      <c r="AA12" s="759"/>
      <c r="AB12" s="759"/>
      <c r="AC12" s="759"/>
      <c r="AD12" s="759"/>
      <c r="AE12" s="760"/>
      <c r="AF12" s="761"/>
      <c r="AG12" s="762"/>
      <c r="AH12" s="762"/>
      <c r="AI12" s="762"/>
      <c r="AJ12" s="763"/>
      <c r="AK12" s="744"/>
      <c r="AL12" s="745"/>
      <c r="AM12" s="745"/>
      <c r="AN12" s="745"/>
      <c r="AO12" s="745"/>
      <c r="AP12" s="745"/>
      <c r="AQ12" s="745"/>
      <c r="AR12" s="745"/>
      <c r="AS12" s="745"/>
      <c r="AT12" s="745"/>
      <c r="AU12" s="746"/>
      <c r="AV12" s="746"/>
      <c r="AW12" s="746"/>
      <c r="AX12" s="746"/>
      <c r="AY12" s="747"/>
      <c r="AZ12" s="91"/>
      <c r="BA12" s="91"/>
      <c r="BB12" s="91"/>
      <c r="BC12" s="91"/>
      <c r="BD12" s="91"/>
      <c r="BE12" s="92"/>
      <c r="BF12" s="92"/>
      <c r="BG12" s="92"/>
      <c r="BH12" s="92"/>
      <c r="BI12" s="92"/>
      <c r="BJ12" s="92"/>
      <c r="BK12" s="92"/>
      <c r="BL12" s="92"/>
      <c r="BM12" s="92"/>
      <c r="BN12" s="92"/>
      <c r="BO12" s="92"/>
      <c r="BP12" s="92"/>
      <c r="BQ12" s="98">
        <v>6</v>
      </c>
      <c r="BR12" s="99"/>
      <c r="BS12" s="748"/>
      <c r="BT12" s="749"/>
      <c r="BU12" s="749"/>
      <c r="BV12" s="749"/>
      <c r="BW12" s="749"/>
      <c r="BX12" s="749"/>
      <c r="BY12" s="749"/>
      <c r="BZ12" s="749"/>
      <c r="CA12" s="749"/>
      <c r="CB12" s="749"/>
      <c r="CC12" s="749"/>
      <c r="CD12" s="749"/>
      <c r="CE12" s="749"/>
      <c r="CF12" s="749"/>
      <c r="CG12" s="750"/>
      <c r="CH12" s="751"/>
      <c r="CI12" s="752"/>
      <c r="CJ12" s="752"/>
      <c r="CK12" s="752"/>
      <c r="CL12" s="753"/>
      <c r="CM12" s="751"/>
      <c r="CN12" s="752"/>
      <c r="CO12" s="752"/>
      <c r="CP12" s="752"/>
      <c r="CQ12" s="753"/>
      <c r="CR12" s="751"/>
      <c r="CS12" s="752"/>
      <c r="CT12" s="752"/>
      <c r="CU12" s="752"/>
      <c r="CV12" s="753"/>
      <c r="CW12" s="751"/>
      <c r="CX12" s="752"/>
      <c r="CY12" s="752"/>
      <c r="CZ12" s="752"/>
      <c r="DA12" s="753"/>
      <c r="DB12" s="751"/>
      <c r="DC12" s="752"/>
      <c r="DD12" s="752"/>
      <c r="DE12" s="752"/>
      <c r="DF12" s="753"/>
      <c r="DG12" s="751"/>
      <c r="DH12" s="752"/>
      <c r="DI12" s="752"/>
      <c r="DJ12" s="752"/>
      <c r="DK12" s="753"/>
      <c r="DL12" s="751"/>
      <c r="DM12" s="752"/>
      <c r="DN12" s="752"/>
      <c r="DO12" s="752"/>
      <c r="DP12" s="753"/>
      <c r="DQ12" s="751"/>
      <c r="DR12" s="752"/>
      <c r="DS12" s="752"/>
      <c r="DT12" s="752"/>
      <c r="DU12" s="753"/>
      <c r="DV12" s="748"/>
      <c r="DW12" s="749"/>
      <c r="DX12" s="749"/>
      <c r="DY12" s="749"/>
      <c r="DZ12" s="754"/>
      <c r="EA12" s="94"/>
    </row>
    <row r="13" spans="1:131" s="95" customFormat="1" ht="26.25" customHeight="1" x14ac:dyDescent="0.15">
      <c r="A13" s="98">
        <v>7</v>
      </c>
      <c r="B13" s="755"/>
      <c r="C13" s="756"/>
      <c r="D13" s="756"/>
      <c r="E13" s="756"/>
      <c r="F13" s="756"/>
      <c r="G13" s="756"/>
      <c r="H13" s="756"/>
      <c r="I13" s="756"/>
      <c r="J13" s="756"/>
      <c r="K13" s="756"/>
      <c r="L13" s="756"/>
      <c r="M13" s="756"/>
      <c r="N13" s="756"/>
      <c r="O13" s="756"/>
      <c r="P13" s="757"/>
      <c r="Q13" s="758"/>
      <c r="R13" s="759"/>
      <c r="S13" s="759"/>
      <c r="T13" s="759"/>
      <c r="U13" s="759"/>
      <c r="V13" s="759"/>
      <c r="W13" s="759"/>
      <c r="X13" s="759"/>
      <c r="Y13" s="759"/>
      <c r="Z13" s="759"/>
      <c r="AA13" s="759"/>
      <c r="AB13" s="759"/>
      <c r="AC13" s="759"/>
      <c r="AD13" s="759"/>
      <c r="AE13" s="760"/>
      <c r="AF13" s="761"/>
      <c r="AG13" s="762"/>
      <c r="AH13" s="762"/>
      <c r="AI13" s="762"/>
      <c r="AJ13" s="763"/>
      <c r="AK13" s="744"/>
      <c r="AL13" s="745"/>
      <c r="AM13" s="745"/>
      <c r="AN13" s="745"/>
      <c r="AO13" s="745"/>
      <c r="AP13" s="745"/>
      <c r="AQ13" s="745"/>
      <c r="AR13" s="745"/>
      <c r="AS13" s="745"/>
      <c r="AT13" s="745"/>
      <c r="AU13" s="746"/>
      <c r="AV13" s="746"/>
      <c r="AW13" s="746"/>
      <c r="AX13" s="746"/>
      <c r="AY13" s="747"/>
      <c r="AZ13" s="91"/>
      <c r="BA13" s="91"/>
      <c r="BB13" s="91"/>
      <c r="BC13" s="91"/>
      <c r="BD13" s="91"/>
      <c r="BE13" s="92"/>
      <c r="BF13" s="92"/>
      <c r="BG13" s="92"/>
      <c r="BH13" s="92"/>
      <c r="BI13" s="92"/>
      <c r="BJ13" s="92"/>
      <c r="BK13" s="92"/>
      <c r="BL13" s="92"/>
      <c r="BM13" s="92"/>
      <c r="BN13" s="92"/>
      <c r="BO13" s="92"/>
      <c r="BP13" s="92"/>
      <c r="BQ13" s="98">
        <v>7</v>
      </c>
      <c r="BR13" s="99"/>
      <c r="BS13" s="748"/>
      <c r="BT13" s="749"/>
      <c r="BU13" s="749"/>
      <c r="BV13" s="749"/>
      <c r="BW13" s="749"/>
      <c r="BX13" s="749"/>
      <c r="BY13" s="749"/>
      <c r="BZ13" s="749"/>
      <c r="CA13" s="749"/>
      <c r="CB13" s="749"/>
      <c r="CC13" s="749"/>
      <c r="CD13" s="749"/>
      <c r="CE13" s="749"/>
      <c r="CF13" s="749"/>
      <c r="CG13" s="750"/>
      <c r="CH13" s="751"/>
      <c r="CI13" s="752"/>
      <c r="CJ13" s="752"/>
      <c r="CK13" s="752"/>
      <c r="CL13" s="753"/>
      <c r="CM13" s="751"/>
      <c r="CN13" s="752"/>
      <c r="CO13" s="752"/>
      <c r="CP13" s="752"/>
      <c r="CQ13" s="753"/>
      <c r="CR13" s="751"/>
      <c r="CS13" s="752"/>
      <c r="CT13" s="752"/>
      <c r="CU13" s="752"/>
      <c r="CV13" s="753"/>
      <c r="CW13" s="751"/>
      <c r="CX13" s="752"/>
      <c r="CY13" s="752"/>
      <c r="CZ13" s="752"/>
      <c r="DA13" s="753"/>
      <c r="DB13" s="751"/>
      <c r="DC13" s="752"/>
      <c r="DD13" s="752"/>
      <c r="DE13" s="752"/>
      <c r="DF13" s="753"/>
      <c r="DG13" s="751"/>
      <c r="DH13" s="752"/>
      <c r="DI13" s="752"/>
      <c r="DJ13" s="752"/>
      <c r="DK13" s="753"/>
      <c r="DL13" s="751"/>
      <c r="DM13" s="752"/>
      <c r="DN13" s="752"/>
      <c r="DO13" s="752"/>
      <c r="DP13" s="753"/>
      <c r="DQ13" s="751"/>
      <c r="DR13" s="752"/>
      <c r="DS13" s="752"/>
      <c r="DT13" s="752"/>
      <c r="DU13" s="753"/>
      <c r="DV13" s="748"/>
      <c r="DW13" s="749"/>
      <c r="DX13" s="749"/>
      <c r="DY13" s="749"/>
      <c r="DZ13" s="754"/>
      <c r="EA13" s="94"/>
    </row>
    <row r="14" spans="1:131" s="95" customFormat="1" ht="26.25" customHeight="1" x14ac:dyDescent="0.15">
      <c r="A14" s="98">
        <v>8</v>
      </c>
      <c r="B14" s="755"/>
      <c r="C14" s="756"/>
      <c r="D14" s="756"/>
      <c r="E14" s="756"/>
      <c r="F14" s="756"/>
      <c r="G14" s="756"/>
      <c r="H14" s="756"/>
      <c r="I14" s="756"/>
      <c r="J14" s="756"/>
      <c r="K14" s="756"/>
      <c r="L14" s="756"/>
      <c r="M14" s="756"/>
      <c r="N14" s="756"/>
      <c r="O14" s="756"/>
      <c r="P14" s="757"/>
      <c r="Q14" s="758"/>
      <c r="R14" s="759"/>
      <c r="S14" s="759"/>
      <c r="T14" s="759"/>
      <c r="U14" s="759"/>
      <c r="V14" s="759"/>
      <c r="W14" s="759"/>
      <c r="X14" s="759"/>
      <c r="Y14" s="759"/>
      <c r="Z14" s="759"/>
      <c r="AA14" s="759"/>
      <c r="AB14" s="759"/>
      <c r="AC14" s="759"/>
      <c r="AD14" s="759"/>
      <c r="AE14" s="760"/>
      <c r="AF14" s="761"/>
      <c r="AG14" s="762"/>
      <c r="AH14" s="762"/>
      <c r="AI14" s="762"/>
      <c r="AJ14" s="763"/>
      <c r="AK14" s="744"/>
      <c r="AL14" s="745"/>
      <c r="AM14" s="745"/>
      <c r="AN14" s="745"/>
      <c r="AO14" s="745"/>
      <c r="AP14" s="745"/>
      <c r="AQ14" s="745"/>
      <c r="AR14" s="745"/>
      <c r="AS14" s="745"/>
      <c r="AT14" s="745"/>
      <c r="AU14" s="746"/>
      <c r="AV14" s="746"/>
      <c r="AW14" s="746"/>
      <c r="AX14" s="746"/>
      <c r="AY14" s="747"/>
      <c r="AZ14" s="91"/>
      <c r="BA14" s="91"/>
      <c r="BB14" s="91"/>
      <c r="BC14" s="91"/>
      <c r="BD14" s="91"/>
      <c r="BE14" s="92"/>
      <c r="BF14" s="92"/>
      <c r="BG14" s="92"/>
      <c r="BH14" s="92"/>
      <c r="BI14" s="92"/>
      <c r="BJ14" s="92"/>
      <c r="BK14" s="92"/>
      <c r="BL14" s="92"/>
      <c r="BM14" s="92"/>
      <c r="BN14" s="92"/>
      <c r="BO14" s="92"/>
      <c r="BP14" s="92"/>
      <c r="BQ14" s="98">
        <v>8</v>
      </c>
      <c r="BR14" s="99"/>
      <c r="BS14" s="748"/>
      <c r="BT14" s="749"/>
      <c r="BU14" s="749"/>
      <c r="BV14" s="749"/>
      <c r="BW14" s="749"/>
      <c r="BX14" s="749"/>
      <c r="BY14" s="749"/>
      <c r="BZ14" s="749"/>
      <c r="CA14" s="749"/>
      <c r="CB14" s="749"/>
      <c r="CC14" s="749"/>
      <c r="CD14" s="749"/>
      <c r="CE14" s="749"/>
      <c r="CF14" s="749"/>
      <c r="CG14" s="750"/>
      <c r="CH14" s="751"/>
      <c r="CI14" s="752"/>
      <c r="CJ14" s="752"/>
      <c r="CK14" s="752"/>
      <c r="CL14" s="753"/>
      <c r="CM14" s="751"/>
      <c r="CN14" s="752"/>
      <c r="CO14" s="752"/>
      <c r="CP14" s="752"/>
      <c r="CQ14" s="753"/>
      <c r="CR14" s="751"/>
      <c r="CS14" s="752"/>
      <c r="CT14" s="752"/>
      <c r="CU14" s="752"/>
      <c r="CV14" s="753"/>
      <c r="CW14" s="751"/>
      <c r="CX14" s="752"/>
      <c r="CY14" s="752"/>
      <c r="CZ14" s="752"/>
      <c r="DA14" s="753"/>
      <c r="DB14" s="751"/>
      <c r="DC14" s="752"/>
      <c r="DD14" s="752"/>
      <c r="DE14" s="752"/>
      <c r="DF14" s="753"/>
      <c r="DG14" s="751"/>
      <c r="DH14" s="752"/>
      <c r="DI14" s="752"/>
      <c r="DJ14" s="752"/>
      <c r="DK14" s="753"/>
      <c r="DL14" s="751"/>
      <c r="DM14" s="752"/>
      <c r="DN14" s="752"/>
      <c r="DO14" s="752"/>
      <c r="DP14" s="753"/>
      <c r="DQ14" s="751"/>
      <c r="DR14" s="752"/>
      <c r="DS14" s="752"/>
      <c r="DT14" s="752"/>
      <c r="DU14" s="753"/>
      <c r="DV14" s="748"/>
      <c r="DW14" s="749"/>
      <c r="DX14" s="749"/>
      <c r="DY14" s="749"/>
      <c r="DZ14" s="754"/>
      <c r="EA14" s="94"/>
    </row>
    <row r="15" spans="1:131" s="95" customFormat="1" ht="26.25" customHeight="1" x14ac:dyDescent="0.15">
      <c r="A15" s="98">
        <v>9</v>
      </c>
      <c r="B15" s="755"/>
      <c r="C15" s="756"/>
      <c r="D15" s="756"/>
      <c r="E15" s="756"/>
      <c r="F15" s="756"/>
      <c r="G15" s="756"/>
      <c r="H15" s="756"/>
      <c r="I15" s="756"/>
      <c r="J15" s="756"/>
      <c r="K15" s="756"/>
      <c r="L15" s="756"/>
      <c r="M15" s="756"/>
      <c r="N15" s="756"/>
      <c r="O15" s="756"/>
      <c r="P15" s="757"/>
      <c r="Q15" s="758"/>
      <c r="R15" s="759"/>
      <c r="S15" s="759"/>
      <c r="T15" s="759"/>
      <c r="U15" s="759"/>
      <c r="V15" s="759"/>
      <c r="W15" s="759"/>
      <c r="X15" s="759"/>
      <c r="Y15" s="759"/>
      <c r="Z15" s="759"/>
      <c r="AA15" s="759"/>
      <c r="AB15" s="759"/>
      <c r="AC15" s="759"/>
      <c r="AD15" s="759"/>
      <c r="AE15" s="760"/>
      <c r="AF15" s="761"/>
      <c r="AG15" s="762"/>
      <c r="AH15" s="762"/>
      <c r="AI15" s="762"/>
      <c r="AJ15" s="763"/>
      <c r="AK15" s="744"/>
      <c r="AL15" s="745"/>
      <c r="AM15" s="745"/>
      <c r="AN15" s="745"/>
      <c r="AO15" s="745"/>
      <c r="AP15" s="745"/>
      <c r="AQ15" s="745"/>
      <c r="AR15" s="745"/>
      <c r="AS15" s="745"/>
      <c r="AT15" s="745"/>
      <c r="AU15" s="746"/>
      <c r="AV15" s="746"/>
      <c r="AW15" s="746"/>
      <c r="AX15" s="746"/>
      <c r="AY15" s="747"/>
      <c r="AZ15" s="91"/>
      <c r="BA15" s="91"/>
      <c r="BB15" s="91"/>
      <c r="BC15" s="91"/>
      <c r="BD15" s="91"/>
      <c r="BE15" s="92"/>
      <c r="BF15" s="92"/>
      <c r="BG15" s="92"/>
      <c r="BH15" s="92"/>
      <c r="BI15" s="92"/>
      <c r="BJ15" s="92"/>
      <c r="BK15" s="92"/>
      <c r="BL15" s="92"/>
      <c r="BM15" s="92"/>
      <c r="BN15" s="92"/>
      <c r="BO15" s="92"/>
      <c r="BP15" s="92"/>
      <c r="BQ15" s="98">
        <v>9</v>
      </c>
      <c r="BR15" s="99"/>
      <c r="BS15" s="748"/>
      <c r="BT15" s="749"/>
      <c r="BU15" s="749"/>
      <c r="BV15" s="749"/>
      <c r="BW15" s="749"/>
      <c r="BX15" s="749"/>
      <c r="BY15" s="749"/>
      <c r="BZ15" s="749"/>
      <c r="CA15" s="749"/>
      <c r="CB15" s="749"/>
      <c r="CC15" s="749"/>
      <c r="CD15" s="749"/>
      <c r="CE15" s="749"/>
      <c r="CF15" s="749"/>
      <c r="CG15" s="750"/>
      <c r="CH15" s="751"/>
      <c r="CI15" s="752"/>
      <c r="CJ15" s="752"/>
      <c r="CK15" s="752"/>
      <c r="CL15" s="753"/>
      <c r="CM15" s="751"/>
      <c r="CN15" s="752"/>
      <c r="CO15" s="752"/>
      <c r="CP15" s="752"/>
      <c r="CQ15" s="753"/>
      <c r="CR15" s="751"/>
      <c r="CS15" s="752"/>
      <c r="CT15" s="752"/>
      <c r="CU15" s="752"/>
      <c r="CV15" s="753"/>
      <c r="CW15" s="751"/>
      <c r="CX15" s="752"/>
      <c r="CY15" s="752"/>
      <c r="CZ15" s="752"/>
      <c r="DA15" s="753"/>
      <c r="DB15" s="751"/>
      <c r="DC15" s="752"/>
      <c r="DD15" s="752"/>
      <c r="DE15" s="752"/>
      <c r="DF15" s="753"/>
      <c r="DG15" s="751"/>
      <c r="DH15" s="752"/>
      <c r="DI15" s="752"/>
      <c r="DJ15" s="752"/>
      <c r="DK15" s="753"/>
      <c r="DL15" s="751"/>
      <c r="DM15" s="752"/>
      <c r="DN15" s="752"/>
      <c r="DO15" s="752"/>
      <c r="DP15" s="753"/>
      <c r="DQ15" s="751"/>
      <c r="DR15" s="752"/>
      <c r="DS15" s="752"/>
      <c r="DT15" s="752"/>
      <c r="DU15" s="753"/>
      <c r="DV15" s="748"/>
      <c r="DW15" s="749"/>
      <c r="DX15" s="749"/>
      <c r="DY15" s="749"/>
      <c r="DZ15" s="754"/>
      <c r="EA15" s="94"/>
    </row>
    <row r="16" spans="1:131" s="95" customFormat="1" ht="26.25" customHeight="1" x14ac:dyDescent="0.15">
      <c r="A16" s="98">
        <v>10</v>
      </c>
      <c r="B16" s="755"/>
      <c r="C16" s="756"/>
      <c r="D16" s="756"/>
      <c r="E16" s="756"/>
      <c r="F16" s="756"/>
      <c r="G16" s="756"/>
      <c r="H16" s="756"/>
      <c r="I16" s="756"/>
      <c r="J16" s="756"/>
      <c r="K16" s="756"/>
      <c r="L16" s="756"/>
      <c r="M16" s="756"/>
      <c r="N16" s="756"/>
      <c r="O16" s="756"/>
      <c r="P16" s="757"/>
      <c r="Q16" s="758"/>
      <c r="R16" s="759"/>
      <c r="S16" s="759"/>
      <c r="T16" s="759"/>
      <c r="U16" s="759"/>
      <c r="V16" s="759"/>
      <c r="W16" s="759"/>
      <c r="X16" s="759"/>
      <c r="Y16" s="759"/>
      <c r="Z16" s="759"/>
      <c r="AA16" s="759"/>
      <c r="AB16" s="759"/>
      <c r="AC16" s="759"/>
      <c r="AD16" s="759"/>
      <c r="AE16" s="760"/>
      <c r="AF16" s="761"/>
      <c r="AG16" s="762"/>
      <c r="AH16" s="762"/>
      <c r="AI16" s="762"/>
      <c r="AJ16" s="763"/>
      <c r="AK16" s="744"/>
      <c r="AL16" s="745"/>
      <c r="AM16" s="745"/>
      <c r="AN16" s="745"/>
      <c r="AO16" s="745"/>
      <c r="AP16" s="745"/>
      <c r="AQ16" s="745"/>
      <c r="AR16" s="745"/>
      <c r="AS16" s="745"/>
      <c r="AT16" s="745"/>
      <c r="AU16" s="746"/>
      <c r="AV16" s="746"/>
      <c r="AW16" s="746"/>
      <c r="AX16" s="746"/>
      <c r="AY16" s="747"/>
      <c r="AZ16" s="91"/>
      <c r="BA16" s="91"/>
      <c r="BB16" s="91"/>
      <c r="BC16" s="91"/>
      <c r="BD16" s="91"/>
      <c r="BE16" s="92"/>
      <c r="BF16" s="92"/>
      <c r="BG16" s="92"/>
      <c r="BH16" s="92"/>
      <c r="BI16" s="92"/>
      <c r="BJ16" s="92"/>
      <c r="BK16" s="92"/>
      <c r="BL16" s="92"/>
      <c r="BM16" s="92"/>
      <c r="BN16" s="92"/>
      <c r="BO16" s="92"/>
      <c r="BP16" s="92"/>
      <c r="BQ16" s="98">
        <v>10</v>
      </c>
      <c r="BR16" s="99"/>
      <c r="BS16" s="748"/>
      <c r="BT16" s="749"/>
      <c r="BU16" s="749"/>
      <c r="BV16" s="749"/>
      <c r="BW16" s="749"/>
      <c r="BX16" s="749"/>
      <c r="BY16" s="749"/>
      <c r="BZ16" s="749"/>
      <c r="CA16" s="749"/>
      <c r="CB16" s="749"/>
      <c r="CC16" s="749"/>
      <c r="CD16" s="749"/>
      <c r="CE16" s="749"/>
      <c r="CF16" s="749"/>
      <c r="CG16" s="750"/>
      <c r="CH16" s="751"/>
      <c r="CI16" s="752"/>
      <c r="CJ16" s="752"/>
      <c r="CK16" s="752"/>
      <c r="CL16" s="753"/>
      <c r="CM16" s="751"/>
      <c r="CN16" s="752"/>
      <c r="CO16" s="752"/>
      <c r="CP16" s="752"/>
      <c r="CQ16" s="753"/>
      <c r="CR16" s="751"/>
      <c r="CS16" s="752"/>
      <c r="CT16" s="752"/>
      <c r="CU16" s="752"/>
      <c r="CV16" s="753"/>
      <c r="CW16" s="751"/>
      <c r="CX16" s="752"/>
      <c r="CY16" s="752"/>
      <c r="CZ16" s="752"/>
      <c r="DA16" s="753"/>
      <c r="DB16" s="751"/>
      <c r="DC16" s="752"/>
      <c r="DD16" s="752"/>
      <c r="DE16" s="752"/>
      <c r="DF16" s="753"/>
      <c r="DG16" s="751"/>
      <c r="DH16" s="752"/>
      <c r="DI16" s="752"/>
      <c r="DJ16" s="752"/>
      <c r="DK16" s="753"/>
      <c r="DL16" s="751"/>
      <c r="DM16" s="752"/>
      <c r="DN16" s="752"/>
      <c r="DO16" s="752"/>
      <c r="DP16" s="753"/>
      <c r="DQ16" s="751"/>
      <c r="DR16" s="752"/>
      <c r="DS16" s="752"/>
      <c r="DT16" s="752"/>
      <c r="DU16" s="753"/>
      <c r="DV16" s="748"/>
      <c r="DW16" s="749"/>
      <c r="DX16" s="749"/>
      <c r="DY16" s="749"/>
      <c r="DZ16" s="754"/>
      <c r="EA16" s="94"/>
    </row>
    <row r="17" spans="1:131" s="95" customFormat="1" ht="26.25" customHeight="1" x14ac:dyDescent="0.15">
      <c r="A17" s="98">
        <v>11</v>
      </c>
      <c r="B17" s="755"/>
      <c r="C17" s="756"/>
      <c r="D17" s="756"/>
      <c r="E17" s="756"/>
      <c r="F17" s="756"/>
      <c r="G17" s="756"/>
      <c r="H17" s="756"/>
      <c r="I17" s="756"/>
      <c r="J17" s="756"/>
      <c r="K17" s="756"/>
      <c r="L17" s="756"/>
      <c r="M17" s="756"/>
      <c r="N17" s="756"/>
      <c r="O17" s="756"/>
      <c r="P17" s="757"/>
      <c r="Q17" s="758"/>
      <c r="R17" s="759"/>
      <c r="S17" s="759"/>
      <c r="T17" s="759"/>
      <c r="U17" s="759"/>
      <c r="V17" s="759"/>
      <c r="W17" s="759"/>
      <c r="X17" s="759"/>
      <c r="Y17" s="759"/>
      <c r="Z17" s="759"/>
      <c r="AA17" s="759"/>
      <c r="AB17" s="759"/>
      <c r="AC17" s="759"/>
      <c r="AD17" s="759"/>
      <c r="AE17" s="760"/>
      <c r="AF17" s="761"/>
      <c r="AG17" s="762"/>
      <c r="AH17" s="762"/>
      <c r="AI17" s="762"/>
      <c r="AJ17" s="763"/>
      <c r="AK17" s="744"/>
      <c r="AL17" s="745"/>
      <c r="AM17" s="745"/>
      <c r="AN17" s="745"/>
      <c r="AO17" s="745"/>
      <c r="AP17" s="745"/>
      <c r="AQ17" s="745"/>
      <c r="AR17" s="745"/>
      <c r="AS17" s="745"/>
      <c r="AT17" s="745"/>
      <c r="AU17" s="746"/>
      <c r="AV17" s="746"/>
      <c r="AW17" s="746"/>
      <c r="AX17" s="746"/>
      <c r="AY17" s="747"/>
      <c r="AZ17" s="91"/>
      <c r="BA17" s="91"/>
      <c r="BB17" s="91"/>
      <c r="BC17" s="91"/>
      <c r="BD17" s="91"/>
      <c r="BE17" s="92"/>
      <c r="BF17" s="92"/>
      <c r="BG17" s="92"/>
      <c r="BH17" s="92"/>
      <c r="BI17" s="92"/>
      <c r="BJ17" s="92"/>
      <c r="BK17" s="92"/>
      <c r="BL17" s="92"/>
      <c r="BM17" s="92"/>
      <c r="BN17" s="92"/>
      <c r="BO17" s="92"/>
      <c r="BP17" s="92"/>
      <c r="BQ17" s="98">
        <v>11</v>
      </c>
      <c r="BR17" s="99"/>
      <c r="BS17" s="748"/>
      <c r="BT17" s="749"/>
      <c r="BU17" s="749"/>
      <c r="BV17" s="749"/>
      <c r="BW17" s="749"/>
      <c r="BX17" s="749"/>
      <c r="BY17" s="749"/>
      <c r="BZ17" s="749"/>
      <c r="CA17" s="749"/>
      <c r="CB17" s="749"/>
      <c r="CC17" s="749"/>
      <c r="CD17" s="749"/>
      <c r="CE17" s="749"/>
      <c r="CF17" s="749"/>
      <c r="CG17" s="750"/>
      <c r="CH17" s="751"/>
      <c r="CI17" s="752"/>
      <c r="CJ17" s="752"/>
      <c r="CK17" s="752"/>
      <c r="CL17" s="753"/>
      <c r="CM17" s="751"/>
      <c r="CN17" s="752"/>
      <c r="CO17" s="752"/>
      <c r="CP17" s="752"/>
      <c r="CQ17" s="753"/>
      <c r="CR17" s="751"/>
      <c r="CS17" s="752"/>
      <c r="CT17" s="752"/>
      <c r="CU17" s="752"/>
      <c r="CV17" s="753"/>
      <c r="CW17" s="751"/>
      <c r="CX17" s="752"/>
      <c r="CY17" s="752"/>
      <c r="CZ17" s="752"/>
      <c r="DA17" s="753"/>
      <c r="DB17" s="751"/>
      <c r="DC17" s="752"/>
      <c r="DD17" s="752"/>
      <c r="DE17" s="752"/>
      <c r="DF17" s="753"/>
      <c r="DG17" s="751"/>
      <c r="DH17" s="752"/>
      <c r="DI17" s="752"/>
      <c r="DJ17" s="752"/>
      <c r="DK17" s="753"/>
      <c r="DL17" s="751"/>
      <c r="DM17" s="752"/>
      <c r="DN17" s="752"/>
      <c r="DO17" s="752"/>
      <c r="DP17" s="753"/>
      <c r="DQ17" s="751"/>
      <c r="DR17" s="752"/>
      <c r="DS17" s="752"/>
      <c r="DT17" s="752"/>
      <c r="DU17" s="753"/>
      <c r="DV17" s="748"/>
      <c r="DW17" s="749"/>
      <c r="DX17" s="749"/>
      <c r="DY17" s="749"/>
      <c r="DZ17" s="754"/>
      <c r="EA17" s="94"/>
    </row>
    <row r="18" spans="1:131" s="95" customFormat="1" ht="26.25" customHeight="1" x14ac:dyDescent="0.15">
      <c r="A18" s="98">
        <v>12</v>
      </c>
      <c r="B18" s="755"/>
      <c r="C18" s="756"/>
      <c r="D18" s="756"/>
      <c r="E18" s="756"/>
      <c r="F18" s="756"/>
      <c r="G18" s="756"/>
      <c r="H18" s="756"/>
      <c r="I18" s="756"/>
      <c r="J18" s="756"/>
      <c r="K18" s="756"/>
      <c r="L18" s="756"/>
      <c r="M18" s="756"/>
      <c r="N18" s="756"/>
      <c r="O18" s="756"/>
      <c r="P18" s="757"/>
      <c r="Q18" s="758"/>
      <c r="R18" s="759"/>
      <c r="S18" s="759"/>
      <c r="T18" s="759"/>
      <c r="U18" s="759"/>
      <c r="V18" s="759"/>
      <c r="W18" s="759"/>
      <c r="X18" s="759"/>
      <c r="Y18" s="759"/>
      <c r="Z18" s="759"/>
      <c r="AA18" s="759"/>
      <c r="AB18" s="759"/>
      <c r="AC18" s="759"/>
      <c r="AD18" s="759"/>
      <c r="AE18" s="760"/>
      <c r="AF18" s="761"/>
      <c r="AG18" s="762"/>
      <c r="AH18" s="762"/>
      <c r="AI18" s="762"/>
      <c r="AJ18" s="763"/>
      <c r="AK18" s="744"/>
      <c r="AL18" s="745"/>
      <c r="AM18" s="745"/>
      <c r="AN18" s="745"/>
      <c r="AO18" s="745"/>
      <c r="AP18" s="745"/>
      <c r="AQ18" s="745"/>
      <c r="AR18" s="745"/>
      <c r="AS18" s="745"/>
      <c r="AT18" s="745"/>
      <c r="AU18" s="746"/>
      <c r="AV18" s="746"/>
      <c r="AW18" s="746"/>
      <c r="AX18" s="746"/>
      <c r="AY18" s="747"/>
      <c r="AZ18" s="91"/>
      <c r="BA18" s="91"/>
      <c r="BB18" s="91"/>
      <c r="BC18" s="91"/>
      <c r="BD18" s="91"/>
      <c r="BE18" s="92"/>
      <c r="BF18" s="92"/>
      <c r="BG18" s="92"/>
      <c r="BH18" s="92"/>
      <c r="BI18" s="92"/>
      <c r="BJ18" s="92"/>
      <c r="BK18" s="92"/>
      <c r="BL18" s="92"/>
      <c r="BM18" s="92"/>
      <c r="BN18" s="92"/>
      <c r="BO18" s="92"/>
      <c r="BP18" s="92"/>
      <c r="BQ18" s="98">
        <v>12</v>
      </c>
      <c r="BR18" s="99"/>
      <c r="BS18" s="748"/>
      <c r="BT18" s="749"/>
      <c r="BU18" s="749"/>
      <c r="BV18" s="749"/>
      <c r="BW18" s="749"/>
      <c r="BX18" s="749"/>
      <c r="BY18" s="749"/>
      <c r="BZ18" s="749"/>
      <c r="CA18" s="749"/>
      <c r="CB18" s="749"/>
      <c r="CC18" s="749"/>
      <c r="CD18" s="749"/>
      <c r="CE18" s="749"/>
      <c r="CF18" s="749"/>
      <c r="CG18" s="750"/>
      <c r="CH18" s="751"/>
      <c r="CI18" s="752"/>
      <c r="CJ18" s="752"/>
      <c r="CK18" s="752"/>
      <c r="CL18" s="753"/>
      <c r="CM18" s="751"/>
      <c r="CN18" s="752"/>
      <c r="CO18" s="752"/>
      <c r="CP18" s="752"/>
      <c r="CQ18" s="753"/>
      <c r="CR18" s="751"/>
      <c r="CS18" s="752"/>
      <c r="CT18" s="752"/>
      <c r="CU18" s="752"/>
      <c r="CV18" s="753"/>
      <c r="CW18" s="751"/>
      <c r="CX18" s="752"/>
      <c r="CY18" s="752"/>
      <c r="CZ18" s="752"/>
      <c r="DA18" s="753"/>
      <c r="DB18" s="751"/>
      <c r="DC18" s="752"/>
      <c r="DD18" s="752"/>
      <c r="DE18" s="752"/>
      <c r="DF18" s="753"/>
      <c r="DG18" s="751"/>
      <c r="DH18" s="752"/>
      <c r="DI18" s="752"/>
      <c r="DJ18" s="752"/>
      <c r="DK18" s="753"/>
      <c r="DL18" s="751"/>
      <c r="DM18" s="752"/>
      <c r="DN18" s="752"/>
      <c r="DO18" s="752"/>
      <c r="DP18" s="753"/>
      <c r="DQ18" s="751"/>
      <c r="DR18" s="752"/>
      <c r="DS18" s="752"/>
      <c r="DT18" s="752"/>
      <c r="DU18" s="753"/>
      <c r="DV18" s="748"/>
      <c r="DW18" s="749"/>
      <c r="DX18" s="749"/>
      <c r="DY18" s="749"/>
      <c r="DZ18" s="754"/>
      <c r="EA18" s="94"/>
    </row>
    <row r="19" spans="1:131" s="95" customFormat="1" ht="26.25" customHeight="1" x14ac:dyDescent="0.15">
      <c r="A19" s="98">
        <v>13</v>
      </c>
      <c r="B19" s="755"/>
      <c r="C19" s="756"/>
      <c r="D19" s="756"/>
      <c r="E19" s="756"/>
      <c r="F19" s="756"/>
      <c r="G19" s="756"/>
      <c r="H19" s="756"/>
      <c r="I19" s="756"/>
      <c r="J19" s="756"/>
      <c r="K19" s="756"/>
      <c r="L19" s="756"/>
      <c r="M19" s="756"/>
      <c r="N19" s="756"/>
      <c r="O19" s="756"/>
      <c r="P19" s="757"/>
      <c r="Q19" s="758"/>
      <c r="R19" s="759"/>
      <c r="S19" s="759"/>
      <c r="T19" s="759"/>
      <c r="U19" s="759"/>
      <c r="V19" s="759"/>
      <c r="W19" s="759"/>
      <c r="X19" s="759"/>
      <c r="Y19" s="759"/>
      <c r="Z19" s="759"/>
      <c r="AA19" s="759"/>
      <c r="AB19" s="759"/>
      <c r="AC19" s="759"/>
      <c r="AD19" s="759"/>
      <c r="AE19" s="760"/>
      <c r="AF19" s="761"/>
      <c r="AG19" s="762"/>
      <c r="AH19" s="762"/>
      <c r="AI19" s="762"/>
      <c r="AJ19" s="763"/>
      <c r="AK19" s="744"/>
      <c r="AL19" s="745"/>
      <c r="AM19" s="745"/>
      <c r="AN19" s="745"/>
      <c r="AO19" s="745"/>
      <c r="AP19" s="745"/>
      <c r="AQ19" s="745"/>
      <c r="AR19" s="745"/>
      <c r="AS19" s="745"/>
      <c r="AT19" s="745"/>
      <c r="AU19" s="746"/>
      <c r="AV19" s="746"/>
      <c r="AW19" s="746"/>
      <c r="AX19" s="746"/>
      <c r="AY19" s="747"/>
      <c r="AZ19" s="91"/>
      <c r="BA19" s="91"/>
      <c r="BB19" s="91"/>
      <c r="BC19" s="91"/>
      <c r="BD19" s="91"/>
      <c r="BE19" s="92"/>
      <c r="BF19" s="92"/>
      <c r="BG19" s="92"/>
      <c r="BH19" s="92"/>
      <c r="BI19" s="92"/>
      <c r="BJ19" s="92"/>
      <c r="BK19" s="92"/>
      <c r="BL19" s="92"/>
      <c r="BM19" s="92"/>
      <c r="BN19" s="92"/>
      <c r="BO19" s="92"/>
      <c r="BP19" s="92"/>
      <c r="BQ19" s="98">
        <v>13</v>
      </c>
      <c r="BR19" s="99"/>
      <c r="BS19" s="748"/>
      <c r="BT19" s="749"/>
      <c r="BU19" s="749"/>
      <c r="BV19" s="749"/>
      <c r="BW19" s="749"/>
      <c r="BX19" s="749"/>
      <c r="BY19" s="749"/>
      <c r="BZ19" s="749"/>
      <c r="CA19" s="749"/>
      <c r="CB19" s="749"/>
      <c r="CC19" s="749"/>
      <c r="CD19" s="749"/>
      <c r="CE19" s="749"/>
      <c r="CF19" s="749"/>
      <c r="CG19" s="750"/>
      <c r="CH19" s="751"/>
      <c r="CI19" s="752"/>
      <c r="CJ19" s="752"/>
      <c r="CK19" s="752"/>
      <c r="CL19" s="753"/>
      <c r="CM19" s="751"/>
      <c r="CN19" s="752"/>
      <c r="CO19" s="752"/>
      <c r="CP19" s="752"/>
      <c r="CQ19" s="753"/>
      <c r="CR19" s="751"/>
      <c r="CS19" s="752"/>
      <c r="CT19" s="752"/>
      <c r="CU19" s="752"/>
      <c r="CV19" s="753"/>
      <c r="CW19" s="751"/>
      <c r="CX19" s="752"/>
      <c r="CY19" s="752"/>
      <c r="CZ19" s="752"/>
      <c r="DA19" s="753"/>
      <c r="DB19" s="751"/>
      <c r="DC19" s="752"/>
      <c r="DD19" s="752"/>
      <c r="DE19" s="752"/>
      <c r="DF19" s="753"/>
      <c r="DG19" s="751"/>
      <c r="DH19" s="752"/>
      <c r="DI19" s="752"/>
      <c r="DJ19" s="752"/>
      <c r="DK19" s="753"/>
      <c r="DL19" s="751"/>
      <c r="DM19" s="752"/>
      <c r="DN19" s="752"/>
      <c r="DO19" s="752"/>
      <c r="DP19" s="753"/>
      <c r="DQ19" s="751"/>
      <c r="DR19" s="752"/>
      <c r="DS19" s="752"/>
      <c r="DT19" s="752"/>
      <c r="DU19" s="753"/>
      <c r="DV19" s="748"/>
      <c r="DW19" s="749"/>
      <c r="DX19" s="749"/>
      <c r="DY19" s="749"/>
      <c r="DZ19" s="754"/>
      <c r="EA19" s="94"/>
    </row>
    <row r="20" spans="1:131" s="95" customFormat="1" ht="26.25" customHeight="1" x14ac:dyDescent="0.15">
      <c r="A20" s="98">
        <v>14</v>
      </c>
      <c r="B20" s="755"/>
      <c r="C20" s="756"/>
      <c r="D20" s="756"/>
      <c r="E20" s="756"/>
      <c r="F20" s="756"/>
      <c r="G20" s="756"/>
      <c r="H20" s="756"/>
      <c r="I20" s="756"/>
      <c r="J20" s="756"/>
      <c r="K20" s="756"/>
      <c r="L20" s="756"/>
      <c r="M20" s="756"/>
      <c r="N20" s="756"/>
      <c r="O20" s="756"/>
      <c r="P20" s="757"/>
      <c r="Q20" s="758"/>
      <c r="R20" s="759"/>
      <c r="S20" s="759"/>
      <c r="T20" s="759"/>
      <c r="U20" s="759"/>
      <c r="V20" s="759"/>
      <c r="W20" s="759"/>
      <c r="X20" s="759"/>
      <c r="Y20" s="759"/>
      <c r="Z20" s="759"/>
      <c r="AA20" s="759"/>
      <c r="AB20" s="759"/>
      <c r="AC20" s="759"/>
      <c r="AD20" s="759"/>
      <c r="AE20" s="760"/>
      <c r="AF20" s="761"/>
      <c r="AG20" s="762"/>
      <c r="AH20" s="762"/>
      <c r="AI20" s="762"/>
      <c r="AJ20" s="763"/>
      <c r="AK20" s="744"/>
      <c r="AL20" s="745"/>
      <c r="AM20" s="745"/>
      <c r="AN20" s="745"/>
      <c r="AO20" s="745"/>
      <c r="AP20" s="745"/>
      <c r="AQ20" s="745"/>
      <c r="AR20" s="745"/>
      <c r="AS20" s="745"/>
      <c r="AT20" s="745"/>
      <c r="AU20" s="746"/>
      <c r="AV20" s="746"/>
      <c r="AW20" s="746"/>
      <c r="AX20" s="746"/>
      <c r="AY20" s="747"/>
      <c r="AZ20" s="91"/>
      <c r="BA20" s="91"/>
      <c r="BB20" s="91"/>
      <c r="BC20" s="91"/>
      <c r="BD20" s="91"/>
      <c r="BE20" s="92"/>
      <c r="BF20" s="92"/>
      <c r="BG20" s="92"/>
      <c r="BH20" s="92"/>
      <c r="BI20" s="92"/>
      <c r="BJ20" s="92"/>
      <c r="BK20" s="92"/>
      <c r="BL20" s="92"/>
      <c r="BM20" s="92"/>
      <c r="BN20" s="92"/>
      <c r="BO20" s="92"/>
      <c r="BP20" s="92"/>
      <c r="BQ20" s="98">
        <v>14</v>
      </c>
      <c r="BR20" s="99"/>
      <c r="BS20" s="748"/>
      <c r="BT20" s="749"/>
      <c r="BU20" s="749"/>
      <c r="BV20" s="749"/>
      <c r="BW20" s="749"/>
      <c r="BX20" s="749"/>
      <c r="BY20" s="749"/>
      <c r="BZ20" s="749"/>
      <c r="CA20" s="749"/>
      <c r="CB20" s="749"/>
      <c r="CC20" s="749"/>
      <c r="CD20" s="749"/>
      <c r="CE20" s="749"/>
      <c r="CF20" s="749"/>
      <c r="CG20" s="750"/>
      <c r="CH20" s="751"/>
      <c r="CI20" s="752"/>
      <c r="CJ20" s="752"/>
      <c r="CK20" s="752"/>
      <c r="CL20" s="753"/>
      <c r="CM20" s="751"/>
      <c r="CN20" s="752"/>
      <c r="CO20" s="752"/>
      <c r="CP20" s="752"/>
      <c r="CQ20" s="753"/>
      <c r="CR20" s="751"/>
      <c r="CS20" s="752"/>
      <c r="CT20" s="752"/>
      <c r="CU20" s="752"/>
      <c r="CV20" s="753"/>
      <c r="CW20" s="751"/>
      <c r="CX20" s="752"/>
      <c r="CY20" s="752"/>
      <c r="CZ20" s="752"/>
      <c r="DA20" s="753"/>
      <c r="DB20" s="751"/>
      <c r="DC20" s="752"/>
      <c r="DD20" s="752"/>
      <c r="DE20" s="752"/>
      <c r="DF20" s="753"/>
      <c r="DG20" s="751"/>
      <c r="DH20" s="752"/>
      <c r="DI20" s="752"/>
      <c r="DJ20" s="752"/>
      <c r="DK20" s="753"/>
      <c r="DL20" s="751"/>
      <c r="DM20" s="752"/>
      <c r="DN20" s="752"/>
      <c r="DO20" s="752"/>
      <c r="DP20" s="753"/>
      <c r="DQ20" s="751"/>
      <c r="DR20" s="752"/>
      <c r="DS20" s="752"/>
      <c r="DT20" s="752"/>
      <c r="DU20" s="753"/>
      <c r="DV20" s="748"/>
      <c r="DW20" s="749"/>
      <c r="DX20" s="749"/>
      <c r="DY20" s="749"/>
      <c r="DZ20" s="754"/>
      <c r="EA20" s="94"/>
    </row>
    <row r="21" spans="1:131" s="95" customFormat="1" ht="26.25" customHeight="1" thickBot="1" x14ac:dyDescent="0.2">
      <c r="A21" s="98">
        <v>15</v>
      </c>
      <c r="B21" s="755"/>
      <c r="C21" s="756"/>
      <c r="D21" s="756"/>
      <c r="E21" s="756"/>
      <c r="F21" s="756"/>
      <c r="G21" s="756"/>
      <c r="H21" s="756"/>
      <c r="I21" s="756"/>
      <c r="J21" s="756"/>
      <c r="K21" s="756"/>
      <c r="L21" s="756"/>
      <c r="M21" s="756"/>
      <c r="N21" s="756"/>
      <c r="O21" s="756"/>
      <c r="P21" s="757"/>
      <c r="Q21" s="758"/>
      <c r="R21" s="759"/>
      <c r="S21" s="759"/>
      <c r="T21" s="759"/>
      <c r="U21" s="759"/>
      <c r="V21" s="759"/>
      <c r="W21" s="759"/>
      <c r="X21" s="759"/>
      <c r="Y21" s="759"/>
      <c r="Z21" s="759"/>
      <c r="AA21" s="759"/>
      <c r="AB21" s="759"/>
      <c r="AC21" s="759"/>
      <c r="AD21" s="759"/>
      <c r="AE21" s="760"/>
      <c r="AF21" s="761"/>
      <c r="AG21" s="762"/>
      <c r="AH21" s="762"/>
      <c r="AI21" s="762"/>
      <c r="AJ21" s="763"/>
      <c r="AK21" s="744"/>
      <c r="AL21" s="745"/>
      <c r="AM21" s="745"/>
      <c r="AN21" s="745"/>
      <c r="AO21" s="745"/>
      <c r="AP21" s="745"/>
      <c r="AQ21" s="745"/>
      <c r="AR21" s="745"/>
      <c r="AS21" s="745"/>
      <c r="AT21" s="745"/>
      <c r="AU21" s="746"/>
      <c r="AV21" s="746"/>
      <c r="AW21" s="746"/>
      <c r="AX21" s="746"/>
      <c r="AY21" s="747"/>
      <c r="AZ21" s="91"/>
      <c r="BA21" s="91"/>
      <c r="BB21" s="91"/>
      <c r="BC21" s="91"/>
      <c r="BD21" s="91"/>
      <c r="BE21" s="92"/>
      <c r="BF21" s="92"/>
      <c r="BG21" s="92"/>
      <c r="BH21" s="92"/>
      <c r="BI21" s="92"/>
      <c r="BJ21" s="92"/>
      <c r="BK21" s="92"/>
      <c r="BL21" s="92"/>
      <c r="BM21" s="92"/>
      <c r="BN21" s="92"/>
      <c r="BO21" s="92"/>
      <c r="BP21" s="92"/>
      <c r="BQ21" s="98">
        <v>15</v>
      </c>
      <c r="BR21" s="99"/>
      <c r="BS21" s="748"/>
      <c r="BT21" s="749"/>
      <c r="BU21" s="749"/>
      <c r="BV21" s="749"/>
      <c r="BW21" s="749"/>
      <c r="BX21" s="749"/>
      <c r="BY21" s="749"/>
      <c r="BZ21" s="749"/>
      <c r="CA21" s="749"/>
      <c r="CB21" s="749"/>
      <c r="CC21" s="749"/>
      <c r="CD21" s="749"/>
      <c r="CE21" s="749"/>
      <c r="CF21" s="749"/>
      <c r="CG21" s="750"/>
      <c r="CH21" s="751"/>
      <c r="CI21" s="752"/>
      <c r="CJ21" s="752"/>
      <c r="CK21" s="752"/>
      <c r="CL21" s="753"/>
      <c r="CM21" s="751"/>
      <c r="CN21" s="752"/>
      <c r="CO21" s="752"/>
      <c r="CP21" s="752"/>
      <c r="CQ21" s="753"/>
      <c r="CR21" s="751"/>
      <c r="CS21" s="752"/>
      <c r="CT21" s="752"/>
      <c r="CU21" s="752"/>
      <c r="CV21" s="753"/>
      <c r="CW21" s="751"/>
      <c r="CX21" s="752"/>
      <c r="CY21" s="752"/>
      <c r="CZ21" s="752"/>
      <c r="DA21" s="753"/>
      <c r="DB21" s="751"/>
      <c r="DC21" s="752"/>
      <c r="DD21" s="752"/>
      <c r="DE21" s="752"/>
      <c r="DF21" s="753"/>
      <c r="DG21" s="751"/>
      <c r="DH21" s="752"/>
      <c r="DI21" s="752"/>
      <c r="DJ21" s="752"/>
      <c r="DK21" s="753"/>
      <c r="DL21" s="751"/>
      <c r="DM21" s="752"/>
      <c r="DN21" s="752"/>
      <c r="DO21" s="752"/>
      <c r="DP21" s="753"/>
      <c r="DQ21" s="751"/>
      <c r="DR21" s="752"/>
      <c r="DS21" s="752"/>
      <c r="DT21" s="752"/>
      <c r="DU21" s="753"/>
      <c r="DV21" s="748"/>
      <c r="DW21" s="749"/>
      <c r="DX21" s="749"/>
      <c r="DY21" s="749"/>
      <c r="DZ21" s="754"/>
      <c r="EA21" s="94"/>
    </row>
    <row r="22" spans="1:131" s="95" customFormat="1" ht="26.25" customHeight="1" x14ac:dyDescent="0.15">
      <c r="A22" s="98">
        <v>16</v>
      </c>
      <c r="B22" s="755"/>
      <c r="C22" s="756"/>
      <c r="D22" s="756"/>
      <c r="E22" s="756"/>
      <c r="F22" s="756"/>
      <c r="G22" s="756"/>
      <c r="H22" s="756"/>
      <c r="I22" s="756"/>
      <c r="J22" s="756"/>
      <c r="K22" s="756"/>
      <c r="L22" s="756"/>
      <c r="M22" s="756"/>
      <c r="N22" s="756"/>
      <c r="O22" s="756"/>
      <c r="P22" s="757"/>
      <c r="Q22" s="774"/>
      <c r="R22" s="775"/>
      <c r="S22" s="775"/>
      <c r="T22" s="775"/>
      <c r="U22" s="775"/>
      <c r="V22" s="775"/>
      <c r="W22" s="775"/>
      <c r="X22" s="775"/>
      <c r="Y22" s="775"/>
      <c r="Z22" s="775"/>
      <c r="AA22" s="775"/>
      <c r="AB22" s="775"/>
      <c r="AC22" s="775"/>
      <c r="AD22" s="775"/>
      <c r="AE22" s="776"/>
      <c r="AF22" s="761"/>
      <c r="AG22" s="762"/>
      <c r="AH22" s="762"/>
      <c r="AI22" s="762"/>
      <c r="AJ22" s="763"/>
      <c r="AK22" s="777"/>
      <c r="AL22" s="778"/>
      <c r="AM22" s="778"/>
      <c r="AN22" s="778"/>
      <c r="AO22" s="778"/>
      <c r="AP22" s="778"/>
      <c r="AQ22" s="778"/>
      <c r="AR22" s="778"/>
      <c r="AS22" s="778"/>
      <c r="AT22" s="778"/>
      <c r="AU22" s="779"/>
      <c r="AV22" s="779"/>
      <c r="AW22" s="779"/>
      <c r="AX22" s="779"/>
      <c r="AY22" s="780"/>
      <c r="AZ22" s="781" t="s">
        <v>322</v>
      </c>
      <c r="BA22" s="781"/>
      <c r="BB22" s="781"/>
      <c r="BC22" s="781"/>
      <c r="BD22" s="782"/>
      <c r="BE22" s="92"/>
      <c r="BF22" s="92"/>
      <c r="BG22" s="92"/>
      <c r="BH22" s="92"/>
      <c r="BI22" s="92"/>
      <c r="BJ22" s="92"/>
      <c r="BK22" s="92"/>
      <c r="BL22" s="92"/>
      <c r="BM22" s="92"/>
      <c r="BN22" s="92"/>
      <c r="BO22" s="92"/>
      <c r="BP22" s="92"/>
      <c r="BQ22" s="98">
        <v>16</v>
      </c>
      <c r="BR22" s="99"/>
      <c r="BS22" s="748"/>
      <c r="BT22" s="749"/>
      <c r="BU22" s="749"/>
      <c r="BV22" s="749"/>
      <c r="BW22" s="749"/>
      <c r="BX22" s="749"/>
      <c r="BY22" s="749"/>
      <c r="BZ22" s="749"/>
      <c r="CA22" s="749"/>
      <c r="CB22" s="749"/>
      <c r="CC22" s="749"/>
      <c r="CD22" s="749"/>
      <c r="CE22" s="749"/>
      <c r="CF22" s="749"/>
      <c r="CG22" s="750"/>
      <c r="CH22" s="751"/>
      <c r="CI22" s="752"/>
      <c r="CJ22" s="752"/>
      <c r="CK22" s="752"/>
      <c r="CL22" s="753"/>
      <c r="CM22" s="751"/>
      <c r="CN22" s="752"/>
      <c r="CO22" s="752"/>
      <c r="CP22" s="752"/>
      <c r="CQ22" s="753"/>
      <c r="CR22" s="751"/>
      <c r="CS22" s="752"/>
      <c r="CT22" s="752"/>
      <c r="CU22" s="752"/>
      <c r="CV22" s="753"/>
      <c r="CW22" s="751"/>
      <c r="CX22" s="752"/>
      <c r="CY22" s="752"/>
      <c r="CZ22" s="752"/>
      <c r="DA22" s="753"/>
      <c r="DB22" s="751"/>
      <c r="DC22" s="752"/>
      <c r="DD22" s="752"/>
      <c r="DE22" s="752"/>
      <c r="DF22" s="753"/>
      <c r="DG22" s="751"/>
      <c r="DH22" s="752"/>
      <c r="DI22" s="752"/>
      <c r="DJ22" s="752"/>
      <c r="DK22" s="753"/>
      <c r="DL22" s="751"/>
      <c r="DM22" s="752"/>
      <c r="DN22" s="752"/>
      <c r="DO22" s="752"/>
      <c r="DP22" s="753"/>
      <c r="DQ22" s="751"/>
      <c r="DR22" s="752"/>
      <c r="DS22" s="752"/>
      <c r="DT22" s="752"/>
      <c r="DU22" s="753"/>
      <c r="DV22" s="748"/>
      <c r="DW22" s="749"/>
      <c r="DX22" s="749"/>
      <c r="DY22" s="749"/>
      <c r="DZ22" s="754"/>
      <c r="EA22" s="94"/>
    </row>
    <row r="23" spans="1:131" s="95" customFormat="1" ht="26.25" customHeight="1" thickBot="1" x14ac:dyDescent="0.2">
      <c r="A23" s="100" t="s">
        <v>323</v>
      </c>
      <c r="B23" s="764" t="s">
        <v>324</v>
      </c>
      <c r="C23" s="765"/>
      <c r="D23" s="765"/>
      <c r="E23" s="765"/>
      <c r="F23" s="765"/>
      <c r="G23" s="765"/>
      <c r="H23" s="765"/>
      <c r="I23" s="765"/>
      <c r="J23" s="765"/>
      <c r="K23" s="765"/>
      <c r="L23" s="765"/>
      <c r="M23" s="765"/>
      <c r="N23" s="765"/>
      <c r="O23" s="765"/>
      <c r="P23" s="766"/>
      <c r="Q23" s="767">
        <v>4143</v>
      </c>
      <c r="R23" s="768"/>
      <c r="S23" s="768"/>
      <c r="T23" s="768"/>
      <c r="U23" s="768"/>
      <c r="V23" s="768">
        <v>3926</v>
      </c>
      <c r="W23" s="768"/>
      <c r="X23" s="768"/>
      <c r="Y23" s="768"/>
      <c r="Z23" s="768"/>
      <c r="AA23" s="768">
        <v>217</v>
      </c>
      <c r="AB23" s="768"/>
      <c r="AC23" s="768"/>
      <c r="AD23" s="768"/>
      <c r="AE23" s="769"/>
      <c r="AF23" s="770">
        <v>184</v>
      </c>
      <c r="AG23" s="768"/>
      <c r="AH23" s="768"/>
      <c r="AI23" s="768"/>
      <c r="AJ23" s="771"/>
      <c r="AK23" s="772"/>
      <c r="AL23" s="773"/>
      <c r="AM23" s="773"/>
      <c r="AN23" s="773"/>
      <c r="AO23" s="773"/>
      <c r="AP23" s="768">
        <v>3510</v>
      </c>
      <c r="AQ23" s="768"/>
      <c r="AR23" s="768"/>
      <c r="AS23" s="768"/>
      <c r="AT23" s="768"/>
      <c r="AU23" s="784"/>
      <c r="AV23" s="784"/>
      <c r="AW23" s="784"/>
      <c r="AX23" s="784"/>
      <c r="AY23" s="785"/>
      <c r="AZ23" s="786" t="s">
        <v>62</v>
      </c>
      <c r="BA23" s="787"/>
      <c r="BB23" s="787"/>
      <c r="BC23" s="787"/>
      <c r="BD23" s="788"/>
      <c r="BE23" s="92"/>
      <c r="BF23" s="92"/>
      <c r="BG23" s="92"/>
      <c r="BH23" s="92"/>
      <c r="BI23" s="92"/>
      <c r="BJ23" s="92"/>
      <c r="BK23" s="92"/>
      <c r="BL23" s="92"/>
      <c r="BM23" s="92"/>
      <c r="BN23" s="92"/>
      <c r="BO23" s="92"/>
      <c r="BP23" s="92"/>
      <c r="BQ23" s="98">
        <v>17</v>
      </c>
      <c r="BR23" s="99"/>
      <c r="BS23" s="748"/>
      <c r="BT23" s="749"/>
      <c r="BU23" s="749"/>
      <c r="BV23" s="749"/>
      <c r="BW23" s="749"/>
      <c r="BX23" s="749"/>
      <c r="BY23" s="749"/>
      <c r="BZ23" s="749"/>
      <c r="CA23" s="749"/>
      <c r="CB23" s="749"/>
      <c r="CC23" s="749"/>
      <c r="CD23" s="749"/>
      <c r="CE23" s="749"/>
      <c r="CF23" s="749"/>
      <c r="CG23" s="750"/>
      <c r="CH23" s="751"/>
      <c r="CI23" s="752"/>
      <c r="CJ23" s="752"/>
      <c r="CK23" s="752"/>
      <c r="CL23" s="753"/>
      <c r="CM23" s="751"/>
      <c r="CN23" s="752"/>
      <c r="CO23" s="752"/>
      <c r="CP23" s="752"/>
      <c r="CQ23" s="753"/>
      <c r="CR23" s="751"/>
      <c r="CS23" s="752"/>
      <c r="CT23" s="752"/>
      <c r="CU23" s="752"/>
      <c r="CV23" s="753"/>
      <c r="CW23" s="751"/>
      <c r="CX23" s="752"/>
      <c r="CY23" s="752"/>
      <c r="CZ23" s="752"/>
      <c r="DA23" s="753"/>
      <c r="DB23" s="751"/>
      <c r="DC23" s="752"/>
      <c r="DD23" s="752"/>
      <c r="DE23" s="752"/>
      <c r="DF23" s="753"/>
      <c r="DG23" s="751"/>
      <c r="DH23" s="752"/>
      <c r="DI23" s="752"/>
      <c r="DJ23" s="752"/>
      <c r="DK23" s="753"/>
      <c r="DL23" s="751"/>
      <c r="DM23" s="752"/>
      <c r="DN23" s="752"/>
      <c r="DO23" s="752"/>
      <c r="DP23" s="753"/>
      <c r="DQ23" s="751"/>
      <c r="DR23" s="752"/>
      <c r="DS23" s="752"/>
      <c r="DT23" s="752"/>
      <c r="DU23" s="753"/>
      <c r="DV23" s="748"/>
      <c r="DW23" s="749"/>
      <c r="DX23" s="749"/>
      <c r="DY23" s="749"/>
      <c r="DZ23" s="754"/>
      <c r="EA23" s="94"/>
    </row>
    <row r="24" spans="1:131" s="95" customFormat="1" ht="26.25" customHeight="1" x14ac:dyDescent="0.15">
      <c r="A24" s="783" t="s">
        <v>325</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8">
        <v>18</v>
      </c>
      <c r="BR24" s="99"/>
      <c r="BS24" s="748"/>
      <c r="BT24" s="749"/>
      <c r="BU24" s="749"/>
      <c r="BV24" s="749"/>
      <c r="BW24" s="749"/>
      <c r="BX24" s="749"/>
      <c r="BY24" s="749"/>
      <c r="BZ24" s="749"/>
      <c r="CA24" s="749"/>
      <c r="CB24" s="749"/>
      <c r="CC24" s="749"/>
      <c r="CD24" s="749"/>
      <c r="CE24" s="749"/>
      <c r="CF24" s="749"/>
      <c r="CG24" s="750"/>
      <c r="CH24" s="751"/>
      <c r="CI24" s="752"/>
      <c r="CJ24" s="752"/>
      <c r="CK24" s="752"/>
      <c r="CL24" s="753"/>
      <c r="CM24" s="751"/>
      <c r="CN24" s="752"/>
      <c r="CO24" s="752"/>
      <c r="CP24" s="752"/>
      <c r="CQ24" s="753"/>
      <c r="CR24" s="751"/>
      <c r="CS24" s="752"/>
      <c r="CT24" s="752"/>
      <c r="CU24" s="752"/>
      <c r="CV24" s="753"/>
      <c r="CW24" s="751"/>
      <c r="CX24" s="752"/>
      <c r="CY24" s="752"/>
      <c r="CZ24" s="752"/>
      <c r="DA24" s="753"/>
      <c r="DB24" s="751"/>
      <c r="DC24" s="752"/>
      <c r="DD24" s="752"/>
      <c r="DE24" s="752"/>
      <c r="DF24" s="753"/>
      <c r="DG24" s="751"/>
      <c r="DH24" s="752"/>
      <c r="DI24" s="752"/>
      <c r="DJ24" s="752"/>
      <c r="DK24" s="753"/>
      <c r="DL24" s="751"/>
      <c r="DM24" s="752"/>
      <c r="DN24" s="752"/>
      <c r="DO24" s="752"/>
      <c r="DP24" s="753"/>
      <c r="DQ24" s="751"/>
      <c r="DR24" s="752"/>
      <c r="DS24" s="752"/>
      <c r="DT24" s="752"/>
      <c r="DU24" s="753"/>
      <c r="DV24" s="748"/>
      <c r="DW24" s="749"/>
      <c r="DX24" s="749"/>
      <c r="DY24" s="749"/>
      <c r="DZ24" s="754"/>
      <c r="EA24" s="94"/>
    </row>
    <row r="25" spans="1:131" ht="26.25" customHeight="1" thickBot="1" x14ac:dyDescent="0.2">
      <c r="A25" s="700" t="s">
        <v>326</v>
      </c>
      <c r="B25" s="700"/>
      <c r="C25" s="700"/>
      <c r="D25" s="700"/>
      <c r="E25" s="700"/>
      <c r="F25" s="700"/>
      <c r="G25" s="700"/>
      <c r="H25" s="700"/>
      <c r="I25" s="700"/>
      <c r="J25" s="700"/>
      <c r="K25" s="700"/>
      <c r="L25" s="700"/>
      <c r="M25" s="700"/>
      <c r="N25" s="700"/>
      <c r="O25" s="700"/>
      <c r="P25" s="700"/>
      <c r="Q25" s="700"/>
      <c r="R25" s="700"/>
      <c r="S25" s="700"/>
      <c r="T25" s="700"/>
      <c r="U25" s="700"/>
      <c r="V25" s="700"/>
      <c r="W25" s="700"/>
      <c r="X25" s="700"/>
      <c r="Y25" s="700"/>
      <c r="Z25" s="700"/>
      <c r="AA25" s="700"/>
      <c r="AB25" s="700"/>
      <c r="AC25" s="700"/>
      <c r="AD25" s="700"/>
      <c r="AE25" s="700"/>
      <c r="AF25" s="700"/>
      <c r="AG25" s="700"/>
      <c r="AH25" s="700"/>
      <c r="AI25" s="700"/>
      <c r="AJ25" s="700"/>
      <c r="AK25" s="700"/>
      <c r="AL25" s="700"/>
      <c r="AM25" s="700"/>
      <c r="AN25" s="700"/>
      <c r="AO25" s="700"/>
      <c r="AP25" s="700"/>
      <c r="AQ25" s="700"/>
      <c r="AR25" s="700"/>
      <c r="AS25" s="700"/>
      <c r="AT25" s="700"/>
      <c r="AU25" s="700"/>
      <c r="AV25" s="700"/>
      <c r="AW25" s="700"/>
      <c r="AX25" s="700"/>
      <c r="AY25" s="700"/>
      <c r="AZ25" s="700"/>
      <c r="BA25" s="700"/>
      <c r="BB25" s="700"/>
      <c r="BC25" s="700"/>
      <c r="BD25" s="700"/>
      <c r="BE25" s="700"/>
      <c r="BF25" s="700"/>
      <c r="BG25" s="700"/>
      <c r="BH25" s="700"/>
      <c r="BI25" s="700"/>
      <c r="BJ25" s="91"/>
      <c r="BK25" s="91"/>
      <c r="BL25" s="91"/>
      <c r="BM25" s="91"/>
      <c r="BN25" s="91"/>
      <c r="BO25" s="101"/>
      <c r="BP25" s="101"/>
      <c r="BQ25" s="98">
        <v>19</v>
      </c>
      <c r="BR25" s="99"/>
      <c r="BS25" s="748"/>
      <c r="BT25" s="749"/>
      <c r="BU25" s="749"/>
      <c r="BV25" s="749"/>
      <c r="BW25" s="749"/>
      <c r="BX25" s="749"/>
      <c r="BY25" s="749"/>
      <c r="BZ25" s="749"/>
      <c r="CA25" s="749"/>
      <c r="CB25" s="749"/>
      <c r="CC25" s="749"/>
      <c r="CD25" s="749"/>
      <c r="CE25" s="749"/>
      <c r="CF25" s="749"/>
      <c r="CG25" s="750"/>
      <c r="CH25" s="751"/>
      <c r="CI25" s="752"/>
      <c r="CJ25" s="752"/>
      <c r="CK25" s="752"/>
      <c r="CL25" s="753"/>
      <c r="CM25" s="751"/>
      <c r="CN25" s="752"/>
      <c r="CO25" s="752"/>
      <c r="CP25" s="752"/>
      <c r="CQ25" s="753"/>
      <c r="CR25" s="751"/>
      <c r="CS25" s="752"/>
      <c r="CT25" s="752"/>
      <c r="CU25" s="752"/>
      <c r="CV25" s="753"/>
      <c r="CW25" s="751"/>
      <c r="CX25" s="752"/>
      <c r="CY25" s="752"/>
      <c r="CZ25" s="752"/>
      <c r="DA25" s="753"/>
      <c r="DB25" s="751"/>
      <c r="DC25" s="752"/>
      <c r="DD25" s="752"/>
      <c r="DE25" s="752"/>
      <c r="DF25" s="753"/>
      <c r="DG25" s="751"/>
      <c r="DH25" s="752"/>
      <c r="DI25" s="752"/>
      <c r="DJ25" s="752"/>
      <c r="DK25" s="753"/>
      <c r="DL25" s="751"/>
      <c r="DM25" s="752"/>
      <c r="DN25" s="752"/>
      <c r="DO25" s="752"/>
      <c r="DP25" s="753"/>
      <c r="DQ25" s="751"/>
      <c r="DR25" s="752"/>
      <c r="DS25" s="752"/>
      <c r="DT25" s="752"/>
      <c r="DU25" s="753"/>
      <c r="DV25" s="748"/>
      <c r="DW25" s="749"/>
      <c r="DX25" s="749"/>
      <c r="DY25" s="749"/>
      <c r="DZ25" s="754"/>
      <c r="EA25" s="89"/>
    </row>
    <row r="26" spans="1:131" ht="26.25" customHeight="1" x14ac:dyDescent="0.15">
      <c r="A26" s="702" t="s">
        <v>300</v>
      </c>
      <c r="B26" s="703"/>
      <c r="C26" s="703"/>
      <c r="D26" s="703"/>
      <c r="E26" s="703"/>
      <c r="F26" s="703"/>
      <c r="G26" s="703"/>
      <c r="H26" s="703"/>
      <c r="I26" s="703"/>
      <c r="J26" s="703"/>
      <c r="K26" s="703"/>
      <c r="L26" s="703"/>
      <c r="M26" s="703"/>
      <c r="N26" s="703"/>
      <c r="O26" s="703"/>
      <c r="P26" s="704"/>
      <c r="Q26" s="708" t="s">
        <v>327</v>
      </c>
      <c r="R26" s="709"/>
      <c r="S26" s="709"/>
      <c r="T26" s="709"/>
      <c r="U26" s="710"/>
      <c r="V26" s="708" t="s">
        <v>328</v>
      </c>
      <c r="W26" s="709"/>
      <c r="X26" s="709"/>
      <c r="Y26" s="709"/>
      <c r="Z26" s="710"/>
      <c r="AA26" s="708" t="s">
        <v>329</v>
      </c>
      <c r="AB26" s="709"/>
      <c r="AC26" s="709"/>
      <c r="AD26" s="709"/>
      <c r="AE26" s="709"/>
      <c r="AF26" s="789" t="s">
        <v>330</v>
      </c>
      <c r="AG26" s="790"/>
      <c r="AH26" s="790"/>
      <c r="AI26" s="790"/>
      <c r="AJ26" s="791"/>
      <c r="AK26" s="709" t="s">
        <v>331</v>
      </c>
      <c r="AL26" s="709"/>
      <c r="AM26" s="709"/>
      <c r="AN26" s="709"/>
      <c r="AO26" s="710"/>
      <c r="AP26" s="708" t="s">
        <v>332</v>
      </c>
      <c r="AQ26" s="709"/>
      <c r="AR26" s="709"/>
      <c r="AS26" s="709"/>
      <c r="AT26" s="710"/>
      <c r="AU26" s="708" t="s">
        <v>333</v>
      </c>
      <c r="AV26" s="709"/>
      <c r="AW26" s="709"/>
      <c r="AX26" s="709"/>
      <c r="AY26" s="710"/>
      <c r="AZ26" s="708" t="s">
        <v>334</v>
      </c>
      <c r="BA26" s="709"/>
      <c r="BB26" s="709"/>
      <c r="BC26" s="709"/>
      <c r="BD26" s="710"/>
      <c r="BE26" s="708" t="s">
        <v>307</v>
      </c>
      <c r="BF26" s="709"/>
      <c r="BG26" s="709"/>
      <c r="BH26" s="709"/>
      <c r="BI26" s="715"/>
      <c r="BJ26" s="91"/>
      <c r="BK26" s="91"/>
      <c r="BL26" s="91"/>
      <c r="BM26" s="91"/>
      <c r="BN26" s="91"/>
      <c r="BO26" s="101"/>
      <c r="BP26" s="101"/>
      <c r="BQ26" s="98">
        <v>20</v>
      </c>
      <c r="BR26" s="99"/>
      <c r="BS26" s="748"/>
      <c r="BT26" s="749"/>
      <c r="BU26" s="749"/>
      <c r="BV26" s="749"/>
      <c r="BW26" s="749"/>
      <c r="BX26" s="749"/>
      <c r="BY26" s="749"/>
      <c r="BZ26" s="749"/>
      <c r="CA26" s="749"/>
      <c r="CB26" s="749"/>
      <c r="CC26" s="749"/>
      <c r="CD26" s="749"/>
      <c r="CE26" s="749"/>
      <c r="CF26" s="749"/>
      <c r="CG26" s="750"/>
      <c r="CH26" s="751"/>
      <c r="CI26" s="752"/>
      <c r="CJ26" s="752"/>
      <c r="CK26" s="752"/>
      <c r="CL26" s="753"/>
      <c r="CM26" s="751"/>
      <c r="CN26" s="752"/>
      <c r="CO26" s="752"/>
      <c r="CP26" s="752"/>
      <c r="CQ26" s="753"/>
      <c r="CR26" s="751"/>
      <c r="CS26" s="752"/>
      <c r="CT26" s="752"/>
      <c r="CU26" s="752"/>
      <c r="CV26" s="753"/>
      <c r="CW26" s="751"/>
      <c r="CX26" s="752"/>
      <c r="CY26" s="752"/>
      <c r="CZ26" s="752"/>
      <c r="DA26" s="753"/>
      <c r="DB26" s="751"/>
      <c r="DC26" s="752"/>
      <c r="DD26" s="752"/>
      <c r="DE26" s="752"/>
      <c r="DF26" s="753"/>
      <c r="DG26" s="751"/>
      <c r="DH26" s="752"/>
      <c r="DI26" s="752"/>
      <c r="DJ26" s="752"/>
      <c r="DK26" s="753"/>
      <c r="DL26" s="751"/>
      <c r="DM26" s="752"/>
      <c r="DN26" s="752"/>
      <c r="DO26" s="752"/>
      <c r="DP26" s="753"/>
      <c r="DQ26" s="751"/>
      <c r="DR26" s="752"/>
      <c r="DS26" s="752"/>
      <c r="DT26" s="752"/>
      <c r="DU26" s="753"/>
      <c r="DV26" s="748"/>
      <c r="DW26" s="749"/>
      <c r="DX26" s="749"/>
      <c r="DY26" s="749"/>
      <c r="DZ26" s="754"/>
      <c r="EA26" s="89"/>
    </row>
    <row r="27" spans="1:131" ht="26.25" customHeight="1" thickBot="1" x14ac:dyDescent="0.2">
      <c r="A27" s="705"/>
      <c r="B27" s="706"/>
      <c r="C27" s="706"/>
      <c r="D27" s="706"/>
      <c r="E27" s="706"/>
      <c r="F27" s="706"/>
      <c r="G27" s="706"/>
      <c r="H27" s="706"/>
      <c r="I27" s="706"/>
      <c r="J27" s="706"/>
      <c r="K27" s="706"/>
      <c r="L27" s="706"/>
      <c r="M27" s="706"/>
      <c r="N27" s="706"/>
      <c r="O27" s="706"/>
      <c r="P27" s="707"/>
      <c r="Q27" s="711"/>
      <c r="R27" s="712"/>
      <c r="S27" s="712"/>
      <c r="T27" s="712"/>
      <c r="U27" s="713"/>
      <c r="V27" s="711"/>
      <c r="W27" s="712"/>
      <c r="X27" s="712"/>
      <c r="Y27" s="712"/>
      <c r="Z27" s="713"/>
      <c r="AA27" s="711"/>
      <c r="AB27" s="712"/>
      <c r="AC27" s="712"/>
      <c r="AD27" s="712"/>
      <c r="AE27" s="712"/>
      <c r="AF27" s="792"/>
      <c r="AG27" s="793"/>
      <c r="AH27" s="793"/>
      <c r="AI27" s="793"/>
      <c r="AJ27" s="794"/>
      <c r="AK27" s="712"/>
      <c r="AL27" s="712"/>
      <c r="AM27" s="712"/>
      <c r="AN27" s="712"/>
      <c r="AO27" s="713"/>
      <c r="AP27" s="711"/>
      <c r="AQ27" s="712"/>
      <c r="AR27" s="712"/>
      <c r="AS27" s="712"/>
      <c r="AT27" s="713"/>
      <c r="AU27" s="711"/>
      <c r="AV27" s="712"/>
      <c r="AW27" s="712"/>
      <c r="AX27" s="712"/>
      <c r="AY27" s="713"/>
      <c r="AZ27" s="711"/>
      <c r="BA27" s="712"/>
      <c r="BB27" s="712"/>
      <c r="BC27" s="712"/>
      <c r="BD27" s="713"/>
      <c r="BE27" s="711"/>
      <c r="BF27" s="712"/>
      <c r="BG27" s="712"/>
      <c r="BH27" s="712"/>
      <c r="BI27" s="717"/>
      <c r="BJ27" s="91"/>
      <c r="BK27" s="91"/>
      <c r="BL27" s="91"/>
      <c r="BM27" s="91"/>
      <c r="BN27" s="91"/>
      <c r="BO27" s="101"/>
      <c r="BP27" s="101"/>
      <c r="BQ27" s="98">
        <v>21</v>
      </c>
      <c r="BR27" s="99"/>
      <c r="BS27" s="748"/>
      <c r="BT27" s="749"/>
      <c r="BU27" s="749"/>
      <c r="BV27" s="749"/>
      <c r="BW27" s="749"/>
      <c r="BX27" s="749"/>
      <c r="BY27" s="749"/>
      <c r="BZ27" s="749"/>
      <c r="CA27" s="749"/>
      <c r="CB27" s="749"/>
      <c r="CC27" s="749"/>
      <c r="CD27" s="749"/>
      <c r="CE27" s="749"/>
      <c r="CF27" s="749"/>
      <c r="CG27" s="750"/>
      <c r="CH27" s="751"/>
      <c r="CI27" s="752"/>
      <c r="CJ27" s="752"/>
      <c r="CK27" s="752"/>
      <c r="CL27" s="753"/>
      <c r="CM27" s="751"/>
      <c r="CN27" s="752"/>
      <c r="CO27" s="752"/>
      <c r="CP27" s="752"/>
      <c r="CQ27" s="753"/>
      <c r="CR27" s="751"/>
      <c r="CS27" s="752"/>
      <c r="CT27" s="752"/>
      <c r="CU27" s="752"/>
      <c r="CV27" s="753"/>
      <c r="CW27" s="751"/>
      <c r="CX27" s="752"/>
      <c r="CY27" s="752"/>
      <c r="CZ27" s="752"/>
      <c r="DA27" s="753"/>
      <c r="DB27" s="751"/>
      <c r="DC27" s="752"/>
      <c r="DD27" s="752"/>
      <c r="DE27" s="752"/>
      <c r="DF27" s="753"/>
      <c r="DG27" s="751"/>
      <c r="DH27" s="752"/>
      <c r="DI27" s="752"/>
      <c r="DJ27" s="752"/>
      <c r="DK27" s="753"/>
      <c r="DL27" s="751"/>
      <c r="DM27" s="752"/>
      <c r="DN27" s="752"/>
      <c r="DO27" s="752"/>
      <c r="DP27" s="753"/>
      <c r="DQ27" s="751"/>
      <c r="DR27" s="752"/>
      <c r="DS27" s="752"/>
      <c r="DT27" s="752"/>
      <c r="DU27" s="753"/>
      <c r="DV27" s="748"/>
      <c r="DW27" s="749"/>
      <c r="DX27" s="749"/>
      <c r="DY27" s="749"/>
      <c r="DZ27" s="754"/>
      <c r="EA27" s="89"/>
    </row>
    <row r="28" spans="1:131" ht="26.25" customHeight="1" thickTop="1" x14ac:dyDescent="0.15">
      <c r="A28" s="102">
        <v>1</v>
      </c>
      <c r="B28" s="724" t="s">
        <v>335</v>
      </c>
      <c r="C28" s="725"/>
      <c r="D28" s="725"/>
      <c r="E28" s="725"/>
      <c r="F28" s="725"/>
      <c r="G28" s="725"/>
      <c r="H28" s="725"/>
      <c r="I28" s="725"/>
      <c r="J28" s="725"/>
      <c r="K28" s="725"/>
      <c r="L28" s="725"/>
      <c r="M28" s="725"/>
      <c r="N28" s="725"/>
      <c r="O28" s="725"/>
      <c r="P28" s="726"/>
      <c r="Q28" s="797">
        <v>330</v>
      </c>
      <c r="R28" s="798"/>
      <c r="S28" s="798"/>
      <c r="T28" s="798"/>
      <c r="U28" s="798"/>
      <c r="V28" s="798">
        <v>320</v>
      </c>
      <c r="W28" s="798"/>
      <c r="X28" s="798"/>
      <c r="Y28" s="798"/>
      <c r="Z28" s="798"/>
      <c r="AA28" s="798">
        <v>9</v>
      </c>
      <c r="AB28" s="798"/>
      <c r="AC28" s="798"/>
      <c r="AD28" s="798"/>
      <c r="AE28" s="799"/>
      <c r="AF28" s="800">
        <v>9</v>
      </c>
      <c r="AG28" s="798"/>
      <c r="AH28" s="798"/>
      <c r="AI28" s="798"/>
      <c r="AJ28" s="801"/>
      <c r="AK28" s="802">
        <v>22</v>
      </c>
      <c r="AL28" s="803"/>
      <c r="AM28" s="803"/>
      <c r="AN28" s="803"/>
      <c r="AO28" s="803"/>
      <c r="AP28" s="803" t="s">
        <v>336</v>
      </c>
      <c r="AQ28" s="803"/>
      <c r="AR28" s="803"/>
      <c r="AS28" s="803"/>
      <c r="AT28" s="803"/>
      <c r="AU28" s="803" t="s">
        <v>319</v>
      </c>
      <c r="AV28" s="803"/>
      <c r="AW28" s="803"/>
      <c r="AX28" s="803"/>
      <c r="AY28" s="803"/>
      <c r="AZ28" s="804" t="s">
        <v>319</v>
      </c>
      <c r="BA28" s="804"/>
      <c r="BB28" s="804"/>
      <c r="BC28" s="804"/>
      <c r="BD28" s="804"/>
      <c r="BE28" s="795"/>
      <c r="BF28" s="795"/>
      <c r="BG28" s="795"/>
      <c r="BH28" s="795"/>
      <c r="BI28" s="796"/>
      <c r="BJ28" s="91"/>
      <c r="BK28" s="91"/>
      <c r="BL28" s="91"/>
      <c r="BM28" s="91"/>
      <c r="BN28" s="91"/>
      <c r="BO28" s="101"/>
      <c r="BP28" s="101"/>
      <c r="BQ28" s="98">
        <v>22</v>
      </c>
      <c r="BR28" s="99"/>
      <c r="BS28" s="748"/>
      <c r="BT28" s="749"/>
      <c r="BU28" s="749"/>
      <c r="BV28" s="749"/>
      <c r="BW28" s="749"/>
      <c r="BX28" s="749"/>
      <c r="BY28" s="749"/>
      <c r="BZ28" s="749"/>
      <c r="CA28" s="749"/>
      <c r="CB28" s="749"/>
      <c r="CC28" s="749"/>
      <c r="CD28" s="749"/>
      <c r="CE28" s="749"/>
      <c r="CF28" s="749"/>
      <c r="CG28" s="750"/>
      <c r="CH28" s="751"/>
      <c r="CI28" s="752"/>
      <c r="CJ28" s="752"/>
      <c r="CK28" s="752"/>
      <c r="CL28" s="753"/>
      <c r="CM28" s="751"/>
      <c r="CN28" s="752"/>
      <c r="CO28" s="752"/>
      <c r="CP28" s="752"/>
      <c r="CQ28" s="753"/>
      <c r="CR28" s="751"/>
      <c r="CS28" s="752"/>
      <c r="CT28" s="752"/>
      <c r="CU28" s="752"/>
      <c r="CV28" s="753"/>
      <c r="CW28" s="751"/>
      <c r="CX28" s="752"/>
      <c r="CY28" s="752"/>
      <c r="CZ28" s="752"/>
      <c r="DA28" s="753"/>
      <c r="DB28" s="751"/>
      <c r="DC28" s="752"/>
      <c r="DD28" s="752"/>
      <c r="DE28" s="752"/>
      <c r="DF28" s="753"/>
      <c r="DG28" s="751"/>
      <c r="DH28" s="752"/>
      <c r="DI28" s="752"/>
      <c r="DJ28" s="752"/>
      <c r="DK28" s="753"/>
      <c r="DL28" s="751"/>
      <c r="DM28" s="752"/>
      <c r="DN28" s="752"/>
      <c r="DO28" s="752"/>
      <c r="DP28" s="753"/>
      <c r="DQ28" s="751"/>
      <c r="DR28" s="752"/>
      <c r="DS28" s="752"/>
      <c r="DT28" s="752"/>
      <c r="DU28" s="753"/>
      <c r="DV28" s="748"/>
      <c r="DW28" s="749"/>
      <c r="DX28" s="749"/>
      <c r="DY28" s="749"/>
      <c r="DZ28" s="754"/>
      <c r="EA28" s="89"/>
    </row>
    <row r="29" spans="1:131" ht="26.25" customHeight="1" x14ac:dyDescent="0.15">
      <c r="A29" s="102">
        <v>2</v>
      </c>
      <c r="B29" s="755" t="s">
        <v>337</v>
      </c>
      <c r="C29" s="756"/>
      <c r="D29" s="756"/>
      <c r="E29" s="756"/>
      <c r="F29" s="756"/>
      <c r="G29" s="756"/>
      <c r="H29" s="756"/>
      <c r="I29" s="756"/>
      <c r="J29" s="756"/>
      <c r="K29" s="756"/>
      <c r="L29" s="756"/>
      <c r="M29" s="756"/>
      <c r="N29" s="756"/>
      <c r="O29" s="756"/>
      <c r="P29" s="757"/>
      <c r="Q29" s="758">
        <v>593</v>
      </c>
      <c r="R29" s="759"/>
      <c r="S29" s="759"/>
      <c r="T29" s="759"/>
      <c r="U29" s="759"/>
      <c r="V29" s="759">
        <v>552</v>
      </c>
      <c r="W29" s="759"/>
      <c r="X29" s="759"/>
      <c r="Y29" s="759"/>
      <c r="Z29" s="759"/>
      <c r="AA29" s="759">
        <v>41</v>
      </c>
      <c r="AB29" s="759"/>
      <c r="AC29" s="759"/>
      <c r="AD29" s="759"/>
      <c r="AE29" s="760"/>
      <c r="AF29" s="761">
        <v>41</v>
      </c>
      <c r="AG29" s="762"/>
      <c r="AH29" s="762"/>
      <c r="AI29" s="762"/>
      <c r="AJ29" s="763"/>
      <c r="AK29" s="809">
        <v>77</v>
      </c>
      <c r="AL29" s="805"/>
      <c r="AM29" s="805"/>
      <c r="AN29" s="805"/>
      <c r="AO29" s="805"/>
      <c r="AP29" s="805" t="s">
        <v>336</v>
      </c>
      <c r="AQ29" s="805"/>
      <c r="AR29" s="805"/>
      <c r="AS29" s="805"/>
      <c r="AT29" s="805"/>
      <c r="AU29" s="805" t="s">
        <v>319</v>
      </c>
      <c r="AV29" s="805"/>
      <c r="AW29" s="805"/>
      <c r="AX29" s="805"/>
      <c r="AY29" s="805"/>
      <c r="AZ29" s="806" t="s">
        <v>319</v>
      </c>
      <c r="BA29" s="806"/>
      <c r="BB29" s="806"/>
      <c r="BC29" s="806"/>
      <c r="BD29" s="806"/>
      <c r="BE29" s="807"/>
      <c r="BF29" s="807"/>
      <c r="BG29" s="807"/>
      <c r="BH29" s="807"/>
      <c r="BI29" s="808"/>
      <c r="BJ29" s="91"/>
      <c r="BK29" s="91"/>
      <c r="BL29" s="91"/>
      <c r="BM29" s="91"/>
      <c r="BN29" s="91"/>
      <c r="BO29" s="101"/>
      <c r="BP29" s="101"/>
      <c r="BQ29" s="98">
        <v>23</v>
      </c>
      <c r="BR29" s="99"/>
      <c r="BS29" s="748"/>
      <c r="BT29" s="749"/>
      <c r="BU29" s="749"/>
      <c r="BV29" s="749"/>
      <c r="BW29" s="749"/>
      <c r="BX29" s="749"/>
      <c r="BY29" s="749"/>
      <c r="BZ29" s="749"/>
      <c r="CA29" s="749"/>
      <c r="CB29" s="749"/>
      <c r="CC29" s="749"/>
      <c r="CD29" s="749"/>
      <c r="CE29" s="749"/>
      <c r="CF29" s="749"/>
      <c r="CG29" s="750"/>
      <c r="CH29" s="751"/>
      <c r="CI29" s="752"/>
      <c r="CJ29" s="752"/>
      <c r="CK29" s="752"/>
      <c r="CL29" s="753"/>
      <c r="CM29" s="751"/>
      <c r="CN29" s="752"/>
      <c r="CO29" s="752"/>
      <c r="CP29" s="752"/>
      <c r="CQ29" s="753"/>
      <c r="CR29" s="751"/>
      <c r="CS29" s="752"/>
      <c r="CT29" s="752"/>
      <c r="CU29" s="752"/>
      <c r="CV29" s="753"/>
      <c r="CW29" s="751"/>
      <c r="CX29" s="752"/>
      <c r="CY29" s="752"/>
      <c r="CZ29" s="752"/>
      <c r="DA29" s="753"/>
      <c r="DB29" s="751"/>
      <c r="DC29" s="752"/>
      <c r="DD29" s="752"/>
      <c r="DE29" s="752"/>
      <c r="DF29" s="753"/>
      <c r="DG29" s="751"/>
      <c r="DH29" s="752"/>
      <c r="DI29" s="752"/>
      <c r="DJ29" s="752"/>
      <c r="DK29" s="753"/>
      <c r="DL29" s="751"/>
      <c r="DM29" s="752"/>
      <c r="DN29" s="752"/>
      <c r="DO29" s="752"/>
      <c r="DP29" s="753"/>
      <c r="DQ29" s="751"/>
      <c r="DR29" s="752"/>
      <c r="DS29" s="752"/>
      <c r="DT29" s="752"/>
      <c r="DU29" s="753"/>
      <c r="DV29" s="748"/>
      <c r="DW29" s="749"/>
      <c r="DX29" s="749"/>
      <c r="DY29" s="749"/>
      <c r="DZ29" s="754"/>
      <c r="EA29" s="89"/>
    </row>
    <row r="30" spans="1:131" ht="26.25" customHeight="1" x14ac:dyDescent="0.15">
      <c r="A30" s="102">
        <v>3</v>
      </c>
      <c r="B30" s="755" t="s">
        <v>338</v>
      </c>
      <c r="C30" s="756"/>
      <c r="D30" s="756"/>
      <c r="E30" s="756"/>
      <c r="F30" s="756"/>
      <c r="G30" s="756"/>
      <c r="H30" s="756"/>
      <c r="I30" s="756"/>
      <c r="J30" s="756"/>
      <c r="K30" s="756"/>
      <c r="L30" s="756"/>
      <c r="M30" s="756"/>
      <c r="N30" s="756"/>
      <c r="O30" s="756"/>
      <c r="P30" s="757"/>
      <c r="Q30" s="758">
        <v>71</v>
      </c>
      <c r="R30" s="759"/>
      <c r="S30" s="759"/>
      <c r="T30" s="759"/>
      <c r="U30" s="759"/>
      <c r="V30" s="759">
        <v>71</v>
      </c>
      <c r="W30" s="759"/>
      <c r="X30" s="759"/>
      <c r="Y30" s="759"/>
      <c r="Z30" s="759"/>
      <c r="AA30" s="759">
        <v>0</v>
      </c>
      <c r="AB30" s="759"/>
      <c r="AC30" s="759"/>
      <c r="AD30" s="759"/>
      <c r="AE30" s="760"/>
      <c r="AF30" s="761">
        <v>0</v>
      </c>
      <c r="AG30" s="762"/>
      <c r="AH30" s="762"/>
      <c r="AI30" s="762"/>
      <c r="AJ30" s="763"/>
      <c r="AK30" s="809">
        <v>21</v>
      </c>
      <c r="AL30" s="805"/>
      <c r="AM30" s="805"/>
      <c r="AN30" s="805"/>
      <c r="AO30" s="805"/>
      <c r="AP30" s="805" t="s">
        <v>336</v>
      </c>
      <c r="AQ30" s="805"/>
      <c r="AR30" s="805"/>
      <c r="AS30" s="805"/>
      <c r="AT30" s="805"/>
      <c r="AU30" s="805" t="s">
        <v>319</v>
      </c>
      <c r="AV30" s="805"/>
      <c r="AW30" s="805"/>
      <c r="AX30" s="805"/>
      <c r="AY30" s="805"/>
      <c r="AZ30" s="806" t="s">
        <v>319</v>
      </c>
      <c r="BA30" s="806"/>
      <c r="BB30" s="806"/>
      <c r="BC30" s="806"/>
      <c r="BD30" s="806"/>
      <c r="BE30" s="807"/>
      <c r="BF30" s="807"/>
      <c r="BG30" s="807"/>
      <c r="BH30" s="807"/>
      <c r="BI30" s="808"/>
      <c r="BJ30" s="91"/>
      <c r="BK30" s="91"/>
      <c r="BL30" s="91"/>
      <c r="BM30" s="91"/>
      <c r="BN30" s="91"/>
      <c r="BO30" s="101"/>
      <c r="BP30" s="101"/>
      <c r="BQ30" s="98">
        <v>24</v>
      </c>
      <c r="BR30" s="99"/>
      <c r="BS30" s="748"/>
      <c r="BT30" s="749"/>
      <c r="BU30" s="749"/>
      <c r="BV30" s="749"/>
      <c r="BW30" s="749"/>
      <c r="BX30" s="749"/>
      <c r="BY30" s="749"/>
      <c r="BZ30" s="749"/>
      <c r="CA30" s="749"/>
      <c r="CB30" s="749"/>
      <c r="CC30" s="749"/>
      <c r="CD30" s="749"/>
      <c r="CE30" s="749"/>
      <c r="CF30" s="749"/>
      <c r="CG30" s="750"/>
      <c r="CH30" s="751"/>
      <c r="CI30" s="752"/>
      <c r="CJ30" s="752"/>
      <c r="CK30" s="752"/>
      <c r="CL30" s="753"/>
      <c r="CM30" s="751"/>
      <c r="CN30" s="752"/>
      <c r="CO30" s="752"/>
      <c r="CP30" s="752"/>
      <c r="CQ30" s="753"/>
      <c r="CR30" s="751"/>
      <c r="CS30" s="752"/>
      <c r="CT30" s="752"/>
      <c r="CU30" s="752"/>
      <c r="CV30" s="753"/>
      <c r="CW30" s="751"/>
      <c r="CX30" s="752"/>
      <c r="CY30" s="752"/>
      <c r="CZ30" s="752"/>
      <c r="DA30" s="753"/>
      <c r="DB30" s="751"/>
      <c r="DC30" s="752"/>
      <c r="DD30" s="752"/>
      <c r="DE30" s="752"/>
      <c r="DF30" s="753"/>
      <c r="DG30" s="751"/>
      <c r="DH30" s="752"/>
      <c r="DI30" s="752"/>
      <c r="DJ30" s="752"/>
      <c r="DK30" s="753"/>
      <c r="DL30" s="751"/>
      <c r="DM30" s="752"/>
      <c r="DN30" s="752"/>
      <c r="DO30" s="752"/>
      <c r="DP30" s="753"/>
      <c r="DQ30" s="751"/>
      <c r="DR30" s="752"/>
      <c r="DS30" s="752"/>
      <c r="DT30" s="752"/>
      <c r="DU30" s="753"/>
      <c r="DV30" s="748"/>
      <c r="DW30" s="749"/>
      <c r="DX30" s="749"/>
      <c r="DY30" s="749"/>
      <c r="DZ30" s="754"/>
      <c r="EA30" s="89"/>
    </row>
    <row r="31" spans="1:131" ht="26.25" customHeight="1" x14ac:dyDescent="0.15">
      <c r="A31" s="102">
        <v>4</v>
      </c>
      <c r="B31" s="755" t="s">
        <v>339</v>
      </c>
      <c r="C31" s="756"/>
      <c r="D31" s="756"/>
      <c r="E31" s="756"/>
      <c r="F31" s="756"/>
      <c r="G31" s="756"/>
      <c r="H31" s="756"/>
      <c r="I31" s="756"/>
      <c r="J31" s="756"/>
      <c r="K31" s="756"/>
      <c r="L31" s="756"/>
      <c r="M31" s="756"/>
      <c r="N31" s="756"/>
      <c r="O31" s="756"/>
      <c r="P31" s="757"/>
      <c r="Q31" s="758">
        <v>90</v>
      </c>
      <c r="R31" s="759"/>
      <c r="S31" s="759"/>
      <c r="T31" s="759"/>
      <c r="U31" s="759"/>
      <c r="V31" s="759">
        <v>90</v>
      </c>
      <c r="W31" s="759"/>
      <c r="X31" s="759"/>
      <c r="Y31" s="759"/>
      <c r="Z31" s="759"/>
      <c r="AA31" s="759">
        <v>0</v>
      </c>
      <c r="AB31" s="759"/>
      <c r="AC31" s="759"/>
      <c r="AD31" s="759"/>
      <c r="AE31" s="760"/>
      <c r="AF31" s="761">
        <v>4</v>
      </c>
      <c r="AG31" s="762"/>
      <c r="AH31" s="762"/>
      <c r="AI31" s="762"/>
      <c r="AJ31" s="763"/>
      <c r="AK31" s="809">
        <v>58</v>
      </c>
      <c r="AL31" s="805"/>
      <c r="AM31" s="805"/>
      <c r="AN31" s="805"/>
      <c r="AO31" s="805"/>
      <c r="AP31" s="805">
        <v>255</v>
      </c>
      <c r="AQ31" s="805"/>
      <c r="AR31" s="805"/>
      <c r="AS31" s="805"/>
      <c r="AT31" s="805"/>
      <c r="AU31" s="805">
        <v>171</v>
      </c>
      <c r="AV31" s="805"/>
      <c r="AW31" s="805"/>
      <c r="AX31" s="805"/>
      <c r="AY31" s="805"/>
      <c r="AZ31" s="806" t="s">
        <v>336</v>
      </c>
      <c r="BA31" s="806"/>
      <c r="BB31" s="806"/>
      <c r="BC31" s="806"/>
      <c r="BD31" s="806"/>
      <c r="BE31" s="807" t="s">
        <v>340</v>
      </c>
      <c r="BF31" s="807"/>
      <c r="BG31" s="807"/>
      <c r="BH31" s="807"/>
      <c r="BI31" s="808"/>
      <c r="BJ31" s="91"/>
      <c r="BK31" s="91"/>
      <c r="BL31" s="91"/>
      <c r="BM31" s="91"/>
      <c r="BN31" s="91"/>
      <c r="BO31" s="101"/>
      <c r="BP31" s="101"/>
      <c r="BQ31" s="98">
        <v>25</v>
      </c>
      <c r="BR31" s="99"/>
      <c r="BS31" s="748"/>
      <c r="BT31" s="749"/>
      <c r="BU31" s="749"/>
      <c r="BV31" s="749"/>
      <c r="BW31" s="749"/>
      <c r="BX31" s="749"/>
      <c r="BY31" s="749"/>
      <c r="BZ31" s="749"/>
      <c r="CA31" s="749"/>
      <c r="CB31" s="749"/>
      <c r="CC31" s="749"/>
      <c r="CD31" s="749"/>
      <c r="CE31" s="749"/>
      <c r="CF31" s="749"/>
      <c r="CG31" s="750"/>
      <c r="CH31" s="751"/>
      <c r="CI31" s="752"/>
      <c r="CJ31" s="752"/>
      <c r="CK31" s="752"/>
      <c r="CL31" s="753"/>
      <c r="CM31" s="751"/>
      <c r="CN31" s="752"/>
      <c r="CO31" s="752"/>
      <c r="CP31" s="752"/>
      <c r="CQ31" s="753"/>
      <c r="CR31" s="751"/>
      <c r="CS31" s="752"/>
      <c r="CT31" s="752"/>
      <c r="CU31" s="752"/>
      <c r="CV31" s="753"/>
      <c r="CW31" s="751"/>
      <c r="CX31" s="752"/>
      <c r="CY31" s="752"/>
      <c r="CZ31" s="752"/>
      <c r="DA31" s="753"/>
      <c r="DB31" s="751"/>
      <c r="DC31" s="752"/>
      <c r="DD31" s="752"/>
      <c r="DE31" s="752"/>
      <c r="DF31" s="753"/>
      <c r="DG31" s="751"/>
      <c r="DH31" s="752"/>
      <c r="DI31" s="752"/>
      <c r="DJ31" s="752"/>
      <c r="DK31" s="753"/>
      <c r="DL31" s="751"/>
      <c r="DM31" s="752"/>
      <c r="DN31" s="752"/>
      <c r="DO31" s="752"/>
      <c r="DP31" s="753"/>
      <c r="DQ31" s="751"/>
      <c r="DR31" s="752"/>
      <c r="DS31" s="752"/>
      <c r="DT31" s="752"/>
      <c r="DU31" s="753"/>
      <c r="DV31" s="748"/>
      <c r="DW31" s="749"/>
      <c r="DX31" s="749"/>
      <c r="DY31" s="749"/>
      <c r="DZ31" s="754"/>
      <c r="EA31" s="89"/>
    </row>
    <row r="32" spans="1:131" ht="26.25" customHeight="1" x14ac:dyDescent="0.15">
      <c r="A32" s="102">
        <v>5</v>
      </c>
      <c r="B32" s="755" t="s">
        <v>341</v>
      </c>
      <c r="C32" s="756"/>
      <c r="D32" s="756"/>
      <c r="E32" s="756"/>
      <c r="F32" s="756"/>
      <c r="G32" s="756"/>
      <c r="H32" s="756"/>
      <c r="I32" s="756"/>
      <c r="J32" s="756"/>
      <c r="K32" s="756"/>
      <c r="L32" s="756"/>
      <c r="M32" s="756"/>
      <c r="N32" s="756"/>
      <c r="O32" s="756"/>
      <c r="P32" s="757"/>
      <c r="Q32" s="758">
        <v>138</v>
      </c>
      <c r="R32" s="759"/>
      <c r="S32" s="759"/>
      <c r="T32" s="759"/>
      <c r="U32" s="759"/>
      <c r="V32" s="759">
        <v>130</v>
      </c>
      <c r="W32" s="759"/>
      <c r="X32" s="759"/>
      <c r="Y32" s="759"/>
      <c r="Z32" s="759"/>
      <c r="AA32" s="759">
        <v>8</v>
      </c>
      <c r="AB32" s="759"/>
      <c r="AC32" s="759"/>
      <c r="AD32" s="759"/>
      <c r="AE32" s="760"/>
      <c r="AF32" s="761">
        <v>8</v>
      </c>
      <c r="AG32" s="762"/>
      <c r="AH32" s="762"/>
      <c r="AI32" s="762"/>
      <c r="AJ32" s="763"/>
      <c r="AK32" s="809">
        <v>62</v>
      </c>
      <c r="AL32" s="805"/>
      <c r="AM32" s="805"/>
      <c r="AN32" s="805"/>
      <c r="AO32" s="805"/>
      <c r="AP32" s="805">
        <v>282</v>
      </c>
      <c r="AQ32" s="805"/>
      <c r="AR32" s="805"/>
      <c r="AS32" s="805"/>
      <c r="AT32" s="805"/>
      <c r="AU32" s="805">
        <v>276</v>
      </c>
      <c r="AV32" s="805"/>
      <c r="AW32" s="805"/>
      <c r="AX32" s="805"/>
      <c r="AY32" s="805"/>
      <c r="AZ32" s="806" t="s">
        <v>336</v>
      </c>
      <c r="BA32" s="806"/>
      <c r="BB32" s="806"/>
      <c r="BC32" s="806"/>
      <c r="BD32" s="806"/>
      <c r="BE32" s="807" t="s">
        <v>340</v>
      </c>
      <c r="BF32" s="807"/>
      <c r="BG32" s="807"/>
      <c r="BH32" s="807"/>
      <c r="BI32" s="808"/>
      <c r="BJ32" s="91"/>
      <c r="BK32" s="91"/>
      <c r="BL32" s="91"/>
      <c r="BM32" s="91"/>
      <c r="BN32" s="91"/>
      <c r="BO32" s="101"/>
      <c r="BP32" s="101"/>
      <c r="BQ32" s="98">
        <v>26</v>
      </c>
      <c r="BR32" s="99"/>
      <c r="BS32" s="748"/>
      <c r="BT32" s="749"/>
      <c r="BU32" s="749"/>
      <c r="BV32" s="749"/>
      <c r="BW32" s="749"/>
      <c r="BX32" s="749"/>
      <c r="BY32" s="749"/>
      <c r="BZ32" s="749"/>
      <c r="CA32" s="749"/>
      <c r="CB32" s="749"/>
      <c r="CC32" s="749"/>
      <c r="CD32" s="749"/>
      <c r="CE32" s="749"/>
      <c r="CF32" s="749"/>
      <c r="CG32" s="750"/>
      <c r="CH32" s="751"/>
      <c r="CI32" s="752"/>
      <c r="CJ32" s="752"/>
      <c r="CK32" s="752"/>
      <c r="CL32" s="753"/>
      <c r="CM32" s="751"/>
      <c r="CN32" s="752"/>
      <c r="CO32" s="752"/>
      <c r="CP32" s="752"/>
      <c r="CQ32" s="753"/>
      <c r="CR32" s="751"/>
      <c r="CS32" s="752"/>
      <c r="CT32" s="752"/>
      <c r="CU32" s="752"/>
      <c r="CV32" s="753"/>
      <c r="CW32" s="751"/>
      <c r="CX32" s="752"/>
      <c r="CY32" s="752"/>
      <c r="CZ32" s="752"/>
      <c r="DA32" s="753"/>
      <c r="DB32" s="751"/>
      <c r="DC32" s="752"/>
      <c r="DD32" s="752"/>
      <c r="DE32" s="752"/>
      <c r="DF32" s="753"/>
      <c r="DG32" s="751"/>
      <c r="DH32" s="752"/>
      <c r="DI32" s="752"/>
      <c r="DJ32" s="752"/>
      <c r="DK32" s="753"/>
      <c r="DL32" s="751"/>
      <c r="DM32" s="752"/>
      <c r="DN32" s="752"/>
      <c r="DO32" s="752"/>
      <c r="DP32" s="753"/>
      <c r="DQ32" s="751"/>
      <c r="DR32" s="752"/>
      <c r="DS32" s="752"/>
      <c r="DT32" s="752"/>
      <c r="DU32" s="753"/>
      <c r="DV32" s="748"/>
      <c r="DW32" s="749"/>
      <c r="DX32" s="749"/>
      <c r="DY32" s="749"/>
      <c r="DZ32" s="754"/>
      <c r="EA32" s="89"/>
    </row>
    <row r="33" spans="1:131" ht="26.25" customHeight="1" x14ac:dyDescent="0.15">
      <c r="A33" s="102">
        <v>6</v>
      </c>
      <c r="B33" s="755" t="s">
        <v>342</v>
      </c>
      <c r="C33" s="756"/>
      <c r="D33" s="756"/>
      <c r="E33" s="756"/>
      <c r="F33" s="756"/>
      <c r="G33" s="756"/>
      <c r="H33" s="756"/>
      <c r="I33" s="756"/>
      <c r="J33" s="756"/>
      <c r="K33" s="756"/>
      <c r="L33" s="756"/>
      <c r="M33" s="756"/>
      <c r="N33" s="756"/>
      <c r="O33" s="756"/>
      <c r="P33" s="757"/>
      <c r="Q33" s="758">
        <v>68</v>
      </c>
      <c r="R33" s="759"/>
      <c r="S33" s="759"/>
      <c r="T33" s="759"/>
      <c r="U33" s="759"/>
      <c r="V33" s="759">
        <v>64</v>
      </c>
      <c r="W33" s="759"/>
      <c r="X33" s="759"/>
      <c r="Y33" s="759"/>
      <c r="Z33" s="759"/>
      <c r="AA33" s="759">
        <v>4</v>
      </c>
      <c r="AB33" s="759"/>
      <c r="AC33" s="759"/>
      <c r="AD33" s="759"/>
      <c r="AE33" s="760"/>
      <c r="AF33" s="761">
        <v>5</v>
      </c>
      <c r="AG33" s="762"/>
      <c r="AH33" s="762"/>
      <c r="AI33" s="762"/>
      <c r="AJ33" s="763"/>
      <c r="AK33" s="809">
        <v>31</v>
      </c>
      <c r="AL33" s="805"/>
      <c r="AM33" s="805"/>
      <c r="AN33" s="805"/>
      <c r="AO33" s="805"/>
      <c r="AP33" s="805">
        <v>119</v>
      </c>
      <c r="AQ33" s="805"/>
      <c r="AR33" s="805"/>
      <c r="AS33" s="805"/>
      <c r="AT33" s="805"/>
      <c r="AU33" s="805">
        <v>119</v>
      </c>
      <c r="AV33" s="805"/>
      <c r="AW33" s="805"/>
      <c r="AX33" s="805"/>
      <c r="AY33" s="805"/>
      <c r="AZ33" s="806" t="s">
        <v>336</v>
      </c>
      <c r="BA33" s="806"/>
      <c r="BB33" s="806"/>
      <c r="BC33" s="806"/>
      <c r="BD33" s="806"/>
      <c r="BE33" s="807" t="s">
        <v>340</v>
      </c>
      <c r="BF33" s="807"/>
      <c r="BG33" s="807"/>
      <c r="BH33" s="807"/>
      <c r="BI33" s="808"/>
      <c r="BJ33" s="91"/>
      <c r="BK33" s="91"/>
      <c r="BL33" s="91"/>
      <c r="BM33" s="91"/>
      <c r="BN33" s="91"/>
      <c r="BO33" s="101"/>
      <c r="BP33" s="101"/>
      <c r="BQ33" s="98">
        <v>27</v>
      </c>
      <c r="BR33" s="99"/>
      <c r="BS33" s="748"/>
      <c r="BT33" s="749"/>
      <c r="BU33" s="749"/>
      <c r="BV33" s="749"/>
      <c r="BW33" s="749"/>
      <c r="BX33" s="749"/>
      <c r="BY33" s="749"/>
      <c r="BZ33" s="749"/>
      <c r="CA33" s="749"/>
      <c r="CB33" s="749"/>
      <c r="CC33" s="749"/>
      <c r="CD33" s="749"/>
      <c r="CE33" s="749"/>
      <c r="CF33" s="749"/>
      <c r="CG33" s="750"/>
      <c r="CH33" s="751"/>
      <c r="CI33" s="752"/>
      <c r="CJ33" s="752"/>
      <c r="CK33" s="752"/>
      <c r="CL33" s="753"/>
      <c r="CM33" s="751"/>
      <c r="CN33" s="752"/>
      <c r="CO33" s="752"/>
      <c r="CP33" s="752"/>
      <c r="CQ33" s="753"/>
      <c r="CR33" s="751"/>
      <c r="CS33" s="752"/>
      <c r="CT33" s="752"/>
      <c r="CU33" s="752"/>
      <c r="CV33" s="753"/>
      <c r="CW33" s="751"/>
      <c r="CX33" s="752"/>
      <c r="CY33" s="752"/>
      <c r="CZ33" s="752"/>
      <c r="DA33" s="753"/>
      <c r="DB33" s="751"/>
      <c r="DC33" s="752"/>
      <c r="DD33" s="752"/>
      <c r="DE33" s="752"/>
      <c r="DF33" s="753"/>
      <c r="DG33" s="751"/>
      <c r="DH33" s="752"/>
      <c r="DI33" s="752"/>
      <c r="DJ33" s="752"/>
      <c r="DK33" s="753"/>
      <c r="DL33" s="751"/>
      <c r="DM33" s="752"/>
      <c r="DN33" s="752"/>
      <c r="DO33" s="752"/>
      <c r="DP33" s="753"/>
      <c r="DQ33" s="751"/>
      <c r="DR33" s="752"/>
      <c r="DS33" s="752"/>
      <c r="DT33" s="752"/>
      <c r="DU33" s="753"/>
      <c r="DV33" s="748"/>
      <c r="DW33" s="749"/>
      <c r="DX33" s="749"/>
      <c r="DY33" s="749"/>
      <c r="DZ33" s="754"/>
      <c r="EA33" s="89"/>
    </row>
    <row r="34" spans="1:131" ht="26.25" customHeight="1" x14ac:dyDescent="0.15">
      <c r="A34" s="102">
        <v>7</v>
      </c>
      <c r="B34" s="755"/>
      <c r="C34" s="756"/>
      <c r="D34" s="756"/>
      <c r="E34" s="756"/>
      <c r="F34" s="756"/>
      <c r="G34" s="756"/>
      <c r="H34" s="756"/>
      <c r="I34" s="756"/>
      <c r="J34" s="756"/>
      <c r="K34" s="756"/>
      <c r="L34" s="756"/>
      <c r="M34" s="756"/>
      <c r="N34" s="756"/>
      <c r="O34" s="756"/>
      <c r="P34" s="757"/>
      <c r="Q34" s="758"/>
      <c r="R34" s="759"/>
      <c r="S34" s="759"/>
      <c r="T34" s="759"/>
      <c r="U34" s="759"/>
      <c r="V34" s="759"/>
      <c r="W34" s="759"/>
      <c r="X34" s="759"/>
      <c r="Y34" s="759"/>
      <c r="Z34" s="759"/>
      <c r="AA34" s="759"/>
      <c r="AB34" s="759"/>
      <c r="AC34" s="759"/>
      <c r="AD34" s="759"/>
      <c r="AE34" s="760"/>
      <c r="AF34" s="761"/>
      <c r="AG34" s="762"/>
      <c r="AH34" s="762"/>
      <c r="AI34" s="762"/>
      <c r="AJ34" s="763"/>
      <c r="AK34" s="809"/>
      <c r="AL34" s="805"/>
      <c r="AM34" s="805"/>
      <c r="AN34" s="805"/>
      <c r="AO34" s="805"/>
      <c r="AP34" s="805"/>
      <c r="AQ34" s="805"/>
      <c r="AR34" s="805"/>
      <c r="AS34" s="805"/>
      <c r="AT34" s="805"/>
      <c r="AU34" s="805"/>
      <c r="AV34" s="805"/>
      <c r="AW34" s="805"/>
      <c r="AX34" s="805"/>
      <c r="AY34" s="805"/>
      <c r="AZ34" s="806"/>
      <c r="BA34" s="806"/>
      <c r="BB34" s="806"/>
      <c r="BC34" s="806"/>
      <c r="BD34" s="806"/>
      <c r="BE34" s="807"/>
      <c r="BF34" s="807"/>
      <c r="BG34" s="807"/>
      <c r="BH34" s="807"/>
      <c r="BI34" s="808"/>
      <c r="BJ34" s="91"/>
      <c r="BK34" s="91"/>
      <c r="BL34" s="91"/>
      <c r="BM34" s="91"/>
      <c r="BN34" s="91"/>
      <c r="BO34" s="101"/>
      <c r="BP34" s="101"/>
      <c r="BQ34" s="98">
        <v>28</v>
      </c>
      <c r="BR34" s="99"/>
      <c r="BS34" s="748"/>
      <c r="BT34" s="749"/>
      <c r="BU34" s="749"/>
      <c r="BV34" s="749"/>
      <c r="BW34" s="749"/>
      <c r="BX34" s="749"/>
      <c r="BY34" s="749"/>
      <c r="BZ34" s="749"/>
      <c r="CA34" s="749"/>
      <c r="CB34" s="749"/>
      <c r="CC34" s="749"/>
      <c r="CD34" s="749"/>
      <c r="CE34" s="749"/>
      <c r="CF34" s="749"/>
      <c r="CG34" s="750"/>
      <c r="CH34" s="751"/>
      <c r="CI34" s="752"/>
      <c r="CJ34" s="752"/>
      <c r="CK34" s="752"/>
      <c r="CL34" s="753"/>
      <c r="CM34" s="751"/>
      <c r="CN34" s="752"/>
      <c r="CO34" s="752"/>
      <c r="CP34" s="752"/>
      <c r="CQ34" s="753"/>
      <c r="CR34" s="751"/>
      <c r="CS34" s="752"/>
      <c r="CT34" s="752"/>
      <c r="CU34" s="752"/>
      <c r="CV34" s="753"/>
      <c r="CW34" s="751"/>
      <c r="CX34" s="752"/>
      <c r="CY34" s="752"/>
      <c r="CZ34" s="752"/>
      <c r="DA34" s="753"/>
      <c r="DB34" s="751"/>
      <c r="DC34" s="752"/>
      <c r="DD34" s="752"/>
      <c r="DE34" s="752"/>
      <c r="DF34" s="753"/>
      <c r="DG34" s="751"/>
      <c r="DH34" s="752"/>
      <c r="DI34" s="752"/>
      <c r="DJ34" s="752"/>
      <c r="DK34" s="753"/>
      <c r="DL34" s="751"/>
      <c r="DM34" s="752"/>
      <c r="DN34" s="752"/>
      <c r="DO34" s="752"/>
      <c r="DP34" s="753"/>
      <c r="DQ34" s="751"/>
      <c r="DR34" s="752"/>
      <c r="DS34" s="752"/>
      <c r="DT34" s="752"/>
      <c r="DU34" s="753"/>
      <c r="DV34" s="748"/>
      <c r="DW34" s="749"/>
      <c r="DX34" s="749"/>
      <c r="DY34" s="749"/>
      <c r="DZ34" s="754"/>
      <c r="EA34" s="89"/>
    </row>
    <row r="35" spans="1:131" ht="26.25" customHeight="1" x14ac:dyDescent="0.15">
      <c r="A35" s="102">
        <v>8</v>
      </c>
      <c r="B35" s="755"/>
      <c r="C35" s="756"/>
      <c r="D35" s="756"/>
      <c r="E35" s="756"/>
      <c r="F35" s="756"/>
      <c r="G35" s="756"/>
      <c r="H35" s="756"/>
      <c r="I35" s="756"/>
      <c r="J35" s="756"/>
      <c r="K35" s="756"/>
      <c r="L35" s="756"/>
      <c r="M35" s="756"/>
      <c r="N35" s="756"/>
      <c r="O35" s="756"/>
      <c r="P35" s="757"/>
      <c r="Q35" s="758"/>
      <c r="R35" s="759"/>
      <c r="S35" s="759"/>
      <c r="T35" s="759"/>
      <c r="U35" s="759"/>
      <c r="V35" s="759"/>
      <c r="W35" s="759"/>
      <c r="X35" s="759"/>
      <c r="Y35" s="759"/>
      <c r="Z35" s="759"/>
      <c r="AA35" s="759"/>
      <c r="AB35" s="759"/>
      <c r="AC35" s="759"/>
      <c r="AD35" s="759"/>
      <c r="AE35" s="760"/>
      <c r="AF35" s="761"/>
      <c r="AG35" s="762"/>
      <c r="AH35" s="762"/>
      <c r="AI35" s="762"/>
      <c r="AJ35" s="763"/>
      <c r="AK35" s="809"/>
      <c r="AL35" s="805"/>
      <c r="AM35" s="805"/>
      <c r="AN35" s="805"/>
      <c r="AO35" s="805"/>
      <c r="AP35" s="805"/>
      <c r="AQ35" s="805"/>
      <c r="AR35" s="805"/>
      <c r="AS35" s="805"/>
      <c r="AT35" s="805"/>
      <c r="AU35" s="805"/>
      <c r="AV35" s="805"/>
      <c r="AW35" s="805"/>
      <c r="AX35" s="805"/>
      <c r="AY35" s="805"/>
      <c r="AZ35" s="806"/>
      <c r="BA35" s="806"/>
      <c r="BB35" s="806"/>
      <c r="BC35" s="806"/>
      <c r="BD35" s="806"/>
      <c r="BE35" s="807"/>
      <c r="BF35" s="807"/>
      <c r="BG35" s="807"/>
      <c r="BH35" s="807"/>
      <c r="BI35" s="808"/>
      <c r="BJ35" s="91"/>
      <c r="BK35" s="91"/>
      <c r="BL35" s="91"/>
      <c r="BM35" s="91"/>
      <c r="BN35" s="91"/>
      <c r="BO35" s="101"/>
      <c r="BP35" s="101"/>
      <c r="BQ35" s="98">
        <v>29</v>
      </c>
      <c r="BR35" s="99"/>
      <c r="BS35" s="748"/>
      <c r="BT35" s="749"/>
      <c r="BU35" s="749"/>
      <c r="BV35" s="749"/>
      <c r="BW35" s="749"/>
      <c r="BX35" s="749"/>
      <c r="BY35" s="749"/>
      <c r="BZ35" s="749"/>
      <c r="CA35" s="749"/>
      <c r="CB35" s="749"/>
      <c r="CC35" s="749"/>
      <c r="CD35" s="749"/>
      <c r="CE35" s="749"/>
      <c r="CF35" s="749"/>
      <c r="CG35" s="750"/>
      <c r="CH35" s="751"/>
      <c r="CI35" s="752"/>
      <c r="CJ35" s="752"/>
      <c r="CK35" s="752"/>
      <c r="CL35" s="753"/>
      <c r="CM35" s="751"/>
      <c r="CN35" s="752"/>
      <c r="CO35" s="752"/>
      <c r="CP35" s="752"/>
      <c r="CQ35" s="753"/>
      <c r="CR35" s="751"/>
      <c r="CS35" s="752"/>
      <c r="CT35" s="752"/>
      <c r="CU35" s="752"/>
      <c r="CV35" s="753"/>
      <c r="CW35" s="751"/>
      <c r="CX35" s="752"/>
      <c r="CY35" s="752"/>
      <c r="CZ35" s="752"/>
      <c r="DA35" s="753"/>
      <c r="DB35" s="751"/>
      <c r="DC35" s="752"/>
      <c r="DD35" s="752"/>
      <c r="DE35" s="752"/>
      <c r="DF35" s="753"/>
      <c r="DG35" s="751"/>
      <c r="DH35" s="752"/>
      <c r="DI35" s="752"/>
      <c r="DJ35" s="752"/>
      <c r="DK35" s="753"/>
      <c r="DL35" s="751"/>
      <c r="DM35" s="752"/>
      <c r="DN35" s="752"/>
      <c r="DO35" s="752"/>
      <c r="DP35" s="753"/>
      <c r="DQ35" s="751"/>
      <c r="DR35" s="752"/>
      <c r="DS35" s="752"/>
      <c r="DT35" s="752"/>
      <c r="DU35" s="753"/>
      <c r="DV35" s="748"/>
      <c r="DW35" s="749"/>
      <c r="DX35" s="749"/>
      <c r="DY35" s="749"/>
      <c r="DZ35" s="754"/>
      <c r="EA35" s="89"/>
    </row>
    <row r="36" spans="1:131" ht="26.25" customHeight="1" x14ac:dyDescent="0.15">
      <c r="A36" s="102">
        <v>9</v>
      </c>
      <c r="B36" s="755"/>
      <c r="C36" s="756"/>
      <c r="D36" s="756"/>
      <c r="E36" s="756"/>
      <c r="F36" s="756"/>
      <c r="G36" s="756"/>
      <c r="H36" s="756"/>
      <c r="I36" s="756"/>
      <c r="J36" s="756"/>
      <c r="K36" s="756"/>
      <c r="L36" s="756"/>
      <c r="M36" s="756"/>
      <c r="N36" s="756"/>
      <c r="O36" s="756"/>
      <c r="P36" s="757"/>
      <c r="Q36" s="758"/>
      <c r="R36" s="759"/>
      <c r="S36" s="759"/>
      <c r="T36" s="759"/>
      <c r="U36" s="759"/>
      <c r="V36" s="759"/>
      <c r="W36" s="759"/>
      <c r="X36" s="759"/>
      <c r="Y36" s="759"/>
      <c r="Z36" s="759"/>
      <c r="AA36" s="759"/>
      <c r="AB36" s="759"/>
      <c r="AC36" s="759"/>
      <c r="AD36" s="759"/>
      <c r="AE36" s="760"/>
      <c r="AF36" s="761"/>
      <c r="AG36" s="762"/>
      <c r="AH36" s="762"/>
      <c r="AI36" s="762"/>
      <c r="AJ36" s="763"/>
      <c r="AK36" s="809"/>
      <c r="AL36" s="805"/>
      <c r="AM36" s="805"/>
      <c r="AN36" s="805"/>
      <c r="AO36" s="805"/>
      <c r="AP36" s="805"/>
      <c r="AQ36" s="805"/>
      <c r="AR36" s="805"/>
      <c r="AS36" s="805"/>
      <c r="AT36" s="805"/>
      <c r="AU36" s="805"/>
      <c r="AV36" s="805"/>
      <c r="AW36" s="805"/>
      <c r="AX36" s="805"/>
      <c r="AY36" s="805"/>
      <c r="AZ36" s="806"/>
      <c r="BA36" s="806"/>
      <c r="BB36" s="806"/>
      <c r="BC36" s="806"/>
      <c r="BD36" s="806"/>
      <c r="BE36" s="807"/>
      <c r="BF36" s="807"/>
      <c r="BG36" s="807"/>
      <c r="BH36" s="807"/>
      <c r="BI36" s="808"/>
      <c r="BJ36" s="91"/>
      <c r="BK36" s="91"/>
      <c r="BL36" s="91"/>
      <c r="BM36" s="91"/>
      <c r="BN36" s="91"/>
      <c r="BO36" s="101"/>
      <c r="BP36" s="101"/>
      <c r="BQ36" s="98">
        <v>30</v>
      </c>
      <c r="BR36" s="99"/>
      <c r="BS36" s="748"/>
      <c r="BT36" s="749"/>
      <c r="BU36" s="749"/>
      <c r="BV36" s="749"/>
      <c r="BW36" s="749"/>
      <c r="BX36" s="749"/>
      <c r="BY36" s="749"/>
      <c r="BZ36" s="749"/>
      <c r="CA36" s="749"/>
      <c r="CB36" s="749"/>
      <c r="CC36" s="749"/>
      <c r="CD36" s="749"/>
      <c r="CE36" s="749"/>
      <c r="CF36" s="749"/>
      <c r="CG36" s="750"/>
      <c r="CH36" s="751"/>
      <c r="CI36" s="752"/>
      <c r="CJ36" s="752"/>
      <c r="CK36" s="752"/>
      <c r="CL36" s="753"/>
      <c r="CM36" s="751"/>
      <c r="CN36" s="752"/>
      <c r="CO36" s="752"/>
      <c r="CP36" s="752"/>
      <c r="CQ36" s="753"/>
      <c r="CR36" s="751"/>
      <c r="CS36" s="752"/>
      <c r="CT36" s="752"/>
      <c r="CU36" s="752"/>
      <c r="CV36" s="753"/>
      <c r="CW36" s="751"/>
      <c r="CX36" s="752"/>
      <c r="CY36" s="752"/>
      <c r="CZ36" s="752"/>
      <c r="DA36" s="753"/>
      <c r="DB36" s="751"/>
      <c r="DC36" s="752"/>
      <c r="DD36" s="752"/>
      <c r="DE36" s="752"/>
      <c r="DF36" s="753"/>
      <c r="DG36" s="751"/>
      <c r="DH36" s="752"/>
      <c r="DI36" s="752"/>
      <c r="DJ36" s="752"/>
      <c r="DK36" s="753"/>
      <c r="DL36" s="751"/>
      <c r="DM36" s="752"/>
      <c r="DN36" s="752"/>
      <c r="DO36" s="752"/>
      <c r="DP36" s="753"/>
      <c r="DQ36" s="751"/>
      <c r="DR36" s="752"/>
      <c r="DS36" s="752"/>
      <c r="DT36" s="752"/>
      <c r="DU36" s="753"/>
      <c r="DV36" s="748"/>
      <c r="DW36" s="749"/>
      <c r="DX36" s="749"/>
      <c r="DY36" s="749"/>
      <c r="DZ36" s="754"/>
      <c r="EA36" s="89"/>
    </row>
    <row r="37" spans="1:131" ht="26.25" customHeight="1" x14ac:dyDescent="0.15">
      <c r="A37" s="102">
        <v>10</v>
      </c>
      <c r="B37" s="755"/>
      <c r="C37" s="756"/>
      <c r="D37" s="756"/>
      <c r="E37" s="756"/>
      <c r="F37" s="756"/>
      <c r="G37" s="756"/>
      <c r="H37" s="756"/>
      <c r="I37" s="756"/>
      <c r="J37" s="756"/>
      <c r="K37" s="756"/>
      <c r="L37" s="756"/>
      <c r="M37" s="756"/>
      <c r="N37" s="756"/>
      <c r="O37" s="756"/>
      <c r="P37" s="757"/>
      <c r="Q37" s="758"/>
      <c r="R37" s="759"/>
      <c r="S37" s="759"/>
      <c r="T37" s="759"/>
      <c r="U37" s="759"/>
      <c r="V37" s="759"/>
      <c r="W37" s="759"/>
      <c r="X37" s="759"/>
      <c r="Y37" s="759"/>
      <c r="Z37" s="759"/>
      <c r="AA37" s="759"/>
      <c r="AB37" s="759"/>
      <c r="AC37" s="759"/>
      <c r="AD37" s="759"/>
      <c r="AE37" s="760"/>
      <c r="AF37" s="761"/>
      <c r="AG37" s="762"/>
      <c r="AH37" s="762"/>
      <c r="AI37" s="762"/>
      <c r="AJ37" s="763"/>
      <c r="AK37" s="809"/>
      <c r="AL37" s="805"/>
      <c r="AM37" s="805"/>
      <c r="AN37" s="805"/>
      <c r="AO37" s="805"/>
      <c r="AP37" s="805"/>
      <c r="AQ37" s="805"/>
      <c r="AR37" s="805"/>
      <c r="AS37" s="805"/>
      <c r="AT37" s="805"/>
      <c r="AU37" s="805"/>
      <c r="AV37" s="805"/>
      <c r="AW37" s="805"/>
      <c r="AX37" s="805"/>
      <c r="AY37" s="805"/>
      <c r="AZ37" s="806"/>
      <c r="BA37" s="806"/>
      <c r="BB37" s="806"/>
      <c r="BC37" s="806"/>
      <c r="BD37" s="806"/>
      <c r="BE37" s="807"/>
      <c r="BF37" s="807"/>
      <c r="BG37" s="807"/>
      <c r="BH37" s="807"/>
      <c r="BI37" s="808"/>
      <c r="BJ37" s="91"/>
      <c r="BK37" s="91"/>
      <c r="BL37" s="91"/>
      <c r="BM37" s="91"/>
      <c r="BN37" s="91"/>
      <c r="BO37" s="101"/>
      <c r="BP37" s="101"/>
      <c r="BQ37" s="98">
        <v>31</v>
      </c>
      <c r="BR37" s="99"/>
      <c r="BS37" s="748"/>
      <c r="BT37" s="749"/>
      <c r="BU37" s="749"/>
      <c r="BV37" s="749"/>
      <c r="BW37" s="749"/>
      <c r="BX37" s="749"/>
      <c r="BY37" s="749"/>
      <c r="BZ37" s="749"/>
      <c r="CA37" s="749"/>
      <c r="CB37" s="749"/>
      <c r="CC37" s="749"/>
      <c r="CD37" s="749"/>
      <c r="CE37" s="749"/>
      <c r="CF37" s="749"/>
      <c r="CG37" s="750"/>
      <c r="CH37" s="751"/>
      <c r="CI37" s="752"/>
      <c r="CJ37" s="752"/>
      <c r="CK37" s="752"/>
      <c r="CL37" s="753"/>
      <c r="CM37" s="751"/>
      <c r="CN37" s="752"/>
      <c r="CO37" s="752"/>
      <c r="CP37" s="752"/>
      <c r="CQ37" s="753"/>
      <c r="CR37" s="751"/>
      <c r="CS37" s="752"/>
      <c r="CT37" s="752"/>
      <c r="CU37" s="752"/>
      <c r="CV37" s="753"/>
      <c r="CW37" s="751"/>
      <c r="CX37" s="752"/>
      <c r="CY37" s="752"/>
      <c r="CZ37" s="752"/>
      <c r="DA37" s="753"/>
      <c r="DB37" s="751"/>
      <c r="DC37" s="752"/>
      <c r="DD37" s="752"/>
      <c r="DE37" s="752"/>
      <c r="DF37" s="753"/>
      <c r="DG37" s="751"/>
      <c r="DH37" s="752"/>
      <c r="DI37" s="752"/>
      <c r="DJ37" s="752"/>
      <c r="DK37" s="753"/>
      <c r="DL37" s="751"/>
      <c r="DM37" s="752"/>
      <c r="DN37" s="752"/>
      <c r="DO37" s="752"/>
      <c r="DP37" s="753"/>
      <c r="DQ37" s="751"/>
      <c r="DR37" s="752"/>
      <c r="DS37" s="752"/>
      <c r="DT37" s="752"/>
      <c r="DU37" s="753"/>
      <c r="DV37" s="748"/>
      <c r="DW37" s="749"/>
      <c r="DX37" s="749"/>
      <c r="DY37" s="749"/>
      <c r="DZ37" s="754"/>
      <c r="EA37" s="89"/>
    </row>
    <row r="38" spans="1:131" ht="26.25" customHeight="1" x14ac:dyDescent="0.15">
      <c r="A38" s="102">
        <v>11</v>
      </c>
      <c r="B38" s="755"/>
      <c r="C38" s="756"/>
      <c r="D38" s="756"/>
      <c r="E38" s="756"/>
      <c r="F38" s="756"/>
      <c r="G38" s="756"/>
      <c r="H38" s="756"/>
      <c r="I38" s="756"/>
      <c r="J38" s="756"/>
      <c r="K38" s="756"/>
      <c r="L38" s="756"/>
      <c r="M38" s="756"/>
      <c r="N38" s="756"/>
      <c r="O38" s="756"/>
      <c r="P38" s="757"/>
      <c r="Q38" s="758"/>
      <c r="R38" s="759"/>
      <c r="S38" s="759"/>
      <c r="T38" s="759"/>
      <c r="U38" s="759"/>
      <c r="V38" s="759"/>
      <c r="W38" s="759"/>
      <c r="X38" s="759"/>
      <c r="Y38" s="759"/>
      <c r="Z38" s="759"/>
      <c r="AA38" s="759"/>
      <c r="AB38" s="759"/>
      <c r="AC38" s="759"/>
      <c r="AD38" s="759"/>
      <c r="AE38" s="760"/>
      <c r="AF38" s="761"/>
      <c r="AG38" s="762"/>
      <c r="AH38" s="762"/>
      <c r="AI38" s="762"/>
      <c r="AJ38" s="763"/>
      <c r="AK38" s="809"/>
      <c r="AL38" s="805"/>
      <c r="AM38" s="805"/>
      <c r="AN38" s="805"/>
      <c r="AO38" s="805"/>
      <c r="AP38" s="805"/>
      <c r="AQ38" s="805"/>
      <c r="AR38" s="805"/>
      <c r="AS38" s="805"/>
      <c r="AT38" s="805"/>
      <c r="AU38" s="805"/>
      <c r="AV38" s="805"/>
      <c r="AW38" s="805"/>
      <c r="AX38" s="805"/>
      <c r="AY38" s="805"/>
      <c r="AZ38" s="806"/>
      <c r="BA38" s="806"/>
      <c r="BB38" s="806"/>
      <c r="BC38" s="806"/>
      <c r="BD38" s="806"/>
      <c r="BE38" s="807"/>
      <c r="BF38" s="807"/>
      <c r="BG38" s="807"/>
      <c r="BH38" s="807"/>
      <c r="BI38" s="808"/>
      <c r="BJ38" s="91"/>
      <c r="BK38" s="91"/>
      <c r="BL38" s="91"/>
      <c r="BM38" s="91"/>
      <c r="BN38" s="91"/>
      <c r="BO38" s="101"/>
      <c r="BP38" s="101"/>
      <c r="BQ38" s="98">
        <v>32</v>
      </c>
      <c r="BR38" s="99"/>
      <c r="BS38" s="748"/>
      <c r="BT38" s="749"/>
      <c r="BU38" s="749"/>
      <c r="BV38" s="749"/>
      <c r="BW38" s="749"/>
      <c r="BX38" s="749"/>
      <c r="BY38" s="749"/>
      <c r="BZ38" s="749"/>
      <c r="CA38" s="749"/>
      <c r="CB38" s="749"/>
      <c r="CC38" s="749"/>
      <c r="CD38" s="749"/>
      <c r="CE38" s="749"/>
      <c r="CF38" s="749"/>
      <c r="CG38" s="750"/>
      <c r="CH38" s="751"/>
      <c r="CI38" s="752"/>
      <c r="CJ38" s="752"/>
      <c r="CK38" s="752"/>
      <c r="CL38" s="753"/>
      <c r="CM38" s="751"/>
      <c r="CN38" s="752"/>
      <c r="CO38" s="752"/>
      <c r="CP38" s="752"/>
      <c r="CQ38" s="753"/>
      <c r="CR38" s="751"/>
      <c r="CS38" s="752"/>
      <c r="CT38" s="752"/>
      <c r="CU38" s="752"/>
      <c r="CV38" s="753"/>
      <c r="CW38" s="751"/>
      <c r="CX38" s="752"/>
      <c r="CY38" s="752"/>
      <c r="CZ38" s="752"/>
      <c r="DA38" s="753"/>
      <c r="DB38" s="751"/>
      <c r="DC38" s="752"/>
      <c r="DD38" s="752"/>
      <c r="DE38" s="752"/>
      <c r="DF38" s="753"/>
      <c r="DG38" s="751"/>
      <c r="DH38" s="752"/>
      <c r="DI38" s="752"/>
      <c r="DJ38" s="752"/>
      <c r="DK38" s="753"/>
      <c r="DL38" s="751"/>
      <c r="DM38" s="752"/>
      <c r="DN38" s="752"/>
      <c r="DO38" s="752"/>
      <c r="DP38" s="753"/>
      <c r="DQ38" s="751"/>
      <c r="DR38" s="752"/>
      <c r="DS38" s="752"/>
      <c r="DT38" s="752"/>
      <c r="DU38" s="753"/>
      <c r="DV38" s="748"/>
      <c r="DW38" s="749"/>
      <c r="DX38" s="749"/>
      <c r="DY38" s="749"/>
      <c r="DZ38" s="754"/>
      <c r="EA38" s="89"/>
    </row>
    <row r="39" spans="1:131" ht="26.25" customHeight="1" x14ac:dyDescent="0.15">
      <c r="A39" s="102">
        <v>12</v>
      </c>
      <c r="B39" s="755"/>
      <c r="C39" s="756"/>
      <c r="D39" s="756"/>
      <c r="E39" s="756"/>
      <c r="F39" s="756"/>
      <c r="G39" s="756"/>
      <c r="H39" s="756"/>
      <c r="I39" s="756"/>
      <c r="J39" s="756"/>
      <c r="K39" s="756"/>
      <c r="L39" s="756"/>
      <c r="M39" s="756"/>
      <c r="N39" s="756"/>
      <c r="O39" s="756"/>
      <c r="P39" s="757"/>
      <c r="Q39" s="758"/>
      <c r="R39" s="759"/>
      <c r="S39" s="759"/>
      <c r="T39" s="759"/>
      <c r="U39" s="759"/>
      <c r="V39" s="759"/>
      <c r="W39" s="759"/>
      <c r="X39" s="759"/>
      <c r="Y39" s="759"/>
      <c r="Z39" s="759"/>
      <c r="AA39" s="759"/>
      <c r="AB39" s="759"/>
      <c r="AC39" s="759"/>
      <c r="AD39" s="759"/>
      <c r="AE39" s="760"/>
      <c r="AF39" s="761"/>
      <c r="AG39" s="762"/>
      <c r="AH39" s="762"/>
      <c r="AI39" s="762"/>
      <c r="AJ39" s="763"/>
      <c r="AK39" s="809"/>
      <c r="AL39" s="805"/>
      <c r="AM39" s="805"/>
      <c r="AN39" s="805"/>
      <c r="AO39" s="805"/>
      <c r="AP39" s="805"/>
      <c r="AQ39" s="805"/>
      <c r="AR39" s="805"/>
      <c r="AS39" s="805"/>
      <c r="AT39" s="805"/>
      <c r="AU39" s="805"/>
      <c r="AV39" s="805"/>
      <c r="AW39" s="805"/>
      <c r="AX39" s="805"/>
      <c r="AY39" s="805"/>
      <c r="AZ39" s="806"/>
      <c r="BA39" s="806"/>
      <c r="BB39" s="806"/>
      <c r="BC39" s="806"/>
      <c r="BD39" s="806"/>
      <c r="BE39" s="807"/>
      <c r="BF39" s="807"/>
      <c r="BG39" s="807"/>
      <c r="BH39" s="807"/>
      <c r="BI39" s="808"/>
      <c r="BJ39" s="91"/>
      <c r="BK39" s="91"/>
      <c r="BL39" s="91"/>
      <c r="BM39" s="91"/>
      <c r="BN39" s="91"/>
      <c r="BO39" s="101"/>
      <c r="BP39" s="101"/>
      <c r="BQ39" s="98">
        <v>33</v>
      </c>
      <c r="BR39" s="99"/>
      <c r="BS39" s="748"/>
      <c r="BT39" s="749"/>
      <c r="BU39" s="749"/>
      <c r="BV39" s="749"/>
      <c r="BW39" s="749"/>
      <c r="BX39" s="749"/>
      <c r="BY39" s="749"/>
      <c r="BZ39" s="749"/>
      <c r="CA39" s="749"/>
      <c r="CB39" s="749"/>
      <c r="CC39" s="749"/>
      <c r="CD39" s="749"/>
      <c r="CE39" s="749"/>
      <c r="CF39" s="749"/>
      <c r="CG39" s="750"/>
      <c r="CH39" s="751"/>
      <c r="CI39" s="752"/>
      <c r="CJ39" s="752"/>
      <c r="CK39" s="752"/>
      <c r="CL39" s="753"/>
      <c r="CM39" s="751"/>
      <c r="CN39" s="752"/>
      <c r="CO39" s="752"/>
      <c r="CP39" s="752"/>
      <c r="CQ39" s="753"/>
      <c r="CR39" s="751"/>
      <c r="CS39" s="752"/>
      <c r="CT39" s="752"/>
      <c r="CU39" s="752"/>
      <c r="CV39" s="753"/>
      <c r="CW39" s="751"/>
      <c r="CX39" s="752"/>
      <c r="CY39" s="752"/>
      <c r="CZ39" s="752"/>
      <c r="DA39" s="753"/>
      <c r="DB39" s="751"/>
      <c r="DC39" s="752"/>
      <c r="DD39" s="752"/>
      <c r="DE39" s="752"/>
      <c r="DF39" s="753"/>
      <c r="DG39" s="751"/>
      <c r="DH39" s="752"/>
      <c r="DI39" s="752"/>
      <c r="DJ39" s="752"/>
      <c r="DK39" s="753"/>
      <c r="DL39" s="751"/>
      <c r="DM39" s="752"/>
      <c r="DN39" s="752"/>
      <c r="DO39" s="752"/>
      <c r="DP39" s="753"/>
      <c r="DQ39" s="751"/>
      <c r="DR39" s="752"/>
      <c r="DS39" s="752"/>
      <c r="DT39" s="752"/>
      <c r="DU39" s="753"/>
      <c r="DV39" s="748"/>
      <c r="DW39" s="749"/>
      <c r="DX39" s="749"/>
      <c r="DY39" s="749"/>
      <c r="DZ39" s="754"/>
      <c r="EA39" s="89"/>
    </row>
    <row r="40" spans="1:131" ht="26.25" customHeight="1" x14ac:dyDescent="0.15">
      <c r="A40" s="98">
        <v>13</v>
      </c>
      <c r="B40" s="755"/>
      <c r="C40" s="756"/>
      <c r="D40" s="756"/>
      <c r="E40" s="756"/>
      <c r="F40" s="756"/>
      <c r="G40" s="756"/>
      <c r="H40" s="756"/>
      <c r="I40" s="756"/>
      <c r="J40" s="756"/>
      <c r="K40" s="756"/>
      <c r="L40" s="756"/>
      <c r="M40" s="756"/>
      <c r="N40" s="756"/>
      <c r="O40" s="756"/>
      <c r="P40" s="757"/>
      <c r="Q40" s="758"/>
      <c r="R40" s="759"/>
      <c r="S40" s="759"/>
      <c r="T40" s="759"/>
      <c r="U40" s="759"/>
      <c r="V40" s="759"/>
      <c r="W40" s="759"/>
      <c r="X40" s="759"/>
      <c r="Y40" s="759"/>
      <c r="Z40" s="759"/>
      <c r="AA40" s="759"/>
      <c r="AB40" s="759"/>
      <c r="AC40" s="759"/>
      <c r="AD40" s="759"/>
      <c r="AE40" s="760"/>
      <c r="AF40" s="761"/>
      <c r="AG40" s="762"/>
      <c r="AH40" s="762"/>
      <c r="AI40" s="762"/>
      <c r="AJ40" s="763"/>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91"/>
      <c r="BK40" s="91"/>
      <c r="BL40" s="91"/>
      <c r="BM40" s="91"/>
      <c r="BN40" s="91"/>
      <c r="BO40" s="101"/>
      <c r="BP40" s="101"/>
      <c r="BQ40" s="98">
        <v>34</v>
      </c>
      <c r="BR40" s="99"/>
      <c r="BS40" s="748"/>
      <c r="BT40" s="749"/>
      <c r="BU40" s="749"/>
      <c r="BV40" s="749"/>
      <c r="BW40" s="749"/>
      <c r="BX40" s="749"/>
      <c r="BY40" s="749"/>
      <c r="BZ40" s="749"/>
      <c r="CA40" s="749"/>
      <c r="CB40" s="749"/>
      <c r="CC40" s="749"/>
      <c r="CD40" s="749"/>
      <c r="CE40" s="749"/>
      <c r="CF40" s="749"/>
      <c r="CG40" s="750"/>
      <c r="CH40" s="751"/>
      <c r="CI40" s="752"/>
      <c r="CJ40" s="752"/>
      <c r="CK40" s="752"/>
      <c r="CL40" s="753"/>
      <c r="CM40" s="751"/>
      <c r="CN40" s="752"/>
      <c r="CO40" s="752"/>
      <c r="CP40" s="752"/>
      <c r="CQ40" s="753"/>
      <c r="CR40" s="751"/>
      <c r="CS40" s="752"/>
      <c r="CT40" s="752"/>
      <c r="CU40" s="752"/>
      <c r="CV40" s="753"/>
      <c r="CW40" s="751"/>
      <c r="CX40" s="752"/>
      <c r="CY40" s="752"/>
      <c r="CZ40" s="752"/>
      <c r="DA40" s="753"/>
      <c r="DB40" s="751"/>
      <c r="DC40" s="752"/>
      <c r="DD40" s="752"/>
      <c r="DE40" s="752"/>
      <c r="DF40" s="753"/>
      <c r="DG40" s="751"/>
      <c r="DH40" s="752"/>
      <c r="DI40" s="752"/>
      <c r="DJ40" s="752"/>
      <c r="DK40" s="753"/>
      <c r="DL40" s="751"/>
      <c r="DM40" s="752"/>
      <c r="DN40" s="752"/>
      <c r="DO40" s="752"/>
      <c r="DP40" s="753"/>
      <c r="DQ40" s="751"/>
      <c r="DR40" s="752"/>
      <c r="DS40" s="752"/>
      <c r="DT40" s="752"/>
      <c r="DU40" s="753"/>
      <c r="DV40" s="748"/>
      <c r="DW40" s="749"/>
      <c r="DX40" s="749"/>
      <c r="DY40" s="749"/>
      <c r="DZ40" s="754"/>
      <c r="EA40" s="89"/>
    </row>
    <row r="41" spans="1:131" ht="26.25" customHeight="1" x14ac:dyDescent="0.15">
      <c r="A41" s="98">
        <v>14</v>
      </c>
      <c r="B41" s="755"/>
      <c r="C41" s="756"/>
      <c r="D41" s="756"/>
      <c r="E41" s="756"/>
      <c r="F41" s="756"/>
      <c r="G41" s="756"/>
      <c r="H41" s="756"/>
      <c r="I41" s="756"/>
      <c r="J41" s="756"/>
      <c r="K41" s="756"/>
      <c r="L41" s="756"/>
      <c r="M41" s="756"/>
      <c r="N41" s="756"/>
      <c r="O41" s="756"/>
      <c r="P41" s="757"/>
      <c r="Q41" s="758"/>
      <c r="R41" s="759"/>
      <c r="S41" s="759"/>
      <c r="T41" s="759"/>
      <c r="U41" s="759"/>
      <c r="V41" s="759"/>
      <c r="W41" s="759"/>
      <c r="X41" s="759"/>
      <c r="Y41" s="759"/>
      <c r="Z41" s="759"/>
      <c r="AA41" s="759"/>
      <c r="AB41" s="759"/>
      <c r="AC41" s="759"/>
      <c r="AD41" s="759"/>
      <c r="AE41" s="760"/>
      <c r="AF41" s="761"/>
      <c r="AG41" s="762"/>
      <c r="AH41" s="762"/>
      <c r="AI41" s="762"/>
      <c r="AJ41" s="763"/>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91"/>
      <c r="BK41" s="91"/>
      <c r="BL41" s="91"/>
      <c r="BM41" s="91"/>
      <c r="BN41" s="91"/>
      <c r="BO41" s="101"/>
      <c r="BP41" s="101"/>
      <c r="BQ41" s="98">
        <v>35</v>
      </c>
      <c r="BR41" s="99"/>
      <c r="BS41" s="748"/>
      <c r="BT41" s="749"/>
      <c r="BU41" s="749"/>
      <c r="BV41" s="749"/>
      <c r="BW41" s="749"/>
      <c r="BX41" s="749"/>
      <c r="BY41" s="749"/>
      <c r="BZ41" s="749"/>
      <c r="CA41" s="749"/>
      <c r="CB41" s="749"/>
      <c r="CC41" s="749"/>
      <c r="CD41" s="749"/>
      <c r="CE41" s="749"/>
      <c r="CF41" s="749"/>
      <c r="CG41" s="750"/>
      <c r="CH41" s="751"/>
      <c r="CI41" s="752"/>
      <c r="CJ41" s="752"/>
      <c r="CK41" s="752"/>
      <c r="CL41" s="753"/>
      <c r="CM41" s="751"/>
      <c r="CN41" s="752"/>
      <c r="CO41" s="752"/>
      <c r="CP41" s="752"/>
      <c r="CQ41" s="753"/>
      <c r="CR41" s="751"/>
      <c r="CS41" s="752"/>
      <c r="CT41" s="752"/>
      <c r="CU41" s="752"/>
      <c r="CV41" s="753"/>
      <c r="CW41" s="751"/>
      <c r="CX41" s="752"/>
      <c r="CY41" s="752"/>
      <c r="CZ41" s="752"/>
      <c r="DA41" s="753"/>
      <c r="DB41" s="751"/>
      <c r="DC41" s="752"/>
      <c r="DD41" s="752"/>
      <c r="DE41" s="752"/>
      <c r="DF41" s="753"/>
      <c r="DG41" s="751"/>
      <c r="DH41" s="752"/>
      <c r="DI41" s="752"/>
      <c r="DJ41" s="752"/>
      <c r="DK41" s="753"/>
      <c r="DL41" s="751"/>
      <c r="DM41" s="752"/>
      <c r="DN41" s="752"/>
      <c r="DO41" s="752"/>
      <c r="DP41" s="753"/>
      <c r="DQ41" s="751"/>
      <c r="DR41" s="752"/>
      <c r="DS41" s="752"/>
      <c r="DT41" s="752"/>
      <c r="DU41" s="753"/>
      <c r="DV41" s="748"/>
      <c r="DW41" s="749"/>
      <c r="DX41" s="749"/>
      <c r="DY41" s="749"/>
      <c r="DZ41" s="754"/>
      <c r="EA41" s="89"/>
    </row>
    <row r="42" spans="1:131" ht="26.25" customHeight="1" x14ac:dyDescent="0.15">
      <c r="A42" s="98">
        <v>15</v>
      </c>
      <c r="B42" s="755"/>
      <c r="C42" s="756"/>
      <c r="D42" s="756"/>
      <c r="E42" s="756"/>
      <c r="F42" s="756"/>
      <c r="G42" s="756"/>
      <c r="H42" s="756"/>
      <c r="I42" s="756"/>
      <c r="J42" s="756"/>
      <c r="K42" s="756"/>
      <c r="L42" s="756"/>
      <c r="M42" s="756"/>
      <c r="N42" s="756"/>
      <c r="O42" s="756"/>
      <c r="P42" s="757"/>
      <c r="Q42" s="758"/>
      <c r="R42" s="759"/>
      <c r="S42" s="759"/>
      <c r="T42" s="759"/>
      <c r="U42" s="759"/>
      <c r="V42" s="759"/>
      <c r="W42" s="759"/>
      <c r="X42" s="759"/>
      <c r="Y42" s="759"/>
      <c r="Z42" s="759"/>
      <c r="AA42" s="759"/>
      <c r="AB42" s="759"/>
      <c r="AC42" s="759"/>
      <c r="AD42" s="759"/>
      <c r="AE42" s="760"/>
      <c r="AF42" s="761"/>
      <c r="AG42" s="762"/>
      <c r="AH42" s="762"/>
      <c r="AI42" s="762"/>
      <c r="AJ42" s="763"/>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91"/>
      <c r="BK42" s="91"/>
      <c r="BL42" s="91"/>
      <c r="BM42" s="91"/>
      <c r="BN42" s="91"/>
      <c r="BO42" s="101"/>
      <c r="BP42" s="101"/>
      <c r="BQ42" s="98">
        <v>36</v>
      </c>
      <c r="BR42" s="99"/>
      <c r="BS42" s="748"/>
      <c r="BT42" s="749"/>
      <c r="BU42" s="749"/>
      <c r="BV42" s="749"/>
      <c r="BW42" s="749"/>
      <c r="BX42" s="749"/>
      <c r="BY42" s="749"/>
      <c r="BZ42" s="749"/>
      <c r="CA42" s="749"/>
      <c r="CB42" s="749"/>
      <c r="CC42" s="749"/>
      <c r="CD42" s="749"/>
      <c r="CE42" s="749"/>
      <c r="CF42" s="749"/>
      <c r="CG42" s="750"/>
      <c r="CH42" s="751"/>
      <c r="CI42" s="752"/>
      <c r="CJ42" s="752"/>
      <c r="CK42" s="752"/>
      <c r="CL42" s="753"/>
      <c r="CM42" s="751"/>
      <c r="CN42" s="752"/>
      <c r="CO42" s="752"/>
      <c r="CP42" s="752"/>
      <c r="CQ42" s="753"/>
      <c r="CR42" s="751"/>
      <c r="CS42" s="752"/>
      <c r="CT42" s="752"/>
      <c r="CU42" s="752"/>
      <c r="CV42" s="753"/>
      <c r="CW42" s="751"/>
      <c r="CX42" s="752"/>
      <c r="CY42" s="752"/>
      <c r="CZ42" s="752"/>
      <c r="DA42" s="753"/>
      <c r="DB42" s="751"/>
      <c r="DC42" s="752"/>
      <c r="DD42" s="752"/>
      <c r="DE42" s="752"/>
      <c r="DF42" s="753"/>
      <c r="DG42" s="751"/>
      <c r="DH42" s="752"/>
      <c r="DI42" s="752"/>
      <c r="DJ42" s="752"/>
      <c r="DK42" s="753"/>
      <c r="DL42" s="751"/>
      <c r="DM42" s="752"/>
      <c r="DN42" s="752"/>
      <c r="DO42" s="752"/>
      <c r="DP42" s="753"/>
      <c r="DQ42" s="751"/>
      <c r="DR42" s="752"/>
      <c r="DS42" s="752"/>
      <c r="DT42" s="752"/>
      <c r="DU42" s="753"/>
      <c r="DV42" s="748"/>
      <c r="DW42" s="749"/>
      <c r="DX42" s="749"/>
      <c r="DY42" s="749"/>
      <c r="DZ42" s="754"/>
      <c r="EA42" s="89"/>
    </row>
    <row r="43" spans="1:131" ht="26.25" customHeight="1" x14ac:dyDescent="0.15">
      <c r="A43" s="98">
        <v>16</v>
      </c>
      <c r="B43" s="755"/>
      <c r="C43" s="756"/>
      <c r="D43" s="756"/>
      <c r="E43" s="756"/>
      <c r="F43" s="756"/>
      <c r="G43" s="756"/>
      <c r="H43" s="756"/>
      <c r="I43" s="756"/>
      <c r="J43" s="756"/>
      <c r="K43" s="756"/>
      <c r="L43" s="756"/>
      <c r="M43" s="756"/>
      <c r="N43" s="756"/>
      <c r="O43" s="756"/>
      <c r="P43" s="757"/>
      <c r="Q43" s="758"/>
      <c r="R43" s="759"/>
      <c r="S43" s="759"/>
      <c r="T43" s="759"/>
      <c r="U43" s="759"/>
      <c r="V43" s="759"/>
      <c r="W43" s="759"/>
      <c r="X43" s="759"/>
      <c r="Y43" s="759"/>
      <c r="Z43" s="759"/>
      <c r="AA43" s="759"/>
      <c r="AB43" s="759"/>
      <c r="AC43" s="759"/>
      <c r="AD43" s="759"/>
      <c r="AE43" s="760"/>
      <c r="AF43" s="761"/>
      <c r="AG43" s="762"/>
      <c r="AH43" s="762"/>
      <c r="AI43" s="762"/>
      <c r="AJ43" s="763"/>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91"/>
      <c r="BK43" s="91"/>
      <c r="BL43" s="91"/>
      <c r="BM43" s="91"/>
      <c r="BN43" s="91"/>
      <c r="BO43" s="101"/>
      <c r="BP43" s="101"/>
      <c r="BQ43" s="98">
        <v>37</v>
      </c>
      <c r="BR43" s="99"/>
      <c r="BS43" s="748"/>
      <c r="BT43" s="749"/>
      <c r="BU43" s="749"/>
      <c r="BV43" s="749"/>
      <c r="BW43" s="749"/>
      <c r="BX43" s="749"/>
      <c r="BY43" s="749"/>
      <c r="BZ43" s="749"/>
      <c r="CA43" s="749"/>
      <c r="CB43" s="749"/>
      <c r="CC43" s="749"/>
      <c r="CD43" s="749"/>
      <c r="CE43" s="749"/>
      <c r="CF43" s="749"/>
      <c r="CG43" s="750"/>
      <c r="CH43" s="751"/>
      <c r="CI43" s="752"/>
      <c r="CJ43" s="752"/>
      <c r="CK43" s="752"/>
      <c r="CL43" s="753"/>
      <c r="CM43" s="751"/>
      <c r="CN43" s="752"/>
      <c r="CO43" s="752"/>
      <c r="CP43" s="752"/>
      <c r="CQ43" s="753"/>
      <c r="CR43" s="751"/>
      <c r="CS43" s="752"/>
      <c r="CT43" s="752"/>
      <c r="CU43" s="752"/>
      <c r="CV43" s="753"/>
      <c r="CW43" s="751"/>
      <c r="CX43" s="752"/>
      <c r="CY43" s="752"/>
      <c r="CZ43" s="752"/>
      <c r="DA43" s="753"/>
      <c r="DB43" s="751"/>
      <c r="DC43" s="752"/>
      <c r="DD43" s="752"/>
      <c r="DE43" s="752"/>
      <c r="DF43" s="753"/>
      <c r="DG43" s="751"/>
      <c r="DH43" s="752"/>
      <c r="DI43" s="752"/>
      <c r="DJ43" s="752"/>
      <c r="DK43" s="753"/>
      <c r="DL43" s="751"/>
      <c r="DM43" s="752"/>
      <c r="DN43" s="752"/>
      <c r="DO43" s="752"/>
      <c r="DP43" s="753"/>
      <c r="DQ43" s="751"/>
      <c r="DR43" s="752"/>
      <c r="DS43" s="752"/>
      <c r="DT43" s="752"/>
      <c r="DU43" s="753"/>
      <c r="DV43" s="748"/>
      <c r="DW43" s="749"/>
      <c r="DX43" s="749"/>
      <c r="DY43" s="749"/>
      <c r="DZ43" s="754"/>
      <c r="EA43" s="89"/>
    </row>
    <row r="44" spans="1:131" ht="26.25" customHeight="1" x14ac:dyDescent="0.15">
      <c r="A44" s="98">
        <v>17</v>
      </c>
      <c r="B44" s="755"/>
      <c r="C44" s="756"/>
      <c r="D44" s="756"/>
      <c r="E44" s="756"/>
      <c r="F44" s="756"/>
      <c r="G44" s="756"/>
      <c r="H44" s="756"/>
      <c r="I44" s="756"/>
      <c r="J44" s="756"/>
      <c r="K44" s="756"/>
      <c r="L44" s="756"/>
      <c r="M44" s="756"/>
      <c r="N44" s="756"/>
      <c r="O44" s="756"/>
      <c r="P44" s="757"/>
      <c r="Q44" s="758"/>
      <c r="R44" s="759"/>
      <c r="S44" s="759"/>
      <c r="T44" s="759"/>
      <c r="U44" s="759"/>
      <c r="V44" s="759"/>
      <c r="W44" s="759"/>
      <c r="X44" s="759"/>
      <c r="Y44" s="759"/>
      <c r="Z44" s="759"/>
      <c r="AA44" s="759"/>
      <c r="AB44" s="759"/>
      <c r="AC44" s="759"/>
      <c r="AD44" s="759"/>
      <c r="AE44" s="760"/>
      <c r="AF44" s="761"/>
      <c r="AG44" s="762"/>
      <c r="AH44" s="762"/>
      <c r="AI44" s="762"/>
      <c r="AJ44" s="763"/>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91"/>
      <c r="BK44" s="91"/>
      <c r="BL44" s="91"/>
      <c r="BM44" s="91"/>
      <c r="BN44" s="91"/>
      <c r="BO44" s="101"/>
      <c r="BP44" s="101"/>
      <c r="BQ44" s="98">
        <v>38</v>
      </c>
      <c r="BR44" s="99"/>
      <c r="BS44" s="748"/>
      <c r="BT44" s="749"/>
      <c r="BU44" s="749"/>
      <c r="BV44" s="749"/>
      <c r="BW44" s="749"/>
      <c r="BX44" s="749"/>
      <c r="BY44" s="749"/>
      <c r="BZ44" s="749"/>
      <c r="CA44" s="749"/>
      <c r="CB44" s="749"/>
      <c r="CC44" s="749"/>
      <c r="CD44" s="749"/>
      <c r="CE44" s="749"/>
      <c r="CF44" s="749"/>
      <c r="CG44" s="750"/>
      <c r="CH44" s="751"/>
      <c r="CI44" s="752"/>
      <c r="CJ44" s="752"/>
      <c r="CK44" s="752"/>
      <c r="CL44" s="753"/>
      <c r="CM44" s="751"/>
      <c r="CN44" s="752"/>
      <c r="CO44" s="752"/>
      <c r="CP44" s="752"/>
      <c r="CQ44" s="753"/>
      <c r="CR44" s="751"/>
      <c r="CS44" s="752"/>
      <c r="CT44" s="752"/>
      <c r="CU44" s="752"/>
      <c r="CV44" s="753"/>
      <c r="CW44" s="751"/>
      <c r="CX44" s="752"/>
      <c r="CY44" s="752"/>
      <c r="CZ44" s="752"/>
      <c r="DA44" s="753"/>
      <c r="DB44" s="751"/>
      <c r="DC44" s="752"/>
      <c r="DD44" s="752"/>
      <c r="DE44" s="752"/>
      <c r="DF44" s="753"/>
      <c r="DG44" s="751"/>
      <c r="DH44" s="752"/>
      <c r="DI44" s="752"/>
      <c r="DJ44" s="752"/>
      <c r="DK44" s="753"/>
      <c r="DL44" s="751"/>
      <c r="DM44" s="752"/>
      <c r="DN44" s="752"/>
      <c r="DO44" s="752"/>
      <c r="DP44" s="753"/>
      <c r="DQ44" s="751"/>
      <c r="DR44" s="752"/>
      <c r="DS44" s="752"/>
      <c r="DT44" s="752"/>
      <c r="DU44" s="753"/>
      <c r="DV44" s="748"/>
      <c r="DW44" s="749"/>
      <c r="DX44" s="749"/>
      <c r="DY44" s="749"/>
      <c r="DZ44" s="754"/>
      <c r="EA44" s="89"/>
    </row>
    <row r="45" spans="1:131" ht="26.25" customHeight="1" x14ac:dyDescent="0.15">
      <c r="A45" s="98">
        <v>18</v>
      </c>
      <c r="B45" s="755"/>
      <c r="C45" s="756"/>
      <c r="D45" s="756"/>
      <c r="E45" s="756"/>
      <c r="F45" s="756"/>
      <c r="G45" s="756"/>
      <c r="H45" s="756"/>
      <c r="I45" s="756"/>
      <c r="J45" s="756"/>
      <c r="K45" s="756"/>
      <c r="L45" s="756"/>
      <c r="M45" s="756"/>
      <c r="N45" s="756"/>
      <c r="O45" s="756"/>
      <c r="P45" s="757"/>
      <c r="Q45" s="758"/>
      <c r="R45" s="759"/>
      <c r="S45" s="759"/>
      <c r="T45" s="759"/>
      <c r="U45" s="759"/>
      <c r="V45" s="759"/>
      <c r="W45" s="759"/>
      <c r="X45" s="759"/>
      <c r="Y45" s="759"/>
      <c r="Z45" s="759"/>
      <c r="AA45" s="759"/>
      <c r="AB45" s="759"/>
      <c r="AC45" s="759"/>
      <c r="AD45" s="759"/>
      <c r="AE45" s="760"/>
      <c r="AF45" s="761"/>
      <c r="AG45" s="762"/>
      <c r="AH45" s="762"/>
      <c r="AI45" s="762"/>
      <c r="AJ45" s="763"/>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91"/>
      <c r="BK45" s="91"/>
      <c r="BL45" s="91"/>
      <c r="BM45" s="91"/>
      <c r="BN45" s="91"/>
      <c r="BO45" s="101"/>
      <c r="BP45" s="101"/>
      <c r="BQ45" s="98">
        <v>39</v>
      </c>
      <c r="BR45" s="99"/>
      <c r="BS45" s="748"/>
      <c r="BT45" s="749"/>
      <c r="BU45" s="749"/>
      <c r="BV45" s="749"/>
      <c r="BW45" s="749"/>
      <c r="BX45" s="749"/>
      <c r="BY45" s="749"/>
      <c r="BZ45" s="749"/>
      <c r="CA45" s="749"/>
      <c r="CB45" s="749"/>
      <c r="CC45" s="749"/>
      <c r="CD45" s="749"/>
      <c r="CE45" s="749"/>
      <c r="CF45" s="749"/>
      <c r="CG45" s="750"/>
      <c r="CH45" s="751"/>
      <c r="CI45" s="752"/>
      <c r="CJ45" s="752"/>
      <c r="CK45" s="752"/>
      <c r="CL45" s="753"/>
      <c r="CM45" s="751"/>
      <c r="CN45" s="752"/>
      <c r="CO45" s="752"/>
      <c r="CP45" s="752"/>
      <c r="CQ45" s="753"/>
      <c r="CR45" s="751"/>
      <c r="CS45" s="752"/>
      <c r="CT45" s="752"/>
      <c r="CU45" s="752"/>
      <c r="CV45" s="753"/>
      <c r="CW45" s="751"/>
      <c r="CX45" s="752"/>
      <c r="CY45" s="752"/>
      <c r="CZ45" s="752"/>
      <c r="DA45" s="753"/>
      <c r="DB45" s="751"/>
      <c r="DC45" s="752"/>
      <c r="DD45" s="752"/>
      <c r="DE45" s="752"/>
      <c r="DF45" s="753"/>
      <c r="DG45" s="751"/>
      <c r="DH45" s="752"/>
      <c r="DI45" s="752"/>
      <c r="DJ45" s="752"/>
      <c r="DK45" s="753"/>
      <c r="DL45" s="751"/>
      <c r="DM45" s="752"/>
      <c r="DN45" s="752"/>
      <c r="DO45" s="752"/>
      <c r="DP45" s="753"/>
      <c r="DQ45" s="751"/>
      <c r="DR45" s="752"/>
      <c r="DS45" s="752"/>
      <c r="DT45" s="752"/>
      <c r="DU45" s="753"/>
      <c r="DV45" s="748"/>
      <c r="DW45" s="749"/>
      <c r="DX45" s="749"/>
      <c r="DY45" s="749"/>
      <c r="DZ45" s="754"/>
      <c r="EA45" s="89"/>
    </row>
    <row r="46" spans="1:131" ht="26.25" customHeight="1" x14ac:dyDescent="0.15">
      <c r="A46" s="98">
        <v>19</v>
      </c>
      <c r="B46" s="755"/>
      <c r="C46" s="756"/>
      <c r="D46" s="756"/>
      <c r="E46" s="756"/>
      <c r="F46" s="756"/>
      <c r="G46" s="756"/>
      <c r="H46" s="756"/>
      <c r="I46" s="756"/>
      <c r="J46" s="756"/>
      <c r="K46" s="756"/>
      <c r="L46" s="756"/>
      <c r="M46" s="756"/>
      <c r="N46" s="756"/>
      <c r="O46" s="756"/>
      <c r="P46" s="757"/>
      <c r="Q46" s="758"/>
      <c r="R46" s="759"/>
      <c r="S46" s="759"/>
      <c r="T46" s="759"/>
      <c r="U46" s="759"/>
      <c r="V46" s="759"/>
      <c r="W46" s="759"/>
      <c r="X46" s="759"/>
      <c r="Y46" s="759"/>
      <c r="Z46" s="759"/>
      <c r="AA46" s="759"/>
      <c r="AB46" s="759"/>
      <c r="AC46" s="759"/>
      <c r="AD46" s="759"/>
      <c r="AE46" s="760"/>
      <c r="AF46" s="761"/>
      <c r="AG46" s="762"/>
      <c r="AH46" s="762"/>
      <c r="AI46" s="762"/>
      <c r="AJ46" s="763"/>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91"/>
      <c r="BK46" s="91"/>
      <c r="BL46" s="91"/>
      <c r="BM46" s="91"/>
      <c r="BN46" s="91"/>
      <c r="BO46" s="101"/>
      <c r="BP46" s="101"/>
      <c r="BQ46" s="98">
        <v>40</v>
      </c>
      <c r="BR46" s="99"/>
      <c r="BS46" s="748"/>
      <c r="BT46" s="749"/>
      <c r="BU46" s="749"/>
      <c r="BV46" s="749"/>
      <c r="BW46" s="749"/>
      <c r="BX46" s="749"/>
      <c r="BY46" s="749"/>
      <c r="BZ46" s="749"/>
      <c r="CA46" s="749"/>
      <c r="CB46" s="749"/>
      <c r="CC46" s="749"/>
      <c r="CD46" s="749"/>
      <c r="CE46" s="749"/>
      <c r="CF46" s="749"/>
      <c r="CG46" s="750"/>
      <c r="CH46" s="751"/>
      <c r="CI46" s="752"/>
      <c r="CJ46" s="752"/>
      <c r="CK46" s="752"/>
      <c r="CL46" s="753"/>
      <c r="CM46" s="751"/>
      <c r="CN46" s="752"/>
      <c r="CO46" s="752"/>
      <c r="CP46" s="752"/>
      <c r="CQ46" s="753"/>
      <c r="CR46" s="751"/>
      <c r="CS46" s="752"/>
      <c r="CT46" s="752"/>
      <c r="CU46" s="752"/>
      <c r="CV46" s="753"/>
      <c r="CW46" s="751"/>
      <c r="CX46" s="752"/>
      <c r="CY46" s="752"/>
      <c r="CZ46" s="752"/>
      <c r="DA46" s="753"/>
      <c r="DB46" s="751"/>
      <c r="DC46" s="752"/>
      <c r="DD46" s="752"/>
      <c r="DE46" s="752"/>
      <c r="DF46" s="753"/>
      <c r="DG46" s="751"/>
      <c r="DH46" s="752"/>
      <c r="DI46" s="752"/>
      <c r="DJ46" s="752"/>
      <c r="DK46" s="753"/>
      <c r="DL46" s="751"/>
      <c r="DM46" s="752"/>
      <c r="DN46" s="752"/>
      <c r="DO46" s="752"/>
      <c r="DP46" s="753"/>
      <c r="DQ46" s="751"/>
      <c r="DR46" s="752"/>
      <c r="DS46" s="752"/>
      <c r="DT46" s="752"/>
      <c r="DU46" s="753"/>
      <c r="DV46" s="748"/>
      <c r="DW46" s="749"/>
      <c r="DX46" s="749"/>
      <c r="DY46" s="749"/>
      <c r="DZ46" s="754"/>
      <c r="EA46" s="89"/>
    </row>
    <row r="47" spans="1:131" ht="26.25" customHeight="1" x14ac:dyDescent="0.15">
      <c r="A47" s="98">
        <v>20</v>
      </c>
      <c r="B47" s="755"/>
      <c r="C47" s="756"/>
      <c r="D47" s="756"/>
      <c r="E47" s="756"/>
      <c r="F47" s="756"/>
      <c r="G47" s="756"/>
      <c r="H47" s="756"/>
      <c r="I47" s="756"/>
      <c r="J47" s="756"/>
      <c r="K47" s="756"/>
      <c r="L47" s="756"/>
      <c r="M47" s="756"/>
      <c r="N47" s="756"/>
      <c r="O47" s="756"/>
      <c r="P47" s="757"/>
      <c r="Q47" s="758"/>
      <c r="R47" s="759"/>
      <c r="S47" s="759"/>
      <c r="T47" s="759"/>
      <c r="U47" s="759"/>
      <c r="V47" s="759"/>
      <c r="W47" s="759"/>
      <c r="X47" s="759"/>
      <c r="Y47" s="759"/>
      <c r="Z47" s="759"/>
      <c r="AA47" s="759"/>
      <c r="AB47" s="759"/>
      <c r="AC47" s="759"/>
      <c r="AD47" s="759"/>
      <c r="AE47" s="760"/>
      <c r="AF47" s="761"/>
      <c r="AG47" s="762"/>
      <c r="AH47" s="762"/>
      <c r="AI47" s="762"/>
      <c r="AJ47" s="763"/>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91"/>
      <c r="BK47" s="91"/>
      <c r="BL47" s="91"/>
      <c r="BM47" s="91"/>
      <c r="BN47" s="91"/>
      <c r="BO47" s="101"/>
      <c r="BP47" s="101"/>
      <c r="BQ47" s="98">
        <v>41</v>
      </c>
      <c r="BR47" s="99"/>
      <c r="BS47" s="748"/>
      <c r="BT47" s="749"/>
      <c r="BU47" s="749"/>
      <c r="BV47" s="749"/>
      <c r="BW47" s="749"/>
      <c r="BX47" s="749"/>
      <c r="BY47" s="749"/>
      <c r="BZ47" s="749"/>
      <c r="CA47" s="749"/>
      <c r="CB47" s="749"/>
      <c r="CC47" s="749"/>
      <c r="CD47" s="749"/>
      <c r="CE47" s="749"/>
      <c r="CF47" s="749"/>
      <c r="CG47" s="750"/>
      <c r="CH47" s="751"/>
      <c r="CI47" s="752"/>
      <c r="CJ47" s="752"/>
      <c r="CK47" s="752"/>
      <c r="CL47" s="753"/>
      <c r="CM47" s="751"/>
      <c r="CN47" s="752"/>
      <c r="CO47" s="752"/>
      <c r="CP47" s="752"/>
      <c r="CQ47" s="753"/>
      <c r="CR47" s="751"/>
      <c r="CS47" s="752"/>
      <c r="CT47" s="752"/>
      <c r="CU47" s="752"/>
      <c r="CV47" s="753"/>
      <c r="CW47" s="751"/>
      <c r="CX47" s="752"/>
      <c r="CY47" s="752"/>
      <c r="CZ47" s="752"/>
      <c r="DA47" s="753"/>
      <c r="DB47" s="751"/>
      <c r="DC47" s="752"/>
      <c r="DD47" s="752"/>
      <c r="DE47" s="752"/>
      <c r="DF47" s="753"/>
      <c r="DG47" s="751"/>
      <c r="DH47" s="752"/>
      <c r="DI47" s="752"/>
      <c r="DJ47" s="752"/>
      <c r="DK47" s="753"/>
      <c r="DL47" s="751"/>
      <c r="DM47" s="752"/>
      <c r="DN47" s="752"/>
      <c r="DO47" s="752"/>
      <c r="DP47" s="753"/>
      <c r="DQ47" s="751"/>
      <c r="DR47" s="752"/>
      <c r="DS47" s="752"/>
      <c r="DT47" s="752"/>
      <c r="DU47" s="753"/>
      <c r="DV47" s="748"/>
      <c r="DW47" s="749"/>
      <c r="DX47" s="749"/>
      <c r="DY47" s="749"/>
      <c r="DZ47" s="754"/>
      <c r="EA47" s="89"/>
    </row>
    <row r="48" spans="1:131" ht="26.25" customHeight="1" x14ac:dyDescent="0.15">
      <c r="A48" s="98">
        <v>21</v>
      </c>
      <c r="B48" s="755"/>
      <c r="C48" s="756"/>
      <c r="D48" s="756"/>
      <c r="E48" s="756"/>
      <c r="F48" s="756"/>
      <c r="G48" s="756"/>
      <c r="H48" s="756"/>
      <c r="I48" s="756"/>
      <c r="J48" s="756"/>
      <c r="K48" s="756"/>
      <c r="L48" s="756"/>
      <c r="M48" s="756"/>
      <c r="N48" s="756"/>
      <c r="O48" s="756"/>
      <c r="P48" s="757"/>
      <c r="Q48" s="758"/>
      <c r="R48" s="759"/>
      <c r="S48" s="759"/>
      <c r="T48" s="759"/>
      <c r="U48" s="759"/>
      <c r="V48" s="759"/>
      <c r="W48" s="759"/>
      <c r="X48" s="759"/>
      <c r="Y48" s="759"/>
      <c r="Z48" s="759"/>
      <c r="AA48" s="759"/>
      <c r="AB48" s="759"/>
      <c r="AC48" s="759"/>
      <c r="AD48" s="759"/>
      <c r="AE48" s="760"/>
      <c r="AF48" s="761"/>
      <c r="AG48" s="762"/>
      <c r="AH48" s="762"/>
      <c r="AI48" s="762"/>
      <c r="AJ48" s="763"/>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91"/>
      <c r="BK48" s="91"/>
      <c r="BL48" s="91"/>
      <c r="BM48" s="91"/>
      <c r="BN48" s="91"/>
      <c r="BO48" s="101"/>
      <c r="BP48" s="101"/>
      <c r="BQ48" s="98">
        <v>42</v>
      </c>
      <c r="BR48" s="99"/>
      <c r="BS48" s="748"/>
      <c r="BT48" s="749"/>
      <c r="BU48" s="749"/>
      <c r="BV48" s="749"/>
      <c r="BW48" s="749"/>
      <c r="BX48" s="749"/>
      <c r="BY48" s="749"/>
      <c r="BZ48" s="749"/>
      <c r="CA48" s="749"/>
      <c r="CB48" s="749"/>
      <c r="CC48" s="749"/>
      <c r="CD48" s="749"/>
      <c r="CE48" s="749"/>
      <c r="CF48" s="749"/>
      <c r="CG48" s="750"/>
      <c r="CH48" s="751"/>
      <c r="CI48" s="752"/>
      <c r="CJ48" s="752"/>
      <c r="CK48" s="752"/>
      <c r="CL48" s="753"/>
      <c r="CM48" s="751"/>
      <c r="CN48" s="752"/>
      <c r="CO48" s="752"/>
      <c r="CP48" s="752"/>
      <c r="CQ48" s="753"/>
      <c r="CR48" s="751"/>
      <c r="CS48" s="752"/>
      <c r="CT48" s="752"/>
      <c r="CU48" s="752"/>
      <c r="CV48" s="753"/>
      <c r="CW48" s="751"/>
      <c r="CX48" s="752"/>
      <c r="CY48" s="752"/>
      <c r="CZ48" s="752"/>
      <c r="DA48" s="753"/>
      <c r="DB48" s="751"/>
      <c r="DC48" s="752"/>
      <c r="DD48" s="752"/>
      <c r="DE48" s="752"/>
      <c r="DF48" s="753"/>
      <c r="DG48" s="751"/>
      <c r="DH48" s="752"/>
      <c r="DI48" s="752"/>
      <c r="DJ48" s="752"/>
      <c r="DK48" s="753"/>
      <c r="DL48" s="751"/>
      <c r="DM48" s="752"/>
      <c r="DN48" s="752"/>
      <c r="DO48" s="752"/>
      <c r="DP48" s="753"/>
      <c r="DQ48" s="751"/>
      <c r="DR48" s="752"/>
      <c r="DS48" s="752"/>
      <c r="DT48" s="752"/>
      <c r="DU48" s="753"/>
      <c r="DV48" s="748"/>
      <c r="DW48" s="749"/>
      <c r="DX48" s="749"/>
      <c r="DY48" s="749"/>
      <c r="DZ48" s="754"/>
      <c r="EA48" s="89"/>
    </row>
    <row r="49" spans="1:131" ht="26.25" customHeight="1" x14ac:dyDescent="0.15">
      <c r="A49" s="98">
        <v>22</v>
      </c>
      <c r="B49" s="755"/>
      <c r="C49" s="756"/>
      <c r="D49" s="756"/>
      <c r="E49" s="756"/>
      <c r="F49" s="756"/>
      <c r="G49" s="756"/>
      <c r="H49" s="756"/>
      <c r="I49" s="756"/>
      <c r="J49" s="756"/>
      <c r="K49" s="756"/>
      <c r="L49" s="756"/>
      <c r="M49" s="756"/>
      <c r="N49" s="756"/>
      <c r="O49" s="756"/>
      <c r="P49" s="757"/>
      <c r="Q49" s="758"/>
      <c r="R49" s="759"/>
      <c r="S49" s="759"/>
      <c r="T49" s="759"/>
      <c r="U49" s="759"/>
      <c r="V49" s="759"/>
      <c r="W49" s="759"/>
      <c r="X49" s="759"/>
      <c r="Y49" s="759"/>
      <c r="Z49" s="759"/>
      <c r="AA49" s="759"/>
      <c r="AB49" s="759"/>
      <c r="AC49" s="759"/>
      <c r="AD49" s="759"/>
      <c r="AE49" s="760"/>
      <c r="AF49" s="761"/>
      <c r="AG49" s="762"/>
      <c r="AH49" s="762"/>
      <c r="AI49" s="762"/>
      <c r="AJ49" s="763"/>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91"/>
      <c r="BK49" s="91"/>
      <c r="BL49" s="91"/>
      <c r="BM49" s="91"/>
      <c r="BN49" s="91"/>
      <c r="BO49" s="101"/>
      <c r="BP49" s="101"/>
      <c r="BQ49" s="98">
        <v>43</v>
      </c>
      <c r="BR49" s="99"/>
      <c r="BS49" s="748"/>
      <c r="BT49" s="749"/>
      <c r="BU49" s="749"/>
      <c r="BV49" s="749"/>
      <c r="BW49" s="749"/>
      <c r="BX49" s="749"/>
      <c r="BY49" s="749"/>
      <c r="BZ49" s="749"/>
      <c r="CA49" s="749"/>
      <c r="CB49" s="749"/>
      <c r="CC49" s="749"/>
      <c r="CD49" s="749"/>
      <c r="CE49" s="749"/>
      <c r="CF49" s="749"/>
      <c r="CG49" s="750"/>
      <c r="CH49" s="751"/>
      <c r="CI49" s="752"/>
      <c r="CJ49" s="752"/>
      <c r="CK49" s="752"/>
      <c r="CL49" s="753"/>
      <c r="CM49" s="751"/>
      <c r="CN49" s="752"/>
      <c r="CO49" s="752"/>
      <c r="CP49" s="752"/>
      <c r="CQ49" s="753"/>
      <c r="CR49" s="751"/>
      <c r="CS49" s="752"/>
      <c r="CT49" s="752"/>
      <c r="CU49" s="752"/>
      <c r="CV49" s="753"/>
      <c r="CW49" s="751"/>
      <c r="CX49" s="752"/>
      <c r="CY49" s="752"/>
      <c r="CZ49" s="752"/>
      <c r="DA49" s="753"/>
      <c r="DB49" s="751"/>
      <c r="DC49" s="752"/>
      <c r="DD49" s="752"/>
      <c r="DE49" s="752"/>
      <c r="DF49" s="753"/>
      <c r="DG49" s="751"/>
      <c r="DH49" s="752"/>
      <c r="DI49" s="752"/>
      <c r="DJ49" s="752"/>
      <c r="DK49" s="753"/>
      <c r="DL49" s="751"/>
      <c r="DM49" s="752"/>
      <c r="DN49" s="752"/>
      <c r="DO49" s="752"/>
      <c r="DP49" s="753"/>
      <c r="DQ49" s="751"/>
      <c r="DR49" s="752"/>
      <c r="DS49" s="752"/>
      <c r="DT49" s="752"/>
      <c r="DU49" s="753"/>
      <c r="DV49" s="748"/>
      <c r="DW49" s="749"/>
      <c r="DX49" s="749"/>
      <c r="DY49" s="749"/>
      <c r="DZ49" s="754"/>
      <c r="EA49" s="89"/>
    </row>
    <row r="50" spans="1:131" ht="26.25" customHeight="1" x14ac:dyDescent="0.15">
      <c r="A50" s="98">
        <v>23</v>
      </c>
      <c r="B50" s="755"/>
      <c r="C50" s="756"/>
      <c r="D50" s="756"/>
      <c r="E50" s="756"/>
      <c r="F50" s="756"/>
      <c r="G50" s="756"/>
      <c r="H50" s="756"/>
      <c r="I50" s="756"/>
      <c r="J50" s="756"/>
      <c r="K50" s="756"/>
      <c r="L50" s="756"/>
      <c r="M50" s="756"/>
      <c r="N50" s="756"/>
      <c r="O50" s="756"/>
      <c r="P50" s="757"/>
      <c r="Q50" s="810"/>
      <c r="R50" s="811"/>
      <c r="S50" s="811"/>
      <c r="T50" s="811"/>
      <c r="U50" s="811"/>
      <c r="V50" s="811"/>
      <c r="W50" s="811"/>
      <c r="X50" s="811"/>
      <c r="Y50" s="811"/>
      <c r="Z50" s="811"/>
      <c r="AA50" s="811"/>
      <c r="AB50" s="811"/>
      <c r="AC50" s="811"/>
      <c r="AD50" s="811"/>
      <c r="AE50" s="812"/>
      <c r="AF50" s="761"/>
      <c r="AG50" s="762"/>
      <c r="AH50" s="762"/>
      <c r="AI50" s="762"/>
      <c r="AJ50" s="763"/>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91"/>
      <c r="BK50" s="91"/>
      <c r="BL50" s="91"/>
      <c r="BM50" s="91"/>
      <c r="BN50" s="91"/>
      <c r="BO50" s="101"/>
      <c r="BP50" s="101"/>
      <c r="BQ50" s="98">
        <v>44</v>
      </c>
      <c r="BR50" s="99"/>
      <c r="BS50" s="748"/>
      <c r="BT50" s="749"/>
      <c r="BU50" s="749"/>
      <c r="BV50" s="749"/>
      <c r="BW50" s="749"/>
      <c r="BX50" s="749"/>
      <c r="BY50" s="749"/>
      <c r="BZ50" s="749"/>
      <c r="CA50" s="749"/>
      <c r="CB50" s="749"/>
      <c r="CC50" s="749"/>
      <c r="CD50" s="749"/>
      <c r="CE50" s="749"/>
      <c r="CF50" s="749"/>
      <c r="CG50" s="750"/>
      <c r="CH50" s="751"/>
      <c r="CI50" s="752"/>
      <c r="CJ50" s="752"/>
      <c r="CK50" s="752"/>
      <c r="CL50" s="753"/>
      <c r="CM50" s="751"/>
      <c r="CN50" s="752"/>
      <c r="CO50" s="752"/>
      <c r="CP50" s="752"/>
      <c r="CQ50" s="753"/>
      <c r="CR50" s="751"/>
      <c r="CS50" s="752"/>
      <c r="CT50" s="752"/>
      <c r="CU50" s="752"/>
      <c r="CV50" s="753"/>
      <c r="CW50" s="751"/>
      <c r="CX50" s="752"/>
      <c r="CY50" s="752"/>
      <c r="CZ50" s="752"/>
      <c r="DA50" s="753"/>
      <c r="DB50" s="751"/>
      <c r="DC50" s="752"/>
      <c r="DD50" s="752"/>
      <c r="DE50" s="752"/>
      <c r="DF50" s="753"/>
      <c r="DG50" s="751"/>
      <c r="DH50" s="752"/>
      <c r="DI50" s="752"/>
      <c r="DJ50" s="752"/>
      <c r="DK50" s="753"/>
      <c r="DL50" s="751"/>
      <c r="DM50" s="752"/>
      <c r="DN50" s="752"/>
      <c r="DO50" s="752"/>
      <c r="DP50" s="753"/>
      <c r="DQ50" s="751"/>
      <c r="DR50" s="752"/>
      <c r="DS50" s="752"/>
      <c r="DT50" s="752"/>
      <c r="DU50" s="753"/>
      <c r="DV50" s="748"/>
      <c r="DW50" s="749"/>
      <c r="DX50" s="749"/>
      <c r="DY50" s="749"/>
      <c r="DZ50" s="754"/>
      <c r="EA50" s="89"/>
    </row>
    <row r="51" spans="1:131" ht="26.25" customHeight="1" x14ac:dyDescent="0.15">
      <c r="A51" s="98">
        <v>24</v>
      </c>
      <c r="B51" s="755"/>
      <c r="C51" s="756"/>
      <c r="D51" s="756"/>
      <c r="E51" s="756"/>
      <c r="F51" s="756"/>
      <c r="G51" s="756"/>
      <c r="H51" s="756"/>
      <c r="I51" s="756"/>
      <c r="J51" s="756"/>
      <c r="K51" s="756"/>
      <c r="L51" s="756"/>
      <c r="M51" s="756"/>
      <c r="N51" s="756"/>
      <c r="O51" s="756"/>
      <c r="P51" s="757"/>
      <c r="Q51" s="810"/>
      <c r="R51" s="811"/>
      <c r="S51" s="811"/>
      <c r="T51" s="811"/>
      <c r="U51" s="811"/>
      <c r="V51" s="811"/>
      <c r="W51" s="811"/>
      <c r="X51" s="811"/>
      <c r="Y51" s="811"/>
      <c r="Z51" s="811"/>
      <c r="AA51" s="811"/>
      <c r="AB51" s="811"/>
      <c r="AC51" s="811"/>
      <c r="AD51" s="811"/>
      <c r="AE51" s="812"/>
      <c r="AF51" s="761"/>
      <c r="AG51" s="762"/>
      <c r="AH51" s="762"/>
      <c r="AI51" s="762"/>
      <c r="AJ51" s="763"/>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91"/>
      <c r="BK51" s="91"/>
      <c r="BL51" s="91"/>
      <c r="BM51" s="91"/>
      <c r="BN51" s="91"/>
      <c r="BO51" s="101"/>
      <c r="BP51" s="101"/>
      <c r="BQ51" s="98">
        <v>45</v>
      </c>
      <c r="BR51" s="99"/>
      <c r="BS51" s="748"/>
      <c r="BT51" s="749"/>
      <c r="BU51" s="749"/>
      <c r="BV51" s="749"/>
      <c r="BW51" s="749"/>
      <c r="BX51" s="749"/>
      <c r="BY51" s="749"/>
      <c r="BZ51" s="749"/>
      <c r="CA51" s="749"/>
      <c r="CB51" s="749"/>
      <c r="CC51" s="749"/>
      <c r="CD51" s="749"/>
      <c r="CE51" s="749"/>
      <c r="CF51" s="749"/>
      <c r="CG51" s="750"/>
      <c r="CH51" s="751"/>
      <c r="CI51" s="752"/>
      <c r="CJ51" s="752"/>
      <c r="CK51" s="752"/>
      <c r="CL51" s="753"/>
      <c r="CM51" s="751"/>
      <c r="CN51" s="752"/>
      <c r="CO51" s="752"/>
      <c r="CP51" s="752"/>
      <c r="CQ51" s="753"/>
      <c r="CR51" s="751"/>
      <c r="CS51" s="752"/>
      <c r="CT51" s="752"/>
      <c r="CU51" s="752"/>
      <c r="CV51" s="753"/>
      <c r="CW51" s="751"/>
      <c r="CX51" s="752"/>
      <c r="CY51" s="752"/>
      <c r="CZ51" s="752"/>
      <c r="DA51" s="753"/>
      <c r="DB51" s="751"/>
      <c r="DC51" s="752"/>
      <c r="DD51" s="752"/>
      <c r="DE51" s="752"/>
      <c r="DF51" s="753"/>
      <c r="DG51" s="751"/>
      <c r="DH51" s="752"/>
      <c r="DI51" s="752"/>
      <c r="DJ51" s="752"/>
      <c r="DK51" s="753"/>
      <c r="DL51" s="751"/>
      <c r="DM51" s="752"/>
      <c r="DN51" s="752"/>
      <c r="DO51" s="752"/>
      <c r="DP51" s="753"/>
      <c r="DQ51" s="751"/>
      <c r="DR51" s="752"/>
      <c r="DS51" s="752"/>
      <c r="DT51" s="752"/>
      <c r="DU51" s="753"/>
      <c r="DV51" s="748"/>
      <c r="DW51" s="749"/>
      <c r="DX51" s="749"/>
      <c r="DY51" s="749"/>
      <c r="DZ51" s="754"/>
      <c r="EA51" s="89"/>
    </row>
    <row r="52" spans="1:131" ht="26.25" customHeight="1" x14ac:dyDescent="0.15">
      <c r="A52" s="98">
        <v>25</v>
      </c>
      <c r="B52" s="755"/>
      <c r="C52" s="756"/>
      <c r="D52" s="756"/>
      <c r="E52" s="756"/>
      <c r="F52" s="756"/>
      <c r="G52" s="756"/>
      <c r="H52" s="756"/>
      <c r="I52" s="756"/>
      <c r="J52" s="756"/>
      <c r="K52" s="756"/>
      <c r="L52" s="756"/>
      <c r="M52" s="756"/>
      <c r="N52" s="756"/>
      <c r="O52" s="756"/>
      <c r="P52" s="757"/>
      <c r="Q52" s="810"/>
      <c r="R52" s="811"/>
      <c r="S52" s="811"/>
      <c r="T52" s="811"/>
      <c r="U52" s="811"/>
      <c r="V52" s="811"/>
      <c r="W52" s="811"/>
      <c r="X52" s="811"/>
      <c r="Y52" s="811"/>
      <c r="Z52" s="811"/>
      <c r="AA52" s="811"/>
      <c r="AB52" s="811"/>
      <c r="AC52" s="811"/>
      <c r="AD52" s="811"/>
      <c r="AE52" s="812"/>
      <c r="AF52" s="761"/>
      <c r="AG52" s="762"/>
      <c r="AH52" s="762"/>
      <c r="AI52" s="762"/>
      <c r="AJ52" s="763"/>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91"/>
      <c r="BK52" s="91"/>
      <c r="BL52" s="91"/>
      <c r="BM52" s="91"/>
      <c r="BN52" s="91"/>
      <c r="BO52" s="101"/>
      <c r="BP52" s="101"/>
      <c r="BQ52" s="98">
        <v>46</v>
      </c>
      <c r="BR52" s="99"/>
      <c r="BS52" s="748"/>
      <c r="BT52" s="749"/>
      <c r="BU52" s="749"/>
      <c r="BV52" s="749"/>
      <c r="BW52" s="749"/>
      <c r="BX52" s="749"/>
      <c r="BY52" s="749"/>
      <c r="BZ52" s="749"/>
      <c r="CA52" s="749"/>
      <c r="CB52" s="749"/>
      <c r="CC52" s="749"/>
      <c r="CD52" s="749"/>
      <c r="CE52" s="749"/>
      <c r="CF52" s="749"/>
      <c r="CG52" s="750"/>
      <c r="CH52" s="751"/>
      <c r="CI52" s="752"/>
      <c r="CJ52" s="752"/>
      <c r="CK52" s="752"/>
      <c r="CL52" s="753"/>
      <c r="CM52" s="751"/>
      <c r="CN52" s="752"/>
      <c r="CO52" s="752"/>
      <c r="CP52" s="752"/>
      <c r="CQ52" s="753"/>
      <c r="CR52" s="751"/>
      <c r="CS52" s="752"/>
      <c r="CT52" s="752"/>
      <c r="CU52" s="752"/>
      <c r="CV52" s="753"/>
      <c r="CW52" s="751"/>
      <c r="CX52" s="752"/>
      <c r="CY52" s="752"/>
      <c r="CZ52" s="752"/>
      <c r="DA52" s="753"/>
      <c r="DB52" s="751"/>
      <c r="DC52" s="752"/>
      <c r="DD52" s="752"/>
      <c r="DE52" s="752"/>
      <c r="DF52" s="753"/>
      <c r="DG52" s="751"/>
      <c r="DH52" s="752"/>
      <c r="DI52" s="752"/>
      <c r="DJ52" s="752"/>
      <c r="DK52" s="753"/>
      <c r="DL52" s="751"/>
      <c r="DM52" s="752"/>
      <c r="DN52" s="752"/>
      <c r="DO52" s="752"/>
      <c r="DP52" s="753"/>
      <c r="DQ52" s="751"/>
      <c r="DR52" s="752"/>
      <c r="DS52" s="752"/>
      <c r="DT52" s="752"/>
      <c r="DU52" s="753"/>
      <c r="DV52" s="748"/>
      <c r="DW52" s="749"/>
      <c r="DX52" s="749"/>
      <c r="DY52" s="749"/>
      <c r="DZ52" s="754"/>
      <c r="EA52" s="89"/>
    </row>
    <row r="53" spans="1:131" ht="26.25" customHeight="1" x14ac:dyDescent="0.15">
      <c r="A53" s="98">
        <v>26</v>
      </c>
      <c r="B53" s="755"/>
      <c r="C53" s="756"/>
      <c r="D53" s="756"/>
      <c r="E53" s="756"/>
      <c r="F53" s="756"/>
      <c r="G53" s="756"/>
      <c r="H53" s="756"/>
      <c r="I53" s="756"/>
      <c r="J53" s="756"/>
      <c r="K53" s="756"/>
      <c r="L53" s="756"/>
      <c r="M53" s="756"/>
      <c r="N53" s="756"/>
      <c r="O53" s="756"/>
      <c r="P53" s="757"/>
      <c r="Q53" s="810"/>
      <c r="R53" s="811"/>
      <c r="S53" s="811"/>
      <c r="T53" s="811"/>
      <c r="U53" s="811"/>
      <c r="V53" s="811"/>
      <c r="W53" s="811"/>
      <c r="X53" s="811"/>
      <c r="Y53" s="811"/>
      <c r="Z53" s="811"/>
      <c r="AA53" s="811"/>
      <c r="AB53" s="811"/>
      <c r="AC53" s="811"/>
      <c r="AD53" s="811"/>
      <c r="AE53" s="812"/>
      <c r="AF53" s="761"/>
      <c r="AG53" s="762"/>
      <c r="AH53" s="762"/>
      <c r="AI53" s="762"/>
      <c r="AJ53" s="763"/>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91"/>
      <c r="BK53" s="91"/>
      <c r="BL53" s="91"/>
      <c r="BM53" s="91"/>
      <c r="BN53" s="91"/>
      <c r="BO53" s="101"/>
      <c r="BP53" s="101"/>
      <c r="BQ53" s="98">
        <v>47</v>
      </c>
      <c r="BR53" s="99"/>
      <c r="BS53" s="748"/>
      <c r="BT53" s="749"/>
      <c r="BU53" s="749"/>
      <c r="BV53" s="749"/>
      <c r="BW53" s="749"/>
      <c r="BX53" s="749"/>
      <c r="BY53" s="749"/>
      <c r="BZ53" s="749"/>
      <c r="CA53" s="749"/>
      <c r="CB53" s="749"/>
      <c r="CC53" s="749"/>
      <c r="CD53" s="749"/>
      <c r="CE53" s="749"/>
      <c r="CF53" s="749"/>
      <c r="CG53" s="750"/>
      <c r="CH53" s="751"/>
      <c r="CI53" s="752"/>
      <c r="CJ53" s="752"/>
      <c r="CK53" s="752"/>
      <c r="CL53" s="753"/>
      <c r="CM53" s="751"/>
      <c r="CN53" s="752"/>
      <c r="CO53" s="752"/>
      <c r="CP53" s="752"/>
      <c r="CQ53" s="753"/>
      <c r="CR53" s="751"/>
      <c r="CS53" s="752"/>
      <c r="CT53" s="752"/>
      <c r="CU53" s="752"/>
      <c r="CV53" s="753"/>
      <c r="CW53" s="751"/>
      <c r="CX53" s="752"/>
      <c r="CY53" s="752"/>
      <c r="CZ53" s="752"/>
      <c r="DA53" s="753"/>
      <c r="DB53" s="751"/>
      <c r="DC53" s="752"/>
      <c r="DD53" s="752"/>
      <c r="DE53" s="752"/>
      <c r="DF53" s="753"/>
      <c r="DG53" s="751"/>
      <c r="DH53" s="752"/>
      <c r="DI53" s="752"/>
      <c r="DJ53" s="752"/>
      <c r="DK53" s="753"/>
      <c r="DL53" s="751"/>
      <c r="DM53" s="752"/>
      <c r="DN53" s="752"/>
      <c r="DO53" s="752"/>
      <c r="DP53" s="753"/>
      <c r="DQ53" s="751"/>
      <c r="DR53" s="752"/>
      <c r="DS53" s="752"/>
      <c r="DT53" s="752"/>
      <c r="DU53" s="753"/>
      <c r="DV53" s="748"/>
      <c r="DW53" s="749"/>
      <c r="DX53" s="749"/>
      <c r="DY53" s="749"/>
      <c r="DZ53" s="754"/>
      <c r="EA53" s="89"/>
    </row>
    <row r="54" spans="1:131" ht="26.25" customHeight="1" x14ac:dyDescent="0.15">
      <c r="A54" s="98">
        <v>27</v>
      </c>
      <c r="B54" s="755"/>
      <c r="C54" s="756"/>
      <c r="D54" s="756"/>
      <c r="E54" s="756"/>
      <c r="F54" s="756"/>
      <c r="G54" s="756"/>
      <c r="H54" s="756"/>
      <c r="I54" s="756"/>
      <c r="J54" s="756"/>
      <c r="K54" s="756"/>
      <c r="L54" s="756"/>
      <c r="M54" s="756"/>
      <c r="N54" s="756"/>
      <c r="O54" s="756"/>
      <c r="P54" s="757"/>
      <c r="Q54" s="810"/>
      <c r="R54" s="811"/>
      <c r="S54" s="811"/>
      <c r="T54" s="811"/>
      <c r="U54" s="811"/>
      <c r="V54" s="811"/>
      <c r="W54" s="811"/>
      <c r="X54" s="811"/>
      <c r="Y54" s="811"/>
      <c r="Z54" s="811"/>
      <c r="AA54" s="811"/>
      <c r="AB54" s="811"/>
      <c r="AC54" s="811"/>
      <c r="AD54" s="811"/>
      <c r="AE54" s="812"/>
      <c r="AF54" s="761"/>
      <c r="AG54" s="762"/>
      <c r="AH54" s="762"/>
      <c r="AI54" s="762"/>
      <c r="AJ54" s="763"/>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91"/>
      <c r="BK54" s="91"/>
      <c r="BL54" s="91"/>
      <c r="BM54" s="91"/>
      <c r="BN54" s="91"/>
      <c r="BO54" s="101"/>
      <c r="BP54" s="101"/>
      <c r="BQ54" s="98">
        <v>48</v>
      </c>
      <c r="BR54" s="99"/>
      <c r="BS54" s="748"/>
      <c r="BT54" s="749"/>
      <c r="BU54" s="749"/>
      <c r="BV54" s="749"/>
      <c r="BW54" s="749"/>
      <c r="BX54" s="749"/>
      <c r="BY54" s="749"/>
      <c r="BZ54" s="749"/>
      <c r="CA54" s="749"/>
      <c r="CB54" s="749"/>
      <c r="CC54" s="749"/>
      <c r="CD54" s="749"/>
      <c r="CE54" s="749"/>
      <c r="CF54" s="749"/>
      <c r="CG54" s="750"/>
      <c r="CH54" s="751"/>
      <c r="CI54" s="752"/>
      <c r="CJ54" s="752"/>
      <c r="CK54" s="752"/>
      <c r="CL54" s="753"/>
      <c r="CM54" s="751"/>
      <c r="CN54" s="752"/>
      <c r="CO54" s="752"/>
      <c r="CP54" s="752"/>
      <c r="CQ54" s="753"/>
      <c r="CR54" s="751"/>
      <c r="CS54" s="752"/>
      <c r="CT54" s="752"/>
      <c r="CU54" s="752"/>
      <c r="CV54" s="753"/>
      <c r="CW54" s="751"/>
      <c r="CX54" s="752"/>
      <c r="CY54" s="752"/>
      <c r="CZ54" s="752"/>
      <c r="DA54" s="753"/>
      <c r="DB54" s="751"/>
      <c r="DC54" s="752"/>
      <c r="DD54" s="752"/>
      <c r="DE54" s="752"/>
      <c r="DF54" s="753"/>
      <c r="DG54" s="751"/>
      <c r="DH54" s="752"/>
      <c r="DI54" s="752"/>
      <c r="DJ54" s="752"/>
      <c r="DK54" s="753"/>
      <c r="DL54" s="751"/>
      <c r="DM54" s="752"/>
      <c r="DN54" s="752"/>
      <c r="DO54" s="752"/>
      <c r="DP54" s="753"/>
      <c r="DQ54" s="751"/>
      <c r="DR54" s="752"/>
      <c r="DS54" s="752"/>
      <c r="DT54" s="752"/>
      <c r="DU54" s="753"/>
      <c r="DV54" s="748"/>
      <c r="DW54" s="749"/>
      <c r="DX54" s="749"/>
      <c r="DY54" s="749"/>
      <c r="DZ54" s="754"/>
      <c r="EA54" s="89"/>
    </row>
    <row r="55" spans="1:131" ht="26.25" customHeight="1" x14ac:dyDescent="0.15">
      <c r="A55" s="98">
        <v>28</v>
      </c>
      <c r="B55" s="755"/>
      <c r="C55" s="756"/>
      <c r="D55" s="756"/>
      <c r="E55" s="756"/>
      <c r="F55" s="756"/>
      <c r="G55" s="756"/>
      <c r="H55" s="756"/>
      <c r="I55" s="756"/>
      <c r="J55" s="756"/>
      <c r="K55" s="756"/>
      <c r="L55" s="756"/>
      <c r="M55" s="756"/>
      <c r="N55" s="756"/>
      <c r="O55" s="756"/>
      <c r="P55" s="757"/>
      <c r="Q55" s="810"/>
      <c r="R55" s="811"/>
      <c r="S55" s="811"/>
      <c r="T55" s="811"/>
      <c r="U55" s="811"/>
      <c r="V55" s="811"/>
      <c r="W55" s="811"/>
      <c r="X55" s="811"/>
      <c r="Y55" s="811"/>
      <c r="Z55" s="811"/>
      <c r="AA55" s="811"/>
      <c r="AB55" s="811"/>
      <c r="AC55" s="811"/>
      <c r="AD55" s="811"/>
      <c r="AE55" s="812"/>
      <c r="AF55" s="761"/>
      <c r="AG55" s="762"/>
      <c r="AH55" s="762"/>
      <c r="AI55" s="762"/>
      <c r="AJ55" s="763"/>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91"/>
      <c r="BK55" s="91"/>
      <c r="BL55" s="91"/>
      <c r="BM55" s="91"/>
      <c r="BN55" s="91"/>
      <c r="BO55" s="101"/>
      <c r="BP55" s="101"/>
      <c r="BQ55" s="98">
        <v>49</v>
      </c>
      <c r="BR55" s="99"/>
      <c r="BS55" s="748"/>
      <c r="BT55" s="749"/>
      <c r="BU55" s="749"/>
      <c r="BV55" s="749"/>
      <c r="BW55" s="749"/>
      <c r="BX55" s="749"/>
      <c r="BY55" s="749"/>
      <c r="BZ55" s="749"/>
      <c r="CA55" s="749"/>
      <c r="CB55" s="749"/>
      <c r="CC55" s="749"/>
      <c r="CD55" s="749"/>
      <c r="CE55" s="749"/>
      <c r="CF55" s="749"/>
      <c r="CG55" s="750"/>
      <c r="CH55" s="751"/>
      <c r="CI55" s="752"/>
      <c r="CJ55" s="752"/>
      <c r="CK55" s="752"/>
      <c r="CL55" s="753"/>
      <c r="CM55" s="751"/>
      <c r="CN55" s="752"/>
      <c r="CO55" s="752"/>
      <c r="CP55" s="752"/>
      <c r="CQ55" s="753"/>
      <c r="CR55" s="751"/>
      <c r="CS55" s="752"/>
      <c r="CT55" s="752"/>
      <c r="CU55" s="752"/>
      <c r="CV55" s="753"/>
      <c r="CW55" s="751"/>
      <c r="CX55" s="752"/>
      <c r="CY55" s="752"/>
      <c r="CZ55" s="752"/>
      <c r="DA55" s="753"/>
      <c r="DB55" s="751"/>
      <c r="DC55" s="752"/>
      <c r="DD55" s="752"/>
      <c r="DE55" s="752"/>
      <c r="DF55" s="753"/>
      <c r="DG55" s="751"/>
      <c r="DH55" s="752"/>
      <c r="DI55" s="752"/>
      <c r="DJ55" s="752"/>
      <c r="DK55" s="753"/>
      <c r="DL55" s="751"/>
      <c r="DM55" s="752"/>
      <c r="DN55" s="752"/>
      <c r="DO55" s="752"/>
      <c r="DP55" s="753"/>
      <c r="DQ55" s="751"/>
      <c r="DR55" s="752"/>
      <c r="DS55" s="752"/>
      <c r="DT55" s="752"/>
      <c r="DU55" s="753"/>
      <c r="DV55" s="748"/>
      <c r="DW55" s="749"/>
      <c r="DX55" s="749"/>
      <c r="DY55" s="749"/>
      <c r="DZ55" s="754"/>
      <c r="EA55" s="89"/>
    </row>
    <row r="56" spans="1:131" ht="26.25" customHeight="1" x14ac:dyDescent="0.15">
      <c r="A56" s="98">
        <v>29</v>
      </c>
      <c r="B56" s="755"/>
      <c r="C56" s="756"/>
      <c r="D56" s="756"/>
      <c r="E56" s="756"/>
      <c r="F56" s="756"/>
      <c r="G56" s="756"/>
      <c r="H56" s="756"/>
      <c r="I56" s="756"/>
      <c r="J56" s="756"/>
      <c r="K56" s="756"/>
      <c r="L56" s="756"/>
      <c r="M56" s="756"/>
      <c r="N56" s="756"/>
      <c r="O56" s="756"/>
      <c r="P56" s="757"/>
      <c r="Q56" s="810"/>
      <c r="R56" s="811"/>
      <c r="S56" s="811"/>
      <c r="T56" s="811"/>
      <c r="U56" s="811"/>
      <c r="V56" s="811"/>
      <c r="W56" s="811"/>
      <c r="X56" s="811"/>
      <c r="Y56" s="811"/>
      <c r="Z56" s="811"/>
      <c r="AA56" s="811"/>
      <c r="AB56" s="811"/>
      <c r="AC56" s="811"/>
      <c r="AD56" s="811"/>
      <c r="AE56" s="812"/>
      <c r="AF56" s="761"/>
      <c r="AG56" s="762"/>
      <c r="AH56" s="762"/>
      <c r="AI56" s="762"/>
      <c r="AJ56" s="763"/>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91"/>
      <c r="BK56" s="91"/>
      <c r="BL56" s="91"/>
      <c r="BM56" s="91"/>
      <c r="BN56" s="91"/>
      <c r="BO56" s="101"/>
      <c r="BP56" s="101"/>
      <c r="BQ56" s="98">
        <v>50</v>
      </c>
      <c r="BR56" s="99"/>
      <c r="BS56" s="748"/>
      <c r="BT56" s="749"/>
      <c r="BU56" s="749"/>
      <c r="BV56" s="749"/>
      <c r="BW56" s="749"/>
      <c r="BX56" s="749"/>
      <c r="BY56" s="749"/>
      <c r="BZ56" s="749"/>
      <c r="CA56" s="749"/>
      <c r="CB56" s="749"/>
      <c r="CC56" s="749"/>
      <c r="CD56" s="749"/>
      <c r="CE56" s="749"/>
      <c r="CF56" s="749"/>
      <c r="CG56" s="750"/>
      <c r="CH56" s="751"/>
      <c r="CI56" s="752"/>
      <c r="CJ56" s="752"/>
      <c r="CK56" s="752"/>
      <c r="CL56" s="753"/>
      <c r="CM56" s="751"/>
      <c r="CN56" s="752"/>
      <c r="CO56" s="752"/>
      <c r="CP56" s="752"/>
      <c r="CQ56" s="753"/>
      <c r="CR56" s="751"/>
      <c r="CS56" s="752"/>
      <c r="CT56" s="752"/>
      <c r="CU56" s="752"/>
      <c r="CV56" s="753"/>
      <c r="CW56" s="751"/>
      <c r="CX56" s="752"/>
      <c r="CY56" s="752"/>
      <c r="CZ56" s="752"/>
      <c r="DA56" s="753"/>
      <c r="DB56" s="751"/>
      <c r="DC56" s="752"/>
      <c r="DD56" s="752"/>
      <c r="DE56" s="752"/>
      <c r="DF56" s="753"/>
      <c r="DG56" s="751"/>
      <c r="DH56" s="752"/>
      <c r="DI56" s="752"/>
      <c r="DJ56" s="752"/>
      <c r="DK56" s="753"/>
      <c r="DL56" s="751"/>
      <c r="DM56" s="752"/>
      <c r="DN56" s="752"/>
      <c r="DO56" s="752"/>
      <c r="DP56" s="753"/>
      <c r="DQ56" s="751"/>
      <c r="DR56" s="752"/>
      <c r="DS56" s="752"/>
      <c r="DT56" s="752"/>
      <c r="DU56" s="753"/>
      <c r="DV56" s="748"/>
      <c r="DW56" s="749"/>
      <c r="DX56" s="749"/>
      <c r="DY56" s="749"/>
      <c r="DZ56" s="754"/>
      <c r="EA56" s="89"/>
    </row>
    <row r="57" spans="1:131" ht="26.25" customHeight="1" x14ac:dyDescent="0.15">
      <c r="A57" s="98">
        <v>30</v>
      </c>
      <c r="B57" s="755"/>
      <c r="C57" s="756"/>
      <c r="D57" s="756"/>
      <c r="E57" s="756"/>
      <c r="F57" s="756"/>
      <c r="G57" s="756"/>
      <c r="H57" s="756"/>
      <c r="I57" s="756"/>
      <c r="J57" s="756"/>
      <c r="K57" s="756"/>
      <c r="L57" s="756"/>
      <c r="M57" s="756"/>
      <c r="N57" s="756"/>
      <c r="O57" s="756"/>
      <c r="P57" s="757"/>
      <c r="Q57" s="810"/>
      <c r="R57" s="811"/>
      <c r="S57" s="811"/>
      <c r="T57" s="811"/>
      <c r="U57" s="811"/>
      <c r="V57" s="811"/>
      <c r="W57" s="811"/>
      <c r="X57" s="811"/>
      <c r="Y57" s="811"/>
      <c r="Z57" s="811"/>
      <c r="AA57" s="811"/>
      <c r="AB57" s="811"/>
      <c r="AC57" s="811"/>
      <c r="AD57" s="811"/>
      <c r="AE57" s="812"/>
      <c r="AF57" s="761"/>
      <c r="AG57" s="762"/>
      <c r="AH57" s="762"/>
      <c r="AI57" s="762"/>
      <c r="AJ57" s="763"/>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91"/>
      <c r="BK57" s="91"/>
      <c r="BL57" s="91"/>
      <c r="BM57" s="91"/>
      <c r="BN57" s="91"/>
      <c r="BO57" s="101"/>
      <c r="BP57" s="101"/>
      <c r="BQ57" s="98">
        <v>51</v>
      </c>
      <c r="BR57" s="99"/>
      <c r="BS57" s="748"/>
      <c r="BT57" s="749"/>
      <c r="BU57" s="749"/>
      <c r="BV57" s="749"/>
      <c r="BW57" s="749"/>
      <c r="BX57" s="749"/>
      <c r="BY57" s="749"/>
      <c r="BZ57" s="749"/>
      <c r="CA57" s="749"/>
      <c r="CB57" s="749"/>
      <c r="CC57" s="749"/>
      <c r="CD57" s="749"/>
      <c r="CE57" s="749"/>
      <c r="CF57" s="749"/>
      <c r="CG57" s="750"/>
      <c r="CH57" s="751"/>
      <c r="CI57" s="752"/>
      <c r="CJ57" s="752"/>
      <c r="CK57" s="752"/>
      <c r="CL57" s="753"/>
      <c r="CM57" s="751"/>
      <c r="CN57" s="752"/>
      <c r="CO57" s="752"/>
      <c r="CP57" s="752"/>
      <c r="CQ57" s="753"/>
      <c r="CR57" s="751"/>
      <c r="CS57" s="752"/>
      <c r="CT57" s="752"/>
      <c r="CU57" s="752"/>
      <c r="CV57" s="753"/>
      <c r="CW57" s="751"/>
      <c r="CX57" s="752"/>
      <c r="CY57" s="752"/>
      <c r="CZ57" s="752"/>
      <c r="DA57" s="753"/>
      <c r="DB57" s="751"/>
      <c r="DC57" s="752"/>
      <c r="DD57" s="752"/>
      <c r="DE57" s="752"/>
      <c r="DF57" s="753"/>
      <c r="DG57" s="751"/>
      <c r="DH57" s="752"/>
      <c r="DI57" s="752"/>
      <c r="DJ57" s="752"/>
      <c r="DK57" s="753"/>
      <c r="DL57" s="751"/>
      <c r="DM57" s="752"/>
      <c r="DN57" s="752"/>
      <c r="DO57" s="752"/>
      <c r="DP57" s="753"/>
      <c r="DQ57" s="751"/>
      <c r="DR57" s="752"/>
      <c r="DS57" s="752"/>
      <c r="DT57" s="752"/>
      <c r="DU57" s="753"/>
      <c r="DV57" s="748"/>
      <c r="DW57" s="749"/>
      <c r="DX57" s="749"/>
      <c r="DY57" s="749"/>
      <c r="DZ57" s="754"/>
      <c r="EA57" s="89"/>
    </row>
    <row r="58" spans="1:131" ht="26.25" customHeight="1" x14ac:dyDescent="0.15">
      <c r="A58" s="98">
        <v>31</v>
      </c>
      <c r="B58" s="755"/>
      <c r="C58" s="756"/>
      <c r="D58" s="756"/>
      <c r="E58" s="756"/>
      <c r="F58" s="756"/>
      <c r="G58" s="756"/>
      <c r="H58" s="756"/>
      <c r="I58" s="756"/>
      <c r="J58" s="756"/>
      <c r="K58" s="756"/>
      <c r="L58" s="756"/>
      <c r="M58" s="756"/>
      <c r="N58" s="756"/>
      <c r="O58" s="756"/>
      <c r="P58" s="757"/>
      <c r="Q58" s="810"/>
      <c r="R58" s="811"/>
      <c r="S58" s="811"/>
      <c r="T58" s="811"/>
      <c r="U58" s="811"/>
      <c r="V58" s="811"/>
      <c r="W58" s="811"/>
      <c r="X58" s="811"/>
      <c r="Y58" s="811"/>
      <c r="Z58" s="811"/>
      <c r="AA58" s="811"/>
      <c r="AB58" s="811"/>
      <c r="AC58" s="811"/>
      <c r="AD58" s="811"/>
      <c r="AE58" s="812"/>
      <c r="AF58" s="761"/>
      <c r="AG58" s="762"/>
      <c r="AH58" s="762"/>
      <c r="AI58" s="762"/>
      <c r="AJ58" s="763"/>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91"/>
      <c r="BK58" s="91"/>
      <c r="BL58" s="91"/>
      <c r="BM58" s="91"/>
      <c r="BN58" s="91"/>
      <c r="BO58" s="101"/>
      <c r="BP58" s="101"/>
      <c r="BQ58" s="98">
        <v>52</v>
      </c>
      <c r="BR58" s="99"/>
      <c r="BS58" s="748"/>
      <c r="BT58" s="749"/>
      <c r="BU58" s="749"/>
      <c r="BV58" s="749"/>
      <c r="BW58" s="749"/>
      <c r="BX58" s="749"/>
      <c r="BY58" s="749"/>
      <c r="BZ58" s="749"/>
      <c r="CA58" s="749"/>
      <c r="CB58" s="749"/>
      <c r="CC58" s="749"/>
      <c r="CD58" s="749"/>
      <c r="CE58" s="749"/>
      <c r="CF58" s="749"/>
      <c r="CG58" s="750"/>
      <c r="CH58" s="751"/>
      <c r="CI58" s="752"/>
      <c r="CJ58" s="752"/>
      <c r="CK58" s="752"/>
      <c r="CL58" s="753"/>
      <c r="CM58" s="751"/>
      <c r="CN58" s="752"/>
      <c r="CO58" s="752"/>
      <c r="CP58" s="752"/>
      <c r="CQ58" s="753"/>
      <c r="CR58" s="751"/>
      <c r="CS58" s="752"/>
      <c r="CT58" s="752"/>
      <c r="CU58" s="752"/>
      <c r="CV58" s="753"/>
      <c r="CW58" s="751"/>
      <c r="CX58" s="752"/>
      <c r="CY58" s="752"/>
      <c r="CZ58" s="752"/>
      <c r="DA58" s="753"/>
      <c r="DB58" s="751"/>
      <c r="DC58" s="752"/>
      <c r="DD58" s="752"/>
      <c r="DE58" s="752"/>
      <c r="DF58" s="753"/>
      <c r="DG58" s="751"/>
      <c r="DH58" s="752"/>
      <c r="DI58" s="752"/>
      <c r="DJ58" s="752"/>
      <c r="DK58" s="753"/>
      <c r="DL58" s="751"/>
      <c r="DM58" s="752"/>
      <c r="DN58" s="752"/>
      <c r="DO58" s="752"/>
      <c r="DP58" s="753"/>
      <c r="DQ58" s="751"/>
      <c r="DR58" s="752"/>
      <c r="DS58" s="752"/>
      <c r="DT58" s="752"/>
      <c r="DU58" s="753"/>
      <c r="DV58" s="748"/>
      <c r="DW58" s="749"/>
      <c r="DX58" s="749"/>
      <c r="DY58" s="749"/>
      <c r="DZ58" s="754"/>
      <c r="EA58" s="89"/>
    </row>
    <row r="59" spans="1:131" ht="26.25" customHeight="1" x14ac:dyDescent="0.15">
      <c r="A59" s="98">
        <v>32</v>
      </c>
      <c r="B59" s="755"/>
      <c r="C59" s="756"/>
      <c r="D59" s="756"/>
      <c r="E59" s="756"/>
      <c r="F59" s="756"/>
      <c r="G59" s="756"/>
      <c r="H59" s="756"/>
      <c r="I59" s="756"/>
      <c r="J59" s="756"/>
      <c r="K59" s="756"/>
      <c r="L59" s="756"/>
      <c r="M59" s="756"/>
      <c r="N59" s="756"/>
      <c r="O59" s="756"/>
      <c r="P59" s="757"/>
      <c r="Q59" s="810"/>
      <c r="R59" s="811"/>
      <c r="S59" s="811"/>
      <c r="T59" s="811"/>
      <c r="U59" s="811"/>
      <c r="V59" s="811"/>
      <c r="W59" s="811"/>
      <c r="X59" s="811"/>
      <c r="Y59" s="811"/>
      <c r="Z59" s="811"/>
      <c r="AA59" s="811"/>
      <c r="AB59" s="811"/>
      <c r="AC59" s="811"/>
      <c r="AD59" s="811"/>
      <c r="AE59" s="812"/>
      <c r="AF59" s="761"/>
      <c r="AG59" s="762"/>
      <c r="AH59" s="762"/>
      <c r="AI59" s="762"/>
      <c r="AJ59" s="763"/>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91"/>
      <c r="BK59" s="91"/>
      <c r="BL59" s="91"/>
      <c r="BM59" s="91"/>
      <c r="BN59" s="91"/>
      <c r="BO59" s="101"/>
      <c r="BP59" s="101"/>
      <c r="BQ59" s="98">
        <v>53</v>
      </c>
      <c r="BR59" s="99"/>
      <c r="BS59" s="748"/>
      <c r="BT59" s="749"/>
      <c r="BU59" s="749"/>
      <c r="BV59" s="749"/>
      <c r="BW59" s="749"/>
      <c r="BX59" s="749"/>
      <c r="BY59" s="749"/>
      <c r="BZ59" s="749"/>
      <c r="CA59" s="749"/>
      <c r="CB59" s="749"/>
      <c r="CC59" s="749"/>
      <c r="CD59" s="749"/>
      <c r="CE59" s="749"/>
      <c r="CF59" s="749"/>
      <c r="CG59" s="750"/>
      <c r="CH59" s="751"/>
      <c r="CI59" s="752"/>
      <c r="CJ59" s="752"/>
      <c r="CK59" s="752"/>
      <c r="CL59" s="753"/>
      <c r="CM59" s="751"/>
      <c r="CN59" s="752"/>
      <c r="CO59" s="752"/>
      <c r="CP59" s="752"/>
      <c r="CQ59" s="753"/>
      <c r="CR59" s="751"/>
      <c r="CS59" s="752"/>
      <c r="CT59" s="752"/>
      <c r="CU59" s="752"/>
      <c r="CV59" s="753"/>
      <c r="CW59" s="751"/>
      <c r="CX59" s="752"/>
      <c r="CY59" s="752"/>
      <c r="CZ59" s="752"/>
      <c r="DA59" s="753"/>
      <c r="DB59" s="751"/>
      <c r="DC59" s="752"/>
      <c r="DD59" s="752"/>
      <c r="DE59" s="752"/>
      <c r="DF59" s="753"/>
      <c r="DG59" s="751"/>
      <c r="DH59" s="752"/>
      <c r="DI59" s="752"/>
      <c r="DJ59" s="752"/>
      <c r="DK59" s="753"/>
      <c r="DL59" s="751"/>
      <c r="DM59" s="752"/>
      <c r="DN59" s="752"/>
      <c r="DO59" s="752"/>
      <c r="DP59" s="753"/>
      <c r="DQ59" s="751"/>
      <c r="DR59" s="752"/>
      <c r="DS59" s="752"/>
      <c r="DT59" s="752"/>
      <c r="DU59" s="753"/>
      <c r="DV59" s="748"/>
      <c r="DW59" s="749"/>
      <c r="DX59" s="749"/>
      <c r="DY59" s="749"/>
      <c r="DZ59" s="754"/>
      <c r="EA59" s="89"/>
    </row>
    <row r="60" spans="1:131" ht="26.25" customHeight="1" x14ac:dyDescent="0.15">
      <c r="A60" s="98">
        <v>33</v>
      </c>
      <c r="B60" s="755"/>
      <c r="C60" s="756"/>
      <c r="D60" s="756"/>
      <c r="E60" s="756"/>
      <c r="F60" s="756"/>
      <c r="G60" s="756"/>
      <c r="H60" s="756"/>
      <c r="I60" s="756"/>
      <c r="J60" s="756"/>
      <c r="K60" s="756"/>
      <c r="L60" s="756"/>
      <c r="M60" s="756"/>
      <c r="N60" s="756"/>
      <c r="O60" s="756"/>
      <c r="P60" s="757"/>
      <c r="Q60" s="810"/>
      <c r="R60" s="811"/>
      <c r="S60" s="811"/>
      <c r="T60" s="811"/>
      <c r="U60" s="811"/>
      <c r="V60" s="811"/>
      <c r="W60" s="811"/>
      <c r="X60" s="811"/>
      <c r="Y60" s="811"/>
      <c r="Z60" s="811"/>
      <c r="AA60" s="811"/>
      <c r="AB60" s="811"/>
      <c r="AC60" s="811"/>
      <c r="AD60" s="811"/>
      <c r="AE60" s="812"/>
      <c r="AF60" s="761"/>
      <c r="AG60" s="762"/>
      <c r="AH60" s="762"/>
      <c r="AI60" s="762"/>
      <c r="AJ60" s="763"/>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91"/>
      <c r="BK60" s="91"/>
      <c r="BL60" s="91"/>
      <c r="BM60" s="91"/>
      <c r="BN60" s="91"/>
      <c r="BO60" s="101"/>
      <c r="BP60" s="101"/>
      <c r="BQ60" s="98">
        <v>54</v>
      </c>
      <c r="BR60" s="99"/>
      <c r="BS60" s="748"/>
      <c r="BT60" s="749"/>
      <c r="BU60" s="749"/>
      <c r="BV60" s="749"/>
      <c r="BW60" s="749"/>
      <c r="BX60" s="749"/>
      <c r="BY60" s="749"/>
      <c r="BZ60" s="749"/>
      <c r="CA60" s="749"/>
      <c r="CB60" s="749"/>
      <c r="CC60" s="749"/>
      <c r="CD60" s="749"/>
      <c r="CE60" s="749"/>
      <c r="CF60" s="749"/>
      <c r="CG60" s="750"/>
      <c r="CH60" s="751"/>
      <c r="CI60" s="752"/>
      <c r="CJ60" s="752"/>
      <c r="CK60" s="752"/>
      <c r="CL60" s="753"/>
      <c r="CM60" s="751"/>
      <c r="CN60" s="752"/>
      <c r="CO60" s="752"/>
      <c r="CP60" s="752"/>
      <c r="CQ60" s="753"/>
      <c r="CR60" s="751"/>
      <c r="CS60" s="752"/>
      <c r="CT60" s="752"/>
      <c r="CU60" s="752"/>
      <c r="CV60" s="753"/>
      <c r="CW60" s="751"/>
      <c r="CX60" s="752"/>
      <c r="CY60" s="752"/>
      <c r="CZ60" s="752"/>
      <c r="DA60" s="753"/>
      <c r="DB60" s="751"/>
      <c r="DC60" s="752"/>
      <c r="DD60" s="752"/>
      <c r="DE60" s="752"/>
      <c r="DF60" s="753"/>
      <c r="DG60" s="751"/>
      <c r="DH60" s="752"/>
      <c r="DI60" s="752"/>
      <c r="DJ60" s="752"/>
      <c r="DK60" s="753"/>
      <c r="DL60" s="751"/>
      <c r="DM60" s="752"/>
      <c r="DN60" s="752"/>
      <c r="DO60" s="752"/>
      <c r="DP60" s="753"/>
      <c r="DQ60" s="751"/>
      <c r="DR60" s="752"/>
      <c r="DS60" s="752"/>
      <c r="DT60" s="752"/>
      <c r="DU60" s="753"/>
      <c r="DV60" s="748"/>
      <c r="DW60" s="749"/>
      <c r="DX60" s="749"/>
      <c r="DY60" s="749"/>
      <c r="DZ60" s="754"/>
      <c r="EA60" s="89"/>
    </row>
    <row r="61" spans="1:131" ht="26.25" customHeight="1" thickBot="1" x14ac:dyDescent="0.2">
      <c r="A61" s="98">
        <v>34</v>
      </c>
      <c r="B61" s="755"/>
      <c r="C61" s="756"/>
      <c r="D61" s="756"/>
      <c r="E61" s="756"/>
      <c r="F61" s="756"/>
      <c r="G61" s="756"/>
      <c r="H61" s="756"/>
      <c r="I61" s="756"/>
      <c r="J61" s="756"/>
      <c r="K61" s="756"/>
      <c r="L61" s="756"/>
      <c r="M61" s="756"/>
      <c r="N61" s="756"/>
      <c r="O61" s="756"/>
      <c r="P61" s="757"/>
      <c r="Q61" s="810"/>
      <c r="R61" s="811"/>
      <c r="S61" s="811"/>
      <c r="T61" s="811"/>
      <c r="U61" s="811"/>
      <c r="V61" s="811"/>
      <c r="W61" s="811"/>
      <c r="X61" s="811"/>
      <c r="Y61" s="811"/>
      <c r="Z61" s="811"/>
      <c r="AA61" s="811"/>
      <c r="AB61" s="811"/>
      <c r="AC61" s="811"/>
      <c r="AD61" s="811"/>
      <c r="AE61" s="812"/>
      <c r="AF61" s="761"/>
      <c r="AG61" s="762"/>
      <c r="AH61" s="762"/>
      <c r="AI61" s="762"/>
      <c r="AJ61" s="763"/>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91"/>
      <c r="BK61" s="91"/>
      <c r="BL61" s="91"/>
      <c r="BM61" s="91"/>
      <c r="BN61" s="91"/>
      <c r="BO61" s="101"/>
      <c r="BP61" s="101"/>
      <c r="BQ61" s="98">
        <v>55</v>
      </c>
      <c r="BR61" s="99"/>
      <c r="BS61" s="748"/>
      <c r="BT61" s="749"/>
      <c r="BU61" s="749"/>
      <c r="BV61" s="749"/>
      <c r="BW61" s="749"/>
      <c r="BX61" s="749"/>
      <c r="BY61" s="749"/>
      <c r="BZ61" s="749"/>
      <c r="CA61" s="749"/>
      <c r="CB61" s="749"/>
      <c r="CC61" s="749"/>
      <c r="CD61" s="749"/>
      <c r="CE61" s="749"/>
      <c r="CF61" s="749"/>
      <c r="CG61" s="750"/>
      <c r="CH61" s="751"/>
      <c r="CI61" s="752"/>
      <c r="CJ61" s="752"/>
      <c r="CK61" s="752"/>
      <c r="CL61" s="753"/>
      <c r="CM61" s="751"/>
      <c r="CN61" s="752"/>
      <c r="CO61" s="752"/>
      <c r="CP61" s="752"/>
      <c r="CQ61" s="753"/>
      <c r="CR61" s="751"/>
      <c r="CS61" s="752"/>
      <c r="CT61" s="752"/>
      <c r="CU61" s="752"/>
      <c r="CV61" s="753"/>
      <c r="CW61" s="751"/>
      <c r="CX61" s="752"/>
      <c r="CY61" s="752"/>
      <c r="CZ61" s="752"/>
      <c r="DA61" s="753"/>
      <c r="DB61" s="751"/>
      <c r="DC61" s="752"/>
      <c r="DD61" s="752"/>
      <c r="DE61" s="752"/>
      <c r="DF61" s="753"/>
      <c r="DG61" s="751"/>
      <c r="DH61" s="752"/>
      <c r="DI61" s="752"/>
      <c r="DJ61" s="752"/>
      <c r="DK61" s="753"/>
      <c r="DL61" s="751"/>
      <c r="DM61" s="752"/>
      <c r="DN61" s="752"/>
      <c r="DO61" s="752"/>
      <c r="DP61" s="753"/>
      <c r="DQ61" s="751"/>
      <c r="DR61" s="752"/>
      <c r="DS61" s="752"/>
      <c r="DT61" s="752"/>
      <c r="DU61" s="753"/>
      <c r="DV61" s="748"/>
      <c r="DW61" s="749"/>
      <c r="DX61" s="749"/>
      <c r="DY61" s="749"/>
      <c r="DZ61" s="754"/>
      <c r="EA61" s="89"/>
    </row>
    <row r="62" spans="1:131" ht="26.25" customHeight="1" x14ac:dyDescent="0.15">
      <c r="A62" s="98">
        <v>35</v>
      </c>
      <c r="B62" s="755"/>
      <c r="C62" s="756"/>
      <c r="D62" s="756"/>
      <c r="E62" s="756"/>
      <c r="F62" s="756"/>
      <c r="G62" s="756"/>
      <c r="H62" s="756"/>
      <c r="I62" s="756"/>
      <c r="J62" s="756"/>
      <c r="K62" s="756"/>
      <c r="L62" s="756"/>
      <c r="M62" s="756"/>
      <c r="N62" s="756"/>
      <c r="O62" s="756"/>
      <c r="P62" s="757"/>
      <c r="Q62" s="810"/>
      <c r="R62" s="811"/>
      <c r="S62" s="811"/>
      <c r="T62" s="811"/>
      <c r="U62" s="811"/>
      <c r="V62" s="811"/>
      <c r="W62" s="811"/>
      <c r="X62" s="811"/>
      <c r="Y62" s="811"/>
      <c r="Z62" s="811"/>
      <c r="AA62" s="811"/>
      <c r="AB62" s="811"/>
      <c r="AC62" s="811"/>
      <c r="AD62" s="811"/>
      <c r="AE62" s="812"/>
      <c r="AF62" s="761"/>
      <c r="AG62" s="762"/>
      <c r="AH62" s="762"/>
      <c r="AI62" s="762"/>
      <c r="AJ62" s="763"/>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343</v>
      </c>
      <c r="BK62" s="781"/>
      <c r="BL62" s="781"/>
      <c r="BM62" s="781"/>
      <c r="BN62" s="782"/>
      <c r="BO62" s="101"/>
      <c r="BP62" s="101"/>
      <c r="BQ62" s="98">
        <v>56</v>
      </c>
      <c r="BR62" s="99"/>
      <c r="BS62" s="748"/>
      <c r="BT62" s="749"/>
      <c r="BU62" s="749"/>
      <c r="BV62" s="749"/>
      <c r="BW62" s="749"/>
      <c r="BX62" s="749"/>
      <c r="BY62" s="749"/>
      <c r="BZ62" s="749"/>
      <c r="CA62" s="749"/>
      <c r="CB62" s="749"/>
      <c r="CC62" s="749"/>
      <c r="CD62" s="749"/>
      <c r="CE62" s="749"/>
      <c r="CF62" s="749"/>
      <c r="CG62" s="750"/>
      <c r="CH62" s="751"/>
      <c r="CI62" s="752"/>
      <c r="CJ62" s="752"/>
      <c r="CK62" s="752"/>
      <c r="CL62" s="753"/>
      <c r="CM62" s="751"/>
      <c r="CN62" s="752"/>
      <c r="CO62" s="752"/>
      <c r="CP62" s="752"/>
      <c r="CQ62" s="753"/>
      <c r="CR62" s="751"/>
      <c r="CS62" s="752"/>
      <c r="CT62" s="752"/>
      <c r="CU62" s="752"/>
      <c r="CV62" s="753"/>
      <c r="CW62" s="751"/>
      <c r="CX62" s="752"/>
      <c r="CY62" s="752"/>
      <c r="CZ62" s="752"/>
      <c r="DA62" s="753"/>
      <c r="DB62" s="751"/>
      <c r="DC62" s="752"/>
      <c r="DD62" s="752"/>
      <c r="DE62" s="752"/>
      <c r="DF62" s="753"/>
      <c r="DG62" s="751"/>
      <c r="DH62" s="752"/>
      <c r="DI62" s="752"/>
      <c r="DJ62" s="752"/>
      <c r="DK62" s="753"/>
      <c r="DL62" s="751"/>
      <c r="DM62" s="752"/>
      <c r="DN62" s="752"/>
      <c r="DO62" s="752"/>
      <c r="DP62" s="753"/>
      <c r="DQ62" s="751"/>
      <c r="DR62" s="752"/>
      <c r="DS62" s="752"/>
      <c r="DT62" s="752"/>
      <c r="DU62" s="753"/>
      <c r="DV62" s="748"/>
      <c r="DW62" s="749"/>
      <c r="DX62" s="749"/>
      <c r="DY62" s="749"/>
      <c r="DZ62" s="754"/>
      <c r="EA62" s="89"/>
    </row>
    <row r="63" spans="1:131" ht="26.25" customHeight="1" thickBot="1" x14ac:dyDescent="0.2">
      <c r="A63" s="100" t="s">
        <v>323</v>
      </c>
      <c r="B63" s="764" t="s">
        <v>344</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68</v>
      </c>
      <c r="AG63" s="819"/>
      <c r="AH63" s="819"/>
      <c r="AI63" s="819"/>
      <c r="AJ63" s="820"/>
      <c r="AK63" s="821"/>
      <c r="AL63" s="816"/>
      <c r="AM63" s="816"/>
      <c r="AN63" s="816"/>
      <c r="AO63" s="816"/>
      <c r="AP63" s="819">
        <v>656</v>
      </c>
      <c r="AQ63" s="819"/>
      <c r="AR63" s="819"/>
      <c r="AS63" s="819"/>
      <c r="AT63" s="819"/>
      <c r="AU63" s="819">
        <v>566</v>
      </c>
      <c r="AV63" s="819"/>
      <c r="AW63" s="819"/>
      <c r="AX63" s="819"/>
      <c r="AY63" s="819"/>
      <c r="AZ63" s="823"/>
      <c r="BA63" s="823"/>
      <c r="BB63" s="823"/>
      <c r="BC63" s="823"/>
      <c r="BD63" s="823"/>
      <c r="BE63" s="824"/>
      <c r="BF63" s="824"/>
      <c r="BG63" s="824"/>
      <c r="BH63" s="824"/>
      <c r="BI63" s="825"/>
      <c r="BJ63" s="826" t="s">
        <v>62</v>
      </c>
      <c r="BK63" s="827"/>
      <c r="BL63" s="827"/>
      <c r="BM63" s="827"/>
      <c r="BN63" s="828"/>
      <c r="BO63" s="101"/>
      <c r="BP63" s="101"/>
      <c r="BQ63" s="98">
        <v>57</v>
      </c>
      <c r="BR63" s="99"/>
      <c r="BS63" s="748"/>
      <c r="BT63" s="749"/>
      <c r="BU63" s="749"/>
      <c r="BV63" s="749"/>
      <c r="BW63" s="749"/>
      <c r="BX63" s="749"/>
      <c r="BY63" s="749"/>
      <c r="BZ63" s="749"/>
      <c r="CA63" s="749"/>
      <c r="CB63" s="749"/>
      <c r="CC63" s="749"/>
      <c r="CD63" s="749"/>
      <c r="CE63" s="749"/>
      <c r="CF63" s="749"/>
      <c r="CG63" s="750"/>
      <c r="CH63" s="751"/>
      <c r="CI63" s="752"/>
      <c r="CJ63" s="752"/>
      <c r="CK63" s="752"/>
      <c r="CL63" s="753"/>
      <c r="CM63" s="751"/>
      <c r="CN63" s="752"/>
      <c r="CO63" s="752"/>
      <c r="CP63" s="752"/>
      <c r="CQ63" s="753"/>
      <c r="CR63" s="751"/>
      <c r="CS63" s="752"/>
      <c r="CT63" s="752"/>
      <c r="CU63" s="752"/>
      <c r="CV63" s="753"/>
      <c r="CW63" s="751"/>
      <c r="CX63" s="752"/>
      <c r="CY63" s="752"/>
      <c r="CZ63" s="752"/>
      <c r="DA63" s="753"/>
      <c r="DB63" s="751"/>
      <c r="DC63" s="752"/>
      <c r="DD63" s="752"/>
      <c r="DE63" s="752"/>
      <c r="DF63" s="753"/>
      <c r="DG63" s="751"/>
      <c r="DH63" s="752"/>
      <c r="DI63" s="752"/>
      <c r="DJ63" s="752"/>
      <c r="DK63" s="753"/>
      <c r="DL63" s="751"/>
      <c r="DM63" s="752"/>
      <c r="DN63" s="752"/>
      <c r="DO63" s="752"/>
      <c r="DP63" s="753"/>
      <c r="DQ63" s="751"/>
      <c r="DR63" s="752"/>
      <c r="DS63" s="752"/>
      <c r="DT63" s="752"/>
      <c r="DU63" s="753"/>
      <c r="DV63" s="748"/>
      <c r="DW63" s="749"/>
      <c r="DX63" s="749"/>
      <c r="DY63" s="749"/>
      <c r="DZ63" s="754"/>
      <c r="EA63" s="89"/>
    </row>
    <row r="64" spans="1:131" ht="26.25" customHeight="1" x14ac:dyDescent="0.15">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748"/>
      <c r="BT64" s="749"/>
      <c r="BU64" s="749"/>
      <c r="BV64" s="749"/>
      <c r="BW64" s="749"/>
      <c r="BX64" s="749"/>
      <c r="BY64" s="749"/>
      <c r="BZ64" s="749"/>
      <c r="CA64" s="749"/>
      <c r="CB64" s="749"/>
      <c r="CC64" s="749"/>
      <c r="CD64" s="749"/>
      <c r="CE64" s="749"/>
      <c r="CF64" s="749"/>
      <c r="CG64" s="750"/>
      <c r="CH64" s="751"/>
      <c r="CI64" s="752"/>
      <c r="CJ64" s="752"/>
      <c r="CK64" s="752"/>
      <c r="CL64" s="753"/>
      <c r="CM64" s="751"/>
      <c r="CN64" s="752"/>
      <c r="CO64" s="752"/>
      <c r="CP64" s="752"/>
      <c r="CQ64" s="753"/>
      <c r="CR64" s="751"/>
      <c r="CS64" s="752"/>
      <c r="CT64" s="752"/>
      <c r="CU64" s="752"/>
      <c r="CV64" s="753"/>
      <c r="CW64" s="751"/>
      <c r="CX64" s="752"/>
      <c r="CY64" s="752"/>
      <c r="CZ64" s="752"/>
      <c r="DA64" s="753"/>
      <c r="DB64" s="751"/>
      <c r="DC64" s="752"/>
      <c r="DD64" s="752"/>
      <c r="DE64" s="752"/>
      <c r="DF64" s="753"/>
      <c r="DG64" s="751"/>
      <c r="DH64" s="752"/>
      <c r="DI64" s="752"/>
      <c r="DJ64" s="752"/>
      <c r="DK64" s="753"/>
      <c r="DL64" s="751"/>
      <c r="DM64" s="752"/>
      <c r="DN64" s="752"/>
      <c r="DO64" s="752"/>
      <c r="DP64" s="753"/>
      <c r="DQ64" s="751"/>
      <c r="DR64" s="752"/>
      <c r="DS64" s="752"/>
      <c r="DT64" s="752"/>
      <c r="DU64" s="753"/>
      <c r="DV64" s="748"/>
      <c r="DW64" s="749"/>
      <c r="DX64" s="749"/>
      <c r="DY64" s="749"/>
      <c r="DZ64" s="754"/>
      <c r="EA64" s="89"/>
    </row>
    <row r="65" spans="1:131" ht="26.25" customHeight="1" thickBot="1" x14ac:dyDescent="0.2">
      <c r="A65" s="91" t="s">
        <v>345</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748"/>
      <c r="BT65" s="749"/>
      <c r="BU65" s="749"/>
      <c r="BV65" s="749"/>
      <c r="BW65" s="749"/>
      <c r="BX65" s="749"/>
      <c r="BY65" s="749"/>
      <c r="BZ65" s="749"/>
      <c r="CA65" s="749"/>
      <c r="CB65" s="749"/>
      <c r="CC65" s="749"/>
      <c r="CD65" s="749"/>
      <c r="CE65" s="749"/>
      <c r="CF65" s="749"/>
      <c r="CG65" s="750"/>
      <c r="CH65" s="751"/>
      <c r="CI65" s="752"/>
      <c r="CJ65" s="752"/>
      <c r="CK65" s="752"/>
      <c r="CL65" s="753"/>
      <c r="CM65" s="751"/>
      <c r="CN65" s="752"/>
      <c r="CO65" s="752"/>
      <c r="CP65" s="752"/>
      <c r="CQ65" s="753"/>
      <c r="CR65" s="751"/>
      <c r="CS65" s="752"/>
      <c r="CT65" s="752"/>
      <c r="CU65" s="752"/>
      <c r="CV65" s="753"/>
      <c r="CW65" s="751"/>
      <c r="CX65" s="752"/>
      <c r="CY65" s="752"/>
      <c r="CZ65" s="752"/>
      <c r="DA65" s="753"/>
      <c r="DB65" s="751"/>
      <c r="DC65" s="752"/>
      <c r="DD65" s="752"/>
      <c r="DE65" s="752"/>
      <c r="DF65" s="753"/>
      <c r="DG65" s="751"/>
      <c r="DH65" s="752"/>
      <c r="DI65" s="752"/>
      <c r="DJ65" s="752"/>
      <c r="DK65" s="753"/>
      <c r="DL65" s="751"/>
      <c r="DM65" s="752"/>
      <c r="DN65" s="752"/>
      <c r="DO65" s="752"/>
      <c r="DP65" s="753"/>
      <c r="DQ65" s="751"/>
      <c r="DR65" s="752"/>
      <c r="DS65" s="752"/>
      <c r="DT65" s="752"/>
      <c r="DU65" s="753"/>
      <c r="DV65" s="748"/>
      <c r="DW65" s="749"/>
      <c r="DX65" s="749"/>
      <c r="DY65" s="749"/>
      <c r="DZ65" s="754"/>
      <c r="EA65" s="89"/>
    </row>
    <row r="66" spans="1:131" ht="26.25" customHeight="1" x14ac:dyDescent="0.15">
      <c r="A66" s="702" t="s">
        <v>346</v>
      </c>
      <c r="B66" s="703"/>
      <c r="C66" s="703"/>
      <c r="D66" s="703"/>
      <c r="E66" s="703"/>
      <c r="F66" s="703"/>
      <c r="G66" s="703"/>
      <c r="H66" s="703"/>
      <c r="I66" s="703"/>
      <c r="J66" s="703"/>
      <c r="K66" s="703"/>
      <c r="L66" s="703"/>
      <c r="M66" s="703"/>
      <c r="N66" s="703"/>
      <c r="O66" s="703"/>
      <c r="P66" s="704"/>
      <c r="Q66" s="708" t="s">
        <v>327</v>
      </c>
      <c r="R66" s="709"/>
      <c r="S66" s="709"/>
      <c r="T66" s="709"/>
      <c r="U66" s="710"/>
      <c r="V66" s="708" t="s">
        <v>328</v>
      </c>
      <c r="W66" s="709"/>
      <c r="X66" s="709"/>
      <c r="Y66" s="709"/>
      <c r="Z66" s="710"/>
      <c r="AA66" s="708" t="s">
        <v>329</v>
      </c>
      <c r="AB66" s="709"/>
      <c r="AC66" s="709"/>
      <c r="AD66" s="709"/>
      <c r="AE66" s="710"/>
      <c r="AF66" s="829" t="s">
        <v>330</v>
      </c>
      <c r="AG66" s="790"/>
      <c r="AH66" s="790"/>
      <c r="AI66" s="790"/>
      <c r="AJ66" s="830"/>
      <c r="AK66" s="708" t="s">
        <v>331</v>
      </c>
      <c r="AL66" s="703"/>
      <c r="AM66" s="703"/>
      <c r="AN66" s="703"/>
      <c r="AO66" s="704"/>
      <c r="AP66" s="708" t="s">
        <v>332</v>
      </c>
      <c r="AQ66" s="709"/>
      <c r="AR66" s="709"/>
      <c r="AS66" s="709"/>
      <c r="AT66" s="710"/>
      <c r="AU66" s="708" t="s">
        <v>347</v>
      </c>
      <c r="AV66" s="709"/>
      <c r="AW66" s="709"/>
      <c r="AX66" s="709"/>
      <c r="AY66" s="710"/>
      <c r="AZ66" s="708" t="s">
        <v>307</v>
      </c>
      <c r="BA66" s="709"/>
      <c r="BB66" s="709"/>
      <c r="BC66" s="709"/>
      <c r="BD66" s="715"/>
      <c r="BE66" s="101"/>
      <c r="BF66" s="101"/>
      <c r="BG66" s="101"/>
      <c r="BH66" s="101"/>
      <c r="BI66" s="101"/>
      <c r="BJ66" s="101"/>
      <c r="BK66" s="101"/>
      <c r="BL66" s="101"/>
      <c r="BM66" s="101"/>
      <c r="BN66" s="101"/>
      <c r="BO66" s="101"/>
      <c r="BP66" s="101"/>
      <c r="BQ66" s="98">
        <v>60</v>
      </c>
      <c r="BR66" s="103"/>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89"/>
    </row>
    <row r="67" spans="1:131" ht="26.25" customHeight="1" thickBot="1" x14ac:dyDescent="0.2">
      <c r="A67" s="705"/>
      <c r="B67" s="706"/>
      <c r="C67" s="706"/>
      <c r="D67" s="706"/>
      <c r="E67" s="706"/>
      <c r="F67" s="706"/>
      <c r="G67" s="706"/>
      <c r="H67" s="706"/>
      <c r="I67" s="706"/>
      <c r="J67" s="706"/>
      <c r="K67" s="706"/>
      <c r="L67" s="706"/>
      <c r="M67" s="706"/>
      <c r="N67" s="706"/>
      <c r="O67" s="706"/>
      <c r="P67" s="707"/>
      <c r="Q67" s="711"/>
      <c r="R67" s="712"/>
      <c r="S67" s="712"/>
      <c r="T67" s="712"/>
      <c r="U67" s="713"/>
      <c r="V67" s="711"/>
      <c r="W67" s="712"/>
      <c r="X67" s="712"/>
      <c r="Y67" s="712"/>
      <c r="Z67" s="713"/>
      <c r="AA67" s="711"/>
      <c r="AB67" s="712"/>
      <c r="AC67" s="712"/>
      <c r="AD67" s="712"/>
      <c r="AE67" s="713"/>
      <c r="AF67" s="831"/>
      <c r="AG67" s="793"/>
      <c r="AH67" s="793"/>
      <c r="AI67" s="793"/>
      <c r="AJ67" s="832"/>
      <c r="AK67" s="833"/>
      <c r="AL67" s="706"/>
      <c r="AM67" s="706"/>
      <c r="AN67" s="706"/>
      <c r="AO67" s="707"/>
      <c r="AP67" s="711"/>
      <c r="AQ67" s="712"/>
      <c r="AR67" s="712"/>
      <c r="AS67" s="712"/>
      <c r="AT67" s="713"/>
      <c r="AU67" s="711"/>
      <c r="AV67" s="712"/>
      <c r="AW67" s="712"/>
      <c r="AX67" s="712"/>
      <c r="AY67" s="713"/>
      <c r="AZ67" s="711"/>
      <c r="BA67" s="712"/>
      <c r="BB67" s="712"/>
      <c r="BC67" s="712"/>
      <c r="BD67" s="717"/>
      <c r="BE67" s="101"/>
      <c r="BF67" s="101"/>
      <c r="BG67" s="101"/>
      <c r="BH67" s="101"/>
      <c r="BI67" s="101"/>
      <c r="BJ67" s="101"/>
      <c r="BK67" s="101"/>
      <c r="BL67" s="101"/>
      <c r="BM67" s="101"/>
      <c r="BN67" s="101"/>
      <c r="BO67" s="101"/>
      <c r="BP67" s="101"/>
      <c r="BQ67" s="98">
        <v>61</v>
      </c>
      <c r="BR67" s="103"/>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89"/>
    </row>
    <row r="68" spans="1:131" ht="26.25" customHeight="1" thickTop="1" x14ac:dyDescent="0.15">
      <c r="A68" s="96">
        <v>1</v>
      </c>
      <c r="B68" s="844" t="s">
        <v>348</v>
      </c>
      <c r="C68" s="845"/>
      <c r="D68" s="845"/>
      <c r="E68" s="845"/>
      <c r="F68" s="845"/>
      <c r="G68" s="845"/>
      <c r="H68" s="845"/>
      <c r="I68" s="845"/>
      <c r="J68" s="845"/>
      <c r="K68" s="845"/>
      <c r="L68" s="845"/>
      <c r="M68" s="845"/>
      <c r="N68" s="845"/>
      <c r="O68" s="845"/>
      <c r="P68" s="846"/>
      <c r="Q68" s="847">
        <v>1743</v>
      </c>
      <c r="R68" s="841"/>
      <c r="S68" s="841"/>
      <c r="T68" s="841"/>
      <c r="U68" s="841"/>
      <c r="V68" s="841">
        <v>1638</v>
      </c>
      <c r="W68" s="841"/>
      <c r="X68" s="841"/>
      <c r="Y68" s="841"/>
      <c r="Z68" s="841"/>
      <c r="AA68" s="841">
        <v>105</v>
      </c>
      <c r="AB68" s="841"/>
      <c r="AC68" s="841"/>
      <c r="AD68" s="841"/>
      <c r="AE68" s="841"/>
      <c r="AF68" s="841">
        <v>99</v>
      </c>
      <c r="AG68" s="841"/>
      <c r="AH68" s="841"/>
      <c r="AI68" s="841"/>
      <c r="AJ68" s="841"/>
      <c r="AK68" s="841" t="s">
        <v>336</v>
      </c>
      <c r="AL68" s="841"/>
      <c r="AM68" s="841"/>
      <c r="AN68" s="841"/>
      <c r="AO68" s="841"/>
      <c r="AP68" s="841" t="s">
        <v>336</v>
      </c>
      <c r="AQ68" s="841"/>
      <c r="AR68" s="841"/>
      <c r="AS68" s="841"/>
      <c r="AT68" s="841"/>
      <c r="AU68" s="841" t="s">
        <v>336</v>
      </c>
      <c r="AV68" s="841"/>
      <c r="AW68" s="841"/>
      <c r="AX68" s="841"/>
      <c r="AY68" s="841"/>
      <c r="AZ68" s="842"/>
      <c r="BA68" s="842"/>
      <c r="BB68" s="842"/>
      <c r="BC68" s="842"/>
      <c r="BD68" s="843"/>
      <c r="BE68" s="101"/>
      <c r="BF68" s="101"/>
      <c r="BG68" s="101"/>
      <c r="BH68" s="101"/>
      <c r="BI68" s="101"/>
      <c r="BJ68" s="101"/>
      <c r="BK68" s="101"/>
      <c r="BL68" s="101"/>
      <c r="BM68" s="101"/>
      <c r="BN68" s="101"/>
      <c r="BO68" s="101"/>
      <c r="BP68" s="101"/>
      <c r="BQ68" s="98">
        <v>62</v>
      </c>
      <c r="BR68" s="103"/>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89"/>
    </row>
    <row r="69" spans="1:131" ht="26.25" customHeight="1" x14ac:dyDescent="0.15">
      <c r="A69" s="98">
        <v>2</v>
      </c>
      <c r="B69" s="848" t="s">
        <v>349</v>
      </c>
      <c r="C69" s="849"/>
      <c r="D69" s="849"/>
      <c r="E69" s="849"/>
      <c r="F69" s="849"/>
      <c r="G69" s="849"/>
      <c r="H69" s="849"/>
      <c r="I69" s="849"/>
      <c r="J69" s="849"/>
      <c r="K69" s="849"/>
      <c r="L69" s="849"/>
      <c r="M69" s="849"/>
      <c r="N69" s="849"/>
      <c r="O69" s="849"/>
      <c r="P69" s="850"/>
      <c r="Q69" s="851">
        <v>172</v>
      </c>
      <c r="R69" s="805"/>
      <c r="S69" s="805"/>
      <c r="T69" s="805"/>
      <c r="U69" s="805"/>
      <c r="V69" s="805">
        <v>154</v>
      </c>
      <c r="W69" s="805"/>
      <c r="X69" s="805"/>
      <c r="Y69" s="805"/>
      <c r="Z69" s="805"/>
      <c r="AA69" s="805">
        <v>17</v>
      </c>
      <c r="AB69" s="805"/>
      <c r="AC69" s="805"/>
      <c r="AD69" s="805"/>
      <c r="AE69" s="805"/>
      <c r="AF69" s="805">
        <v>17</v>
      </c>
      <c r="AG69" s="805"/>
      <c r="AH69" s="805"/>
      <c r="AI69" s="805"/>
      <c r="AJ69" s="805"/>
      <c r="AK69" s="805" t="s">
        <v>336</v>
      </c>
      <c r="AL69" s="805"/>
      <c r="AM69" s="805"/>
      <c r="AN69" s="805"/>
      <c r="AO69" s="805"/>
      <c r="AP69" s="805">
        <v>5</v>
      </c>
      <c r="AQ69" s="805"/>
      <c r="AR69" s="805"/>
      <c r="AS69" s="805"/>
      <c r="AT69" s="805"/>
      <c r="AU69" s="805">
        <v>2</v>
      </c>
      <c r="AV69" s="805"/>
      <c r="AW69" s="805"/>
      <c r="AX69" s="805"/>
      <c r="AY69" s="805"/>
      <c r="AZ69" s="807"/>
      <c r="BA69" s="807"/>
      <c r="BB69" s="807"/>
      <c r="BC69" s="807"/>
      <c r="BD69" s="808"/>
      <c r="BE69" s="101"/>
      <c r="BF69" s="101"/>
      <c r="BG69" s="101"/>
      <c r="BH69" s="101"/>
      <c r="BI69" s="101"/>
      <c r="BJ69" s="101"/>
      <c r="BK69" s="101"/>
      <c r="BL69" s="101"/>
      <c r="BM69" s="101"/>
      <c r="BN69" s="101"/>
      <c r="BO69" s="101"/>
      <c r="BP69" s="101"/>
      <c r="BQ69" s="98">
        <v>63</v>
      </c>
      <c r="BR69" s="103"/>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89"/>
    </row>
    <row r="70" spans="1:131" ht="26.25" customHeight="1" x14ac:dyDescent="0.15">
      <c r="A70" s="98">
        <v>3</v>
      </c>
      <c r="B70" s="848" t="s">
        <v>350</v>
      </c>
      <c r="C70" s="849"/>
      <c r="D70" s="849"/>
      <c r="E70" s="849"/>
      <c r="F70" s="849"/>
      <c r="G70" s="849"/>
      <c r="H70" s="849"/>
      <c r="I70" s="849"/>
      <c r="J70" s="849"/>
      <c r="K70" s="849"/>
      <c r="L70" s="849"/>
      <c r="M70" s="849"/>
      <c r="N70" s="849"/>
      <c r="O70" s="849"/>
      <c r="P70" s="850"/>
      <c r="Q70" s="851">
        <v>5178</v>
      </c>
      <c r="R70" s="805"/>
      <c r="S70" s="805"/>
      <c r="T70" s="805"/>
      <c r="U70" s="805"/>
      <c r="V70" s="805">
        <v>5111</v>
      </c>
      <c r="W70" s="805"/>
      <c r="X70" s="805"/>
      <c r="Y70" s="805"/>
      <c r="Z70" s="805"/>
      <c r="AA70" s="805">
        <v>66</v>
      </c>
      <c r="AB70" s="805"/>
      <c r="AC70" s="805"/>
      <c r="AD70" s="805"/>
      <c r="AE70" s="805"/>
      <c r="AF70" s="805">
        <v>2</v>
      </c>
      <c r="AG70" s="805"/>
      <c r="AH70" s="805"/>
      <c r="AI70" s="805"/>
      <c r="AJ70" s="805"/>
      <c r="AK70" s="805">
        <v>225</v>
      </c>
      <c r="AL70" s="805"/>
      <c r="AM70" s="805"/>
      <c r="AN70" s="805"/>
      <c r="AO70" s="805"/>
      <c r="AP70" s="805">
        <v>1209</v>
      </c>
      <c r="AQ70" s="805"/>
      <c r="AR70" s="805"/>
      <c r="AS70" s="805"/>
      <c r="AT70" s="805"/>
      <c r="AU70" s="805">
        <v>20</v>
      </c>
      <c r="AV70" s="805"/>
      <c r="AW70" s="805"/>
      <c r="AX70" s="805"/>
      <c r="AY70" s="805"/>
      <c r="AZ70" s="807"/>
      <c r="BA70" s="807"/>
      <c r="BB70" s="807"/>
      <c r="BC70" s="807"/>
      <c r="BD70" s="808"/>
      <c r="BE70" s="101"/>
      <c r="BF70" s="101"/>
      <c r="BG70" s="101"/>
      <c r="BH70" s="101"/>
      <c r="BI70" s="101"/>
      <c r="BJ70" s="101"/>
      <c r="BK70" s="101"/>
      <c r="BL70" s="101"/>
      <c r="BM70" s="101"/>
      <c r="BN70" s="101"/>
      <c r="BO70" s="101"/>
      <c r="BP70" s="101"/>
      <c r="BQ70" s="98">
        <v>64</v>
      </c>
      <c r="BR70" s="103"/>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89"/>
    </row>
    <row r="71" spans="1:131" ht="26.25" customHeight="1" x14ac:dyDescent="0.15">
      <c r="A71" s="98">
        <v>4</v>
      </c>
      <c r="B71" s="848" t="s">
        <v>351</v>
      </c>
      <c r="C71" s="849"/>
      <c r="D71" s="849"/>
      <c r="E71" s="849"/>
      <c r="F71" s="849"/>
      <c r="G71" s="849"/>
      <c r="H71" s="849"/>
      <c r="I71" s="849"/>
      <c r="J71" s="849"/>
      <c r="K71" s="849"/>
      <c r="L71" s="849"/>
      <c r="M71" s="849"/>
      <c r="N71" s="849"/>
      <c r="O71" s="849"/>
      <c r="P71" s="850"/>
      <c r="Q71" s="851">
        <v>127</v>
      </c>
      <c r="R71" s="805"/>
      <c r="S71" s="805"/>
      <c r="T71" s="805"/>
      <c r="U71" s="805"/>
      <c r="V71" s="805">
        <v>120</v>
      </c>
      <c r="W71" s="805"/>
      <c r="X71" s="805"/>
      <c r="Y71" s="805"/>
      <c r="Z71" s="805"/>
      <c r="AA71" s="805">
        <v>6</v>
      </c>
      <c r="AB71" s="805"/>
      <c r="AC71" s="805"/>
      <c r="AD71" s="805"/>
      <c r="AE71" s="805"/>
      <c r="AF71" s="805">
        <v>6</v>
      </c>
      <c r="AG71" s="805"/>
      <c r="AH71" s="805"/>
      <c r="AI71" s="805"/>
      <c r="AJ71" s="805"/>
      <c r="AK71" s="805">
        <v>33</v>
      </c>
      <c r="AL71" s="805"/>
      <c r="AM71" s="805"/>
      <c r="AN71" s="805"/>
      <c r="AO71" s="805"/>
      <c r="AP71" s="805" t="s">
        <v>336</v>
      </c>
      <c r="AQ71" s="805"/>
      <c r="AR71" s="805"/>
      <c r="AS71" s="805"/>
      <c r="AT71" s="805"/>
      <c r="AU71" s="805" t="s">
        <v>336</v>
      </c>
      <c r="AV71" s="805"/>
      <c r="AW71" s="805"/>
      <c r="AX71" s="805"/>
      <c r="AY71" s="805"/>
      <c r="AZ71" s="807" t="s">
        <v>352</v>
      </c>
      <c r="BA71" s="807"/>
      <c r="BB71" s="807"/>
      <c r="BC71" s="807"/>
      <c r="BD71" s="808"/>
      <c r="BE71" s="101"/>
      <c r="BF71" s="101"/>
      <c r="BG71" s="101"/>
      <c r="BH71" s="101"/>
      <c r="BI71" s="101"/>
      <c r="BJ71" s="101"/>
      <c r="BK71" s="101"/>
      <c r="BL71" s="101"/>
      <c r="BM71" s="101"/>
      <c r="BN71" s="101"/>
      <c r="BO71" s="101"/>
      <c r="BP71" s="101"/>
      <c r="BQ71" s="98">
        <v>65</v>
      </c>
      <c r="BR71" s="103"/>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89"/>
    </row>
    <row r="72" spans="1:131" ht="26.25" customHeight="1" x14ac:dyDescent="0.15">
      <c r="A72" s="98">
        <v>5</v>
      </c>
      <c r="B72" s="848" t="s">
        <v>351</v>
      </c>
      <c r="C72" s="849"/>
      <c r="D72" s="849"/>
      <c r="E72" s="849"/>
      <c r="F72" s="849"/>
      <c r="G72" s="849"/>
      <c r="H72" s="849"/>
      <c r="I72" s="849"/>
      <c r="J72" s="849"/>
      <c r="K72" s="849"/>
      <c r="L72" s="849"/>
      <c r="M72" s="849"/>
      <c r="N72" s="849"/>
      <c r="O72" s="849"/>
      <c r="P72" s="850"/>
      <c r="Q72" s="851">
        <v>91545</v>
      </c>
      <c r="R72" s="805"/>
      <c r="S72" s="805"/>
      <c r="T72" s="805"/>
      <c r="U72" s="805"/>
      <c r="V72" s="805">
        <v>89579</v>
      </c>
      <c r="W72" s="805"/>
      <c r="X72" s="805"/>
      <c r="Y72" s="805"/>
      <c r="Z72" s="805"/>
      <c r="AA72" s="805">
        <v>1967</v>
      </c>
      <c r="AB72" s="805"/>
      <c r="AC72" s="805"/>
      <c r="AD72" s="805"/>
      <c r="AE72" s="805"/>
      <c r="AF72" s="805">
        <v>2</v>
      </c>
      <c r="AG72" s="805"/>
      <c r="AH72" s="805"/>
      <c r="AI72" s="805"/>
      <c r="AJ72" s="805"/>
      <c r="AK72" s="805">
        <v>447</v>
      </c>
      <c r="AL72" s="805"/>
      <c r="AM72" s="805"/>
      <c r="AN72" s="805"/>
      <c r="AO72" s="805"/>
      <c r="AP72" s="805" t="s">
        <v>336</v>
      </c>
      <c r="AQ72" s="805"/>
      <c r="AR72" s="805"/>
      <c r="AS72" s="805"/>
      <c r="AT72" s="805"/>
      <c r="AU72" s="805" t="s">
        <v>336</v>
      </c>
      <c r="AV72" s="805"/>
      <c r="AW72" s="805"/>
      <c r="AX72" s="805"/>
      <c r="AY72" s="805"/>
      <c r="AZ72" s="807" t="s">
        <v>353</v>
      </c>
      <c r="BA72" s="807"/>
      <c r="BB72" s="807"/>
      <c r="BC72" s="807"/>
      <c r="BD72" s="808"/>
      <c r="BE72" s="101"/>
      <c r="BF72" s="101"/>
      <c r="BG72" s="101"/>
      <c r="BH72" s="101"/>
      <c r="BI72" s="101"/>
      <c r="BJ72" s="101"/>
      <c r="BK72" s="101"/>
      <c r="BL72" s="101"/>
      <c r="BM72" s="101"/>
      <c r="BN72" s="101"/>
      <c r="BO72" s="101"/>
      <c r="BP72" s="101"/>
      <c r="BQ72" s="98">
        <v>66</v>
      </c>
      <c r="BR72" s="103"/>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89"/>
    </row>
    <row r="73" spans="1:131" ht="26.25" customHeight="1" x14ac:dyDescent="0.15">
      <c r="A73" s="98">
        <v>6</v>
      </c>
      <c r="B73" s="848" t="s">
        <v>354</v>
      </c>
      <c r="C73" s="849"/>
      <c r="D73" s="849"/>
      <c r="E73" s="849"/>
      <c r="F73" s="849"/>
      <c r="G73" s="849"/>
      <c r="H73" s="849"/>
      <c r="I73" s="849"/>
      <c r="J73" s="849"/>
      <c r="K73" s="849"/>
      <c r="L73" s="849"/>
      <c r="M73" s="849"/>
      <c r="N73" s="849"/>
      <c r="O73" s="849"/>
      <c r="P73" s="850"/>
      <c r="Q73" s="851">
        <v>2060</v>
      </c>
      <c r="R73" s="805"/>
      <c r="S73" s="805"/>
      <c r="T73" s="805"/>
      <c r="U73" s="805"/>
      <c r="V73" s="805">
        <v>2012</v>
      </c>
      <c r="W73" s="805"/>
      <c r="X73" s="805"/>
      <c r="Y73" s="805"/>
      <c r="Z73" s="805"/>
      <c r="AA73" s="805">
        <v>48</v>
      </c>
      <c r="AB73" s="805"/>
      <c r="AC73" s="805"/>
      <c r="AD73" s="805"/>
      <c r="AE73" s="805"/>
      <c r="AF73" s="805" t="s">
        <v>336</v>
      </c>
      <c r="AG73" s="805"/>
      <c r="AH73" s="805"/>
      <c r="AI73" s="805"/>
      <c r="AJ73" s="805"/>
      <c r="AK73" s="805">
        <v>472</v>
      </c>
      <c r="AL73" s="805"/>
      <c r="AM73" s="805"/>
      <c r="AN73" s="805"/>
      <c r="AO73" s="805"/>
      <c r="AP73" s="805">
        <v>713</v>
      </c>
      <c r="AQ73" s="805"/>
      <c r="AR73" s="805"/>
      <c r="AS73" s="805"/>
      <c r="AT73" s="805"/>
      <c r="AU73" s="805">
        <v>441</v>
      </c>
      <c r="AV73" s="805"/>
      <c r="AW73" s="805"/>
      <c r="AX73" s="805"/>
      <c r="AY73" s="805"/>
      <c r="AZ73" s="807"/>
      <c r="BA73" s="807"/>
      <c r="BB73" s="807"/>
      <c r="BC73" s="807"/>
      <c r="BD73" s="808"/>
      <c r="BE73" s="101"/>
      <c r="BF73" s="101"/>
      <c r="BG73" s="101"/>
      <c r="BH73" s="101"/>
      <c r="BI73" s="101"/>
      <c r="BJ73" s="101"/>
      <c r="BK73" s="101"/>
      <c r="BL73" s="101"/>
      <c r="BM73" s="101"/>
      <c r="BN73" s="101"/>
      <c r="BO73" s="101"/>
      <c r="BP73" s="101"/>
      <c r="BQ73" s="98">
        <v>67</v>
      </c>
      <c r="BR73" s="103"/>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89"/>
    </row>
    <row r="74" spans="1:131" ht="26.25" customHeight="1" x14ac:dyDescent="0.15">
      <c r="A74" s="98">
        <v>7</v>
      </c>
      <c r="B74" s="848"/>
      <c r="C74" s="849"/>
      <c r="D74" s="849"/>
      <c r="E74" s="849"/>
      <c r="F74" s="849"/>
      <c r="G74" s="849"/>
      <c r="H74" s="849"/>
      <c r="I74" s="849"/>
      <c r="J74" s="849"/>
      <c r="K74" s="849"/>
      <c r="L74" s="849"/>
      <c r="M74" s="849"/>
      <c r="N74" s="849"/>
      <c r="O74" s="849"/>
      <c r="P74" s="850"/>
      <c r="Q74" s="851"/>
      <c r="R74" s="805"/>
      <c r="S74" s="805"/>
      <c r="T74" s="805"/>
      <c r="U74" s="805"/>
      <c r="V74" s="805"/>
      <c r="W74" s="805"/>
      <c r="X74" s="805"/>
      <c r="Y74" s="805"/>
      <c r="Z74" s="805"/>
      <c r="AA74" s="805"/>
      <c r="AB74" s="805"/>
      <c r="AC74" s="805"/>
      <c r="AD74" s="805"/>
      <c r="AE74" s="805"/>
      <c r="AF74" s="805"/>
      <c r="AG74" s="805"/>
      <c r="AH74" s="805"/>
      <c r="AI74" s="805"/>
      <c r="AJ74" s="805"/>
      <c r="AK74" s="805"/>
      <c r="AL74" s="805"/>
      <c r="AM74" s="805"/>
      <c r="AN74" s="805"/>
      <c r="AO74" s="805"/>
      <c r="AP74" s="805"/>
      <c r="AQ74" s="805"/>
      <c r="AR74" s="805"/>
      <c r="AS74" s="805"/>
      <c r="AT74" s="805"/>
      <c r="AU74" s="805"/>
      <c r="AV74" s="805"/>
      <c r="AW74" s="805"/>
      <c r="AX74" s="805"/>
      <c r="AY74" s="805"/>
      <c r="AZ74" s="807"/>
      <c r="BA74" s="807"/>
      <c r="BB74" s="807"/>
      <c r="BC74" s="807"/>
      <c r="BD74" s="808"/>
      <c r="BE74" s="101"/>
      <c r="BF74" s="101"/>
      <c r="BG74" s="101"/>
      <c r="BH74" s="101"/>
      <c r="BI74" s="101"/>
      <c r="BJ74" s="101"/>
      <c r="BK74" s="101"/>
      <c r="BL74" s="101"/>
      <c r="BM74" s="101"/>
      <c r="BN74" s="101"/>
      <c r="BO74" s="101"/>
      <c r="BP74" s="101"/>
      <c r="BQ74" s="98">
        <v>68</v>
      </c>
      <c r="BR74" s="103"/>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89"/>
    </row>
    <row r="75" spans="1:131" ht="26.25" customHeight="1" x14ac:dyDescent="0.15">
      <c r="A75" s="98">
        <v>8</v>
      </c>
      <c r="B75" s="848"/>
      <c r="C75" s="849"/>
      <c r="D75" s="849"/>
      <c r="E75" s="849"/>
      <c r="F75" s="849"/>
      <c r="G75" s="849"/>
      <c r="H75" s="849"/>
      <c r="I75" s="849"/>
      <c r="J75" s="849"/>
      <c r="K75" s="849"/>
      <c r="L75" s="849"/>
      <c r="M75" s="849"/>
      <c r="N75" s="849"/>
      <c r="O75" s="849"/>
      <c r="P75" s="850"/>
      <c r="Q75" s="852"/>
      <c r="R75" s="853"/>
      <c r="S75" s="853"/>
      <c r="T75" s="853"/>
      <c r="U75" s="809"/>
      <c r="V75" s="854"/>
      <c r="W75" s="853"/>
      <c r="X75" s="853"/>
      <c r="Y75" s="853"/>
      <c r="Z75" s="809"/>
      <c r="AA75" s="854"/>
      <c r="AB75" s="853"/>
      <c r="AC75" s="853"/>
      <c r="AD75" s="853"/>
      <c r="AE75" s="809"/>
      <c r="AF75" s="854"/>
      <c r="AG75" s="853"/>
      <c r="AH75" s="853"/>
      <c r="AI75" s="853"/>
      <c r="AJ75" s="809"/>
      <c r="AK75" s="854"/>
      <c r="AL75" s="853"/>
      <c r="AM75" s="853"/>
      <c r="AN75" s="853"/>
      <c r="AO75" s="809"/>
      <c r="AP75" s="854"/>
      <c r="AQ75" s="853"/>
      <c r="AR75" s="853"/>
      <c r="AS75" s="853"/>
      <c r="AT75" s="809"/>
      <c r="AU75" s="854"/>
      <c r="AV75" s="853"/>
      <c r="AW75" s="853"/>
      <c r="AX75" s="853"/>
      <c r="AY75" s="809"/>
      <c r="AZ75" s="807"/>
      <c r="BA75" s="807"/>
      <c r="BB75" s="807"/>
      <c r="BC75" s="807"/>
      <c r="BD75" s="808"/>
      <c r="BE75" s="101"/>
      <c r="BF75" s="101"/>
      <c r="BG75" s="101"/>
      <c r="BH75" s="101"/>
      <c r="BI75" s="101"/>
      <c r="BJ75" s="101"/>
      <c r="BK75" s="101"/>
      <c r="BL75" s="101"/>
      <c r="BM75" s="101"/>
      <c r="BN75" s="101"/>
      <c r="BO75" s="101"/>
      <c r="BP75" s="101"/>
      <c r="BQ75" s="98">
        <v>69</v>
      </c>
      <c r="BR75" s="103"/>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89"/>
    </row>
    <row r="76" spans="1:131" ht="26.25" customHeight="1" x14ac:dyDescent="0.15">
      <c r="A76" s="98">
        <v>9</v>
      </c>
      <c r="B76" s="848"/>
      <c r="C76" s="849"/>
      <c r="D76" s="849"/>
      <c r="E76" s="849"/>
      <c r="F76" s="849"/>
      <c r="G76" s="849"/>
      <c r="H76" s="849"/>
      <c r="I76" s="849"/>
      <c r="J76" s="849"/>
      <c r="K76" s="849"/>
      <c r="L76" s="849"/>
      <c r="M76" s="849"/>
      <c r="N76" s="849"/>
      <c r="O76" s="849"/>
      <c r="P76" s="850"/>
      <c r="Q76" s="852"/>
      <c r="R76" s="853"/>
      <c r="S76" s="853"/>
      <c r="T76" s="853"/>
      <c r="U76" s="809"/>
      <c r="V76" s="854"/>
      <c r="W76" s="853"/>
      <c r="X76" s="853"/>
      <c r="Y76" s="853"/>
      <c r="Z76" s="809"/>
      <c r="AA76" s="854"/>
      <c r="AB76" s="853"/>
      <c r="AC76" s="853"/>
      <c r="AD76" s="853"/>
      <c r="AE76" s="809"/>
      <c r="AF76" s="854"/>
      <c r="AG76" s="853"/>
      <c r="AH76" s="853"/>
      <c r="AI76" s="853"/>
      <c r="AJ76" s="809"/>
      <c r="AK76" s="854"/>
      <c r="AL76" s="853"/>
      <c r="AM76" s="853"/>
      <c r="AN76" s="853"/>
      <c r="AO76" s="809"/>
      <c r="AP76" s="854"/>
      <c r="AQ76" s="853"/>
      <c r="AR76" s="853"/>
      <c r="AS76" s="853"/>
      <c r="AT76" s="809"/>
      <c r="AU76" s="854"/>
      <c r="AV76" s="853"/>
      <c r="AW76" s="853"/>
      <c r="AX76" s="853"/>
      <c r="AY76" s="809"/>
      <c r="AZ76" s="807"/>
      <c r="BA76" s="807"/>
      <c r="BB76" s="807"/>
      <c r="BC76" s="807"/>
      <c r="BD76" s="808"/>
      <c r="BE76" s="101"/>
      <c r="BF76" s="101"/>
      <c r="BG76" s="101"/>
      <c r="BH76" s="101"/>
      <c r="BI76" s="101"/>
      <c r="BJ76" s="101"/>
      <c r="BK76" s="101"/>
      <c r="BL76" s="101"/>
      <c r="BM76" s="101"/>
      <c r="BN76" s="101"/>
      <c r="BO76" s="101"/>
      <c r="BP76" s="101"/>
      <c r="BQ76" s="98">
        <v>70</v>
      </c>
      <c r="BR76" s="103"/>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89"/>
    </row>
    <row r="77" spans="1:131" ht="26.25" customHeight="1" x14ac:dyDescent="0.15">
      <c r="A77" s="98">
        <v>10</v>
      </c>
      <c r="B77" s="848"/>
      <c r="C77" s="849"/>
      <c r="D77" s="849"/>
      <c r="E77" s="849"/>
      <c r="F77" s="849"/>
      <c r="G77" s="849"/>
      <c r="H77" s="849"/>
      <c r="I77" s="849"/>
      <c r="J77" s="849"/>
      <c r="K77" s="849"/>
      <c r="L77" s="849"/>
      <c r="M77" s="849"/>
      <c r="N77" s="849"/>
      <c r="O77" s="849"/>
      <c r="P77" s="850"/>
      <c r="Q77" s="852"/>
      <c r="R77" s="853"/>
      <c r="S77" s="853"/>
      <c r="T77" s="853"/>
      <c r="U77" s="809"/>
      <c r="V77" s="854"/>
      <c r="W77" s="853"/>
      <c r="X77" s="853"/>
      <c r="Y77" s="853"/>
      <c r="Z77" s="809"/>
      <c r="AA77" s="854"/>
      <c r="AB77" s="853"/>
      <c r="AC77" s="853"/>
      <c r="AD77" s="853"/>
      <c r="AE77" s="809"/>
      <c r="AF77" s="854"/>
      <c r="AG77" s="853"/>
      <c r="AH77" s="853"/>
      <c r="AI77" s="853"/>
      <c r="AJ77" s="809"/>
      <c r="AK77" s="854"/>
      <c r="AL77" s="853"/>
      <c r="AM77" s="853"/>
      <c r="AN77" s="853"/>
      <c r="AO77" s="809"/>
      <c r="AP77" s="854"/>
      <c r="AQ77" s="853"/>
      <c r="AR77" s="853"/>
      <c r="AS77" s="853"/>
      <c r="AT77" s="809"/>
      <c r="AU77" s="854"/>
      <c r="AV77" s="853"/>
      <c r="AW77" s="853"/>
      <c r="AX77" s="853"/>
      <c r="AY77" s="809"/>
      <c r="AZ77" s="807"/>
      <c r="BA77" s="807"/>
      <c r="BB77" s="807"/>
      <c r="BC77" s="807"/>
      <c r="BD77" s="808"/>
      <c r="BE77" s="101"/>
      <c r="BF77" s="101"/>
      <c r="BG77" s="101"/>
      <c r="BH77" s="101"/>
      <c r="BI77" s="101"/>
      <c r="BJ77" s="101"/>
      <c r="BK77" s="101"/>
      <c r="BL77" s="101"/>
      <c r="BM77" s="101"/>
      <c r="BN77" s="101"/>
      <c r="BO77" s="101"/>
      <c r="BP77" s="101"/>
      <c r="BQ77" s="98">
        <v>71</v>
      </c>
      <c r="BR77" s="103"/>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89"/>
    </row>
    <row r="78" spans="1:131" ht="26.25" customHeight="1" x14ac:dyDescent="0.15">
      <c r="A78" s="98">
        <v>11</v>
      </c>
      <c r="B78" s="848"/>
      <c r="C78" s="849"/>
      <c r="D78" s="849"/>
      <c r="E78" s="849"/>
      <c r="F78" s="849"/>
      <c r="G78" s="849"/>
      <c r="H78" s="849"/>
      <c r="I78" s="849"/>
      <c r="J78" s="849"/>
      <c r="K78" s="849"/>
      <c r="L78" s="849"/>
      <c r="M78" s="849"/>
      <c r="N78" s="849"/>
      <c r="O78" s="849"/>
      <c r="P78" s="850"/>
      <c r="Q78" s="851"/>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7"/>
      <c r="BA78" s="807"/>
      <c r="BB78" s="807"/>
      <c r="BC78" s="807"/>
      <c r="BD78" s="808"/>
      <c r="BE78" s="101"/>
      <c r="BF78" s="101"/>
      <c r="BG78" s="101"/>
      <c r="BH78" s="101"/>
      <c r="BI78" s="101"/>
      <c r="BJ78" s="89"/>
      <c r="BK78" s="89"/>
      <c r="BL78" s="89"/>
      <c r="BM78" s="89"/>
      <c r="BN78" s="89"/>
      <c r="BO78" s="101"/>
      <c r="BP78" s="101"/>
      <c r="BQ78" s="98">
        <v>72</v>
      </c>
      <c r="BR78" s="103"/>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89"/>
    </row>
    <row r="79" spans="1:131" ht="26.25" customHeight="1" x14ac:dyDescent="0.15">
      <c r="A79" s="98">
        <v>12</v>
      </c>
      <c r="B79" s="848"/>
      <c r="C79" s="849"/>
      <c r="D79" s="849"/>
      <c r="E79" s="849"/>
      <c r="F79" s="849"/>
      <c r="G79" s="849"/>
      <c r="H79" s="849"/>
      <c r="I79" s="849"/>
      <c r="J79" s="849"/>
      <c r="K79" s="849"/>
      <c r="L79" s="849"/>
      <c r="M79" s="849"/>
      <c r="N79" s="849"/>
      <c r="O79" s="849"/>
      <c r="P79" s="850"/>
      <c r="Q79" s="851"/>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7"/>
      <c r="BA79" s="807"/>
      <c r="BB79" s="807"/>
      <c r="BC79" s="807"/>
      <c r="BD79" s="808"/>
      <c r="BE79" s="101"/>
      <c r="BF79" s="101"/>
      <c r="BG79" s="101"/>
      <c r="BH79" s="101"/>
      <c r="BI79" s="101"/>
      <c r="BJ79" s="89"/>
      <c r="BK79" s="89"/>
      <c r="BL79" s="89"/>
      <c r="BM79" s="89"/>
      <c r="BN79" s="89"/>
      <c r="BO79" s="101"/>
      <c r="BP79" s="101"/>
      <c r="BQ79" s="98">
        <v>73</v>
      </c>
      <c r="BR79" s="103"/>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89"/>
    </row>
    <row r="80" spans="1:131" ht="26.25" customHeight="1" x14ac:dyDescent="0.15">
      <c r="A80" s="98">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7"/>
      <c r="BA80" s="807"/>
      <c r="BB80" s="807"/>
      <c r="BC80" s="807"/>
      <c r="BD80" s="808"/>
      <c r="BE80" s="101"/>
      <c r="BF80" s="101"/>
      <c r="BG80" s="101"/>
      <c r="BH80" s="101"/>
      <c r="BI80" s="101"/>
      <c r="BJ80" s="101"/>
      <c r="BK80" s="101"/>
      <c r="BL80" s="101"/>
      <c r="BM80" s="101"/>
      <c r="BN80" s="101"/>
      <c r="BO80" s="101"/>
      <c r="BP80" s="101"/>
      <c r="BQ80" s="98">
        <v>74</v>
      </c>
      <c r="BR80" s="103"/>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89"/>
    </row>
    <row r="81" spans="1:131" ht="26.25" customHeight="1" x14ac:dyDescent="0.15">
      <c r="A81" s="98">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101"/>
      <c r="BF81" s="101"/>
      <c r="BG81" s="101"/>
      <c r="BH81" s="101"/>
      <c r="BI81" s="101"/>
      <c r="BJ81" s="101"/>
      <c r="BK81" s="101"/>
      <c r="BL81" s="101"/>
      <c r="BM81" s="101"/>
      <c r="BN81" s="101"/>
      <c r="BO81" s="101"/>
      <c r="BP81" s="101"/>
      <c r="BQ81" s="98">
        <v>75</v>
      </c>
      <c r="BR81" s="103"/>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89"/>
    </row>
    <row r="82" spans="1:131" ht="26.25" customHeight="1" x14ac:dyDescent="0.15">
      <c r="A82" s="98">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101"/>
      <c r="BF82" s="101"/>
      <c r="BG82" s="101"/>
      <c r="BH82" s="101"/>
      <c r="BI82" s="101"/>
      <c r="BJ82" s="101"/>
      <c r="BK82" s="101"/>
      <c r="BL82" s="101"/>
      <c r="BM82" s="101"/>
      <c r="BN82" s="101"/>
      <c r="BO82" s="101"/>
      <c r="BP82" s="101"/>
      <c r="BQ82" s="98">
        <v>76</v>
      </c>
      <c r="BR82" s="103"/>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89"/>
    </row>
    <row r="83" spans="1:131" ht="26.25" customHeight="1" x14ac:dyDescent="0.15">
      <c r="A83" s="98">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101"/>
      <c r="BF83" s="101"/>
      <c r="BG83" s="101"/>
      <c r="BH83" s="101"/>
      <c r="BI83" s="101"/>
      <c r="BJ83" s="101"/>
      <c r="BK83" s="101"/>
      <c r="BL83" s="101"/>
      <c r="BM83" s="101"/>
      <c r="BN83" s="101"/>
      <c r="BO83" s="101"/>
      <c r="BP83" s="101"/>
      <c r="BQ83" s="98">
        <v>77</v>
      </c>
      <c r="BR83" s="103"/>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89"/>
    </row>
    <row r="84" spans="1:131" ht="26.25" customHeight="1" x14ac:dyDescent="0.15">
      <c r="A84" s="98">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101"/>
      <c r="BF84" s="101"/>
      <c r="BG84" s="101"/>
      <c r="BH84" s="101"/>
      <c r="BI84" s="101"/>
      <c r="BJ84" s="101"/>
      <c r="BK84" s="101"/>
      <c r="BL84" s="101"/>
      <c r="BM84" s="101"/>
      <c r="BN84" s="101"/>
      <c r="BO84" s="101"/>
      <c r="BP84" s="101"/>
      <c r="BQ84" s="98">
        <v>78</v>
      </c>
      <c r="BR84" s="103"/>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89"/>
    </row>
    <row r="85" spans="1:131" ht="26.25" customHeight="1" x14ac:dyDescent="0.15">
      <c r="A85" s="98">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101"/>
      <c r="BF85" s="101"/>
      <c r="BG85" s="101"/>
      <c r="BH85" s="101"/>
      <c r="BI85" s="101"/>
      <c r="BJ85" s="101"/>
      <c r="BK85" s="101"/>
      <c r="BL85" s="101"/>
      <c r="BM85" s="101"/>
      <c r="BN85" s="101"/>
      <c r="BO85" s="101"/>
      <c r="BP85" s="101"/>
      <c r="BQ85" s="98">
        <v>79</v>
      </c>
      <c r="BR85" s="103"/>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89"/>
    </row>
    <row r="86" spans="1:131" ht="26.25" customHeight="1" x14ac:dyDescent="0.15">
      <c r="A86" s="98">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101"/>
      <c r="BF86" s="101"/>
      <c r="BG86" s="101"/>
      <c r="BH86" s="101"/>
      <c r="BI86" s="101"/>
      <c r="BJ86" s="101"/>
      <c r="BK86" s="101"/>
      <c r="BL86" s="101"/>
      <c r="BM86" s="101"/>
      <c r="BN86" s="101"/>
      <c r="BO86" s="101"/>
      <c r="BP86" s="101"/>
      <c r="BQ86" s="98">
        <v>80</v>
      </c>
      <c r="BR86" s="103"/>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89"/>
    </row>
    <row r="87" spans="1:131" ht="26.25" customHeight="1" x14ac:dyDescent="0.15">
      <c r="A87" s="104">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101"/>
      <c r="BF87" s="101"/>
      <c r="BG87" s="101"/>
      <c r="BH87" s="101"/>
      <c r="BI87" s="101"/>
      <c r="BJ87" s="101"/>
      <c r="BK87" s="101"/>
      <c r="BL87" s="101"/>
      <c r="BM87" s="101"/>
      <c r="BN87" s="101"/>
      <c r="BO87" s="101"/>
      <c r="BP87" s="101"/>
      <c r="BQ87" s="98">
        <v>81</v>
      </c>
      <c r="BR87" s="103"/>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89"/>
    </row>
    <row r="88" spans="1:131" ht="26.25" customHeight="1" thickBot="1" x14ac:dyDescent="0.2">
      <c r="A88" s="100" t="s">
        <v>323</v>
      </c>
      <c r="B88" s="764" t="s">
        <v>355</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v>126</v>
      </c>
      <c r="AG88" s="819"/>
      <c r="AH88" s="819"/>
      <c r="AI88" s="819"/>
      <c r="AJ88" s="819"/>
      <c r="AK88" s="816"/>
      <c r="AL88" s="816"/>
      <c r="AM88" s="816"/>
      <c r="AN88" s="816"/>
      <c r="AO88" s="816"/>
      <c r="AP88" s="819">
        <v>1927</v>
      </c>
      <c r="AQ88" s="819"/>
      <c r="AR88" s="819"/>
      <c r="AS88" s="819"/>
      <c r="AT88" s="819"/>
      <c r="AU88" s="819">
        <v>463</v>
      </c>
      <c r="AV88" s="819"/>
      <c r="AW88" s="819"/>
      <c r="AX88" s="819"/>
      <c r="AY88" s="819"/>
      <c r="AZ88" s="824"/>
      <c r="BA88" s="824"/>
      <c r="BB88" s="824"/>
      <c r="BC88" s="824"/>
      <c r="BD88" s="825"/>
      <c r="BE88" s="101"/>
      <c r="BF88" s="101"/>
      <c r="BG88" s="101"/>
      <c r="BH88" s="101"/>
      <c r="BI88" s="101"/>
      <c r="BJ88" s="101"/>
      <c r="BK88" s="101"/>
      <c r="BL88" s="101"/>
      <c r="BM88" s="101"/>
      <c r="BN88" s="101"/>
      <c r="BO88" s="101"/>
      <c r="BP88" s="101"/>
      <c r="BQ88" s="98">
        <v>82</v>
      </c>
      <c r="BR88" s="103"/>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89"/>
    </row>
    <row r="89" spans="1:131" ht="26.25" hidden="1" customHeight="1" x14ac:dyDescent="0.15">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89"/>
    </row>
    <row r="90" spans="1:131" ht="26.25" hidden="1" customHeight="1" x14ac:dyDescent="0.15">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89"/>
    </row>
    <row r="91" spans="1:131" ht="26.25" hidden="1" customHeight="1" x14ac:dyDescent="0.15">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89"/>
    </row>
    <row r="92" spans="1:131" ht="26.25" hidden="1" customHeight="1" x14ac:dyDescent="0.15">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89"/>
    </row>
    <row r="93" spans="1:131" ht="26.25" hidden="1" customHeight="1" x14ac:dyDescent="0.15">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89"/>
    </row>
    <row r="94" spans="1:131" ht="26.25" hidden="1" customHeight="1" x14ac:dyDescent="0.15">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89"/>
    </row>
    <row r="95" spans="1:131" ht="26.25" hidden="1" customHeight="1" x14ac:dyDescent="0.15">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89"/>
    </row>
    <row r="96" spans="1:131" ht="26.25" hidden="1" customHeight="1" x14ac:dyDescent="0.15">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89"/>
    </row>
    <row r="97" spans="1:131" ht="26.25" hidden="1" customHeight="1" x14ac:dyDescent="0.15">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89"/>
    </row>
    <row r="98" spans="1:131" ht="26.25" hidden="1" customHeight="1" x14ac:dyDescent="0.15">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89"/>
    </row>
    <row r="99" spans="1:131" ht="26.25" hidden="1" customHeight="1" x14ac:dyDescent="0.15">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89"/>
    </row>
    <row r="100" spans="1:131" ht="26.25" hidden="1" customHeight="1" x14ac:dyDescent="0.15">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89"/>
    </row>
    <row r="101" spans="1:131" ht="26.25" hidden="1" customHeight="1" x14ac:dyDescent="0.15">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89"/>
    </row>
    <row r="102" spans="1:131" ht="26.25" customHeight="1" thickBot="1" x14ac:dyDescent="0.2">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323</v>
      </c>
      <c r="BR102" s="764" t="s">
        <v>356</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v>16</v>
      </c>
      <c r="CS102" s="827"/>
      <c r="CT102" s="827"/>
      <c r="CU102" s="827"/>
      <c r="CV102" s="866"/>
      <c r="CW102" s="865">
        <v>9</v>
      </c>
      <c r="CX102" s="827"/>
      <c r="CY102" s="827"/>
      <c r="CZ102" s="827"/>
      <c r="DA102" s="866"/>
      <c r="DB102" s="865" t="s">
        <v>336</v>
      </c>
      <c r="DC102" s="827"/>
      <c r="DD102" s="827"/>
      <c r="DE102" s="827"/>
      <c r="DF102" s="866"/>
      <c r="DG102" s="865" t="s">
        <v>336</v>
      </c>
      <c r="DH102" s="827"/>
      <c r="DI102" s="827"/>
      <c r="DJ102" s="827"/>
      <c r="DK102" s="866"/>
      <c r="DL102" s="865" t="s">
        <v>336</v>
      </c>
      <c r="DM102" s="827"/>
      <c r="DN102" s="827"/>
      <c r="DO102" s="827"/>
      <c r="DP102" s="866"/>
      <c r="DQ102" s="865" t="s">
        <v>336</v>
      </c>
      <c r="DR102" s="827"/>
      <c r="DS102" s="827"/>
      <c r="DT102" s="827"/>
      <c r="DU102" s="866"/>
      <c r="DV102" s="764"/>
      <c r="DW102" s="765"/>
      <c r="DX102" s="765"/>
      <c r="DY102" s="765"/>
      <c r="DZ102" s="889"/>
      <c r="EA102" s="89"/>
    </row>
    <row r="103" spans="1:131" ht="26.25" customHeight="1" x14ac:dyDescent="0.15">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890" t="s">
        <v>357</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89"/>
    </row>
    <row r="104" spans="1:131" ht="26.25" customHeight="1" x14ac:dyDescent="0.15">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891" t="s">
        <v>358</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89"/>
    </row>
    <row r="105" spans="1:131" ht="11.25" customHeight="1" x14ac:dyDescent="0.15">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93" t="s">
        <v>359</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360</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892" t="s">
        <v>361</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362</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89" customFormat="1" ht="26.25" customHeight="1" x14ac:dyDescent="0.15">
      <c r="A109" s="887" t="s">
        <v>363</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364</v>
      </c>
      <c r="AB109" s="868"/>
      <c r="AC109" s="868"/>
      <c r="AD109" s="868"/>
      <c r="AE109" s="869"/>
      <c r="AF109" s="867" t="s">
        <v>365</v>
      </c>
      <c r="AG109" s="868"/>
      <c r="AH109" s="868"/>
      <c r="AI109" s="868"/>
      <c r="AJ109" s="869"/>
      <c r="AK109" s="867" t="s">
        <v>237</v>
      </c>
      <c r="AL109" s="868"/>
      <c r="AM109" s="868"/>
      <c r="AN109" s="868"/>
      <c r="AO109" s="869"/>
      <c r="AP109" s="867" t="s">
        <v>366</v>
      </c>
      <c r="AQ109" s="868"/>
      <c r="AR109" s="868"/>
      <c r="AS109" s="868"/>
      <c r="AT109" s="870"/>
      <c r="AU109" s="887" t="s">
        <v>363</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364</v>
      </c>
      <c r="BR109" s="868"/>
      <c r="BS109" s="868"/>
      <c r="BT109" s="868"/>
      <c r="BU109" s="869"/>
      <c r="BV109" s="867" t="s">
        <v>365</v>
      </c>
      <c r="BW109" s="868"/>
      <c r="BX109" s="868"/>
      <c r="BY109" s="868"/>
      <c r="BZ109" s="869"/>
      <c r="CA109" s="867" t="s">
        <v>237</v>
      </c>
      <c r="CB109" s="868"/>
      <c r="CC109" s="868"/>
      <c r="CD109" s="868"/>
      <c r="CE109" s="869"/>
      <c r="CF109" s="888" t="s">
        <v>366</v>
      </c>
      <c r="CG109" s="888"/>
      <c r="CH109" s="888"/>
      <c r="CI109" s="888"/>
      <c r="CJ109" s="888"/>
      <c r="CK109" s="867" t="s">
        <v>367</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364</v>
      </c>
      <c r="DH109" s="868"/>
      <c r="DI109" s="868"/>
      <c r="DJ109" s="868"/>
      <c r="DK109" s="869"/>
      <c r="DL109" s="867" t="s">
        <v>365</v>
      </c>
      <c r="DM109" s="868"/>
      <c r="DN109" s="868"/>
      <c r="DO109" s="868"/>
      <c r="DP109" s="869"/>
      <c r="DQ109" s="867" t="s">
        <v>237</v>
      </c>
      <c r="DR109" s="868"/>
      <c r="DS109" s="868"/>
      <c r="DT109" s="868"/>
      <c r="DU109" s="869"/>
      <c r="DV109" s="867" t="s">
        <v>366</v>
      </c>
      <c r="DW109" s="868"/>
      <c r="DX109" s="868"/>
      <c r="DY109" s="868"/>
      <c r="DZ109" s="870"/>
    </row>
    <row r="110" spans="1:131" s="89" customFormat="1" ht="26.25" customHeight="1" x14ac:dyDescent="0.15">
      <c r="A110" s="871" t="s">
        <v>368</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317752</v>
      </c>
      <c r="AB110" s="875"/>
      <c r="AC110" s="875"/>
      <c r="AD110" s="875"/>
      <c r="AE110" s="876"/>
      <c r="AF110" s="877">
        <v>361789</v>
      </c>
      <c r="AG110" s="875"/>
      <c r="AH110" s="875"/>
      <c r="AI110" s="875"/>
      <c r="AJ110" s="876"/>
      <c r="AK110" s="877">
        <v>385678</v>
      </c>
      <c r="AL110" s="875"/>
      <c r="AM110" s="875"/>
      <c r="AN110" s="875"/>
      <c r="AO110" s="876"/>
      <c r="AP110" s="878">
        <v>18.899999999999999</v>
      </c>
      <c r="AQ110" s="879"/>
      <c r="AR110" s="879"/>
      <c r="AS110" s="879"/>
      <c r="AT110" s="880"/>
      <c r="AU110" s="881" t="s">
        <v>369</v>
      </c>
      <c r="AV110" s="882"/>
      <c r="AW110" s="882"/>
      <c r="AX110" s="882"/>
      <c r="AY110" s="882"/>
      <c r="AZ110" s="904" t="s">
        <v>370</v>
      </c>
      <c r="BA110" s="872"/>
      <c r="BB110" s="872"/>
      <c r="BC110" s="872"/>
      <c r="BD110" s="872"/>
      <c r="BE110" s="872"/>
      <c r="BF110" s="872"/>
      <c r="BG110" s="872"/>
      <c r="BH110" s="872"/>
      <c r="BI110" s="872"/>
      <c r="BJ110" s="872"/>
      <c r="BK110" s="872"/>
      <c r="BL110" s="872"/>
      <c r="BM110" s="872"/>
      <c r="BN110" s="872"/>
      <c r="BO110" s="872"/>
      <c r="BP110" s="873"/>
      <c r="BQ110" s="905">
        <v>3840886</v>
      </c>
      <c r="BR110" s="906"/>
      <c r="BS110" s="906"/>
      <c r="BT110" s="906"/>
      <c r="BU110" s="906"/>
      <c r="BV110" s="906">
        <v>3649893</v>
      </c>
      <c r="BW110" s="906"/>
      <c r="BX110" s="906"/>
      <c r="BY110" s="906"/>
      <c r="BZ110" s="906"/>
      <c r="CA110" s="906">
        <v>3509827</v>
      </c>
      <c r="CB110" s="906"/>
      <c r="CC110" s="906"/>
      <c r="CD110" s="906"/>
      <c r="CE110" s="906"/>
      <c r="CF110" s="919">
        <v>172.4</v>
      </c>
      <c r="CG110" s="920"/>
      <c r="CH110" s="920"/>
      <c r="CI110" s="920"/>
      <c r="CJ110" s="920"/>
      <c r="CK110" s="921" t="s">
        <v>371</v>
      </c>
      <c r="CL110" s="922"/>
      <c r="CM110" s="904" t="s">
        <v>372</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t="s">
        <v>62</v>
      </c>
      <c r="DH110" s="906"/>
      <c r="DI110" s="906"/>
      <c r="DJ110" s="906"/>
      <c r="DK110" s="906"/>
      <c r="DL110" s="906" t="s">
        <v>62</v>
      </c>
      <c r="DM110" s="906"/>
      <c r="DN110" s="906"/>
      <c r="DO110" s="906"/>
      <c r="DP110" s="906"/>
      <c r="DQ110" s="906" t="s">
        <v>62</v>
      </c>
      <c r="DR110" s="906"/>
      <c r="DS110" s="906"/>
      <c r="DT110" s="906"/>
      <c r="DU110" s="906"/>
      <c r="DV110" s="907" t="s">
        <v>62</v>
      </c>
      <c r="DW110" s="907"/>
      <c r="DX110" s="907"/>
      <c r="DY110" s="907"/>
      <c r="DZ110" s="908"/>
    </row>
    <row r="111" spans="1:131" s="89" customFormat="1" ht="26.25" customHeight="1" x14ac:dyDescent="0.15">
      <c r="A111" s="909" t="s">
        <v>373</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62</v>
      </c>
      <c r="AB111" s="913"/>
      <c r="AC111" s="913"/>
      <c r="AD111" s="913"/>
      <c r="AE111" s="914"/>
      <c r="AF111" s="915" t="s">
        <v>62</v>
      </c>
      <c r="AG111" s="913"/>
      <c r="AH111" s="913"/>
      <c r="AI111" s="913"/>
      <c r="AJ111" s="914"/>
      <c r="AK111" s="915" t="s">
        <v>62</v>
      </c>
      <c r="AL111" s="913"/>
      <c r="AM111" s="913"/>
      <c r="AN111" s="913"/>
      <c r="AO111" s="914"/>
      <c r="AP111" s="916" t="s">
        <v>62</v>
      </c>
      <c r="AQ111" s="917"/>
      <c r="AR111" s="917"/>
      <c r="AS111" s="917"/>
      <c r="AT111" s="918"/>
      <c r="AU111" s="883"/>
      <c r="AV111" s="884"/>
      <c r="AW111" s="884"/>
      <c r="AX111" s="884"/>
      <c r="AY111" s="884"/>
      <c r="AZ111" s="897" t="s">
        <v>374</v>
      </c>
      <c r="BA111" s="898"/>
      <c r="BB111" s="898"/>
      <c r="BC111" s="898"/>
      <c r="BD111" s="898"/>
      <c r="BE111" s="898"/>
      <c r="BF111" s="898"/>
      <c r="BG111" s="898"/>
      <c r="BH111" s="898"/>
      <c r="BI111" s="898"/>
      <c r="BJ111" s="898"/>
      <c r="BK111" s="898"/>
      <c r="BL111" s="898"/>
      <c r="BM111" s="898"/>
      <c r="BN111" s="898"/>
      <c r="BO111" s="898"/>
      <c r="BP111" s="899"/>
      <c r="BQ111" s="900" t="s">
        <v>62</v>
      </c>
      <c r="BR111" s="901"/>
      <c r="BS111" s="901"/>
      <c r="BT111" s="901"/>
      <c r="BU111" s="901"/>
      <c r="BV111" s="901" t="s">
        <v>62</v>
      </c>
      <c r="BW111" s="901"/>
      <c r="BX111" s="901"/>
      <c r="BY111" s="901"/>
      <c r="BZ111" s="901"/>
      <c r="CA111" s="901" t="s">
        <v>62</v>
      </c>
      <c r="CB111" s="901"/>
      <c r="CC111" s="901"/>
      <c r="CD111" s="901"/>
      <c r="CE111" s="901"/>
      <c r="CF111" s="895" t="s">
        <v>62</v>
      </c>
      <c r="CG111" s="896"/>
      <c r="CH111" s="896"/>
      <c r="CI111" s="896"/>
      <c r="CJ111" s="896"/>
      <c r="CK111" s="923"/>
      <c r="CL111" s="924"/>
      <c r="CM111" s="897" t="s">
        <v>375</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t="s">
        <v>62</v>
      </c>
      <c r="DH111" s="901"/>
      <c r="DI111" s="901"/>
      <c r="DJ111" s="901"/>
      <c r="DK111" s="901"/>
      <c r="DL111" s="901" t="s">
        <v>62</v>
      </c>
      <c r="DM111" s="901"/>
      <c r="DN111" s="901"/>
      <c r="DO111" s="901"/>
      <c r="DP111" s="901"/>
      <c r="DQ111" s="901" t="s">
        <v>62</v>
      </c>
      <c r="DR111" s="901"/>
      <c r="DS111" s="901"/>
      <c r="DT111" s="901"/>
      <c r="DU111" s="901"/>
      <c r="DV111" s="902" t="s">
        <v>62</v>
      </c>
      <c r="DW111" s="902"/>
      <c r="DX111" s="902"/>
      <c r="DY111" s="902"/>
      <c r="DZ111" s="903"/>
    </row>
    <row r="112" spans="1:131" s="89" customFormat="1" ht="26.25" customHeight="1" x14ac:dyDescent="0.15">
      <c r="A112" s="927" t="s">
        <v>376</v>
      </c>
      <c r="B112" s="928"/>
      <c r="C112" s="898" t="s">
        <v>377</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62</v>
      </c>
      <c r="AB112" s="934"/>
      <c r="AC112" s="934"/>
      <c r="AD112" s="934"/>
      <c r="AE112" s="935"/>
      <c r="AF112" s="936" t="s">
        <v>62</v>
      </c>
      <c r="AG112" s="934"/>
      <c r="AH112" s="934"/>
      <c r="AI112" s="934"/>
      <c r="AJ112" s="935"/>
      <c r="AK112" s="936" t="s">
        <v>62</v>
      </c>
      <c r="AL112" s="934"/>
      <c r="AM112" s="934"/>
      <c r="AN112" s="934"/>
      <c r="AO112" s="935"/>
      <c r="AP112" s="937" t="s">
        <v>62</v>
      </c>
      <c r="AQ112" s="938"/>
      <c r="AR112" s="938"/>
      <c r="AS112" s="938"/>
      <c r="AT112" s="939"/>
      <c r="AU112" s="883"/>
      <c r="AV112" s="884"/>
      <c r="AW112" s="884"/>
      <c r="AX112" s="884"/>
      <c r="AY112" s="884"/>
      <c r="AZ112" s="897" t="s">
        <v>378</v>
      </c>
      <c r="BA112" s="898"/>
      <c r="BB112" s="898"/>
      <c r="BC112" s="898"/>
      <c r="BD112" s="898"/>
      <c r="BE112" s="898"/>
      <c r="BF112" s="898"/>
      <c r="BG112" s="898"/>
      <c r="BH112" s="898"/>
      <c r="BI112" s="898"/>
      <c r="BJ112" s="898"/>
      <c r="BK112" s="898"/>
      <c r="BL112" s="898"/>
      <c r="BM112" s="898"/>
      <c r="BN112" s="898"/>
      <c r="BO112" s="898"/>
      <c r="BP112" s="899"/>
      <c r="BQ112" s="900">
        <v>1309942</v>
      </c>
      <c r="BR112" s="901"/>
      <c r="BS112" s="901"/>
      <c r="BT112" s="901"/>
      <c r="BU112" s="901"/>
      <c r="BV112" s="901">
        <v>1127758</v>
      </c>
      <c r="BW112" s="901"/>
      <c r="BX112" s="901"/>
      <c r="BY112" s="901"/>
      <c r="BZ112" s="901"/>
      <c r="CA112" s="901">
        <v>1007469</v>
      </c>
      <c r="CB112" s="901"/>
      <c r="CC112" s="901"/>
      <c r="CD112" s="901"/>
      <c r="CE112" s="901"/>
      <c r="CF112" s="895">
        <v>49.5</v>
      </c>
      <c r="CG112" s="896"/>
      <c r="CH112" s="896"/>
      <c r="CI112" s="896"/>
      <c r="CJ112" s="896"/>
      <c r="CK112" s="923"/>
      <c r="CL112" s="924"/>
      <c r="CM112" s="897" t="s">
        <v>379</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t="s">
        <v>62</v>
      </c>
      <c r="DH112" s="901"/>
      <c r="DI112" s="901"/>
      <c r="DJ112" s="901"/>
      <c r="DK112" s="901"/>
      <c r="DL112" s="901" t="s">
        <v>62</v>
      </c>
      <c r="DM112" s="901"/>
      <c r="DN112" s="901"/>
      <c r="DO112" s="901"/>
      <c r="DP112" s="901"/>
      <c r="DQ112" s="901" t="s">
        <v>62</v>
      </c>
      <c r="DR112" s="901"/>
      <c r="DS112" s="901"/>
      <c r="DT112" s="901"/>
      <c r="DU112" s="901"/>
      <c r="DV112" s="902" t="s">
        <v>62</v>
      </c>
      <c r="DW112" s="902"/>
      <c r="DX112" s="902"/>
      <c r="DY112" s="902"/>
      <c r="DZ112" s="903"/>
    </row>
    <row r="113" spans="1:130" s="89" customFormat="1" ht="26.25" customHeight="1" x14ac:dyDescent="0.15">
      <c r="A113" s="929"/>
      <c r="B113" s="930"/>
      <c r="C113" s="898" t="s">
        <v>380</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v>102070</v>
      </c>
      <c r="AB113" s="913"/>
      <c r="AC113" s="913"/>
      <c r="AD113" s="913"/>
      <c r="AE113" s="914"/>
      <c r="AF113" s="915">
        <v>108121</v>
      </c>
      <c r="AG113" s="913"/>
      <c r="AH113" s="913"/>
      <c r="AI113" s="913"/>
      <c r="AJ113" s="914"/>
      <c r="AK113" s="915">
        <v>121519</v>
      </c>
      <c r="AL113" s="913"/>
      <c r="AM113" s="913"/>
      <c r="AN113" s="913"/>
      <c r="AO113" s="914"/>
      <c r="AP113" s="916">
        <v>6</v>
      </c>
      <c r="AQ113" s="917"/>
      <c r="AR113" s="917"/>
      <c r="AS113" s="917"/>
      <c r="AT113" s="918"/>
      <c r="AU113" s="883"/>
      <c r="AV113" s="884"/>
      <c r="AW113" s="884"/>
      <c r="AX113" s="884"/>
      <c r="AY113" s="884"/>
      <c r="AZ113" s="897" t="s">
        <v>381</v>
      </c>
      <c r="BA113" s="898"/>
      <c r="BB113" s="898"/>
      <c r="BC113" s="898"/>
      <c r="BD113" s="898"/>
      <c r="BE113" s="898"/>
      <c r="BF113" s="898"/>
      <c r="BG113" s="898"/>
      <c r="BH113" s="898"/>
      <c r="BI113" s="898"/>
      <c r="BJ113" s="898"/>
      <c r="BK113" s="898"/>
      <c r="BL113" s="898"/>
      <c r="BM113" s="898"/>
      <c r="BN113" s="898"/>
      <c r="BO113" s="898"/>
      <c r="BP113" s="899"/>
      <c r="BQ113" s="900">
        <v>47552</v>
      </c>
      <c r="BR113" s="901"/>
      <c r="BS113" s="901"/>
      <c r="BT113" s="901"/>
      <c r="BU113" s="901"/>
      <c r="BV113" s="901">
        <v>25775</v>
      </c>
      <c r="BW113" s="901"/>
      <c r="BX113" s="901"/>
      <c r="BY113" s="901"/>
      <c r="BZ113" s="901"/>
      <c r="CA113" s="901">
        <v>21139</v>
      </c>
      <c r="CB113" s="901"/>
      <c r="CC113" s="901"/>
      <c r="CD113" s="901"/>
      <c r="CE113" s="901"/>
      <c r="CF113" s="895">
        <v>1</v>
      </c>
      <c r="CG113" s="896"/>
      <c r="CH113" s="896"/>
      <c r="CI113" s="896"/>
      <c r="CJ113" s="896"/>
      <c r="CK113" s="923"/>
      <c r="CL113" s="924"/>
      <c r="CM113" s="897" t="s">
        <v>382</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62</v>
      </c>
      <c r="DH113" s="934"/>
      <c r="DI113" s="934"/>
      <c r="DJ113" s="934"/>
      <c r="DK113" s="935"/>
      <c r="DL113" s="936" t="s">
        <v>62</v>
      </c>
      <c r="DM113" s="934"/>
      <c r="DN113" s="934"/>
      <c r="DO113" s="934"/>
      <c r="DP113" s="935"/>
      <c r="DQ113" s="936" t="s">
        <v>62</v>
      </c>
      <c r="DR113" s="934"/>
      <c r="DS113" s="934"/>
      <c r="DT113" s="934"/>
      <c r="DU113" s="935"/>
      <c r="DV113" s="937" t="s">
        <v>62</v>
      </c>
      <c r="DW113" s="938"/>
      <c r="DX113" s="938"/>
      <c r="DY113" s="938"/>
      <c r="DZ113" s="939"/>
    </row>
    <row r="114" spans="1:130" s="89" customFormat="1" ht="26.25" customHeight="1" x14ac:dyDescent="0.15">
      <c r="A114" s="929"/>
      <c r="B114" s="930"/>
      <c r="C114" s="898" t="s">
        <v>383</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146996</v>
      </c>
      <c r="AB114" s="934"/>
      <c r="AC114" s="934"/>
      <c r="AD114" s="934"/>
      <c r="AE114" s="935"/>
      <c r="AF114" s="936">
        <v>153148</v>
      </c>
      <c r="AG114" s="934"/>
      <c r="AH114" s="934"/>
      <c r="AI114" s="934"/>
      <c r="AJ114" s="935"/>
      <c r="AK114" s="936">
        <v>113946</v>
      </c>
      <c r="AL114" s="934"/>
      <c r="AM114" s="934"/>
      <c r="AN114" s="934"/>
      <c r="AO114" s="935"/>
      <c r="AP114" s="937">
        <v>5.6</v>
      </c>
      <c r="AQ114" s="938"/>
      <c r="AR114" s="938"/>
      <c r="AS114" s="938"/>
      <c r="AT114" s="939"/>
      <c r="AU114" s="883"/>
      <c r="AV114" s="884"/>
      <c r="AW114" s="884"/>
      <c r="AX114" s="884"/>
      <c r="AY114" s="884"/>
      <c r="AZ114" s="897" t="s">
        <v>384</v>
      </c>
      <c r="BA114" s="898"/>
      <c r="BB114" s="898"/>
      <c r="BC114" s="898"/>
      <c r="BD114" s="898"/>
      <c r="BE114" s="898"/>
      <c r="BF114" s="898"/>
      <c r="BG114" s="898"/>
      <c r="BH114" s="898"/>
      <c r="BI114" s="898"/>
      <c r="BJ114" s="898"/>
      <c r="BK114" s="898"/>
      <c r="BL114" s="898"/>
      <c r="BM114" s="898"/>
      <c r="BN114" s="898"/>
      <c r="BO114" s="898"/>
      <c r="BP114" s="899"/>
      <c r="BQ114" s="900">
        <v>246107</v>
      </c>
      <c r="BR114" s="901"/>
      <c r="BS114" s="901"/>
      <c r="BT114" s="901"/>
      <c r="BU114" s="901"/>
      <c r="BV114" s="901">
        <v>237763</v>
      </c>
      <c r="BW114" s="901"/>
      <c r="BX114" s="901"/>
      <c r="BY114" s="901"/>
      <c r="BZ114" s="901"/>
      <c r="CA114" s="901">
        <v>245875</v>
      </c>
      <c r="CB114" s="901"/>
      <c r="CC114" s="901"/>
      <c r="CD114" s="901"/>
      <c r="CE114" s="901"/>
      <c r="CF114" s="895">
        <v>12.1</v>
      </c>
      <c r="CG114" s="896"/>
      <c r="CH114" s="896"/>
      <c r="CI114" s="896"/>
      <c r="CJ114" s="896"/>
      <c r="CK114" s="923"/>
      <c r="CL114" s="924"/>
      <c r="CM114" s="897" t="s">
        <v>385</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62</v>
      </c>
      <c r="DH114" s="934"/>
      <c r="DI114" s="934"/>
      <c r="DJ114" s="934"/>
      <c r="DK114" s="935"/>
      <c r="DL114" s="936" t="s">
        <v>62</v>
      </c>
      <c r="DM114" s="934"/>
      <c r="DN114" s="934"/>
      <c r="DO114" s="934"/>
      <c r="DP114" s="935"/>
      <c r="DQ114" s="936" t="s">
        <v>62</v>
      </c>
      <c r="DR114" s="934"/>
      <c r="DS114" s="934"/>
      <c r="DT114" s="934"/>
      <c r="DU114" s="935"/>
      <c r="DV114" s="937" t="s">
        <v>62</v>
      </c>
      <c r="DW114" s="938"/>
      <c r="DX114" s="938"/>
      <c r="DY114" s="938"/>
      <c r="DZ114" s="939"/>
    </row>
    <row r="115" spans="1:130" s="89" customFormat="1" ht="26.25" customHeight="1" x14ac:dyDescent="0.15">
      <c r="A115" s="929"/>
      <c r="B115" s="930"/>
      <c r="C115" s="898" t="s">
        <v>386</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t="s">
        <v>62</v>
      </c>
      <c r="AB115" s="913"/>
      <c r="AC115" s="913"/>
      <c r="AD115" s="913"/>
      <c r="AE115" s="914"/>
      <c r="AF115" s="915" t="s">
        <v>62</v>
      </c>
      <c r="AG115" s="913"/>
      <c r="AH115" s="913"/>
      <c r="AI115" s="913"/>
      <c r="AJ115" s="914"/>
      <c r="AK115" s="915" t="s">
        <v>62</v>
      </c>
      <c r="AL115" s="913"/>
      <c r="AM115" s="913"/>
      <c r="AN115" s="913"/>
      <c r="AO115" s="914"/>
      <c r="AP115" s="916" t="s">
        <v>62</v>
      </c>
      <c r="AQ115" s="917"/>
      <c r="AR115" s="917"/>
      <c r="AS115" s="917"/>
      <c r="AT115" s="918"/>
      <c r="AU115" s="883"/>
      <c r="AV115" s="884"/>
      <c r="AW115" s="884"/>
      <c r="AX115" s="884"/>
      <c r="AY115" s="884"/>
      <c r="AZ115" s="897" t="s">
        <v>387</v>
      </c>
      <c r="BA115" s="898"/>
      <c r="BB115" s="898"/>
      <c r="BC115" s="898"/>
      <c r="BD115" s="898"/>
      <c r="BE115" s="898"/>
      <c r="BF115" s="898"/>
      <c r="BG115" s="898"/>
      <c r="BH115" s="898"/>
      <c r="BI115" s="898"/>
      <c r="BJ115" s="898"/>
      <c r="BK115" s="898"/>
      <c r="BL115" s="898"/>
      <c r="BM115" s="898"/>
      <c r="BN115" s="898"/>
      <c r="BO115" s="898"/>
      <c r="BP115" s="899"/>
      <c r="BQ115" s="900" t="s">
        <v>62</v>
      </c>
      <c r="BR115" s="901"/>
      <c r="BS115" s="901"/>
      <c r="BT115" s="901"/>
      <c r="BU115" s="901"/>
      <c r="BV115" s="901" t="s">
        <v>62</v>
      </c>
      <c r="BW115" s="901"/>
      <c r="BX115" s="901"/>
      <c r="BY115" s="901"/>
      <c r="BZ115" s="901"/>
      <c r="CA115" s="901" t="s">
        <v>62</v>
      </c>
      <c r="CB115" s="901"/>
      <c r="CC115" s="901"/>
      <c r="CD115" s="901"/>
      <c r="CE115" s="901"/>
      <c r="CF115" s="895" t="s">
        <v>62</v>
      </c>
      <c r="CG115" s="896"/>
      <c r="CH115" s="896"/>
      <c r="CI115" s="896"/>
      <c r="CJ115" s="896"/>
      <c r="CK115" s="923"/>
      <c r="CL115" s="924"/>
      <c r="CM115" s="897" t="s">
        <v>388</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t="s">
        <v>62</v>
      </c>
      <c r="DH115" s="934"/>
      <c r="DI115" s="934"/>
      <c r="DJ115" s="934"/>
      <c r="DK115" s="935"/>
      <c r="DL115" s="936" t="s">
        <v>62</v>
      </c>
      <c r="DM115" s="934"/>
      <c r="DN115" s="934"/>
      <c r="DO115" s="934"/>
      <c r="DP115" s="935"/>
      <c r="DQ115" s="936" t="s">
        <v>62</v>
      </c>
      <c r="DR115" s="934"/>
      <c r="DS115" s="934"/>
      <c r="DT115" s="934"/>
      <c r="DU115" s="935"/>
      <c r="DV115" s="937" t="s">
        <v>62</v>
      </c>
      <c r="DW115" s="938"/>
      <c r="DX115" s="938"/>
      <c r="DY115" s="938"/>
      <c r="DZ115" s="939"/>
    </row>
    <row r="116" spans="1:130" s="89" customFormat="1" ht="26.25" customHeight="1" x14ac:dyDescent="0.15">
      <c r="A116" s="931"/>
      <c r="B116" s="932"/>
      <c r="C116" s="940" t="s">
        <v>389</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t="s">
        <v>62</v>
      </c>
      <c r="AB116" s="934"/>
      <c r="AC116" s="934"/>
      <c r="AD116" s="934"/>
      <c r="AE116" s="935"/>
      <c r="AF116" s="936" t="s">
        <v>62</v>
      </c>
      <c r="AG116" s="934"/>
      <c r="AH116" s="934"/>
      <c r="AI116" s="934"/>
      <c r="AJ116" s="935"/>
      <c r="AK116" s="936" t="s">
        <v>62</v>
      </c>
      <c r="AL116" s="934"/>
      <c r="AM116" s="934"/>
      <c r="AN116" s="934"/>
      <c r="AO116" s="935"/>
      <c r="AP116" s="937" t="s">
        <v>62</v>
      </c>
      <c r="AQ116" s="938"/>
      <c r="AR116" s="938"/>
      <c r="AS116" s="938"/>
      <c r="AT116" s="939"/>
      <c r="AU116" s="883"/>
      <c r="AV116" s="884"/>
      <c r="AW116" s="884"/>
      <c r="AX116" s="884"/>
      <c r="AY116" s="884"/>
      <c r="AZ116" s="942" t="s">
        <v>390</v>
      </c>
      <c r="BA116" s="943"/>
      <c r="BB116" s="943"/>
      <c r="BC116" s="943"/>
      <c r="BD116" s="943"/>
      <c r="BE116" s="943"/>
      <c r="BF116" s="943"/>
      <c r="BG116" s="943"/>
      <c r="BH116" s="943"/>
      <c r="BI116" s="943"/>
      <c r="BJ116" s="943"/>
      <c r="BK116" s="943"/>
      <c r="BL116" s="943"/>
      <c r="BM116" s="943"/>
      <c r="BN116" s="943"/>
      <c r="BO116" s="943"/>
      <c r="BP116" s="944"/>
      <c r="BQ116" s="900" t="s">
        <v>62</v>
      </c>
      <c r="BR116" s="901"/>
      <c r="BS116" s="901"/>
      <c r="BT116" s="901"/>
      <c r="BU116" s="901"/>
      <c r="BV116" s="901" t="s">
        <v>62</v>
      </c>
      <c r="BW116" s="901"/>
      <c r="BX116" s="901"/>
      <c r="BY116" s="901"/>
      <c r="BZ116" s="901"/>
      <c r="CA116" s="901" t="s">
        <v>62</v>
      </c>
      <c r="CB116" s="901"/>
      <c r="CC116" s="901"/>
      <c r="CD116" s="901"/>
      <c r="CE116" s="901"/>
      <c r="CF116" s="895" t="s">
        <v>62</v>
      </c>
      <c r="CG116" s="896"/>
      <c r="CH116" s="896"/>
      <c r="CI116" s="896"/>
      <c r="CJ116" s="896"/>
      <c r="CK116" s="923"/>
      <c r="CL116" s="924"/>
      <c r="CM116" s="897" t="s">
        <v>391</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t="s">
        <v>62</v>
      </c>
      <c r="DH116" s="934"/>
      <c r="DI116" s="934"/>
      <c r="DJ116" s="934"/>
      <c r="DK116" s="935"/>
      <c r="DL116" s="936" t="s">
        <v>62</v>
      </c>
      <c r="DM116" s="934"/>
      <c r="DN116" s="934"/>
      <c r="DO116" s="934"/>
      <c r="DP116" s="935"/>
      <c r="DQ116" s="936" t="s">
        <v>62</v>
      </c>
      <c r="DR116" s="934"/>
      <c r="DS116" s="934"/>
      <c r="DT116" s="934"/>
      <c r="DU116" s="935"/>
      <c r="DV116" s="937" t="s">
        <v>62</v>
      </c>
      <c r="DW116" s="938"/>
      <c r="DX116" s="938"/>
      <c r="DY116" s="938"/>
      <c r="DZ116" s="939"/>
    </row>
    <row r="117" spans="1:130" s="89" customFormat="1" ht="26.25" customHeight="1" x14ac:dyDescent="0.15">
      <c r="A117" s="887" t="s">
        <v>118</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392</v>
      </c>
      <c r="Z117" s="869"/>
      <c r="AA117" s="953">
        <v>566818</v>
      </c>
      <c r="AB117" s="954"/>
      <c r="AC117" s="954"/>
      <c r="AD117" s="954"/>
      <c r="AE117" s="955"/>
      <c r="AF117" s="956">
        <v>623058</v>
      </c>
      <c r="AG117" s="954"/>
      <c r="AH117" s="954"/>
      <c r="AI117" s="954"/>
      <c r="AJ117" s="955"/>
      <c r="AK117" s="956">
        <v>621143</v>
      </c>
      <c r="AL117" s="954"/>
      <c r="AM117" s="954"/>
      <c r="AN117" s="954"/>
      <c r="AO117" s="955"/>
      <c r="AP117" s="957"/>
      <c r="AQ117" s="958"/>
      <c r="AR117" s="958"/>
      <c r="AS117" s="958"/>
      <c r="AT117" s="959"/>
      <c r="AU117" s="883"/>
      <c r="AV117" s="884"/>
      <c r="AW117" s="884"/>
      <c r="AX117" s="884"/>
      <c r="AY117" s="884"/>
      <c r="AZ117" s="949" t="s">
        <v>393</v>
      </c>
      <c r="BA117" s="950"/>
      <c r="BB117" s="950"/>
      <c r="BC117" s="950"/>
      <c r="BD117" s="950"/>
      <c r="BE117" s="950"/>
      <c r="BF117" s="950"/>
      <c r="BG117" s="950"/>
      <c r="BH117" s="950"/>
      <c r="BI117" s="950"/>
      <c r="BJ117" s="950"/>
      <c r="BK117" s="950"/>
      <c r="BL117" s="950"/>
      <c r="BM117" s="950"/>
      <c r="BN117" s="950"/>
      <c r="BO117" s="950"/>
      <c r="BP117" s="951"/>
      <c r="BQ117" s="900" t="s">
        <v>62</v>
      </c>
      <c r="BR117" s="901"/>
      <c r="BS117" s="901"/>
      <c r="BT117" s="901"/>
      <c r="BU117" s="901"/>
      <c r="BV117" s="901" t="s">
        <v>62</v>
      </c>
      <c r="BW117" s="901"/>
      <c r="BX117" s="901"/>
      <c r="BY117" s="901"/>
      <c r="BZ117" s="901"/>
      <c r="CA117" s="901" t="s">
        <v>62</v>
      </c>
      <c r="CB117" s="901"/>
      <c r="CC117" s="901"/>
      <c r="CD117" s="901"/>
      <c r="CE117" s="901"/>
      <c r="CF117" s="895" t="s">
        <v>62</v>
      </c>
      <c r="CG117" s="896"/>
      <c r="CH117" s="896"/>
      <c r="CI117" s="896"/>
      <c r="CJ117" s="896"/>
      <c r="CK117" s="923"/>
      <c r="CL117" s="924"/>
      <c r="CM117" s="897" t="s">
        <v>394</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62</v>
      </c>
      <c r="DH117" s="934"/>
      <c r="DI117" s="934"/>
      <c r="DJ117" s="934"/>
      <c r="DK117" s="935"/>
      <c r="DL117" s="936" t="s">
        <v>62</v>
      </c>
      <c r="DM117" s="934"/>
      <c r="DN117" s="934"/>
      <c r="DO117" s="934"/>
      <c r="DP117" s="935"/>
      <c r="DQ117" s="936" t="s">
        <v>62</v>
      </c>
      <c r="DR117" s="934"/>
      <c r="DS117" s="934"/>
      <c r="DT117" s="934"/>
      <c r="DU117" s="935"/>
      <c r="DV117" s="937" t="s">
        <v>62</v>
      </c>
      <c r="DW117" s="938"/>
      <c r="DX117" s="938"/>
      <c r="DY117" s="938"/>
      <c r="DZ117" s="939"/>
    </row>
    <row r="118" spans="1:130" s="89" customFormat="1" ht="26.25" customHeight="1" x14ac:dyDescent="0.15">
      <c r="A118" s="887" t="s">
        <v>367</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364</v>
      </c>
      <c r="AB118" s="868"/>
      <c r="AC118" s="868"/>
      <c r="AD118" s="868"/>
      <c r="AE118" s="869"/>
      <c r="AF118" s="867" t="s">
        <v>365</v>
      </c>
      <c r="AG118" s="868"/>
      <c r="AH118" s="868"/>
      <c r="AI118" s="868"/>
      <c r="AJ118" s="869"/>
      <c r="AK118" s="867" t="s">
        <v>237</v>
      </c>
      <c r="AL118" s="868"/>
      <c r="AM118" s="868"/>
      <c r="AN118" s="868"/>
      <c r="AO118" s="869"/>
      <c r="AP118" s="945" t="s">
        <v>366</v>
      </c>
      <c r="AQ118" s="946"/>
      <c r="AR118" s="946"/>
      <c r="AS118" s="946"/>
      <c r="AT118" s="947"/>
      <c r="AU118" s="883"/>
      <c r="AV118" s="884"/>
      <c r="AW118" s="884"/>
      <c r="AX118" s="884"/>
      <c r="AY118" s="884"/>
      <c r="AZ118" s="948" t="s">
        <v>395</v>
      </c>
      <c r="BA118" s="940"/>
      <c r="BB118" s="940"/>
      <c r="BC118" s="940"/>
      <c r="BD118" s="940"/>
      <c r="BE118" s="940"/>
      <c r="BF118" s="940"/>
      <c r="BG118" s="940"/>
      <c r="BH118" s="940"/>
      <c r="BI118" s="940"/>
      <c r="BJ118" s="940"/>
      <c r="BK118" s="940"/>
      <c r="BL118" s="940"/>
      <c r="BM118" s="940"/>
      <c r="BN118" s="940"/>
      <c r="BO118" s="940"/>
      <c r="BP118" s="941"/>
      <c r="BQ118" s="974" t="s">
        <v>62</v>
      </c>
      <c r="BR118" s="975"/>
      <c r="BS118" s="975"/>
      <c r="BT118" s="975"/>
      <c r="BU118" s="975"/>
      <c r="BV118" s="975" t="s">
        <v>62</v>
      </c>
      <c r="BW118" s="975"/>
      <c r="BX118" s="975"/>
      <c r="BY118" s="975"/>
      <c r="BZ118" s="975"/>
      <c r="CA118" s="975" t="s">
        <v>62</v>
      </c>
      <c r="CB118" s="975"/>
      <c r="CC118" s="975"/>
      <c r="CD118" s="975"/>
      <c r="CE118" s="975"/>
      <c r="CF118" s="895" t="s">
        <v>62</v>
      </c>
      <c r="CG118" s="896"/>
      <c r="CH118" s="896"/>
      <c r="CI118" s="896"/>
      <c r="CJ118" s="896"/>
      <c r="CK118" s="923"/>
      <c r="CL118" s="924"/>
      <c r="CM118" s="897" t="s">
        <v>396</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62</v>
      </c>
      <c r="DH118" s="934"/>
      <c r="DI118" s="934"/>
      <c r="DJ118" s="934"/>
      <c r="DK118" s="935"/>
      <c r="DL118" s="936" t="s">
        <v>62</v>
      </c>
      <c r="DM118" s="934"/>
      <c r="DN118" s="934"/>
      <c r="DO118" s="934"/>
      <c r="DP118" s="935"/>
      <c r="DQ118" s="936" t="s">
        <v>62</v>
      </c>
      <c r="DR118" s="934"/>
      <c r="DS118" s="934"/>
      <c r="DT118" s="934"/>
      <c r="DU118" s="935"/>
      <c r="DV118" s="937" t="s">
        <v>62</v>
      </c>
      <c r="DW118" s="938"/>
      <c r="DX118" s="938"/>
      <c r="DY118" s="938"/>
      <c r="DZ118" s="939"/>
    </row>
    <row r="119" spans="1:130" s="89" customFormat="1" ht="26.25" customHeight="1" x14ac:dyDescent="0.15">
      <c r="A119" s="1032" t="s">
        <v>371</v>
      </c>
      <c r="B119" s="922"/>
      <c r="C119" s="904" t="s">
        <v>372</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t="s">
        <v>62</v>
      </c>
      <c r="AB119" s="875"/>
      <c r="AC119" s="875"/>
      <c r="AD119" s="875"/>
      <c r="AE119" s="876"/>
      <c r="AF119" s="877" t="s">
        <v>62</v>
      </c>
      <c r="AG119" s="875"/>
      <c r="AH119" s="875"/>
      <c r="AI119" s="875"/>
      <c r="AJ119" s="876"/>
      <c r="AK119" s="877" t="s">
        <v>62</v>
      </c>
      <c r="AL119" s="875"/>
      <c r="AM119" s="875"/>
      <c r="AN119" s="875"/>
      <c r="AO119" s="876"/>
      <c r="AP119" s="878" t="s">
        <v>62</v>
      </c>
      <c r="AQ119" s="879"/>
      <c r="AR119" s="879"/>
      <c r="AS119" s="879"/>
      <c r="AT119" s="880"/>
      <c r="AU119" s="885"/>
      <c r="AV119" s="886"/>
      <c r="AW119" s="886"/>
      <c r="AX119" s="886"/>
      <c r="AY119" s="886"/>
      <c r="AZ119" s="112" t="s">
        <v>118</v>
      </c>
      <c r="BA119" s="112"/>
      <c r="BB119" s="112"/>
      <c r="BC119" s="112"/>
      <c r="BD119" s="112"/>
      <c r="BE119" s="112"/>
      <c r="BF119" s="112"/>
      <c r="BG119" s="112"/>
      <c r="BH119" s="112"/>
      <c r="BI119" s="112"/>
      <c r="BJ119" s="112"/>
      <c r="BK119" s="112"/>
      <c r="BL119" s="112"/>
      <c r="BM119" s="112"/>
      <c r="BN119" s="112"/>
      <c r="BO119" s="952" t="s">
        <v>397</v>
      </c>
      <c r="BP119" s="980"/>
      <c r="BQ119" s="974">
        <v>5444487</v>
      </c>
      <c r="BR119" s="975"/>
      <c r="BS119" s="975"/>
      <c r="BT119" s="975"/>
      <c r="BU119" s="975"/>
      <c r="BV119" s="975">
        <v>5041189</v>
      </c>
      <c r="BW119" s="975"/>
      <c r="BX119" s="975"/>
      <c r="BY119" s="975"/>
      <c r="BZ119" s="975"/>
      <c r="CA119" s="975">
        <v>4784310</v>
      </c>
      <c r="CB119" s="975"/>
      <c r="CC119" s="975"/>
      <c r="CD119" s="975"/>
      <c r="CE119" s="975"/>
      <c r="CF119" s="976"/>
      <c r="CG119" s="977"/>
      <c r="CH119" s="977"/>
      <c r="CI119" s="977"/>
      <c r="CJ119" s="978"/>
      <c r="CK119" s="925"/>
      <c r="CL119" s="926"/>
      <c r="CM119" s="948" t="s">
        <v>398</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t="s">
        <v>62</v>
      </c>
      <c r="DH119" s="961"/>
      <c r="DI119" s="961"/>
      <c r="DJ119" s="961"/>
      <c r="DK119" s="962"/>
      <c r="DL119" s="960" t="s">
        <v>62</v>
      </c>
      <c r="DM119" s="961"/>
      <c r="DN119" s="961"/>
      <c r="DO119" s="961"/>
      <c r="DP119" s="962"/>
      <c r="DQ119" s="960" t="s">
        <v>62</v>
      </c>
      <c r="DR119" s="961"/>
      <c r="DS119" s="961"/>
      <c r="DT119" s="961"/>
      <c r="DU119" s="962"/>
      <c r="DV119" s="963" t="s">
        <v>62</v>
      </c>
      <c r="DW119" s="964"/>
      <c r="DX119" s="964"/>
      <c r="DY119" s="964"/>
      <c r="DZ119" s="965"/>
    </row>
    <row r="120" spans="1:130" s="89" customFormat="1" ht="26.25" customHeight="1" x14ac:dyDescent="0.15">
      <c r="A120" s="1033"/>
      <c r="B120" s="924"/>
      <c r="C120" s="897" t="s">
        <v>375</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t="s">
        <v>62</v>
      </c>
      <c r="AB120" s="934"/>
      <c r="AC120" s="934"/>
      <c r="AD120" s="934"/>
      <c r="AE120" s="935"/>
      <c r="AF120" s="936" t="s">
        <v>62</v>
      </c>
      <c r="AG120" s="934"/>
      <c r="AH120" s="934"/>
      <c r="AI120" s="934"/>
      <c r="AJ120" s="935"/>
      <c r="AK120" s="936" t="s">
        <v>62</v>
      </c>
      <c r="AL120" s="934"/>
      <c r="AM120" s="934"/>
      <c r="AN120" s="934"/>
      <c r="AO120" s="935"/>
      <c r="AP120" s="937" t="s">
        <v>62</v>
      </c>
      <c r="AQ120" s="938"/>
      <c r="AR120" s="938"/>
      <c r="AS120" s="938"/>
      <c r="AT120" s="939"/>
      <c r="AU120" s="966" t="s">
        <v>399</v>
      </c>
      <c r="AV120" s="967"/>
      <c r="AW120" s="967"/>
      <c r="AX120" s="967"/>
      <c r="AY120" s="968"/>
      <c r="AZ120" s="904" t="s">
        <v>400</v>
      </c>
      <c r="BA120" s="872"/>
      <c r="BB120" s="872"/>
      <c r="BC120" s="872"/>
      <c r="BD120" s="872"/>
      <c r="BE120" s="872"/>
      <c r="BF120" s="872"/>
      <c r="BG120" s="872"/>
      <c r="BH120" s="872"/>
      <c r="BI120" s="872"/>
      <c r="BJ120" s="872"/>
      <c r="BK120" s="872"/>
      <c r="BL120" s="872"/>
      <c r="BM120" s="872"/>
      <c r="BN120" s="872"/>
      <c r="BO120" s="872"/>
      <c r="BP120" s="873"/>
      <c r="BQ120" s="905">
        <v>3625004</v>
      </c>
      <c r="BR120" s="906"/>
      <c r="BS120" s="906"/>
      <c r="BT120" s="906"/>
      <c r="BU120" s="906"/>
      <c r="BV120" s="906">
        <v>3848053</v>
      </c>
      <c r="BW120" s="906"/>
      <c r="BX120" s="906"/>
      <c r="BY120" s="906"/>
      <c r="BZ120" s="906"/>
      <c r="CA120" s="906">
        <v>4007637</v>
      </c>
      <c r="CB120" s="906"/>
      <c r="CC120" s="906"/>
      <c r="CD120" s="906"/>
      <c r="CE120" s="906"/>
      <c r="CF120" s="919">
        <v>196.9</v>
      </c>
      <c r="CG120" s="920"/>
      <c r="CH120" s="920"/>
      <c r="CI120" s="920"/>
      <c r="CJ120" s="920"/>
      <c r="CK120" s="981" t="s">
        <v>401</v>
      </c>
      <c r="CL120" s="982"/>
      <c r="CM120" s="982"/>
      <c r="CN120" s="982"/>
      <c r="CO120" s="983"/>
      <c r="CP120" s="989" t="s">
        <v>402</v>
      </c>
      <c r="CQ120" s="990"/>
      <c r="CR120" s="990"/>
      <c r="CS120" s="990"/>
      <c r="CT120" s="990"/>
      <c r="CU120" s="990"/>
      <c r="CV120" s="990"/>
      <c r="CW120" s="990"/>
      <c r="CX120" s="990"/>
      <c r="CY120" s="990"/>
      <c r="CZ120" s="990"/>
      <c r="DA120" s="990"/>
      <c r="DB120" s="990"/>
      <c r="DC120" s="990"/>
      <c r="DD120" s="990"/>
      <c r="DE120" s="990"/>
      <c r="DF120" s="991"/>
      <c r="DG120" s="905" t="s">
        <v>62</v>
      </c>
      <c r="DH120" s="906"/>
      <c r="DI120" s="906"/>
      <c r="DJ120" s="906"/>
      <c r="DK120" s="906"/>
      <c r="DL120" s="906" t="s">
        <v>62</v>
      </c>
      <c r="DM120" s="906"/>
      <c r="DN120" s="906"/>
      <c r="DO120" s="906"/>
      <c r="DP120" s="906"/>
      <c r="DQ120" s="906">
        <v>394743</v>
      </c>
      <c r="DR120" s="906"/>
      <c r="DS120" s="906"/>
      <c r="DT120" s="906"/>
      <c r="DU120" s="906"/>
      <c r="DV120" s="907">
        <v>19.399999999999999</v>
      </c>
      <c r="DW120" s="907"/>
      <c r="DX120" s="907"/>
      <c r="DY120" s="907"/>
      <c r="DZ120" s="908"/>
    </row>
    <row r="121" spans="1:130" s="89" customFormat="1" ht="26.25" customHeight="1" x14ac:dyDescent="0.15">
      <c r="A121" s="1033"/>
      <c r="B121" s="924"/>
      <c r="C121" s="949" t="s">
        <v>403</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t="s">
        <v>62</v>
      </c>
      <c r="AB121" s="934"/>
      <c r="AC121" s="934"/>
      <c r="AD121" s="934"/>
      <c r="AE121" s="935"/>
      <c r="AF121" s="936" t="s">
        <v>62</v>
      </c>
      <c r="AG121" s="934"/>
      <c r="AH121" s="934"/>
      <c r="AI121" s="934"/>
      <c r="AJ121" s="935"/>
      <c r="AK121" s="936" t="s">
        <v>62</v>
      </c>
      <c r="AL121" s="934"/>
      <c r="AM121" s="934"/>
      <c r="AN121" s="934"/>
      <c r="AO121" s="935"/>
      <c r="AP121" s="937" t="s">
        <v>62</v>
      </c>
      <c r="AQ121" s="938"/>
      <c r="AR121" s="938"/>
      <c r="AS121" s="938"/>
      <c r="AT121" s="939"/>
      <c r="AU121" s="969"/>
      <c r="AV121" s="970"/>
      <c r="AW121" s="970"/>
      <c r="AX121" s="970"/>
      <c r="AY121" s="971"/>
      <c r="AZ121" s="897" t="s">
        <v>404</v>
      </c>
      <c r="BA121" s="898"/>
      <c r="BB121" s="898"/>
      <c r="BC121" s="898"/>
      <c r="BD121" s="898"/>
      <c r="BE121" s="898"/>
      <c r="BF121" s="898"/>
      <c r="BG121" s="898"/>
      <c r="BH121" s="898"/>
      <c r="BI121" s="898"/>
      <c r="BJ121" s="898"/>
      <c r="BK121" s="898"/>
      <c r="BL121" s="898"/>
      <c r="BM121" s="898"/>
      <c r="BN121" s="898"/>
      <c r="BO121" s="898"/>
      <c r="BP121" s="899"/>
      <c r="BQ121" s="900" t="s">
        <v>62</v>
      </c>
      <c r="BR121" s="901"/>
      <c r="BS121" s="901"/>
      <c r="BT121" s="901"/>
      <c r="BU121" s="901"/>
      <c r="BV121" s="901" t="s">
        <v>62</v>
      </c>
      <c r="BW121" s="901"/>
      <c r="BX121" s="901"/>
      <c r="BY121" s="901"/>
      <c r="BZ121" s="901"/>
      <c r="CA121" s="901" t="s">
        <v>62</v>
      </c>
      <c r="CB121" s="901"/>
      <c r="CC121" s="901"/>
      <c r="CD121" s="901"/>
      <c r="CE121" s="901"/>
      <c r="CF121" s="895" t="s">
        <v>62</v>
      </c>
      <c r="CG121" s="896"/>
      <c r="CH121" s="896"/>
      <c r="CI121" s="896"/>
      <c r="CJ121" s="896"/>
      <c r="CK121" s="984"/>
      <c r="CL121" s="985"/>
      <c r="CM121" s="985"/>
      <c r="CN121" s="985"/>
      <c r="CO121" s="986"/>
      <c r="CP121" s="994" t="s">
        <v>339</v>
      </c>
      <c r="CQ121" s="995"/>
      <c r="CR121" s="995"/>
      <c r="CS121" s="995"/>
      <c r="CT121" s="995"/>
      <c r="CU121" s="995"/>
      <c r="CV121" s="995"/>
      <c r="CW121" s="995"/>
      <c r="CX121" s="995"/>
      <c r="CY121" s="995"/>
      <c r="CZ121" s="995"/>
      <c r="DA121" s="995"/>
      <c r="DB121" s="995"/>
      <c r="DC121" s="995"/>
      <c r="DD121" s="995"/>
      <c r="DE121" s="995"/>
      <c r="DF121" s="996"/>
      <c r="DG121" s="900" t="s">
        <v>62</v>
      </c>
      <c r="DH121" s="901"/>
      <c r="DI121" s="901"/>
      <c r="DJ121" s="901"/>
      <c r="DK121" s="901"/>
      <c r="DL121" s="901" t="s">
        <v>62</v>
      </c>
      <c r="DM121" s="901"/>
      <c r="DN121" s="901"/>
      <c r="DO121" s="901"/>
      <c r="DP121" s="901"/>
      <c r="DQ121" s="901">
        <v>171299</v>
      </c>
      <c r="DR121" s="901"/>
      <c r="DS121" s="901"/>
      <c r="DT121" s="901"/>
      <c r="DU121" s="901"/>
      <c r="DV121" s="902">
        <v>8.4</v>
      </c>
      <c r="DW121" s="902"/>
      <c r="DX121" s="902"/>
      <c r="DY121" s="902"/>
      <c r="DZ121" s="903"/>
    </row>
    <row r="122" spans="1:130" s="89" customFormat="1" ht="26.25" customHeight="1" x14ac:dyDescent="0.15">
      <c r="A122" s="1033"/>
      <c r="B122" s="924"/>
      <c r="C122" s="897" t="s">
        <v>385</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62</v>
      </c>
      <c r="AB122" s="934"/>
      <c r="AC122" s="934"/>
      <c r="AD122" s="934"/>
      <c r="AE122" s="935"/>
      <c r="AF122" s="936" t="s">
        <v>62</v>
      </c>
      <c r="AG122" s="934"/>
      <c r="AH122" s="934"/>
      <c r="AI122" s="934"/>
      <c r="AJ122" s="935"/>
      <c r="AK122" s="936" t="s">
        <v>62</v>
      </c>
      <c r="AL122" s="934"/>
      <c r="AM122" s="934"/>
      <c r="AN122" s="934"/>
      <c r="AO122" s="935"/>
      <c r="AP122" s="937" t="s">
        <v>62</v>
      </c>
      <c r="AQ122" s="938"/>
      <c r="AR122" s="938"/>
      <c r="AS122" s="938"/>
      <c r="AT122" s="939"/>
      <c r="AU122" s="969"/>
      <c r="AV122" s="970"/>
      <c r="AW122" s="970"/>
      <c r="AX122" s="970"/>
      <c r="AY122" s="971"/>
      <c r="AZ122" s="948" t="s">
        <v>405</v>
      </c>
      <c r="BA122" s="940"/>
      <c r="BB122" s="940"/>
      <c r="BC122" s="940"/>
      <c r="BD122" s="940"/>
      <c r="BE122" s="940"/>
      <c r="BF122" s="940"/>
      <c r="BG122" s="940"/>
      <c r="BH122" s="940"/>
      <c r="BI122" s="940"/>
      <c r="BJ122" s="940"/>
      <c r="BK122" s="940"/>
      <c r="BL122" s="940"/>
      <c r="BM122" s="940"/>
      <c r="BN122" s="940"/>
      <c r="BO122" s="940"/>
      <c r="BP122" s="941"/>
      <c r="BQ122" s="974">
        <v>4136135</v>
      </c>
      <c r="BR122" s="975"/>
      <c r="BS122" s="975"/>
      <c r="BT122" s="975"/>
      <c r="BU122" s="975"/>
      <c r="BV122" s="975">
        <v>3914603</v>
      </c>
      <c r="BW122" s="975"/>
      <c r="BX122" s="975"/>
      <c r="BY122" s="975"/>
      <c r="BZ122" s="975"/>
      <c r="CA122" s="975">
        <v>3687502</v>
      </c>
      <c r="CB122" s="975"/>
      <c r="CC122" s="975"/>
      <c r="CD122" s="975"/>
      <c r="CE122" s="975"/>
      <c r="CF122" s="992">
        <v>181.2</v>
      </c>
      <c r="CG122" s="993"/>
      <c r="CH122" s="993"/>
      <c r="CI122" s="993"/>
      <c r="CJ122" s="993"/>
      <c r="CK122" s="984"/>
      <c r="CL122" s="985"/>
      <c r="CM122" s="985"/>
      <c r="CN122" s="985"/>
      <c r="CO122" s="986"/>
      <c r="CP122" s="994" t="s">
        <v>337</v>
      </c>
      <c r="CQ122" s="995"/>
      <c r="CR122" s="995"/>
      <c r="CS122" s="995"/>
      <c r="CT122" s="995"/>
      <c r="CU122" s="995"/>
      <c r="CV122" s="995"/>
      <c r="CW122" s="995"/>
      <c r="CX122" s="995"/>
      <c r="CY122" s="995"/>
      <c r="CZ122" s="995"/>
      <c r="DA122" s="995"/>
      <c r="DB122" s="995"/>
      <c r="DC122" s="995"/>
      <c r="DD122" s="995"/>
      <c r="DE122" s="995"/>
      <c r="DF122" s="996"/>
      <c r="DG122" s="900" t="s">
        <v>62</v>
      </c>
      <c r="DH122" s="901"/>
      <c r="DI122" s="901"/>
      <c r="DJ122" s="901"/>
      <c r="DK122" s="901"/>
      <c r="DL122" s="901" t="s">
        <v>62</v>
      </c>
      <c r="DM122" s="901"/>
      <c r="DN122" s="901"/>
      <c r="DO122" s="901"/>
      <c r="DP122" s="901"/>
      <c r="DQ122" s="901" t="s">
        <v>62</v>
      </c>
      <c r="DR122" s="901"/>
      <c r="DS122" s="901"/>
      <c r="DT122" s="901"/>
      <c r="DU122" s="901"/>
      <c r="DV122" s="902" t="s">
        <v>62</v>
      </c>
      <c r="DW122" s="902"/>
      <c r="DX122" s="902"/>
      <c r="DY122" s="902"/>
      <c r="DZ122" s="903"/>
    </row>
    <row r="123" spans="1:130" s="89" customFormat="1" ht="26.25" customHeight="1" x14ac:dyDescent="0.15">
      <c r="A123" s="1033"/>
      <c r="B123" s="924"/>
      <c r="C123" s="897" t="s">
        <v>391</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t="s">
        <v>62</v>
      </c>
      <c r="AB123" s="934"/>
      <c r="AC123" s="934"/>
      <c r="AD123" s="934"/>
      <c r="AE123" s="935"/>
      <c r="AF123" s="936" t="s">
        <v>62</v>
      </c>
      <c r="AG123" s="934"/>
      <c r="AH123" s="934"/>
      <c r="AI123" s="934"/>
      <c r="AJ123" s="935"/>
      <c r="AK123" s="936" t="s">
        <v>62</v>
      </c>
      <c r="AL123" s="934"/>
      <c r="AM123" s="934"/>
      <c r="AN123" s="934"/>
      <c r="AO123" s="935"/>
      <c r="AP123" s="937" t="s">
        <v>62</v>
      </c>
      <c r="AQ123" s="938"/>
      <c r="AR123" s="938"/>
      <c r="AS123" s="938"/>
      <c r="AT123" s="939"/>
      <c r="AU123" s="972"/>
      <c r="AV123" s="973"/>
      <c r="AW123" s="973"/>
      <c r="AX123" s="973"/>
      <c r="AY123" s="973"/>
      <c r="AZ123" s="112" t="s">
        <v>118</v>
      </c>
      <c r="BA123" s="112"/>
      <c r="BB123" s="112"/>
      <c r="BC123" s="112"/>
      <c r="BD123" s="112"/>
      <c r="BE123" s="112"/>
      <c r="BF123" s="112"/>
      <c r="BG123" s="112"/>
      <c r="BH123" s="112"/>
      <c r="BI123" s="112"/>
      <c r="BJ123" s="112"/>
      <c r="BK123" s="112"/>
      <c r="BL123" s="112"/>
      <c r="BM123" s="112"/>
      <c r="BN123" s="112"/>
      <c r="BO123" s="952" t="s">
        <v>406</v>
      </c>
      <c r="BP123" s="980"/>
      <c r="BQ123" s="1039">
        <v>7761139</v>
      </c>
      <c r="BR123" s="1006"/>
      <c r="BS123" s="1006"/>
      <c r="BT123" s="1006"/>
      <c r="BU123" s="1006"/>
      <c r="BV123" s="1006">
        <v>7762656</v>
      </c>
      <c r="BW123" s="1006"/>
      <c r="BX123" s="1006"/>
      <c r="BY123" s="1006"/>
      <c r="BZ123" s="1006"/>
      <c r="CA123" s="1006">
        <v>7695139</v>
      </c>
      <c r="CB123" s="1006"/>
      <c r="CC123" s="1006"/>
      <c r="CD123" s="1006"/>
      <c r="CE123" s="1006"/>
      <c r="CF123" s="976"/>
      <c r="CG123" s="977"/>
      <c r="CH123" s="977"/>
      <c r="CI123" s="977"/>
      <c r="CJ123" s="978"/>
      <c r="CK123" s="984"/>
      <c r="CL123" s="985"/>
      <c r="CM123" s="985"/>
      <c r="CN123" s="985"/>
      <c r="CO123" s="986"/>
      <c r="CP123" s="994" t="s">
        <v>338</v>
      </c>
      <c r="CQ123" s="995"/>
      <c r="CR123" s="995"/>
      <c r="CS123" s="995"/>
      <c r="CT123" s="995"/>
      <c r="CU123" s="995"/>
      <c r="CV123" s="995"/>
      <c r="CW123" s="995"/>
      <c r="CX123" s="995"/>
      <c r="CY123" s="995"/>
      <c r="CZ123" s="995"/>
      <c r="DA123" s="995"/>
      <c r="DB123" s="995"/>
      <c r="DC123" s="995"/>
      <c r="DD123" s="995"/>
      <c r="DE123" s="995"/>
      <c r="DF123" s="996"/>
      <c r="DG123" s="933" t="s">
        <v>62</v>
      </c>
      <c r="DH123" s="934"/>
      <c r="DI123" s="934"/>
      <c r="DJ123" s="934"/>
      <c r="DK123" s="935"/>
      <c r="DL123" s="936" t="s">
        <v>62</v>
      </c>
      <c r="DM123" s="934"/>
      <c r="DN123" s="934"/>
      <c r="DO123" s="934"/>
      <c r="DP123" s="935"/>
      <c r="DQ123" s="936" t="s">
        <v>62</v>
      </c>
      <c r="DR123" s="934"/>
      <c r="DS123" s="934"/>
      <c r="DT123" s="934"/>
      <c r="DU123" s="935"/>
      <c r="DV123" s="937" t="s">
        <v>62</v>
      </c>
      <c r="DW123" s="938"/>
      <c r="DX123" s="938"/>
      <c r="DY123" s="938"/>
      <c r="DZ123" s="939"/>
    </row>
    <row r="124" spans="1:130" s="89" customFormat="1" ht="26.25" customHeight="1" thickBot="1" x14ac:dyDescent="0.2">
      <c r="A124" s="1033"/>
      <c r="B124" s="924"/>
      <c r="C124" s="897" t="s">
        <v>394</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62</v>
      </c>
      <c r="AB124" s="934"/>
      <c r="AC124" s="934"/>
      <c r="AD124" s="934"/>
      <c r="AE124" s="935"/>
      <c r="AF124" s="936" t="s">
        <v>62</v>
      </c>
      <c r="AG124" s="934"/>
      <c r="AH124" s="934"/>
      <c r="AI124" s="934"/>
      <c r="AJ124" s="935"/>
      <c r="AK124" s="936" t="s">
        <v>62</v>
      </c>
      <c r="AL124" s="934"/>
      <c r="AM124" s="934"/>
      <c r="AN124" s="934"/>
      <c r="AO124" s="935"/>
      <c r="AP124" s="937" t="s">
        <v>62</v>
      </c>
      <c r="AQ124" s="938"/>
      <c r="AR124" s="938"/>
      <c r="AS124" s="938"/>
      <c r="AT124" s="939"/>
      <c r="AU124" s="1035" t="s">
        <v>407</v>
      </c>
      <c r="AV124" s="1036"/>
      <c r="AW124" s="1036"/>
      <c r="AX124" s="1036"/>
      <c r="AY124" s="1036"/>
      <c r="AZ124" s="1036"/>
      <c r="BA124" s="1036"/>
      <c r="BB124" s="1036"/>
      <c r="BC124" s="1036"/>
      <c r="BD124" s="1036"/>
      <c r="BE124" s="1036"/>
      <c r="BF124" s="1036"/>
      <c r="BG124" s="1036"/>
      <c r="BH124" s="1036"/>
      <c r="BI124" s="1036"/>
      <c r="BJ124" s="1036"/>
      <c r="BK124" s="1036"/>
      <c r="BL124" s="1036"/>
      <c r="BM124" s="1036"/>
      <c r="BN124" s="1036"/>
      <c r="BO124" s="1036"/>
      <c r="BP124" s="1037"/>
      <c r="BQ124" s="1038" t="s">
        <v>62</v>
      </c>
      <c r="BR124" s="1002"/>
      <c r="BS124" s="1002"/>
      <c r="BT124" s="1002"/>
      <c r="BU124" s="1002"/>
      <c r="BV124" s="1002" t="s">
        <v>62</v>
      </c>
      <c r="BW124" s="1002"/>
      <c r="BX124" s="1002"/>
      <c r="BY124" s="1002"/>
      <c r="BZ124" s="1002"/>
      <c r="CA124" s="1002" t="s">
        <v>62</v>
      </c>
      <c r="CB124" s="1002"/>
      <c r="CC124" s="1002"/>
      <c r="CD124" s="1002"/>
      <c r="CE124" s="1002"/>
      <c r="CF124" s="1003"/>
      <c r="CG124" s="1004"/>
      <c r="CH124" s="1004"/>
      <c r="CI124" s="1004"/>
      <c r="CJ124" s="1005"/>
      <c r="CK124" s="987"/>
      <c r="CL124" s="987"/>
      <c r="CM124" s="987"/>
      <c r="CN124" s="987"/>
      <c r="CO124" s="988"/>
      <c r="CP124" s="994" t="s">
        <v>408</v>
      </c>
      <c r="CQ124" s="995"/>
      <c r="CR124" s="995"/>
      <c r="CS124" s="995"/>
      <c r="CT124" s="995"/>
      <c r="CU124" s="995"/>
      <c r="CV124" s="995"/>
      <c r="CW124" s="995"/>
      <c r="CX124" s="995"/>
      <c r="CY124" s="995"/>
      <c r="CZ124" s="995"/>
      <c r="DA124" s="995"/>
      <c r="DB124" s="995"/>
      <c r="DC124" s="995"/>
      <c r="DD124" s="995"/>
      <c r="DE124" s="995"/>
      <c r="DF124" s="996"/>
      <c r="DG124" s="979">
        <v>665817</v>
      </c>
      <c r="DH124" s="961"/>
      <c r="DI124" s="961"/>
      <c r="DJ124" s="961"/>
      <c r="DK124" s="962"/>
      <c r="DL124" s="960">
        <v>599135</v>
      </c>
      <c r="DM124" s="961"/>
      <c r="DN124" s="961"/>
      <c r="DO124" s="961"/>
      <c r="DP124" s="962"/>
      <c r="DQ124" s="960" t="s">
        <v>62</v>
      </c>
      <c r="DR124" s="961"/>
      <c r="DS124" s="961"/>
      <c r="DT124" s="961"/>
      <c r="DU124" s="962"/>
      <c r="DV124" s="963" t="s">
        <v>62</v>
      </c>
      <c r="DW124" s="964"/>
      <c r="DX124" s="964"/>
      <c r="DY124" s="964"/>
      <c r="DZ124" s="965"/>
    </row>
    <row r="125" spans="1:130" s="89" customFormat="1" ht="26.25" customHeight="1" x14ac:dyDescent="0.15">
      <c r="A125" s="1033"/>
      <c r="B125" s="924"/>
      <c r="C125" s="897" t="s">
        <v>396</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62</v>
      </c>
      <c r="AB125" s="934"/>
      <c r="AC125" s="934"/>
      <c r="AD125" s="934"/>
      <c r="AE125" s="935"/>
      <c r="AF125" s="936" t="s">
        <v>62</v>
      </c>
      <c r="AG125" s="934"/>
      <c r="AH125" s="934"/>
      <c r="AI125" s="934"/>
      <c r="AJ125" s="935"/>
      <c r="AK125" s="936" t="s">
        <v>62</v>
      </c>
      <c r="AL125" s="934"/>
      <c r="AM125" s="934"/>
      <c r="AN125" s="934"/>
      <c r="AO125" s="935"/>
      <c r="AP125" s="937" t="s">
        <v>62</v>
      </c>
      <c r="AQ125" s="938"/>
      <c r="AR125" s="938"/>
      <c r="AS125" s="938"/>
      <c r="AT125" s="939"/>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997" t="s">
        <v>409</v>
      </c>
      <c r="CL125" s="982"/>
      <c r="CM125" s="982"/>
      <c r="CN125" s="982"/>
      <c r="CO125" s="983"/>
      <c r="CP125" s="904" t="s">
        <v>410</v>
      </c>
      <c r="CQ125" s="872"/>
      <c r="CR125" s="872"/>
      <c r="CS125" s="872"/>
      <c r="CT125" s="872"/>
      <c r="CU125" s="872"/>
      <c r="CV125" s="872"/>
      <c r="CW125" s="872"/>
      <c r="CX125" s="872"/>
      <c r="CY125" s="872"/>
      <c r="CZ125" s="872"/>
      <c r="DA125" s="872"/>
      <c r="DB125" s="872"/>
      <c r="DC125" s="872"/>
      <c r="DD125" s="872"/>
      <c r="DE125" s="872"/>
      <c r="DF125" s="873"/>
      <c r="DG125" s="905" t="s">
        <v>62</v>
      </c>
      <c r="DH125" s="906"/>
      <c r="DI125" s="906"/>
      <c r="DJ125" s="906"/>
      <c r="DK125" s="906"/>
      <c r="DL125" s="906" t="s">
        <v>62</v>
      </c>
      <c r="DM125" s="906"/>
      <c r="DN125" s="906"/>
      <c r="DO125" s="906"/>
      <c r="DP125" s="906"/>
      <c r="DQ125" s="906" t="s">
        <v>62</v>
      </c>
      <c r="DR125" s="906"/>
      <c r="DS125" s="906"/>
      <c r="DT125" s="906"/>
      <c r="DU125" s="906"/>
      <c r="DV125" s="907" t="s">
        <v>62</v>
      </c>
      <c r="DW125" s="907"/>
      <c r="DX125" s="907"/>
      <c r="DY125" s="907"/>
      <c r="DZ125" s="908"/>
    </row>
    <row r="126" spans="1:130" s="89" customFormat="1" ht="26.25" customHeight="1" thickBot="1" x14ac:dyDescent="0.2">
      <c r="A126" s="1033"/>
      <c r="B126" s="924"/>
      <c r="C126" s="897" t="s">
        <v>398</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62</v>
      </c>
      <c r="AB126" s="934"/>
      <c r="AC126" s="934"/>
      <c r="AD126" s="934"/>
      <c r="AE126" s="935"/>
      <c r="AF126" s="936" t="s">
        <v>62</v>
      </c>
      <c r="AG126" s="934"/>
      <c r="AH126" s="934"/>
      <c r="AI126" s="934"/>
      <c r="AJ126" s="935"/>
      <c r="AK126" s="936" t="s">
        <v>62</v>
      </c>
      <c r="AL126" s="934"/>
      <c r="AM126" s="934"/>
      <c r="AN126" s="934"/>
      <c r="AO126" s="935"/>
      <c r="AP126" s="937" t="s">
        <v>62</v>
      </c>
      <c r="AQ126" s="938"/>
      <c r="AR126" s="938"/>
      <c r="AS126" s="938"/>
      <c r="AT126" s="93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998"/>
      <c r="CL126" s="985"/>
      <c r="CM126" s="985"/>
      <c r="CN126" s="985"/>
      <c r="CO126" s="986"/>
      <c r="CP126" s="897" t="s">
        <v>411</v>
      </c>
      <c r="CQ126" s="898"/>
      <c r="CR126" s="898"/>
      <c r="CS126" s="898"/>
      <c r="CT126" s="898"/>
      <c r="CU126" s="898"/>
      <c r="CV126" s="898"/>
      <c r="CW126" s="898"/>
      <c r="CX126" s="898"/>
      <c r="CY126" s="898"/>
      <c r="CZ126" s="898"/>
      <c r="DA126" s="898"/>
      <c r="DB126" s="898"/>
      <c r="DC126" s="898"/>
      <c r="DD126" s="898"/>
      <c r="DE126" s="898"/>
      <c r="DF126" s="899"/>
      <c r="DG126" s="900" t="s">
        <v>62</v>
      </c>
      <c r="DH126" s="901"/>
      <c r="DI126" s="901"/>
      <c r="DJ126" s="901"/>
      <c r="DK126" s="901"/>
      <c r="DL126" s="901" t="s">
        <v>62</v>
      </c>
      <c r="DM126" s="901"/>
      <c r="DN126" s="901"/>
      <c r="DO126" s="901"/>
      <c r="DP126" s="901"/>
      <c r="DQ126" s="901" t="s">
        <v>62</v>
      </c>
      <c r="DR126" s="901"/>
      <c r="DS126" s="901"/>
      <c r="DT126" s="901"/>
      <c r="DU126" s="901"/>
      <c r="DV126" s="902" t="s">
        <v>62</v>
      </c>
      <c r="DW126" s="902"/>
      <c r="DX126" s="902"/>
      <c r="DY126" s="902"/>
      <c r="DZ126" s="903"/>
    </row>
    <row r="127" spans="1:130" s="89" customFormat="1" ht="26.25" customHeight="1" x14ac:dyDescent="0.15">
      <c r="A127" s="1034"/>
      <c r="B127" s="926"/>
      <c r="C127" s="948" t="s">
        <v>412</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t="s">
        <v>62</v>
      </c>
      <c r="AB127" s="934"/>
      <c r="AC127" s="934"/>
      <c r="AD127" s="934"/>
      <c r="AE127" s="935"/>
      <c r="AF127" s="936" t="s">
        <v>62</v>
      </c>
      <c r="AG127" s="934"/>
      <c r="AH127" s="934"/>
      <c r="AI127" s="934"/>
      <c r="AJ127" s="935"/>
      <c r="AK127" s="936" t="s">
        <v>62</v>
      </c>
      <c r="AL127" s="934"/>
      <c r="AM127" s="934"/>
      <c r="AN127" s="934"/>
      <c r="AO127" s="935"/>
      <c r="AP127" s="937" t="s">
        <v>62</v>
      </c>
      <c r="AQ127" s="938"/>
      <c r="AR127" s="938"/>
      <c r="AS127" s="938"/>
      <c r="AT127" s="939"/>
      <c r="AU127" s="91"/>
      <c r="AV127" s="91"/>
      <c r="AW127" s="91"/>
      <c r="AX127" s="1007" t="s">
        <v>413</v>
      </c>
      <c r="AY127" s="1008"/>
      <c r="AZ127" s="1008"/>
      <c r="BA127" s="1008"/>
      <c r="BB127" s="1008"/>
      <c r="BC127" s="1008"/>
      <c r="BD127" s="1008"/>
      <c r="BE127" s="1009"/>
      <c r="BF127" s="1010" t="s">
        <v>414</v>
      </c>
      <c r="BG127" s="1008"/>
      <c r="BH127" s="1008"/>
      <c r="BI127" s="1008"/>
      <c r="BJ127" s="1008"/>
      <c r="BK127" s="1008"/>
      <c r="BL127" s="1009"/>
      <c r="BM127" s="1010" t="s">
        <v>415</v>
      </c>
      <c r="BN127" s="1008"/>
      <c r="BO127" s="1008"/>
      <c r="BP127" s="1008"/>
      <c r="BQ127" s="1008"/>
      <c r="BR127" s="1008"/>
      <c r="BS127" s="1009"/>
      <c r="BT127" s="1010" t="s">
        <v>416</v>
      </c>
      <c r="BU127" s="1008"/>
      <c r="BV127" s="1008"/>
      <c r="BW127" s="1008"/>
      <c r="BX127" s="1008"/>
      <c r="BY127" s="1008"/>
      <c r="BZ127" s="1031"/>
      <c r="CA127" s="91"/>
      <c r="CB127" s="91"/>
      <c r="CC127" s="91"/>
      <c r="CD127" s="114"/>
      <c r="CE127" s="114"/>
      <c r="CF127" s="114"/>
      <c r="CG127" s="91"/>
      <c r="CH127" s="91"/>
      <c r="CI127" s="91"/>
      <c r="CJ127" s="113"/>
      <c r="CK127" s="998"/>
      <c r="CL127" s="985"/>
      <c r="CM127" s="985"/>
      <c r="CN127" s="985"/>
      <c r="CO127" s="986"/>
      <c r="CP127" s="897" t="s">
        <v>417</v>
      </c>
      <c r="CQ127" s="898"/>
      <c r="CR127" s="898"/>
      <c r="CS127" s="898"/>
      <c r="CT127" s="898"/>
      <c r="CU127" s="898"/>
      <c r="CV127" s="898"/>
      <c r="CW127" s="898"/>
      <c r="CX127" s="898"/>
      <c r="CY127" s="898"/>
      <c r="CZ127" s="898"/>
      <c r="DA127" s="898"/>
      <c r="DB127" s="898"/>
      <c r="DC127" s="898"/>
      <c r="DD127" s="898"/>
      <c r="DE127" s="898"/>
      <c r="DF127" s="899"/>
      <c r="DG127" s="900" t="s">
        <v>62</v>
      </c>
      <c r="DH127" s="901"/>
      <c r="DI127" s="901"/>
      <c r="DJ127" s="901"/>
      <c r="DK127" s="901"/>
      <c r="DL127" s="901" t="s">
        <v>62</v>
      </c>
      <c r="DM127" s="901"/>
      <c r="DN127" s="901"/>
      <c r="DO127" s="901"/>
      <c r="DP127" s="901"/>
      <c r="DQ127" s="901" t="s">
        <v>62</v>
      </c>
      <c r="DR127" s="901"/>
      <c r="DS127" s="901"/>
      <c r="DT127" s="901"/>
      <c r="DU127" s="901"/>
      <c r="DV127" s="902" t="s">
        <v>62</v>
      </c>
      <c r="DW127" s="902"/>
      <c r="DX127" s="902"/>
      <c r="DY127" s="902"/>
      <c r="DZ127" s="903"/>
    </row>
    <row r="128" spans="1:130" s="89" customFormat="1" ht="26.25" customHeight="1" thickBot="1" x14ac:dyDescent="0.2">
      <c r="A128" s="1017" t="s">
        <v>418</v>
      </c>
      <c r="B128" s="1018"/>
      <c r="C128" s="1018"/>
      <c r="D128" s="1018"/>
      <c r="E128" s="1018"/>
      <c r="F128" s="1018"/>
      <c r="G128" s="1018"/>
      <c r="H128" s="1018"/>
      <c r="I128" s="1018"/>
      <c r="J128" s="1018"/>
      <c r="K128" s="1018"/>
      <c r="L128" s="1018"/>
      <c r="M128" s="1018"/>
      <c r="N128" s="1018"/>
      <c r="O128" s="1018"/>
      <c r="P128" s="1018"/>
      <c r="Q128" s="1018"/>
      <c r="R128" s="1018"/>
      <c r="S128" s="1018"/>
      <c r="T128" s="1018"/>
      <c r="U128" s="1018"/>
      <c r="V128" s="1018"/>
      <c r="W128" s="1019" t="s">
        <v>419</v>
      </c>
      <c r="X128" s="1019"/>
      <c r="Y128" s="1019"/>
      <c r="Z128" s="1020"/>
      <c r="AA128" s="1021">
        <v>3032</v>
      </c>
      <c r="AB128" s="1022"/>
      <c r="AC128" s="1022"/>
      <c r="AD128" s="1022"/>
      <c r="AE128" s="1023"/>
      <c r="AF128" s="1024" t="s">
        <v>62</v>
      </c>
      <c r="AG128" s="1022"/>
      <c r="AH128" s="1022"/>
      <c r="AI128" s="1022"/>
      <c r="AJ128" s="1023"/>
      <c r="AK128" s="1024">
        <v>4228</v>
      </c>
      <c r="AL128" s="1022"/>
      <c r="AM128" s="1022"/>
      <c r="AN128" s="1022"/>
      <c r="AO128" s="1023"/>
      <c r="AP128" s="1025"/>
      <c r="AQ128" s="1026"/>
      <c r="AR128" s="1026"/>
      <c r="AS128" s="1026"/>
      <c r="AT128" s="1027"/>
      <c r="AU128" s="91"/>
      <c r="AV128" s="91"/>
      <c r="AW128" s="91"/>
      <c r="AX128" s="871" t="s">
        <v>420</v>
      </c>
      <c r="AY128" s="872"/>
      <c r="AZ128" s="872"/>
      <c r="BA128" s="872"/>
      <c r="BB128" s="872"/>
      <c r="BC128" s="872"/>
      <c r="BD128" s="872"/>
      <c r="BE128" s="873"/>
      <c r="BF128" s="1028" t="s">
        <v>62</v>
      </c>
      <c r="BG128" s="1029"/>
      <c r="BH128" s="1029"/>
      <c r="BI128" s="1029"/>
      <c r="BJ128" s="1029"/>
      <c r="BK128" s="1029"/>
      <c r="BL128" s="1030"/>
      <c r="BM128" s="1028">
        <v>15</v>
      </c>
      <c r="BN128" s="1029"/>
      <c r="BO128" s="1029"/>
      <c r="BP128" s="1029"/>
      <c r="BQ128" s="1029"/>
      <c r="BR128" s="1029"/>
      <c r="BS128" s="1030"/>
      <c r="BT128" s="1028">
        <v>20</v>
      </c>
      <c r="BU128" s="1029"/>
      <c r="BV128" s="1029"/>
      <c r="BW128" s="1029"/>
      <c r="BX128" s="1029"/>
      <c r="BY128" s="1029"/>
      <c r="BZ128" s="1051"/>
      <c r="CA128" s="114"/>
      <c r="CB128" s="114"/>
      <c r="CC128" s="114"/>
      <c r="CD128" s="114"/>
      <c r="CE128" s="114"/>
      <c r="CF128" s="114"/>
      <c r="CG128" s="91"/>
      <c r="CH128" s="91"/>
      <c r="CI128" s="91"/>
      <c r="CJ128" s="113"/>
      <c r="CK128" s="999"/>
      <c r="CL128" s="1000"/>
      <c r="CM128" s="1000"/>
      <c r="CN128" s="1000"/>
      <c r="CO128" s="1001"/>
      <c r="CP128" s="1011" t="s">
        <v>421</v>
      </c>
      <c r="CQ128" s="701"/>
      <c r="CR128" s="701"/>
      <c r="CS128" s="701"/>
      <c r="CT128" s="701"/>
      <c r="CU128" s="701"/>
      <c r="CV128" s="701"/>
      <c r="CW128" s="701"/>
      <c r="CX128" s="701"/>
      <c r="CY128" s="701"/>
      <c r="CZ128" s="701"/>
      <c r="DA128" s="701"/>
      <c r="DB128" s="701"/>
      <c r="DC128" s="701"/>
      <c r="DD128" s="701"/>
      <c r="DE128" s="701"/>
      <c r="DF128" s="1012"/>
      <c r="DG128" s="1013" t="s">
        <v>62</v>
      </c>
      <c r="DH128" s="1014"/>
      <c r="DI128" s="1014"/>
      <c r="DJ128" s="1014"/>
      <c r="DK128" s="1014"/>
      <c r="DL128" s="1014" t="s">
        <v>62</v>
      </c>
      <c r="DM128" s="1014"/>
      <c r="DN128" s="1014"/>
      <c r="DO128" s="1014"/>
      <c r="DP128" s="1014"/>
      <c r="DQ128" s="1014" t="s">
        <v>62</v>
      </c>
      <c r="DR128" s="1014"/>
      <c r="DS128" s="1014"/>
      <c r="DT128" s="1014"/>
      <c r="DU128" s="1014"/>
      <c r="DV128" s="1015" t="s">
        <v>62</v>
      </c>
      <c r="DW128" s="1015"/>
      <c r="DX128" s="1015"/>
      <c r="DY128" s="1015"/>
      <c r="DZ128" s="1016"/>
    </row>
    <row r="129" spans="1:131" s="89" customFormat="1" ht="26.25" customHeight="1" x14ac:dyDescent="0.15">
      <c r="A129" s="909" t="s">
        <v>42</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422</v>
      </c>
      <c r="X129" s="1046"/>
      <c r="Y129" s="1046"/>
      <c r="Z129" s="1047"/>
      <c r="AA129" s="933">
        <v>2393781</v>
      </c>
      <c r="AB129" s="934"/>
      <c r="AC129" s="934"/>
      <c r="AD129" s="934"/>
      <c r="AE129" s="935"/>
      <c r="AF129" s="936">
        <v>2411569</v>
      </c>
      <c r="AG129" s="934"/>
      <c r="AH129" s="934"/>
      <c r="AI129" s="934"/>
      <c r="AJ129" s="935"/>
      <c r="AK129" s="936">
        <v>2453421</v>
      </c>
      <c r="AL129" s="934"/>
      <c r="AM129" s="934"/>
      <c r="AN129" s="934"/>
      <c r="AO129" s="935"/>
      <c r="AP129" s="1048"/>
      <c r="AQ129" s="1049"/>
      <c r="AR129" s="1049"/>
      <c r="AS129" s="1049"/>
      <c r="AT129" s="1050"/>
      <c r="AU129" s="92"/>
      <c r="AV129" s="92"/>
      <c r="AW129" s="92"/>
      <c r="AX129" s="1040" t="s">
        <v>423</v>
      </c>
      <c r="AY129" s="898"/>
      <c r="AZ129" s="898"/>
      <c r="BA129" s="898"/>
      <c r="BB129" s="898"/>
      <c r="BC129" s="898"/>
      <c r="BD129" s="898"/>
      <c r="BE129" s="899"/>
      <c r="BF129" s="1041" t="s">
        <v>62</v>
      </c>
      <c r="BG129" s="1042"/>
      <c r="BH129" s="1042"/>
      <c r="BI129" s="1042"/>
      <c r="BJ129" s="1042"/>
      <c r="BK129" s="1042"/>
      <c r="BL129" s="1043"/>
      <c r="BM129" s="1041">
        <v>20</v>
      </c>
      <c r="BN129" s="1042"/>
      <c r="BO129" s="1042"/>
      <c r="BP129" s="1042"/>
      <c r="BQ129" s="1042"/>
      <c r="BR129" s="1042"/>
      <c r="BS129" s="1043"/>
      <c r="BT129" s="1041">
        <v>30</v>
      </c>
      <c r="BU129" s="1042"/>
      <c r="BV129" s="1042"/>
      <c r="BW129" s="1042"/>
      <c r="BX129" s="1042"/>
      <c r="BY129" s="1042"/>
      <c r="BZ129" s="104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09" t="s">
        <v>424</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425</v>
      </c>
      <c r="X130" s="1046"/>
      <c r="Y130" s="1046"/>
      <c r="Z130" s="1047"/>
      <c r="AA130" s="933">
        <v>393757</v>
      </c>
      <c r="AB130" s="934"/>
      <c r="AC130" s="934"/>
      <c r="AD130" s="934"/>
      <c r="AE130" s="935"/>
      <c r="AF130" s="936">
        <v>414074</v>
      </c>
      <c r="AG130" s="934"/>
      <c r="AH130" s="934"/>
      <c r="AI130" s="934"/>
      <c r="AJ130" s="935"/>
      <c r="AK130" s="936">
        <v>417983</v>
      </c>
      <c r="AL130" s="934"/>
      <c r="AM130" s="934"/>
      <c r="AN130" s="934"/>
      <c r="AO130" s="935"/>
      <c r="AP130" s="1048"/>
      <c r="AQ130" s="1049"/>
      <c r="AR130" s="1049"/>
      <c r="AS130" s="1049"/>
      <c r="AT130" s="1050"/>
      <c r="AU130" s="92"/>
      <c r="AV130" s="92"/>
      <c r="AW130" s="92"/>
      <c r="AX130" s="1040" t="s">
        <v>426</v>
      </c>
      <c r="AY130" s="898"/>
      <c r="AZ130" s="898"/>
      <c r="BA130" s="898"/>
      <c r="BB130" s="898"/>
      <c r="BC130" s="898"/>
      <c r="BD130" s="898"/>
      <c r="BE130" s="899"/>
      <c r="BF130" s="1076">
        <v>9.5</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427</v>
      </c>
      <c r="X131" s="1083"/>
      <c r="Y131" s="1083"/>
      <c r="Z131" s="1084"/>
      <c r="AA131" s="979">
        <v>2000024</v>
      </c>
      <c r="AB131" s="961"/>
      <c r="AC131" s="961"/>
      <c r="AD131" s="961"/>
      <c r="AE131" s="962"/>
      <c r="AF131" s="960">
        <v>1997495</v>
      </c>
      <c r="AG131" s="961"/>
      <c r="AH131" s="961"/>
      <c r="AI131" s="961"/>
      <c r="AJ131" s="962"/>
      <c r="AK131" s="960">
        <v>2035438</v>
      </c>
      <c r="AL131" s="961"/>
      <c r="AM131" s="961"/>
      <c r="AN131" s="961"/>
      <c r="AO131" s="962"/>
      <c r="AP131" s="1085"/>
      <c r="AQ131" s="1086"/>
      <c r="AR131" s="1086"/>
      <c r="AS131" s="1086"/>
      <c r="AT131" s="1087"/>
      <c r="AU131" s="92"/>
      <c r="AV131" s="92"/>
      <c r="AW131" s="92"/>
      <c r="AX131" s="1058" t="s">
        <v>428</v>
      </c>
      <c r="AY131" s="701"/>
      <c r="AZ131" s="701"/>
      <c r="BA131" s="701"/>
      <c r="BB131" s="701"/>
      <c r="BC131" s="701"/>
      <c r="BD131" s="701"/>
      <c r="BE131" s="1012"/>
      <c r="BF131" s="1059" t="s">
        <v>62</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65" t="s">
        <v>429</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430</v>
      </c>
      <c r="W132" s="1069"/>
      <c r="X132" s="1069"/>
      <c r="Y132" s="1069"/>
      <c r="Z132" s="1070"/>
      <c r="AA132" s="1071">
        <v>8.5013479840000006</v>
      </c>
      <c r="AB132" s="1072"/>
      <c r="AC132" s="1072"/>
      <c r="AD132" s="1072"/>
      <c r="AE132" s="1073"/>
      <c r="AF132" s="1074">
        <v>10.462304039999999</v>
      </c>
      <c r="AG132" s="1072"/>
      <c r="AH132" s="1072"/>
      <c r="AI132" s="1072"/>
      <c r="AJ132" s="1073"/>
      <c r="AK132" s="1074">
        <v>9.7734246880000004</v>
      </c>
      <c r="AL132" s="1072"/>
      <c r="AM132" s="1072"/>
      <c r="AN132" s="1072"/>
      <c r="AO132" s="1073"/>
      <c r="AP132" s="976"/>
      <c r="AQ132" s="977"/>
      <c r="AR132" s="977"/>
      <c r="AS132" s="977"/>
      <c r="AT132" s="107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431</v>
      </c>
      <c r="W133" s="1052"/>
      <c r="X133" s="1052"/>
      <c r="Y133" s="1052"/>
      <c r="Z133" s="1053"/>
      <c r="AA133" s="1054">
        <v>6.9</v>
      </c>
      <c r="AB133" s="1055"/>
      <c r="AC133" s="1055"/>
      <c r="AD133" s="1055"/>
      <c r="AE133" s="1056"/>
      <c r="AF133" s="1054">
        <v>8.4</v>
      </c>
      <c r="AG133" s="1055"/>
      <c r="AH133" s="1055"/>
      <c r="AI133" s="1055"/>
      <c r="AJ133" s="1056"/>
      <c r="AK133" s="1054">
        <v>9.5</v>
      </c>
      <c r="AL133" s="1055"/>
      <c r="AM133" s="1055"/>
      <c r="AN133" s="1055"/>
      <c r="AO133" s="1056"/>
      <c r="AP133" s="1003"/>
      <c r="AQ133" s="1004"/>
      <c r="AR133" s="1004"/>
      <c r="AS133" s="1004"/>
      <c r="AT133" s="105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mXe6sa4uS4J/yVzaeB2Lic/SRnP2tL12/q1kczwMmsvDjfiRkNCMMuqfxLylnIH9LQCSGPeTIp+QbvQ4z+3HyQ==" saltValue="5Sfw7Ok/k0pt+u/Rui1RS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55" zoomScaleNormal="85" zoomScaleSheetLayoutView="5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aWf/7g9LsxfS3m+FIxA7jWCxQqzWEKwrjM3qnKjP0bzBzZAWbgm2z4EEclOxu+jG1yk8ygEcG2o1c7c2BUTtjQ==" saltValue="cDWhMAYORSrWnY1xI020B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55" zoomScaleNormal="55"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UAndYK6rcWVxcNOzIAcdncVUw1ng4MdLRBM/AldAsYGOn+XqRj6i3RfOPrAw1i6tp1dNhiZUyY7i77hl1bMukA==" saltValue="LaMxdni0Le5xG5ETJCXL2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55" zoomScaleSheetLayoutView="55"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432</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433</v>
      </c>
      <c r="AL6" s="118"/>
      <c r="AM6" s="118"/>
      <c r="AN6" s="118"/>
    </row>
    <row r="7" spans="1:46" ht="13.5" customHeight="1" x14ac:dyDescent="0.15">
      <c r="A7" s="10"/>
      <c r="AK7" s="119"/>
      <c r="AL7" s="120"/>
      <c r="AM7" s="120"/>
      <c r="AN7" s="121"/>
      <c r="AO7" s="1089" t="s">
        <v>434</v>
      </c>
      <c r="AP7" s="122"/>
      <c r="AQ7" s="123" t="s">
        <v>435</v>
      </c>
      <c r="AR7" s="124"/>
    </row>
    <row r="8" spans="1:46" x14ac:dyDescent="0.15">
      <c r="A8" s="10"/>
      <c r="AK8" s="125"/>
      <c r="AL8" s="126"/>
      <c r="AM8" s="126"/>
      <c r="AN8" s="127"/>
      <c r="AO8" s="1090"/>
      <c r="AP8" s="128" t="s">
        <v>436</v>
      </c>
      <c r="AQ8" s="129" t="s">
        <v>437</v>
      </c>
      <c r="AR8" s="130" t="s">
        <v>438</v>
      </c>
    </row>
    <row r="9" spans="1:46" x14ac:dyDescent="0.15">
      <c r="A9" s="10"/>
      <c r="AK9" s="1091" t="s">
        <v>439</v>
      </c>
      <c r="AL9" s="1092"/>
      <c r="AM9" s="1092"/>
      <c r="AN9" s="1093"/>
      <c r="AO9" s="131">
        <v>724598</v>
      </c>
      <c r="AP9" s="131">
        <v>274990</v>
      </c>
      <c r="AQ9" s="132">
        <v>289558</v>
      </c>
      <c r="AR9" s="133">
        <v>-5</v>
      </c>
    </row>
    <row r="10" spans="1:46" ht="13.5" customHeight="1" x14ac:dyDescent="0.15">
      <c r="A10" s="10"/>
      <c r="AK10" s="1091" t="s">
        <v>440</v>
      </c>
      <c r="AL10" s="1092"/>
      <c r="AM10" s="1092"/>
      <c r="AN10" s="1093"/>
      <c r="AO10" s="134">
        <v>76983</v>
      </c>
      <c r="AP10" s="134">
        <v>29216</v>
      </c>
      <c r="AQ10" s="135">
        <v>31838</v>
      </c>
      <c r="AR10" s="136">
        <v>-8.1999999999999993</v>
      </c>
    </row>
    <row r="11" spans="1:46" ht="13.5" customHeight="1" x14ac:dyDescent="0.15">
      <c r="A11" s="10"/>
      <c r="AK11" s="1091" t="s">
        <v>441</v>
      </c>
      <c r="AL11" s="1092"/>
      <c r="AM11" s="1092"/>
      <c r="AN11" s="1093"/>
      <c r="AO11" s="134">
        <v>254542</v>
      </c>
      <c r="AP11" s="134">
        <v>96600</v>
      </c>
      <c r="AQ11" s="135">
        <v>5309</v>
      </c>
      <c r="AR11" s="136">
        <v>1719.6</v>
      </c>
    </row>
    <row r="12" spans="1:46" ht="13.5" customHeight="1" x14ac:dyDescent="0.15">
      <c r="A12" s="10"/>
      <c r="AK12" s="1091" t="s">
        <v>442</v>
      </c>
      <c r="AL12" s="1092"/>
      <c r="AM12" s="1092"/>
      <c r="AN12" s="1093"/>
      <c r="AO12" s="134" t="s">
        <v>319</v>
      </c>
      <c r="AP12" s="134" t="s">
        <v>319</v>
      </c>
      <c r="AQ12" s="135" t="s">
        <v>319</v>
      </c>
      <c r="AR12" s="136" t="s">
        <v>319</v>
      </c>
    </row>
    <row r="13" spans="1:46" ht="13.5" customHeight="1" x14ac:dyDescent="0.15">
      <c r="A13" s="10"/>
      <c r="AK13" s="1091" t="s">
        <v>443</v>
      </c>
      <c r="AL13" s="1092"/>
      <c r="AM13" s="1092"/>
      <c r="AN13" s="1093"/>
      <c r="AO13" s="134">
        <v>21665</v>
      </c>
      <c r="AP13" s="134">
        <v>8222</v>
      </c>
      <c r="AQ13" s="135">
        <v>8195</v>
      </c>
      <c r="AR13" s="136">
        <v>0.3</v>
      </c>
    </row>
    <row r="14" spans="1:46" ht="13.5" customHeight="1" x14ac:dyDescent="0.15">
      <c r="A14" s="10"/>
      <c r="AK14" s="1091" t="s">
        <v>444</v>
      </c>
      <c r="AL14" s="1092"/>
      <c r="AM14" s="1092"/>
      <c r="AN14" s="1093"/>
      <c r="AO14" s="134" t="s">
        <v>319</v>
      </c>
      <c r="AP14" s="134" t="s">
        <v>319</v>
      </c>
      <c r="AQ14" s="135">
        <v>5752</v>
      </c>
      <c r="AR14" s="136" t="s">
        <v>319</v>
      </c>
    </row>
    <row r="15" spans="1:46" ht="13.5" customHeight="1" x14ac:dyDescent="0.15">
      <c r="A15" s="10"/>
      <c r="AK15" s="1094" t="s">
        <v>445</v>
      </c>
      <c r="AL15" s="1095"/>
      <c r="AM15" s="1095"/>
      <c r="AN15" s="1096"/>
      <c r="AO15" s="134">
        <v>-41389</v>
      </c>
      <c r="AP15" s="134">
        <v>-15707</v>
      </c>
      <c r="AQ15" s="135">
        <v>-17150</v>
      </c>
      <c r="AR15" s="136">
        <v>-8.4</v>
      </c>
    </row>
    <row r="16" spans="1:46" x14ac:dyDescent="0.15">
      <c r="A16" s="10"/>
      <c r="AK16" s="1094" t="s">
        <v>118</v>
      </c>
      <c r="AL16" s="1095"/>
      <c r="AM16" s="1095"/>
      <c r="AN16" s="1096"/>
      <c r="AO16" s="134">
        <v>1036399</v>
      </c>
      <c r="AP16" s="134">
        <v>393320</v>
      </c>
      <c r="AQ16" s="135">
        <v>323504</v>
      </c>
      <c r="AR16" s="136">
        <v>21.6</v>
      </c>
    </row>
    <row r="17" spans="1:46" x14ac:dyDescent="0.15">
      <c r="A17" s="10"/>
    </row>
    <row r="18" spans="1:46" x14ac:dyDescent="0.15">
      <c r="A18" s="10"/>
      <c r="AQ18" s="137"/>
      <c r="AR18" s="137"/>
    </row>
    <row r="19" spans="1:46" x14ac:dyDescent="0.15">
      <c r="A19" s="10"/>
      <c r="AK19" s="3" t="s">
        <v>446</v>
      </c>
    </row>
    <row r="20" spans="1:46" x14ac:dyDescent="0.15">
      <c r="A20" s="10"/>
      <c r="AK20" s="138"/>
      <c r="AL20" s="139"/>
      <c r="AM20" s="139"/>
      <c r="AN20" s="140"/>
      <c r="AO20" s="141" t="s">
        <v>447</v>
      </c>
      <c r="AP20" s="142" t="s">
        <v>448</v>
      </c>
      <c r="AQ20" s="143" t="s">
        <v>449</v>
      </c>
      <c r="AR20" s="144"/>
    </row>
    <row r="21" spans="1:46" s="118" customFormat="1" x14ac:dyDescent="0.15">
      <c r="A21" s="145"/>
      <c r="AK21" s="1097" t="s">
        <v>450</v>
      </c>
      <c r="AL21" s="1098"/>
      <c r="AM21" s="1098"/>
      <c r="AN21" s="1099"/>
      <c r="AO21" s="146">
        <v>22.39</v>
      </c>
      <c r="AP21" s="147">
        <v>26.26</v>
      </c>
      <c r="AQ21" s="148">
        <v>-3.87</v>
      </c>
      <c r="AS21" s="149"/>
      <c r="AT21" s="145"/>
    </row>
    <row r="22" spans="1:46" s="118" customFormat="1" x14ac:dyDescent="0.15">
      <c r="A22" s="145"/>
      <c r="AK22" s="1097" t="s">
        <v>451</v>
      </c>
      <c r="AL22" s="1098"/>
      <c r="AM22" s="1098"/>
      <c r="AN22" s="1099"/>
      <c r="AO22" s="150">
        <v>91.3</v>
      </c>
      <c r="AP22" s="151">
        <v>94.5</v>
      </c>
      <c r="AQ22" s="152">
        <v>-3.2</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088" t="s">
        <v>452</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x14ac:dyDescent="0.15">
      <c r="A27" s="157"/>
      <c r="AS27" s="3"/>
      <c r="AT27" s="3"/>
    </row>
    <row r="28" spans="1:46" ht="17.25" x14ac:dyDescent="0.15">
      <c r="A28" s="16" t="s">
        <v>453</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454</v>
      </c>
      <c r="AL29" s="118"/>
      <c r="AM29" s="118"/>
      <c r="AN29" s="118"/>
      <c r="AS29" s="159"/>
    </row>
    <row r="30" spans="1:46" ht="13.5" customHeight="1" x14ac:dyDescent="0.15">
      <c r="A30" s="10"/>
      <c r="AK30" s="119"/>
      <c r="AL30" s="120"/>
      <c r="AM30" s="120"/>
      <c r="AN30" s="121"/>
      <c r="AO30" s="1089" t="s">
        <v>434</v>
      </c>
      <c r="AP30" s="122"/>
      <c r="AQ30" s="123" t="s">
        <v>435</v>
      </c>
      <c r="AR30" s="124"/>
    </row>
    <row r="31" spans="1:46" x14ac:dyDescent="0.15">
      <c r="A31" s="10"/>
      <c r="AK31" s="125"/>
      <c r="AL31" s="126"/>
      <c r="AM31" s="126"/>
      <c r="AN31" s="127"/>
      <c r="AO31" s="1090"/>
      <c r="AP31" s="128" t="s">
        <v>436</v>
      </c>
      <c r="AQ31" s="129" t="s">
        <v>437</v>
      </c>
      <c r="AR31" s="130" t="s">
        <v>438</v>
      </c>
    </row>
    <row r="32" spans="1:46" ht="27" customHeight="1" x14ac:dyDescent="0.15">
      <c r="A32" s="10"/>
      <c r="AK32" s="1105" t="s">
        <v>455</v>
      </c>
      <c r="AL32" s="1106"/>
      <c r="AM32" s="1106"/>
      <c r="AN32" s="1107"/>
      <c r="AO32" s="160">
        <v>385678</v>
      </c>
      <c r="AP32" s="160">
        <v>146367</v>
      </c>
      <c r="AQ32" s="161">
        <v>167749</v>
      </c>
      <c r="AR32" s="162">
        <v>-12.7</v>
      </c>
    </row>
    <row r="33" spans="1:46" ht="13.5" customHeight="1" x14ac:dyDescent="0.15">
      <c r="A33" s="10"/>
      <c r="AK33" s="1105" t="s">
        <v>456</v>
      </c>
      <c r="AL33" s="1106"/>
      <c r="AM33" s="1106"/>
      <c r="AN33" s="1107"/>
      <c r="AO33" s="160" t="s">
        <v>319</v>
      </c>
      <c r="AP33" s="160" t="s">
        <v>319</v>
      </c>
      <c r="AQ33" s="161" t="s">
        <v>319</v>
      </c>
      <c r="AR33" s="162" t="s">
        <v>319</v>
      </c>
    </row>
    <row r="34" spans="1:46" ht="27" customHeight="1" x14ac:dyDescent="0.15">
      <c r="A34" s="10"/>
      <c r="AK34" s="1105" t="s">
        <v>457</v>
      </c>
      <c r="AL34" s="1106"/>
      <c r="AM34" s="1106"/>
      <c r="AN34" s="1107"/>
      <c r="AO34" s="160" t="s">
        <v>319</v>
      </c>
      <c r="AP34" s="160" t="s">
        <v>319</v>
      </c>
      <c r="AQ34" s="161" t="s">
        <v>319</v>
      </c>
      <c r="AR34" s="162" t="s">
        <v>319</v>
      </c>
    </row>
    <row r="35" spans="1:46" ht="27" customHeight="1" x14ac:dyDescent="0.15">
      <c r="A35" s="10"/>
      <c r="AK35" s="1105" t="s">
        <v>458</v>
      </c>
      <c r="AL35" s="1106"/>
      <c r="AM35" s="1106"/>
      <c r="AN35" s="1107"/>
      <c r="AO35" s="160">
        <v>121519</v>
      </c>
      <c r="AP35" s="160">
        <v>46117</v>
      </c>
      <c r="AQ35" s="161">
        <v>32778</v>
      </c>
      <c r="AR35" s="162">
        <v>40.700000000000003</v>
      </c>
    </row>
    <row r="36" spans="1:46" ht="27" customHeight="1" x14ac:dyDescent="0.15">
      <c r="A36" s="10"/>
      <c r="AK36" s="1105" t="s">
        <v>459</v>
      </c>
      <c r="AL36" s="1106"/>
      <c r="AM36" s="1106"/>
      <c r="AN36" s="1107"/>
      <c r="AO36" s="160">
        <v>113946</v>
      </c>
      <c r="AP36" s="160">
        <v>43243</v>
      </c>
      <c r="AQ36" s="161">
        <v>4535</v>
      </c>
      <c r="AR36" s="162">
        <v>853.5</v>
      </c>
    </row>
    <row r="37" spans="1:46" ht="13.5" customHeight="1" x14ac:dyDescent="0.15">
      <c r="A37" s="10"/>
      <c r="AK37" s="1105" t="s">
        <v>460</v>
      </c>
      <c r="AL37" s="1106"/>
      <c r="AM37" s="1106"/>
      <c r="AN37" s="1107"/>
      <c r="AO37" s="160" t="s">
        <v>319</v>
      </c>
      <c r="AP37" s="160" t="s">
        <v>319</v>
      </c>
      <c r="AQ37" s="161">
        <v>1146</v>
      </c>
      <c r="AR37" s="162" t="s">
        <v>319</v>
      </c>
    </row>
    <row r="38" spans="1:46" ht="27" customHeight="1" x14ac:dyDescent="0.15">
      <c r="A38" s="10"/>
      <c r="AK38" s="1108" t="s">
        <v>461</v>
      </c>
      <c r="AL38" s="1109"/>
      <c r="AM38" s="1109"/>
      <c r="AN38" s="1110"/>
      <c r="AO38" s="163" t="s">
        <v>319</v>
      </c>
      <c r="AP38" s="163" t="s">
        <v>319</v>
      </c>
      <c r="AQ38" s="164">
        <v>37</v>
      </c>
      <c r="AR38" s="152" t="s">
        <v>319</v>
      </c>
      <c r="AS38" s="159"/>
    </row>
    <row r="39" spans="1:46" x14ac:dyDescent="0.15">
      <c r="A39" s="10"/>
      <c r="AK39" s="1108" t="s">
        <v>462</v>
      </c>
      <c r="AL39" s="1109"/>
      <c r="AM39" s="1109"/>
      <c r="AN39" s="1110"/>
      <c r="AO39" s="160">
        <v>-4228</v>
      </c>
      <c r="AP39" s="160">
        <v>-1605</v>
      </c>
      <c r="AQ39" s="161">
        <v>-7395</v>
      </c>
      <c r="AR39" s="162">
        <v>-78.3</v>
      </c>
      <c r="AS39" s="159"/>
    </row>
    <row r="40" spans="1:46" ht="27" customHeight="1" x14ac:dyDescent="0.15">
      <c r="A40" s="10"/>
      <c r="AK40" s="1105" t="s">
        <v>463</v>
      </c>
      <c r="AL40" s="1106"/>
      <c r="AM40" s="1106"/>
      <c r="AN40" s="1107"/>
      <c r="AO40" s="160">
        <v>-417983</v>
      </c>
      <c r="AP40" s="160">
        <v>-158627</v>
      </c>
      <c r="AQ40" s="161">
        <v>-144519</v>
      </c>
      <c r="AR40" s="162">
        <v>9.8000000000000007</v>
      </c>
      <c r="AS40" s="159"/>
    </row>
    <row r="41" spans="1:46" x14ac:dyDescent="0.15">
      <c r="A41" s="10"/>
      <c r="AK41" s="1111" t="s">
        <v>229</v>
      </c>
      <c r="AL41" s="1112"/>
      <c r="AM41" s="1112"/>
      <c r="AN41" s="1113"/>
      <c r="AO41" s="160">
        <v>198932</v>
      </c>
      <c r="AP41" s="160">
        <v>75496</v>
      </c>
      <c r="AQ41" s="161">
        <v>54333</v>
      </c>
      <c r="AR41" s="162">
        <v>39</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464</v>
      </c>
    </row>
    <row r="48" spans="1:46" x14ac:dyDescent="0.15">
      <c r="A48" s="10"/>
      <c r="AK48" s="168" t="s">
        <v>465</v>
      </c>
      <c r="AL48" s="168"/>
      <c r="AM48" s="168"/>
      <c r="AN48" s="168"/>
      <c r="AO48" s="168"/>
      <c r="AP48" s="168"/>
      <c r="AQ48" s="169"/>
      <c r="AR48" s="168"/>
    </row>
    <row r="49" spans="1:44" ht="13.5" customHeight="1" x14ac:dyDescent="0.15">
      <c r="A49" s="10"/>
      <c r="AK49" s="170"/>
      <c r="AL49" s="171"/>
      <c r="AM49" s="1100" t="s">
        <v>434</v>
      </c>
      <c r="AN49" s="1102" t="s">
        <v>466</v>
      </c>
      <c r="AO49" s="1103"/>
      <c r="AP49" s="1103"/>
      <c r="AQ49" s="1103"/>
      <c r="AR49" s="1104"/>
    </row>
    <row r="50" spans="1:44" x14ac:dyDescent="0.15">
      <c r="A50" s="10"/>
      <c r="AK50" s="172"/>
      <c r="AL50" s="173"/>
      <c r="AM50" s="1101"/>
      <c r="AN50" s="174" t="s">
        <v>467</v>
      </c>
      <c r="AO50" s="175" t="s">
        <v>468</v>
      </c>
      <c r="AP50" s="176" t="s">
        <v>469</v>
      </c>
      <c r="AQ50" s="177" t="s">
        <v>470</v>
      </c>
      <c r="AR50" s="178" t="s">
        <v>471</v>
      </c>
    </row>
    <row r="51" spans="1:44" x14ac:dyDescent="0.15">
      <c r="A51" s="10"/>
      <c r="AK51" s="170" t="s">
        <v>472</v>
      </c>
      <c r="AL51" s="171"/>
      <c r="AM51" s="179">
        <v>476589</v>
      </c>
      <c r="AN51" s="180">
        <v>159394</v>
      </c>
      <c r="AO51" s="181">
        <v>61.4</v>
      </c>
      <c r="AP51" s="182">
        <v>301035</v>
      </c>
      <c r="AQ51" s="183">
        <v>12.2</v>
      </c>
      <c r="AR51" s="184">
        <v>49.2</v>
      </c>
    </row>
    <row r="52" spans="1:44" x14ac:dyDescent="0.15">
      <c r="A52" s="10"/>
      <c r="AK52" s="185"/>
      <c r="AL52" s="186" t="s">
        <v>473</v>
      </c>
      <c r="AM52" s="187">
        <v>363210</v>
      </c>
      <c r="AN52" s="188">
        <v>121475</v>
      </c>
      <c r="AO52" s="189">
        <v>28.7</v>
      </c>
      <c r="AP52" s="190">
        <v>154376</v>
      </c>
      <c r="AQ52" s="191">
        <v>29.1</v>
      </c>
      <c r="AR52" s="192">
        <v>-0.4</v>
      </c>
    </row>
    <row r="53" spans="1:44" x14ac:dyDescent="0.15">
      <c r="A53" s="10"/>
      <c r="AK53" s="170" t="s">
        <v>474</v>
      </c>
      <c r="AL53" s="171"/>
      <c r="AM53" s="179">
        <v>591460</v>
      </c>
      <c r="AN53" s="180">
        <v>202833</v>
      </c>
      <c r="AO53" s="181">
        <v>27.3</v>
      </c>
      <c r="AP53" s="182">
        <v>362690</v>
      </c>
      <c r="AQ53" s="183">
        <v>20.5</v>
      </c>
      <c r="AR53" s="184">
        <v>6.8</v>
      </c>
    </row>
    <row r="54" spans="1:44" x14ac:dyDescent="0.15">
      <c r="A54" s="10"/>
      <c r="AK54" s="185"/>
      <c r="AL54" s="186" t="s">
        <v>473</v>
      </c>
      <c r="AM54" s="187">
        <v>496307</v>
      </c>
      <c r="AN54" s="188">
        <v>170201</v>
      </c>
      <c r="AO54" s="189">
        <v>40.1</v>
      </c>
      <c r="AP54" s="190">
        <v>172580</v>
      </c>
      <c r="AQ54" s="191">
        <v>11.8</v>
      </c>
      <c r="AR54" s="192">
        <v>28.3</v>
      </c>
    </row>
    <row r="55" spans="1:44" x14ac:dyDescent="0.15">
      <c r="A55" s="10"/>
      <c r="AK55" s="170" t="s">
        <v>475</v>
      </c>
      <c r="AL55" s="171"/>
      <c r="AM55" s="179">
        <v>1134619</v>
      </c>
      <c r="AN55" s="180">
        <v>396859</v>
      </c>
      <c r="AO55" s="181">
        <v>95.7</v>
      </c>
      <c r="AP55" s="182">
        <v>296093</v>
      </c>
      <c r="AQ55" s="183">
        <v>-18.399999999999999</v>
      </c>
      <c r="AR55" s="184">
        <v>114.1</v>
      </c>
    </row>
    <row r="56" spans="1:44" x14ac:dyDescent="0.15">
      <c r="A56" s="10"/>
      <c r="AK56" s="185"/>
      <c r="AL56" s="186" t="s">
        <v>473</v>
      </c>
      <c r="AM56" s="187">
        <v>28735</v>
      </c>
      <c r="AN56" s="188">
        <v>10051</v>
      </c>
      <c r="AO56" s="189">
        <v>-94.1</v>
      </c>
      <c r="AP56" s="190">
        <v>140545</v>
      </c>
      <c r="AQ56" s="191">
        <v>-18.600000000000001</v>
      </c>
      <c r="AR56" s="192">
        <v>-75.5</v>
      </c>
    </row>
    <row r="57" spans="1:44" x14ac:dyDescent="0.15">
      <c r="A57" s="10"/>
      <c r="AK57" s="170" t="s">
        <v>476</v>
      </c>
      <c r="AL57" s="171"/>
      <c r="AM57" s="179">
        <v>106020</v>
      </c>
      <c r="AN57" s="180">
        <v>38665</v>
      </c>
      <c r="AO57" s="181">
        <v>-90.3</v>
      </c>
      <c r="AP57" s="182">
        <v>308655</v>
      </c>
      <c r="AQ57" s="183">
        <v>4.2</v>
      </c>
      <c r="AR57" s="184">
        <v>-94.5</v>
      </c>
    </row>
    <row r="58" spans="1:44" x14ac:dyDescent="0.15">
      <c r="A58" s="10"/>
      <c r="AK58" s="185"/>
      <c r="AL58" s="186" t="s">
        <v>473</v>
      </c>
      <c r="AM58" s="187">
        <v>49043</v>
      </c>
      <c r="AN58" s="188">
        <v>17886</v>
      </c>
      <c r="AO58" s="189">
        <v>78</v>
      </c>
      <c r="AP58" s="190">
        <v>169887</v>
      </c>
      <c r="AQ58" s="191">
        <v>20.9</v>
      </c>
      <c r="AR58" s="192">
        <v>57.1</v>
      </c>
    </row>
    <row r="59" spans="1:44" x14ac:dyDescent="0.15">
      <c r="A59" s="10"/>
      <c r="AK59" s="170" t="s">
        <v>477</v>
      </c>
      <c r="AL59" s="171"/>
      <c r="AM59" s="179">
        <v>63578</v>
      </c>
      <c r="AN59" s="180">
        <v>24128</v>
      </c>
      <c r="AO59" s="181">
        <v>-37.6</v>
      </c>
      <c r="AP59" s="182">
        <v>325476</v>
      </c>
      <c r="AQ59" s="183">
        <v>5.4</v>
      </c>
      <c r="AR59" s="184">
        <v>-43</v>
      </c>
    </row>
    <row r="60" spans="1:44" x14ac:dyDescent="0.15">
      <c r="A60" s="10"/>
      <c r="AK60" s="185"/>
      <c r="AL60" s="186" t="s">
        <v>473</v>
      </c>
      <c r="AM60" s="187">
        <v>35887</v>
      </c>
      <c r="AN60" s="188">
        <v>13619</v>
      </c>
      <c r="AO60" s="189">
        <v>-23.9</v>
      </c>
      <c r="AP60" s="190">
        <v>190204</v>
      </c>
      <c r="AQ60" s="191">
        <v>12</v>
      </c>
      <c r="AR60" s="192">
        <v>-35.9</v>
      </c>
    </row>
    <row r="61" spans="1:44" x14ac:dyDescent="0.15">
      <c r="A61" s="10"/>
      <c r="AK61" s="170" t="s">
        <v>478</v>
      </c>
      <c r="AL61" s="193"/>
      <c r="AM61" s="179">
        <v>474453</v>
      </c>
      <c r="AN61" s="180">
        <v>164376</v>
      </c>
      <c r="AO61" s="181">
        <v>11.3</v>
      </c>
      <c r="AP61" s="182">
        <v>318790</v>
      </c>
      <c r="AQ61" s="194">
        <v>4.8</v>
      </c>
      <c r="AR61" s="184">
        <v>6.5</v>
      </c>
    </row>
    <row r="62" spans="1:44" x14ac:dyDescent="0.15">
      <c r="A62" s="10"/>
      <c r="AK62" s="185"/>
      <c r="AL62" s="186" t="s">
        <v>473</v>
      </c>
      <c r="AM62" s="187">
        <v>194636</v>
      </c>
      <c r="AN62" s="188">
        <v>66646</v>
      </c>
      <c r="AO62" s="189">
        <v>5.8</v>
      </c>
      <c r="AP62" s="190">
        <v>165518</v>
      </c>
      <c r="AQ62" s="191">
        <v>11</v>
      </c>
      <c r="AR62" s="192">
        <v>-5.2</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SRR4fa/NT9ZEn/X3ffma5ZsWcmQ3t77b4Ah6uD3s9/SUQnINyVBE2QAuSipvbhfqZGunIzTY+WdZtIM051x3XQ==" saltValue="Q6elMIiE62eZvzkk905jQ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55" zoomScaleNormal="5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3q42XkjDbhuwj+hyYkLhiTJQ/4HI8JSba1jSB24BqphVKAX/WelhSxgf8mKbXqeASNi1ozftppaKplgvoltPaQ==" saltValue="Lt/1YTqB0bv+Vq9fmlUfyQ=="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gKurqXgIsRwlu4CjVOaIkutAiKRN8Wa0CSas2Nhuwboi/4IYMpXb0FSqGCqvnfowcPrOoum/1y+zUEpy5HHo/g==" saltValue="hzp5WFcJX5OvYTHXm3gajg=="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55" zoomScaleNormal="55"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479</v>
      </c>
    </row>
    <row r="46" spans="2:10" ht="29.25" customHeight="1" thickBot="1" x14ac:dyDescent="0.25">
      <c r="B46" s="198" t="s">
        <v>22</v>
      </c>
      <c r="C46" s="199"/>
      <c r="D46" s="199"/>
      <c r="E46" s="200" t="s">
        <v>480</v>
      </c>
      <c r="F46" s="201" t="s">
        <v>3</v>
      </c>
      <c r="G46" s="202" t="s">
        <v>4</v>
      </c>
      <c r="H46" s="202" t="s">
        <v>5</v>
      </c>
      <c r="I46" s="202" t="s">
        <v>6</v>
      </c>
      <c r="J46" s="203" t="s">
        <v>7</v>
      </c>
    </row>
    <row r="47" spans="2:10" ht="57.75" customHeight="1" x14ac:dyDescent="0.15">
      <c r="B47" s="204"/>
      <c r="C47" s="1114" t="s">
        <v>481</v>
      </c>
      <c r="D47" s="1114"/>
      <c r="E47" s="1115"/>
      <c r="F47" s="205">
        <v>71.75</v>
      </c>
      <c r="G47" s="206">
        <v>65.540000000000006</v>
      </c>
      <c r="H47" s="206">
        <v>67.05</v>
      </c>
      <c r="I47" s="206">
        <v>66.569999999999993</v>
      </c>
      <c r="J47" s="207">
        <v>65.45</v>
      </c>
    </row>
    <row r="48" spans="2:10" ht="57.75" customHeight="1" x14ac:dyDescent="0.15">
      <c r="B48" s="208"/>
      <c r="C48" s="1116" t="s">
        <v>482</v>
      </c>
      <c r="D48" s="1116"/>
      <c r="E48" s="1117"/>
      <c r="F48" s="209">
        <v>8.67</v>
      </c>
      <c r="G48" s="210">
        <v>4.8600000000000003</v>
      </c>
      <c r="H48" s="210">
        <v>7.6</v>
      </c>
      <c r="I48" s="210">
        <v>9.0399999999999991</v>
      </c>
      <c r="J48" s="211">
        <v>7.49</v>
      </c>
    </row>
    <row r="49" spans="2:10" ht="57.75" customHeight="1" thickBot="1" x14ac:dyDescent="0.2">
      <c r="B49" s="212"/>
      <c r="C49" s="1118" t="s">
        <v>483</v>
      </c>
      <c r="D49" s="1118"/>
      <c r="E49" s="1119"/>
      <c r="F49" s="213" t="s">
        <v>484</v>
      </c>
      <c r="G49" s="214" t="s">
        <v>485</v>
      </c>
      <c r="H49" s="214">
        <v>3.36</v>
      </c>
      <c r="I49" s="214">
        <v>1.5</v>
      </c>
      <c r="J49" s="215" t="s">
        <v>486</v>
      </c>
    </row>
    <row r="50" spans="2:10" x14ac:dyDescent="0.15"/>
  </sheetData>
  <sheetProtection algorithmName="SHA-512" hashValue="G0NoqO+wYz8WpWHUe+UHszxQPDqEM+IxCzz1nVI1+cN9sowKg95dJGnzxWnO61Ax4EdecvE7drFEhUnJLAmG3Q==" saltValue="8nGPknFTSQrefvIv9yXcK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55" zoomScaleNormal="55"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479</v>
      </c>
      <c r="K32" s="216"/>
      <c r="L32" s="216"/>
      <c r="M32" s="216"/>
      <c r="N32" s="216"/>
      <c r="O32" s="216"/>
      <c r="P32" s="216"/>
    </row>
    <row r="33" spans="1:16" ht="39" customHeight="1" thickBot="1" x14ac:dyDescent="0.25">
      <c r="A33" s="216"/>
      <c r="B33" s="219" t="s">
        <v>487</v>
      </c>
      <c r="C33" s="220"/>
      <c r="D33" s="220"/>
      <c r="E33" s="221" t="s">
        <v>480</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488</v>
      </c>
      <c r="D34" s="1124"/>
      <c r="E34" s="1125"/>
      <c r="F34" s="226">
        <v>8.66</v>
      </c>
      <c r="G34" s="227">
        <v>4.8600000000000003</v>
      </c>
      <c r="H34" s="227">
        <v>7.59</v>
      </c>
      <c r="I34" s="227">
        <v>9.0299999999999994</v>
      </c>
      <c r="J34" s="228">
        <v>7.49</v>
      </c>
      <c r="K34" s="216"/>
      <c r="L34" s="216"/>
      <c r="M34" s="216"/>
      <c r="N34" s="216"/>
      <c r="O34" s="216"/>
      <c r="P34" s="216"/>
    </row>
    <row r="35" spans="1:16" ht="39" customHeight="1" x14ac:dyDescent="0.15">
      <c r="A35" s="216"/>
      <c r="B35" s="229"/>
      <c r="C35" s="1120" t="s">
        <v>489</v>
      </c>
      <c r="D35" s="1120"/>
      <c r="E35" s="1121"/>
      <c r="F35" s="230">
        <v>1.08</v>
      </c>
      <c r="G35" s="231">
        <v>1.6</v>
      </c>
      <c r="H35" s="231">
        <v>2.2599999999999998</v>
      </c>
      <c r="I35" s="231">
        <v>2.0099999999999998</v>
      </c>
      <c r="J35" s="232">
        <v>1.68</v>
      </c>
      <c r="K35" s="216"/>
      <c r="L35" s="216"/>
      <c r="M35" s="216"/>
      <c r="N35" s="216"/>
      <c r="O35" s="216"/>
      <c r="P35" s="216"/>
    </row>
    <row r="36" spans="1:16" ht="39" customHeight="1" x14ac:dyDescent="0.15">
      <c r="A36" s="216"/>
      <c r="B36" s="229"/>
      <c r="C36" s="1120" t="s">
        <v>490</v>
      </c>
      <c r="D36" s="1120"/>
      <c r="E36" s="1121"/>
      <c r="F36" s="230">
        <v>0.31</v>
      </c>
      <c r="G36" s="231">
        <v>0.3</v>
      </c>
      <c r="H36" s="231">
        <v>0.32</v>
      </c>
      <c r="I36" s="231">
        <v>0.14000000000000001</v>
      </c>
      <c r="J36" s="232">
        <v>0.38</v>
      </c>
      <c r="K36" s="216"/>
      <c r="L36" s="216"/>
      <c r="M36" s="216"/>
      <c r="N36" s="216"/>
      <c r="O36" s="216"/>
      <c r="P36" s="216"/>
    </row>
    <row r="37" spans="1:16" ht="39" customHeight="1" x14ac:dyDescent="0.15">
      <c r="A37" s="216"/>
      <c r="B37" s="229"/>
      <c r="C37" s="1120" t="s">
        <v>491</v>
      </c>
      <c r="D37" s="1120"/>
      <c r="E37" s="1121"/>
      <c r="F37" s="230" t="s">
        <v>319</v>
      </c>
      <c r="G37" s="231" t="s">
        <v>319</v>
      </c>
      <c r="H37" s="231" t="s">
        <v>319</v>
      </c>
      <c r="I37" s="231" t="s">
        <v>319</v>
      </c>
      <c r="J37" s="232">
        <v>0.32</v>
      </c>
      <c r="K37" s="216"/>
      <c r="L37" s="216"/>
      <c r="M37" s="216"/>
      <c r="N37" s="216"/>
      <c r="O37" s="216"/>
      <c r="P37" s="216"/>
    </row>
    <row r="38" spans="1:16" ht="39" customHeight="1" x14ac:dyDescent="0.15">
      <c r="A38" s="216"/>
      <c r="B38" s="229"/>
      <c r="C38" s="1120" t="s">
        <v>492</v>
      </c>
      <c r="D38" s="1120"/>
      <c r="E38" s="1121"/>
      <c r="F38" s="230" t="s">
        <v>319</v>
      </c>
      <c r="G38" s="231" t="s">
        <v>319</v>
      </c>
      <c r="H38" s="231" t="s">
        <v>319</v>
      </c>
      <c r="I38" s="231" t="s">
        <v>319</v>
      </c>
      <c r="J38" s="232">
        <v>0.2</v>
      </c>
      <c r="K38" s="216"/>
      <c r="L38" s="216"/>
      <c r="M38" s="216"/>
      <c r="N38" s="216"/>
      <c r="O38" s="216"/>
      <c r="P38" s="216"/>
    </row>
    <row r="39" spans="1:16" ht="39" customHeight="1" x14ac:dyDescent="0.15">
      <c r="A39" s="216"/>
      <c r="B39" s="229"/>
      <c r="C39" s="1120" t="s">
        <v>493</v>
      </c>
      <c r="D39" s="1120"/>
      <c r="E39" s="1121"/>
      <c r="F39" s="230" t="s">
        <v>319</v>
      </c>
      <c r="G39" s="231" t="s">
        <v>319</v>
      </c>
      <c r="H39" s="231" t="s">
        <v>319</v>
      </c>
      <c r="I39" s="231" t="s">
        <v>319</v>
      </c>
      <c r="J39" s="232">
        <v>0.16</v>
      </c>
      <c r="K39" s="216"/>
      <c r="L39" s="216"/>
      <c r="M39" s="216"/>
      <c r="N39" s="216"/>
      <c r="O39" s="216"/>
      <c r="P39" s="216"/>
    </row>
    <row r="40" spans="1:16" ht="39" customHeight="1" x14ac:dyDescent="0.15">
      <c r="A40" s="216"/>
      <c r="B40" s="229"/>
      <c r="C40" s="1120" t="s">
        <v>494</v>
      </c>
      <c r="D40" s="1120"/>
      <c r="E40" s="1121"/>
      <c r="F40" s="230">
        <v>0</v>
      </c>
      <c r="G40" s="231">
        <v>0</v>
      </c>
      <c r="H40" s="231">
        <v>0</v>
      </c>
      <c r="I40" s="231">
        <v>0</v>
      </c>
      <c r="J40" s="232">
        <v>0</v>
      </c>
      <c r="K40" s="216"/>
      <c r="L40" s="216"/>
      <c r="M40" s="216"/>
      <c r="N40" s="216"/>
      <c r="O40" s="216"/>
      <c r="P40" s="216"/>
    </row>
    <row r="41" spans="1:16" ht="39" customHeight="1" x14ac:dyDescent="0.15">
      <c r="A41" s="216"/>
      <c r="B41" s="229"/>
      <c r="C41" s="1120"/>
      <c r="D41" s="1120"/>
      <c r="E41" s="1121"/>
      <c r="F41" s="230"/>
      <c r="G41" s="231"/>
      <c r="H41" s="231"/>
      <c r="I41" s="231"/>
      <c r="J41" s="232"/>
      <c r="K41" s="216"/>
      <c r="L41" s="216"/>
      <c r="M41" s="216"/>
      <c r="N41" s="216"/>
      <c r="O41" s="216"/>
      <c r="P41" s="216"/>
    </row>
    <row r="42" spans="1:16" ht="39" customHeight="1" x14ac:dyDescent="0.15">
      <c r="A42" s="216"/>
      <c r="B42" s="233"/>
      <c r="C42" s="1120" t="s">
        <v>495</v>
      </c>
      <c r="D42" s="1120"/>
      <c r="E42" s="1121"/>
      <c r="F42" s="230" t="s">
        <v>319</v>
      </c>
      <c r="G42" s="231" t="s">
        <v>319</v>
      </c>
      <c r="H42" s="231" t="s">
        <v>319</v>
      </c>
      <c r="I42" s="231" t="s">
        <v>319</v>
      </c>
      <c r="J42" s="232" t="s">
        <v>319</v>
      </c>
      <c r="K42" s="216"/>
      <c r="L42" s="216"/>
      <c r="M42" s="216"/>
      <c r="N42" s="216"/>
      <c r="O42" s="216"/>
      <c r="P42" s="216"/>
    </row>
    <row r="43" spans="1:16" ht="39" customHeight="1" thickBot="1" x14ac:dyDescent="0.2">
      <c r="A43" s="216"/>
      <c r="B43" s="234"/>
      <c r="C43" s="1122" t="s">
        <v>496</v>
      </c>
      <c r="D43" s="1122"/>
      <c r="E43" s="1123"/>
      <c r="F43" s="235">
        <v>0</v>
      </c>
      <c r="G43" s="236">
        <v>0</v>
      </c>
      <c r="H43" s="236">
        <v>0</v>
      </c>
      <c r="I43" s="236">
        <v>0.09</v>
      </c>
      <c r="J43" s="237" t="s">
        <v>319</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WDEDXqsNYqykqlcMz08HLk6aibL+xid7dbmTWV8TRa8L5/Tu3gpDIlTJJhMTVq9AQDlvUMr4RcvYtP+BDrAzhA==" saltValue="0PBa4ah3l+dhVIyeWD6Ny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55" zoomScaleNormal="55"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497</v>
      </c>
      <c r="P43" s="240"/>
      <c r="Q43" s="240"/>
      <c r="R43" s="240"/>
      <c r="S43" s="240"/>
      <c r="T43" s="240"/>
      <c r="U43" s="240"/>
    </row>
    <row r="44" spans="1:21" ht="30.75" customHeight="1" thickBot="1" x14ac:dyDescent="0.2">
      <c r="A44" s="240"/>
      <c r="B44" s="243" t="s">
        <v>498</v>
      </c>
      <c r="C44" s="244"/>
      <c r="D44" s="244"/>
      <c r="E44" s="245"/>
      <c r="F44" s="245"/>
      <c r="G44" s="245"/>
      <c r="H44" s="245"/>
      <c r="I44" s="245"/>
      <c r="J44" s="246" t="s">
        <v>480</v>
      </c>
      <c r="K44" s="247" t="s">
        <v>3</v>
      </c>
      <c r="L44" s="248" t="s">
        <v>4</v>
      </c>
      <c r="M44" s="248" t="s">
        <v>5</v>
      </c>
      <c r="N44" s="248" t="s">
        <v>6</v>
      </c>
      <c r="O44" s="249" t="s">
        <v>7</v>
      </c>
      <c r="P44" s="240"/>
      <c r="Q44" s="240"/>
      <c r="R44" s="240"/>
      <c r="S44" s="240"/>
      <c r="T44" s="240"/>
      <c r="U44" s="240"/>
    </row>
    <row r="45" spans="1:21" ht="30.75" customHeight="1" x14ac:dyDescent="0.15">
      <c r="A45" s="240"/>
      <c r="B45" s="1126" t="s">
        <v>499</v>
      </c>
      <c r="C45" s="1127"/>
      <c r="D45" s="250"/>
      <c r="E45" s="1132" t="s">
        <v>500</v>
      </c>
      <c r="F45" s="1132"/>
      <c r="G45" s="1132"/>
      <c r="H45" s="1132"/>
      <c r="I45" s="1132"/>
      <c r="J45" s="1133"/>
      <c r="K45" s="251">
        <v>175</v>
      </c>
      <c r="L45" s="252">
        <v>252</v>
      </c>
      <c r="M45" s="252">
        <v>318</v>
      </c>
      <c r="N45" s="252">
        <v>362</v>
      </c>
      <c r="O45" s="253">
        <v>386</v>
      </c>
      <c r="P45" s="240"/>
      <c r="Q45" s="240"/>
      <c r="R45" s="240"/>
      <c r="S45" s="240"/>
      <c r="T45" s="240"/>
      <c r="U45" s="240"/>
    </row>
    <row r="46" spans="1:21" ht="30.75" customHeight="1" x14ac:dyDescent="0.15">
      <c r="A46" s="240"/>
      <c r="B46" s="1128"/>
      <c r="C46" s="1129"/>
      <c r="D46" s="254"/>
      <c r="E46" s="1134" t="s">
        <v>501</v>
      </c>
      <c r="F46" s="1134"/>
      <c r="G46" s="1134"/>
      <c r="H46" s="1134"/>
      <c r="I46" s="1134"/>
      <c r="J46" s="1135"/>
      <c r="K46" s="255" t="s">
        <v>319</v>
      </c>
      <c r="L46" s="256" t="s">
        <v>319</v>
      </c>
      <c r="M46" s="256" t="s">
        <v>319</v>
      </c>
      <c r="N46" s="256" t="s">
        <v>319</v>
      </c>
      <c r="O46" s="257" t="s">
        <v>319</v>
      </c>
      <c r="P46" s="240"/>
      <c r="Q46" s="240"/>
      <c r="R46" s="240"/>
      <c r="S46" s="240"/>
      <c r="T46" s="240"/>
      <c r="U46" s="240"/>
    </row>
    <row r="47" spans="1:21" ht="30.75" customHeight="1" x14ac:dyDescent="0.15">
      <c r="A47" s="240"/>
      <c r="B47" s="1128"/>
      <c r="C47" s="1129"/>
      <c r="D47" s="254"/>
      <c r="E47" s="1134" t="s">
        <v>502</v>
      </c>
      <c r="F47" s="1134"/>
      <c r="G47" s="1134"/>
      <c r="H47" s="1134"/>
      <c r="I47" s="1134"/>
      <c r="J47" s="1135"/>
      <c r="K47" s="255" t="s">
        <v>319</v>
      </c>
      <c r="L47" s="256" t="s">
        <v>319</v>
      </c>
      <c r="M47" s="256" t="s">
        <v>319</v>
      </c>
      <c r="N47" s="256" t="s">
        <v>319</v>
      </c>
      <c r="O47" s="257" t="s">
        <v>319</v>
      </c>
      <c r="P47" s="240"/>
      <c r="Q47" s="240"/>
      <c r="R47" s="240"/>
      <c r="S47" s="240"/>
      <c r="T47" s="240"/>
      <c r="U47" s="240"/>
    </row>
    <row r="48" spans="1:21" ht="30.75" customHeight="1" x14ac:dyDescent="0.15">
      <c r="A48" s="240"/>
      <c r="B48" s="1128"/>
      <c r="C48" s="1129"/>
      <c r="D48" s="254"/>
      <c r="E48" s="1134" t="s">
        <v>503</v>
      </c>
      <c r="F48" s="1134"/>
      <c r="G48" s="1134"/>
      <c r="H48" s="1134"/>
      <c r="I48" s="1134"/>
      <c r="J48" s="1135"/>
      <c r="K48" s="255">
        <v>89</v>
      </c>
      <c r="L48" s="256">
        <v>83</v>
      </c>
      <c r="M48" s="256">
        <v>102</v>
      </c>
      <c r="N48" s="256">
        <v>108</v>
      </c>
      <c r="O48" s="257">
        <v>122</v>
      </c>
      <c r="P48" s="240"/>
      <c r="Q48" s="240"/>
      <c r="R48" s="240"/>
      <c r="S48" s="240"/>
      <c r="T48" s="240"/>
      <c r="U48" s="240"/>
    </row>
    <row r="49" spans="1:21" ht="30.75" customHeight="1" x14ac:dyDescent="0.15">
      <c r="A49" s="240"/>
      <c r="B49" s="1128"/>
      <c r="C49" s="1129"/>
      <c r="D49" s="254"/>
      <c r="E49" s="1134" t="s">
        <v>504</v>
      </c>
      <c r="F49" s="1134"/>
      <c r="G49" s="1134"/>
      <c r="H49" s="1134"/>
      <c r="I49" s="1134"/>
      <c r="J49" s="1135"/>
      <c r="K49" s="255">
        <v>144</v>
      </c>
      <c r="L49" s="256">
        <v>141</v>
      </c>
      <c r="M49" s="256">
        <v>147</v>
      </c>
      <c r="N49" s="256">
        <v>153</v>
      </c>
      <c r="O49" s="257">
        <v>114</v>
      </c>
      <c r="P49" s="240"/>
      <c r="Q49" s="240"/>
      <c r="R49" s="240"/>
      <c r="S49" s="240"/>
      <c r="T49" s="240"/>
      <c r="U49" s="240"/>
    </row>
    <row r="50" spans="1:21" ht="30.75" customHeight="1" x14ac:dyDescent="0.15">
      <c r="A50" s="240"/>
      <c r="B50" s="1128"/>
      <c r="C50" s="1129"/>
      <c r="D50" s="254"/>
      <c r="E50" s="1134" t="s">
        <v>505</v>
      </c>
      <c r="F50" s="1134"/>
      <c r="G50" s="1134"/>
      <c r="H50" s="1134"/>
      <c r="I50" s="1134"/>
      <c r="J50" s="1135"/>
      <c r="K50" s="255" t="s">
        <v>319</v>
      </c>
      <c r="L50" s="256" t="s">
        <v>319</v>
      </c>
      <c r="M50" s="256" t="s">
        <v>319</v>
      </c>
      <c r="N50" s="256" t="s">
        <v>319</v>
      </c>
      <c r="O50" s="257" t="s">
        <v>319</v>
      </c>
      <c r="P50" s="240"/>
      <c r="Q50" s="240"/>
      <c r="R50" s="240"/>
      <c r="S50" s="240"/>
      <c r="T50" s="240"/>
      <c r="U50" s="240"/>
    </row>
    <row r="51" spans="1:21" ht="30.75" customHeight="1" x14ac:dyDescent="0.15">
      <c r="A51" s="240"/>
      <c r="B51" s="1130"/>
      <c r="C51" s="1131"/>
      <c r="D51" s="258"/>
      <c r="E51" s="1134" t="s">
        <v>506</v>
      </c>
      <c r="F51" s="1134"/>
      <c r="G51" s="1134"/>
      <c r="H51" s="1134"/>
      <c r="I51" s="1134"/>
      <c r="J51" s="1135"/>
      <c r="K51" s="255" t="s">
        <v>319</v>
      </c>
      <c r="L51" s="256" t="s">
        <v>319</v>
      </c>
      <c r="M51" s="256" t="s">
        <v>319</v>
      </c>
      <c r="N51" s="256" t="s">
        <v>319</v>
      </c>
      <c r="O51" s="257" t="s">
        <v>319</v>
      </c>
      <c r="P51" s="240"/>
      <c r="Q51" s="240"/>
      <c r="R51" s="240"/>
      <c r="S51" s="240"/>
      <c r="T51" s="240"/>
      <c r="U51" s="240"/>
    </row>
    <row r="52" spans="1:21" ht="30.75" customHeight="1" x14ac:dyDescent="0.15">
      <c r="A52" s="240"/>
      <c r="B52" s="1136" t="s">
        <v>507</v>
      </c>
      <c r="C52" s="1137"/>
      <c r="D52" s="258"/>
      <c r="E52" s="1134" t="s">
        <v>508</v>
      </c>
      <c r="F52" s="1134"/>
      <c r="G52" s="1134"/>
      <c r="H52" s="1134"/>
      <c r="I52" s="1134"/>
      <c r="J52" s="1135"/>
      <c r="K52" s="255">
        <v>295</v>
      </c>
      <c r="L52" s="256">
        <v>345</v>
      </c>
      <c r="M52" s="256">
        <v>397</v>
      </c>
      <c r="N52" s="256">
        <v>415</v>
      </c>
      <c r="O52" s="257">
        <v>421</v>
      </c>
      <c r="P52" s="240"/>
      <c r="Q52" s="240"/>
      <c r="R52" s="240"/>
      <c r="S52" s="240"/>
      <c r="T52" s="240"/>
      <c r="U52" s="240"/>
    </row>
    <row r="53" spans="1:21" ht="30.75" customHeight="1" thickBot="1" x14ac:dyDescent="0.2">
      <c r="A53" s="240"/>
      <c r="B53" s="1138" t="s">
        <v>509</v>
      </c>
      <c r="C53" s="1139"/>
      <c r="D53" s="259"/>
      <c r="E53" s="1140" t="s">
        <v>510</v>
      </c>
      <c r="F53" s="1140"/>
      <c r="G53" s="1140"/>
      <c r="H53" s="1140"/>
      <c r="I53" s="1140"/>
      <c r="J53" s="1141"/>
      <c r="K53" s="260">
        <v>113</v>
      </c>
      <c r="L53" s="261">
        <v>131</v>
      </c>
      <c r="M53" s="261">
        <v>170</v>
      </c>
      <c r="N53" s="261">
        <v>208</v>
      </c>
      <c r="O53" s="262">
        <v>201</v>
      </c>
      <c r="P53" s="240"/>
      <c r="Q53" s="240"/>
      <c r="R53" s="240"/>
      <c r="S53" s="240"/>
      <c r="T53" s="240"/>
      <c r="U53" s="240"/>
    </row>
    <row r="54" spans="1:21" ht="24" customHeight="1" x14ac:dyDescent="0.15">
      <c r="A54" s="240"/>
      <c r="B54" s="263" t="s">
        <v>511</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512</v>
      </c>
      <c r="C56" s="265"/>
      <c r="D56" s="265"/>
      <c r="E56" s="265"/>
      <c r="F56" s="265"/>
      <c r="G56" s="265"/>
      <c r="H56" s="265"/>
      <c r="I56" s="265"/>
      <c r="J56" s="265"/>
      <c r="K56" s="266"/>
      <c r="L56" s="266"/>
      <c r="M56" s="266"/>
      <c r="N56" s="266"/>
      <c r="O56" s="267" t="s">
        <v>513</v>
      </c>
      <c r="P56" s="240"/>
      <c r="Q56" s="240"/>
      <c r="R56" s="240"/>
      <c r="S56" s="240"/>
      <c r="T56" s="240"/>
      <c r="U56" s="240"/>
    </row>
    <row r="57" spans="1:21" ht="31.5" customHeight="1" thickBot="1" x14ac:dyDescent="0.2">
      <c r="A57" s="240"/>
      <c r="B57" s="268"/>
      <c r="C57" s="269"/>
      <c r="D57" s="269"/>
      <c r="E57" s="270"/>
      <c r="F57" s="270"/>
      <c r="G57" s="270"/>
      <c r="H57" s="270"/>
      <c r="I57" s="270"/>
      <c r="J57" s="271" t="s">
        <v>480</v>
      </c>
      <c r="K57" s="272" t="s">
        <v>514</v>
      </c>
      <c r="L57" s="273" t="s">
        <v>515</v>
      </c>
      <c r="M57" s="273" t="s">
        <v>516</v>
      </c>
      <c r="N57" s="273" t="s">
        <v>517</v>
      </c>
      <c r="O57" s="274" t="s">
        <v>518</v>
      </c>
      <c r="P57" s="240"/>
      <c r="Q57" s="240"/>
      <c r="R57" s="240"/>
      <c r="S57" s="240"/>
      <c r="T57" s="240"/>
      <c r="U57" s="240"/>
    </row>
    <row r="58" spans="1:21" ht="31.5" customHeight="1" x14ac:dyDescent="0.15">
      <c r="B58" s="1142" t="s">
        <v>519</v>
      </c>
      <c r="C58" s="1143"/>
      <c r="D58" s="1148" t="s">
        <v>520</v>
      </c>
      <c r="E58" s="1149"/>
      <c r="F58" s="1149"/>
      <c r="G58" s="1149"/>
      <c r="H58" s="1149"/>
      <c r="I58" s="1149"/>
      <c r="J58" s="1150"/>
      <c r="K58" s="275"/>
      <c r="L58" s="276"/>
      <c r="M58" s="276"/>
      <c r="N58" s="276"/>
      <c r="O58" s="277"/>
    </row>
    <row r="59" spans="1:21" ht="31.5" customHeight="1" x14ac:dyDescent="0.15">
      <c r="B59" s="1144"/>
      <c r="C59" s="1145"/>
      <c r="D59" s="1151" t="s">
        <v>521</v>
      </c>
      <c r="E59" s="1152"/>
      <c r="F59" s="1152"/>
      <c r="G59" s="1152"/>
      <c r="H59" s="1152"/>
      <c r="I59" s="1152"/>
      <c r="J59" s="1153"/>
      <c r="K59" s="278"/>
      <c r="L59" s="279"/>
      <c r="M59" s="279"/>
      <c r="N59" s="279"/>
      <c r="O59" s="280"/>
    </row>
    <row r="60" spans="1:21" ht="31.5" customHeight="1" thickBot="1" x14ac:dyDescent="0.2">
      <c r="B60" s="1146"/>
      <c r="C60" s="1147"/>
      <c r="D60" s="1154" t="s">
        <v>522</v>
      </c>
      <c r="E60" s="1155"/>
      <c r="F60" s="1155"/>
      <c r="G60" s="1155"/>
      <c r="H60" s="1155"/>
      <c r="I60" s="1155"/>
      <c r="J60" s="1156"/>
      <c r="K60" s="281"/>
      <c r="L60" s="282"/>
      <c r="M60" s="282"/>
      <c r="N60" s="282"/>
      <c r="O60" s="283"/>
    </row>
    <row r="61" spans="1:21" ht="24" customHeight="1" x14ac:dyDescent="0.15">
      <c r="B61" s="284"/>
      <c r="C61" s="284"/>
      <c r="D61" s="285" t="s">
        <v>523</v>
      </c>
      <c r="E61" s="286"/>
      <c r="F61" s="286"/>
      <c r="G61" s="286"/>
      <c r="H61" s="286"/>
      <c r="I61" s="286"/>
      <c r="J61" s="286"/>
      <c r="K61" s="286"/>
      <c r="L61" s="286"/>
      <c r="M61" s="286"/>
      <c r="N61" s="286"/>
      <c r="O61" s="286"/>
    </row>
    <row r="62" spans="1:21" ht="24" customHeight="1" x14ac:dyDescent="0.15">
      <c r="B62" s="287"/>
      <c r="C62" s="287"/>
      <c r="D62" s="285" t="s">
        <v>524</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VTmZTGBcOJJdQiv8b2Zuvm32ifxN5S2WHJYs3wbbBMODJUPADAu7xtRY/hMihcCNopVITSmcQm225tYDbdCmfg==" saltValue="/D6zWk9vyfAHjZIGElGGZ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55" zoomScaleNormal="55"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497</v>
      </c>
    </row>
    <row r="40" spans="2:13" ht="27.75" customHeight="1" thickBot="1" x14ac:dyDescent="0.2">
      <c r="B40" s="290" t="s">
        <v>498</v>
      </c>
      <c r="C40" s="291"/>
      <c r="D40" s="291"/>
      <c r="E40" s="292"/>
      <c r="F40" s="292"/>
      <c r="G40" s="292"/>
      <c r="H40" s="293" t="s">
        <v>480</v>
      </c>
      <c r="I40" s="294" t="s">
        <v>3</v>
      </c>
      <c r="J40" s="295" t="s">
        <v>4</v>
      </c>
      <c r="K40" s="295" t="s">
        <v>5</v>
      </c>
      <c r="L40" s="295" t="s">
        <v>6</v>
      </c>
      <c r="M40" s="296" t="s">
        <v>7</v>
      </c>
    </row>
    <row r="41" spans="2:13" ht="27.75" customHeight="1" x14ac:dyDescent="0.15">
      <c r="B41" s="1157" t="s">
        <v>525</v>
      </c>
      <c r="C41" s="1158"/>
      <c r="D41" s="297"/>
      <c r="E41" s="1163" t="s">
        <v>526</v>
      </c>
      <c r="F41" s="1163"/>
      <c r="G41" s="1163"/>
      <c r="H41" s="1164"/>
      <c r="I41" s="298">
        <v>3083</v>
      </c>
      <c r="J41" s="299">
        <v>3316</v>
      </c>
      <c r="K41" s="299">
        <v>3841</v>
      </c>
      <c r="L41" s="299">
        <v>3650</v>
      </c>
      <c r="M41" s="300">
        <v>3510</v>
      </c>
    </row>
    <row r="42" spans="2:13" ht="27.75" customHeight="1" x14ac:dyDescent="0.15">
      <c r="B42" s="1159"/>
      <c r="C42" s="1160"/>
      <c r="D42" s="301"/>
      <c r="E42" s="1165" t="s">
        <v>527</v>
      </c>
      <c r="F42" s="1165"/>
      <c r="G42" s="1165"/>
      <c r="H42" s="1166"/>
      <c r="I42" s="302" t="s">
        <v>319</v>
      </c>
      <c r="J42" s="303" t="s">
        <v>319</v>
      </c>
      <c r="K42" s="303" t="s">
        <v>319</v>
      </c>
      <c r="L42" s="303" t="s">
        <v>319</v>
      </c>
      <c r="M42" s="304" t="s">
        <v>319</v>
      </c>
    </row>
    <row r="43" spans="2:13" ht="27.75" customHeight="1" x14ac:dyDescent="0.15">
      <c r="B43" s="1159"/>
      <c r="C43" s="1160"/>
      <c r="D43" s="301"/>
      <c r="E43" s="1165" t="s">
        <v>528</v>
      </c>
      <c r="F43" s="1165"/>
      <c r="G43" s="1165"/>
      <c r="H43" s="1166"/>
      <c r="I43" s="302">
        <v>1640</v>
      </c>
      <c r="J43" s="303">
        <v>1488</v>
      </c>
      <c r="K43" s="303">
        <v>1310</v>
      </c>
      <c r="L43" s="303">
        <v>1128</v>
      </c>
      <c r="M43" s="304">
        <v>1007</v>
      </c>
    </row>
    <row r="44" spans="2:13" ht="27.75" customHeight="1" x14ac:dyDescent="0.15">
      <c r="B44" s="1159"/>
      <c r="C44" s="1160"/>
      <c r="D44" s="301"/>
      <c r="E44" s="1165" t="s">
        <v>529</v>
      </c>
      <c r="F44" s="1165"/>
      <c r="G44" s="1165"/>
      <c r="H44" s="1166"/>
      <c r="I44" s="302">
        <v>101</v>
      </c>
      <c r="J44" s="303">
        <v>72</v>
      </c>
      <c r="K44" s="303">
        <v>48</v>
      </c>
      <c r="L44" s="303">
        <v>26</v>
      </c>
      <c r="M44" s="304">
        <v>21</v>
      </c>
    </row>
    <row r="45" spans="2:13" ht="27.75" customHeight="1" x14ac:dyDescent="0.15">
      <c r="B45" s="1159"/>
      <c r="C45" s="1160"/>
      <c r="D45" s="301"/>
      <c r="E45" s="1165" t="s">
        <v>530</v>
      </c>
      <c r="F45" s="1165"/>
      <c r="G45" s="1165"/>
      <c r="H45" s="1166"/>
      <c r="I45" s="302">
        <v>256</v>
      </c>
      <c r="J45" s="303">
        <v>238</v>
      </c>
      <c r="K45" s="303">
        <v>246</v>
      </c>
      <c r="L45" s="303">
        <v>238</v>
      </c>
      <c r="M45" s="304">
        <v>246</v>
      </c>
    </row>
    <row r="46" spans="2:13" ht="27.75" customHeight="1" x14ac:dyDescent="0.15">
      <c r="B46" s="1159"/>
      <c r="C46" s="1160"/>
      <c r="D46" s="305"/>
      <c r="E46" s="1165" t="s">
        <v>531</v>
      </c>
      <c r="F46" s="1165"/>
      <c r="G46" s="1165"/>
      <c r="H46" s="1166"/>
      <c r="I46" s="302" t="s">
        <v>319</v>
      </c>
      <c r="J46" s="303" t="s">
        <v>319</v>
      </c>
      <c r="K46" s="303" t="s">
        <v>319</v>
      </c>
      <c r="L46" s="303" t="s">
        <v>319</v>
      </c>
      <c r="M46" s="304" t="s">
        <v>319</v>
      </c>
    </row>
    <row r="47" spans="2:13" ht="27.75" customHeight="1" x14ac:dyDescent="0.15">
      <c r="B47" s="1159"/>
      <c r="C47" s="1160"/>
      <c r="D47" s="306"/>
      <c r="E47" s="1167" t="s">
        <v>532</v>
      </c>
      <c r="F47" s="1168"/>
      <c r="G47" s="1168"/>
      <c r="H47" s="1169"/>
      <c r="I47" s="302" t="s">
        <v>319</v>
      </c>
      <c r="J47" s="303" t="s">
        <v>319</v>
      </c>
      <c r="K47" s="303" t="s">
        <v>319</v>
      </c>
      <c r="L47" s="303" t="s">
        <v>319</v>
      </c>
      <c r="M47" s="304" t="s">
        <v>319</v>
      </c>
    </row>
    <row r="48" spans="2:13" ht="27.75" customHeight="1" x14ac:dyDescent="0.15">
      <c r="B48" s="1159"/>
      <c r="C48" s="1160"/>
      <c r="D48" s="301"/>
      <c r="E48" s="1165" t="s">
        <v>533</v>
      </c>
      <c r="F48" s="1165"/>
      <c r="G48" s="1165"/>
      <c r="H48" s="1166"/>
      <c r="I48" s="302" t="s">
        <v>319</v>
      </c>
      <c r="J48" s="303" t="s">
        <v>319</v>
      </c>
      <c r="K48" s="303" t="s">
        <v>319</v>
      </c>
      <c r="L48" s="303" t="s">
        <v>319</v>
      </c>
      <c r="M48" s="304" t="s">
        <v>319</v>
      </c>
    </row>
    <row r="49" spans="2:13" ht="27.75" customHeight="1" x14ac:dyDescent="0.15">
      <c r="B49" s="1161"/>
      <c r="C49" s="1162"/>
      <c r="D49" s="301"/>
      <c r="E49" s="1165" t="s">
        <v>534</v>
      </c>
      <c r="F49" s="1165"/>
      <c r="G49" s="1165"/>
      <c r="H49" s="1166"/>
      <c r="I49" s="302" t="s">
        <v>319</v>
      </c>
      <c r="J49" s="303" t="s">
        <v>319</v>
      </c>
      <c r="K49" s="303" t="s">
        <v>319</v>
      </c>
      <c r="L49" s="303" t="s">
        <v>319</v>
      </c>
      <c r="M49" s="304" t="s">
        <v>319</v>
      </c>
    </row>
    <row r="50" spans="2:13" ht="27.75" customHeight="1" x14ac:dyDescent="0.15">
      <c r="B50" s="1170" t="s">
        <v>535</v>
      </c>
      <c r="C50" s="1171"/>
      <c r="D50" s="307"/>
      <c r="E50" s="1165" t="s">
        <v>536</v>
      </c>
      <c r="F50" s="1165"/>
      <c r="G50" s="1165"/>
      <c r="H50" s="1166"/>
      <c r="I50" s="302">
        <v>2790</v>
      </c>
      <c r="J50" s="303">
        <v>3376</v>
      </c>
      <c r="K50" s="303">
        <v>3625</v>
      </c>
      <c r="L50" s="303">
        <v>3848</v>
      </c>
      <c r="M50" s="304">
        <v>4008</v>
      </c>
    </row>
    <row r="51" spans="2:13" ht="27.75" customHeight="1" x14ac:dyDescent="0.15">
      <c r="B51" s="1159"/>
      <c r="C51" s="1160"/>
      <c r="D51" s="301"/>
      <c r="E51" s="1165" t="s">
        <v>537</v>
      </c>
      <c r="F51" s="1165"/>
      <c r="G51" s="1165"/>
      <c r="H51" s="1166"/>
      <c r="I51" s="302">
        <v>12</v>
      </c>
      <c r="J51" s="303">
        <v>4</v>
      </c>
      <c r="K51" s="303" t="s">
        <v>319</v>
      </c>
      <c r="L51" s="303" t="s">
        <v>319</v>
      </c>
      <c r="M51" s="304" t="s">
        <v>319</v>
      </c>
    </row>
    <row r="52" spans="2:13" ht="27.75" customHeight="1" x14ac:dyDescent="0.15">
      <c r="B52" s="1161"/>
      <c r="C52" s="1162"/>
      <c r="D52" s="301"/>
      <c r="E52" s="1165" t="s">
        <v>538</v>
      </c>
      <c r="F52" s="1165"/>
      <c r="G52" s="1165"/>
      <c r="H52" s="1166"/>
      <c r="I52" s="302">
        <v>4044</v>
      </c>
      <c r="J52" s="303">
        <v>3868</v>
      </c>
      <c r="K52" s="303">
        <v>4136</v>
      </c>
      <c r="L52" s="303">
        <v>3915</v>
      </c>
      <c r="M52" s="304">
        <v>3688</v>
      </c>
    </row>
    <row r="53" spans="2:13" ht="27.75" customHeight="1" thickBot="1" x14ac:dyDescent="0.2">
      <c r="B53" s="1172" t="s">
        <v>509</v>
      </c>
      <c r="C53" s="1173"/>
      <c r="D53" s="308"/>
      <c r="E53" s="1174" t="s">
        <v>539</v>
      </c>
      <c r="F53" s="1174"/>
      <c r="G53" s="1174"/>
      <c r="H53" s="1175"/>
      <c r="I53" s="309">
        <v>-1766</v>
      </c>
      <c r="J53" s="310">
        <v>-2133</v>
      </c>
      <c r="K53" s="310">
        <v>-2317</v>
      </c>
      <c r="L53" s="310">
        <v>-2721</v>
      </c>
      <c r="M53" s="311">
        <v>-2911</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My/zq4CA+iVD0oVbcZO5aiEPAwKoyv/IaCtON4RXNRjYYGAh3BzOTCNlws5vIs2nJVRqr01akX5zvu2AtHQ/AA==" saltValue="OtjQRw9uprztWZAicoJrQ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540</v>
      </c>
    </row>
    <row r="54" spans="2:8" ht="29.25" customHeight="1" thickBot="1" x14ac:dyDescent="0.25">
      <c r="B54" s="317" t="s">
        <v>22</v>
      </c>
      <c r="C54" s="318"/>
      <c r="D54" s="318"/>
      <c r="E54" s="319" t="s">
        <v>480</v>
      </c>
      <c r="F54" s="320" t="s">
        <v>5</v>
      </c>
      <c r="G54" s="320" t="s">
        <v>6</v>
      </c>
      <c r="H54" s="321" t="s">
        <v>7</v>
      </c>
    </row>
    <row r="55" spans="2:8" ht="52.5" customHeight="1" x14ac:dyDescent="0.15">
      <c r="B55" s="322"/>
      <c r="C55" s="1184" t="s">
        <v>116</v>
      </c>
      <c r="D55" s="1184"/>
      <c r="E55" s="1185"/>
      <c r="F55" s="323">
        <v>1605</v>
      </c>
      <c r="G55" s="323">
        <v>1605</v>
      </c>
      <c r="H55" s="324">
        <v>1606</v>
      </c>
    </row>
    <row r="56" spans="2:8" ht="52.5" customHeight="1" x14ac:dyDescent="0.15">
      <c r="B56" s="325"/>
      <c r="C56" s="1186" t="s">
        <v>541</v>
      </c>
      <c r="D56" s="1186"/>
      <c r="E56" s="1187"/>
      <c r="F56" s="326">
        <v>722</v>
      </c>
      <c r="G56" s="326">
        <v>925</v>
      </c>
      <c r="H56" s="327">
        <v>1030</v>
      </c>
    </row>
    <row r="57" spans="2:8" ht="53.25" customHeight="1" x14ac:dyDescent="0.15">
      <c r="B57" s="325"/>
      <c r="C57" s="1188" t="s">
        <v>121</v>
      </c>
      <c r="D57" s="1188"/>
      <c r="E57" s="1189"/>
      <c r="F57" s="328">
        <v>1080</v>
      </c>
      <c r="G57" s="328">
        <v>1075</v>
      </c>
      <c r="H57" s="329">
        <v>1129</v>
      </c>
    </row>
    <row r="58" spans="2:8" ht="45.75" customHeight="1" x14ac:dyDescent="0.15">
      <c r="B58" s="330"/>
      <c r="C58" s="1176" t="s">
        <v>542</v>
      </c>
      <c r="D58" s="1177"/>
      <c r="E58" s="1178"/>
      <c r="F58" s="331">
        <v>940</v>
      </c>
      <c r="G58" s="331">
        <v>900</v>
      </c>
      <c r="H58" s="332">
        <v>884</v>
      </c>
    </row>
    <row r="59" spans="2:8" ht="45.75" customHeight="1" x14ac:dyDescent="0.15">
      <c r="B59" s="330"/>
      <c r="C59" s="1176" t="s">
        <v>543</v>
      </c>
      <c r="D59" s="1177"/>
      <c r="E59" s="1178"/>
      <c r="F59" s="331">
        <v>57</v>
      </c>
      <c r="G59" s="331">
        <v>83</v>
      </c>
      <c r="H59" s="332">
        <v>129</v>
      </c>
    </row>
    <row r="60" spans="2:8" ht="45.75" customHeight="1" x14ac:dyDescent="0.15">
      <c r="B60" s="330"/>
      <c r="C60" s="1176" t="s">
        <v>544</v>
      </c>
      <c r="D60" s="1177"/>
      <c r="E60" s="1178"/>
      <c r="F60" s="331">
        <v>33</v>
      </c>
      <c r="G60" s="331">
        <v>43</v>
      </c>
      <c r="H60" s="332">
        <v>66</v>
      </c>
    </row>
    <row r="61" spans="2:8" ht="45.75" customHeight="1" x14ac:dyDescent="0.15">
      <c r="B61" s="330"/>
      <c r="C61" s="1176" t="s">
        <v>545</v>
      </c>
      <c r="D61" s="1177"/>
      <c r="E61" s="1178"/>
      <c r="F61" s="331">
        <v>22</v>
      </c>
      <c r="G61" s="331">
        <v>23</v>
      </c>
      <c r="H61" s="332">
        <v>23</v>
      </c>
    </row>
    <row r="62" spans="2:8" ht="45.75" customHeight="1" thickBot="1" x14ac:dyDescent="0.2">
      <c r="B62" s="333"/>
      <c r="C62" s="1179" t="s">
        <v>546</v>
      </c>
      <c r="D62" s="1180"/>
      <c r="E62" s="1181"/>
      <c r="F62" s="334">
        <v>15</v>
      </c>
      <c r="G62" s="334">
        <v>14</v>
      </c>
      <c r="H62" s="335">
        <v>14</v>
      </c>
    </row>
    <row r="63" spans="2:8" ht="52.5" customHeight="1" thickBot="1" x14ac:dyDescent="0.2">
      <c r="B63" s="336"/>
      <c r="C63" s="1182" t="s">
        <v>547</v>
      </c>
      <c r="D63" s="1182"/>
      <c r="E63" s="1183"/>
      <c r="F63" s="337">
        <v>3408</v>
      </c>
      <c r="G63" s="337">
        <v>3605</v>
      </c>
      <c r="H63" s="338">
        <v>3765</v>
      </c>
    </row>
    <row r="64" spans="2:8" x14ac:dyDescent="0.15"/>
  </sheetData>
  <sheetProtection algorithmName="SHA-512" hashValue="PU4H4aCsOrXDKb/cXK/zhP5zAvsEj26WTu90Q0bApRmO3kqo8djEukF5deOVMrJ6upkVhbY0rQTYAIxRcP/AzQ==" saltValue="UfdOHovTVq+rgCSdp7LWw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8" t="s">
        <v>548</v>
      </c>
      <c r="AO43" s="1212"/>
      <c r="AP43" s="1212"/>
      <c r="AQ43" s="1212"/>
      <c r="AR43" s="1212"/>
      <c r="AS43" s="1212"/>
      <c r="AT43" s="1212"/>
      <c r="AU43" s="1212"/>
      <c r="AV43" s="1212"/>
      <c r="AW43" s="1212"/>
      <c r="AX43" s="1212"/>
      <c r="AY43" s="1212"/>
      <c r="AZ43" s="1212"/>
      <c r="BA43" s="1212"/>
      <c r="BB43" s="1212"/>
      <c r="BC43" s="1212"/>
      <c r="BD43" s="1212"/>
      <c r="BE43" s="1212"/>
      <c r="BF43" s="1212"/>
      <c r="BG43" s="1212"/>
      <c r="BH43" s="1212"/>
      <c r="BI43" s="1212"/>
      <c r="BJ43" s="1212"/>
      <c r="BK43" s="1212"/>
      <c r="BL43" s="1212"/>
      <c r="BM43" s="1212"/>
      <c r="BN43" s="1212"/>
      <c r="BO43" s="1212"/>
      <c r="BP43" s="1212"/>
      <c r="BQ43" s="1212"/>
      <c r="BR43" s="1212"/>
      <c r="BS43" s="1212"/>
      <c r="BT43" s="1212"/>
      <c r="BU43" s="1212"/>
      <c r="BV43" s="1212"/>
      <c r="BW43" s="1212"/>
      <c r="BX43" s="1212"/>
      <c r="BY43" s="1212"/>
      <c r="BZ43" s="1212"/>
      <c r="CA43" s="1212"/>
      <c r="CB43" s="1212"/>
      <c r="CC43" s="1212"/>
      <c r="CD43" s="1212"/>
      <c r="CE43" s="1212"/>
      <c r="CF43" s="1212"/>
      <c r="CG43" s="1212"/>
      <c r="CH43" s="1212"/>
      <c r="CI43" s="1212"/>
      <c r="CJ43" s="1212"/>
      <c r="CK43" s="1212"/>
      <c r="CL43" s="1212"/>
      <c r="CM43" s="1212"/>
      <c r="CN43" s="1212"/>
      <c r="CO43" s="1212"/>
      <c r="CP43" s="1212"/>
      <c r="CQ43" s="1212"/>
      <c r="CR43" s="1212"/>
      <c r="CS43" s="1212"/>
      <c r="CT43" s="1212"/>
      <c r="CU43" s="1212"/>
      <c r="CV43" s="1212"/>
      <c r="CW43" s="1212"/>
      <c r="CX43" s="1212"/>
      <c r="CY43" s="1212"/>
      <c r="CZ43" s="1212"/>
      <c r="DA43" s="1212"/>
      <c r="DB43" s="1212"/>
      <c r="DC43" s="1213"/>
    </row>
    <row r="44" spans="2:109" x14ac:dyDescent="0.15">
      <c r="B44" s="10"/>
      <c r="AN44" s="1214"/>
      <c r="AO44" s="1215"/>
      <c r="AP44" s="1215"/>
      <c r="AQ44" s="1215"/>
      <c r="AR44" s="1215"/>
      <c r="AS44" s="1215"/>
      <c r="AT44" s="1215"/>
      <c r="AU44" s="1215"/>
      <c r="AV44" s="1215"/>
      <c r="AW44" s="1215"/>
      <c r="AX44" s="1215"/>
      <c r="AY44" s="1215"/>
      <c r="AZ44" s="1215"/>
      <c r="BA44" s="1215"/>
      <c r="BB44" s="1215"/>
      <c r="BC44" s="1215"/>
      <c r="BD44" s="1215"/>
      <c r="BE44" s="1215"/>
      <c r="BF44" s="1215"/>
      <c r="BG44" s="1215"/>
      <c r="BH44" s="1215"/>
      <c r="BI44" s="1215"/>
      <c r="BJ44" s="1215"/>
      <c r="BK44" s="1215"/>
      <c r="BL44" s="1215"/>
      <c r="BM44" s="1215"/>
      <c r="BN44" s="1215"/>
      <c r="BO44" s="1215"/>
      <c r="BP44" s="1215"/>
      <c r="BQ44" s="1215"/>
      <c r="BR44" s="1215"/>
      <c r="BS44" s="1215"/>
      <c r="BT44" s="1215"/>
      <c r="BU44" s="1215"/>
      <c r="BV44" s="1215"/>
      <c r="BW44" s="1215"/>
      <c r="BX44" s="1215"/>
      <c r="BY44" s="1215"/>
      <c r="BZ44" s="1215"/>
      <c r="CA44" s="1215"/>
      <c r="CB44" s="1215"/>
      <c r="CC44" s="1215"/>
      <c r="CD44" s="1215"/>
      <c r="CE44" s="1215"/>
      <c r="CF44" s="1215"/>
      <c r="CG44" s="1215"/>
      <c r="CH44" s="1215"/>
      <c r="CI44" s="1215"/>
      <c r="CJ44" s="1215"/>
      <c r="CK44" s="1215"/>
      <c r="CL44" s="1215"/>
      <c r="CM44" s="1215"/>
      <c r="CN44" s="1215"/>
      <c r="CO44" s="1215"/>
      <c r="CP44" s="1215"/>
      <c r="CQ44" s="1215"/>
      <c r="CR44" s="1215"/>
      <c r="CS44" s="1215"/>
      <c r="CT44" s="1215"/>
      <c r="CU44" s="1215"/>
      <c r="CV44" s="1215"/>
      <c r="CW44" s="1215"/>
      <c r="CX44" s="1215"/>
      <c r="CY44" s="1215"/>
      <c r="CZ44" s="1215"/>
      <c r="DA44" s="1215"/>
      <c r="DB44" s="1215"/>
      <c r="DC44" s="1216"/>
    </row>
    <row r="45" spans="2:109" x14ac:dyDescent="0.15">
      <c r="B45" s="10"/>
      <c r="AN45" s="1214"/>
      <c r="AO45" s="1215"/>
      <c r="AP45" s="1215"/>
      <c r="AQ45" s="1215"/>
      <c r="AR45" s="1215"/>
      <c r="AS45" s="1215"/>
      <c r="AT45" s="1215"/>
      <c r="AU45" s="1215"/>
      <c r="AV45" s="1215"/>
      <c r="AW45" s="1215"/>
      <c r="AX45" s="1215"/>
      <c r="AY45" s="1215"/>
      <c r="AZ45" s="1215"/>
      <c r="BA45" s="1215"/>
      <c r="BB45" s="1215"/>
      <c r="BC45" s="1215"/>
      <c r="BD45" s="1215"/>
      <c r="BE45" s="1215"/>
      <c r="BF45" s="1215"/>
      <c r="BG45" s="1215"/>
      <c r="BH45" s="1215"/>
      <c r="BI45" s="1215"/>
      <c r="BJ45" s="1215"/>
      <c r="BK45" s="1215"/>
      <c r="BL45" s="1215"/>
      <c r="BM45" s="1215"/>
      <c r="BN45" s="1215"/>
      <c r="BO45" s="1215"/>
      <c r="BP45" s="1215"/>
      <c r="BQ45" s="1215"/>
      <c r="BR45" s="1215"/>
      <c r="BS45" s="1215"/>
      <c r="BT45" s="1215"/>
      <c r="BU45" s="1215"/>
      <c r="BV45" s="1215"/>
      <c r="BW45" s="1215"/>
      <c r="BX45" s="1215"/>
      <c r="BY45" s="1215"/>
      <c r="BZ45" s="1215"/>
      <c r="CA45" s="1215"/>
      <c r="CB45" s="1215"/>
      <c r="CC45" s="1215"/>
      <c r="CD45" s="1215"/>
      <c r="CE45" s="1215"/>
      <c r="CF45" s="1215"/>
      <c r="CG45" s="1215"/>
      <c r="CH45" s="1215"/>
      <c r="CI45" s="1215"/>
      <c r="CJ45" s="1215"/>
      <c r="CK45" s="1215"/>
      <c r="CL45" s="1215"/>
      <c r="CM45" s="1215"/>
      <c r="CN45" s="1215"/>
      <c r="CO45" s="1215"/>
      <c r="CP45" s="1215"/>
      <c r="CQ45" s="1215"/>
      <c r="CR45" s="1215"/>
      <c r="CS45" s="1215"/>
      <c r="CT45" s="1215"/>
      <c r="CU45" s="1215"/>
      <c r="CV45" s="1215"/>
      <c r="CW45" s="1215"/>
      <c r="CX45" s="1215"/>
      <c r="CY45" s="1215"/>
      <c r="CZ45" s="1215"/>
      <c r="DA45" s="1215"/>
      <c r="DB45" s="1215"/>
      <c r="DC45" s="1216"/>
    </row>
    <row r="46" spans="2:109" x14ac:dyDescent="0.15">
      <c r="B46" s="10"/>
      <c r="AN46" s="1214"/>
      <c r="AO46" s="1215"/>
      <c r="AP46" s="1215"/>
      <c r="AQ46" s="1215"/>
      <c r="AR46" s="1215"/>
      <c r="AS46" s="1215"/>
      <c r="AT46" s="1215"/>
      <c r="AU46" s="1215"/>
      <c r="AV46" s="1215"/>
      <c r="AW46" s="1215"/>
      <c r="AX46" s="1215"/>
      <c r="AY46" s="1215"/>
      <c r="AZ46" s="1215"/>
      <c r="BA46" s="1215"/>
      <c r="BB46" s="1215"/>
      <c r="BC46" s="1215"/>
      <c r="BD46" s="1215"/>
      <c r="BE46" s="1215"/>
      <c r="BF46" s="1215"/>
      <c r="BG46" s="1215"/>
      <c r="BH46" s="1215"/>
      <c r="BI46" s="1215"/>
      <c r="BJ46" s="1215"/>
      <c r="BK46" s="1215"/>
      <c r="BL46" s="1215"/>
      <c r="BM46" s="1215"/>
      <c r="BN46" s="1215"/>
      <c r="BO46" s="1215"/>
      <c r="BP46" s="1215"/>
      <c r="BQ46" s="1215"/>
      <c r="BR46" s="1215"/>
      <c r="BS46" s="1215"/>
      <c r="BT46" s="1215"/>
      <c r="BU46" s="1215"/>
      <c r="BV46" s="1215"/>
      <c r="BW46" s="1215"/>
      <c r="BX46" s="1215"/>
      <c r="BY46" s="1215"/>
      <c r="BZ46" s="1215"/>
      <c r="CA46" s="1215"/>
      <c r="CB46" s="1215"/>
      <c r="CC46" s="1215"/>
      <c r="CD46" s="1215"/>
      <c r="CE46" s="1215"/>
      <c r="CF46" s="1215"/>
      <c r="CG46" s="1215"/>
      <c r="CH46" s="1215"/>
      <c r="CI46" s="1215"/>
      <c r="CJ46" s="1215"/>
      <c r="CK46" s="1215"/>
      <c r="CL46" s="1215"/>
      <c r="CM46" s="1215"/>
      <c r="CN46" s="1215"/>
      <c r="CO46" s="1215"/>
      <c r="CP46" s="1215"/>
      <c r="CQ46" s="1215"/>
      <c r="CR46" s="1215"/>
      <c r="CS46" s="1215"/>
      <c r="CT46" s="1215"/>
      <c r="CU46" s="1215"/>
      <c r="CV46" s="1215"/>
      <c r="CW46" s="1215"/>
      <c r="CX46" s="1215"/>
      <c r="CY46" s="1215"/>
      <c r="CZ46" s="1215"/>
      <c r="DA46" s="1215"/>
      <c r="DB46" s="1215"/>
      <c r="DC46" s="1216"/>
    </row>
    <row r="47" spans="2:109" x14ac:dyDescent="0.15">
      <c r="B47" s="10"/>
      <c r="AN47" s="1217"/>
      <c r="AO47" s="1218"/>
      <c r="AP47" s="1218"/>
      <c r="AQ47" s="1218"/>
      <c r="AR47" s="1218"/>
      <c r="AS47" s="1218"/>
      <c r="AT47" s="1218"/>
      <c r="AU47" s="1218"/>
      <c r="AV47" s="1218"/>
      <c r="AW47" s="1218"/>
      <c r="AX47" s="1218"/>
      <c r="AY47" s="1218"/>
      <c r="AZ47" s="1218"/>
      <c r="BA47" s="1218"/>
      <c r="BB47" s="1218"/>
      <c r="BC47" s="1218"/>
      <c r="BD47" s="1218"/>
      <c r="BE47" s="1218"/>
      <c r="BF47" s="1218"/>
      <c r="BG47" s="1218"/>
      <c r="BH47" s="1218"/>
      <c r="BI47" s="1218"/>
      <c r="BJ47" s="1218"/>
      <c r="BK47" s="1218"/>
      <c r="BL47" s="1218"/>
      <c r="BM47" s="1218"/>
      <c r="BN47" s="1218"/>
      <c r="BO47" s="1218"/>
      <c r="BP47" s="1218"/>
      <c r="BQ47" s="1218"/>
      <c r="BR47" s="1218"/>
      <c r="BS47" s="1218"/>
      <c r="BT47" s="1218"/>
      <c r="BU47" s="1218"/>
      <c r="BV47" s="1218"/>
      <c r="BW47" s="1218"/>
      <c r="BX47" s="1218"/>
      <c r="BY47" s="1218"/>
      <c r="BZ47" s="1218"/>
      <c r="CA47" s="1218"/>
      <c r="CB47" s="1218"/>
      <c r="CC47" s="1218"/>
      <c r="CD47" s="1218"/>
      <c r="CE47" s="1218"/>
      <c r="CF47" s="1218"/>
      <c r="CG47" s="1218"/>
      <c r="CH47" s="1218"/>
      <c r="CI47" s="1218"/>
      <c r="CJ47" s="1218"/>
      <c r="CK47" s="1218"/>
      <c r="CL47" s="1218"/>
      <c r="CM47" s="1218"/>
      <c r="CN47" s="1218"/>
      <c r="CO47" s="1218"/>
      <c r="CP47" s="1218"/>
      <c r="CQ47" s="1218"/>
      <c r="CR47" s="1218"/>
      <c r="CS47" s="1218"/>
      <c r="CT47" s="1218"/>
      <c r="CU47" s="1218"/>
      <c r="CV47" s="1218"/>
      <c r="CW47" s="1218"/>
      <c r="CX47" s="1218"/>
      <c r="CY47" s="1218"/>
      <c r="CZ47" s="1218"/>
      <c r="DA47" s="1218"/>
      <c r="DB47" s="1218"/>
      <c r="DC47" s="1219"/>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15">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c r="BQ51" s="1192"/>
      <c r="BR51" s="1192"/>
      <c r="BS51" s="1192"/>
      <c r="BT51" s="1192"/>
      <c r="BU51" s="1192"/>
      <c r="BV51" s="1192"/>
      <c r="BW51" s="1192"/>
      <c r="BX51" s="1192"/>
      <c r="BY51" s="1192"/>
      <c r="BZ51" s="1192"/>
      <c r="CA51" s="1192"/>
      <c r="CB51" s="1192"/>
      <c r="CC51" s="1192"/>
      <c r="CD51" s="1192"/>
      <c r="CE51" s="1192"/>
      <c r="CF51" s="1192"/>
      <c r="CG51" s="1192"/>
      <c r="CH51" s="1192"/>
      <c r="CI51" s="1192"/>
      <c r="CJ51" s="1192"/>
      <c r="CK51" s="1192"/>
      <c r="CL51" s="1192"/>
      <c r="CM51" s="1192"/>
      <c r="CN51" s="1192"/>
      <c r="CO51" s="1192"/>
      <c r="CP51" s="1192"/>
      <c r="CQ51" s="1192"/>
      <c r="CR51" s="1192"/>
      <c r="CS51" s="1192"/>
      <c r="CT51" s="1192"/>
      <c r="CU51" s="1192"/>
      <c r="CV51" s="1192"/>
      <c r="CW51" s="1192"/>
      <c r="CX51" s="1192"/>
      <c r="CY51" s="1192"/>
      <c r="CZ51" s="1192"/>
      <c r="DA51" s="1192"/>
      <c r="DB51" s="1192"/>
      <c r="DC51" s="1192"/>
    </row>
    <row r="52" spans="1:109" x14ac:dyDescent="0.15">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x14ac:dyDescent="0.15">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60.3</v>
      </c>
      <c r="BQ53" s="1192"/>
      <c r="BR53" s="1192"/>
      <c r="BS53" s="1192"/>
      <c r="BT53" s="1192"/>
      <c r="BU53" s="1192"/>
      <c r="BV53" s="1192"/>
      <c r="BW53" s="1192"/>
      <c r="BX53" s="1192">
        <v>61.5</v>
      </c>
      <c r="BY53" s="1192"/>
      <c r="BZ53" s="1192"/>
      <c r="CA53" s="1192"/>
      <c r="CB53" s="1192"/>
      <c r="CC53" s="1192"/>
      <c r="CD53" s="1192"/>
      <c r="CE53" s="1192"/>
      <c r="CF53" s="1192">
        <v>60.6</v>
      </c>
      <c r="CG53" s="1192"/>
      <c r="CH53" s="1192"/>
      <c r="CI53" s="1192"/>
      <c r="CJ53" s="1192"/>
      <c r="CK53" s="1192"/>
      <c r="CL53" s="1192"/>
      <c r="CM53" s="1192"/>
      <c r="CN53" s="1192">
        <v>62.3</v>
      </c>
      <c r="CO53" s="1192"/>
      <c r="CP53" s="1192"/>
      <c r="CQ53" s="1192"/>
      <c r="CR53" s="1192"/>
      <c r="CS53" s="1192"/>
      <c r="CT53" s="1192"/>
      <c r="CU53" s="1192"/>
      <c r="CV53" s="1192">
        <v>63.8</v>
      </c>
      <c r="CW53" s="1192"/>
      <c r="CX53" s="1192"/>
      <c r="CY53" s="1192"/>
      <c r="CZ53" s="1192"/>
      <c r="DA53" s="1192"/>
      <c r="DB53" s="1192"/>
      <c r="DC53" s="1192"/>
    </row>
    <row r="54" spans="1:109" x14ac:dyDescent="0.15">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x14ac:dyDescent="0.15">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0</v>
      </c>
      <c r="BQ55" s="1192"/>
      <c r="BR55" s="1192"/>
      <c r="BS55" s="1192"/>
      <c r="BT55" s="1192"/>
      <c r="BU55" s="1192"/>
      <c r="BV55" s="1192"/>
      <c r="BW55" s="1192"/>
      <c r="BX55" s="1192">
        <v>0</v>
      </c>
      <c r="BY55" s="1192"/>
      <c r="BZ55" s="1192"/>
      <c r="CA55" s="1192"/>
      <c r="CB55" s="1192"/>
      <c r="CC55" s="1192"/>
      <c r="CD55" s="1192"/>
      <c r="CE55" s="1192"/>
      <c r="CF55" s="1192">
        <v>0</v>
      </c>
      <c r="CG55" s="1192"/>
      <c r="CH55" s="1192"/>
      <c r="CI55" s="1192"/>
      <c r="CJ55" s="1192"/>
      <c r="CK55" s="1192"/>
      <c r="CL55" s="1192"/>
      <c r="CM55" s="1192"/>
      <c r="CN55" s="1192">
        <v>0</v>
      </c>
      <c r="CO55" s="1192"/>
      <c r="CP55" s="1192"/>
      <c r="CQ55" s="1192"/>
      <c r="CR55" s="1192"/>
      <c r="CS55" s="1192"/>
      <c r="CT55" s="1192"/>
      <c r="CU55" s="1192"/>
      <c r="CV55" s="1192">
        <v>0</v>
      </c>
      <c r="CW55" s="1192"/>
      <c r="CX55" s="1192"/>
      <c r="CY55" s="1192"/>
      <c r="CZ55" s="1192"/>
      <c r="DA55" s="1192"/>
      <c r="DB55" s="1192"/>
      <c r="DC55" s="1192"/>
    </row>
    <row r="56" spans="1:109" x14ac:dyDescent="0.15">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x14ac:dyDescent="0.15">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61</v>
      </c>
      <c r="BQ57" s="1192"/>
      <c r="BR57" s="1192"/>
      <c r="BS57" s="1192"/>
      <c r="BT57" s="1192"/>
      <c r="BU57" s="1192"/>
      <c r="BV57" s="1192"/>
      <c r="BW57" s="1192"/>
      <c r="BX57" s="1192">
        <v>60.8</v>
      </c>
      <c r="BY57" s="1192"/>
      <c r="BZ57" s="1192"/>
      <c r="CA57" s="1192"/>
      <c r="CB57" s="1192"/>
      <c r="CC57" s="1192"/>
      <c r="CD57" s="1192"/>
      <c r="CE57" s="1192"/>
      <c r="CF57" s="1192">
        <v>62.2</v>
      </c>
      <c r="CG57" s="1192"/>
      <c r="CH57" s="1192"/>
      <c r="CI57" s="1192"/>
      <c r="CJ57" s="1192"/>
      <c r="CK57" s="1192"/>
      <c r="CL57" s="1192"/>
      <c r="CM57" s="1192"/>
      <c r="CN57" s="1192">
        <v>62.6</v>
      </c>
      <c r="CO57" s="1192"/>
      <c r="CP57" s="1192"/>
      <c r="CQ57" s="1192"/>
      <c r="CR57" s="1192"/>
      <c r="CS57" s="1192"/>
      <c r="CT57" s="1192"/>
      <c r="CU57" s="1192"/>
      <c r="CV57" s="1192">
        <v>62.9</v>
      </c>
      <c r="CW57" s="1192"/>
      <c r="CX57" s="1192"/>
      <c r="CY57" s="1192"/>
      <c r="CZ57" s="1192"/>
      <c r="DA57" s="1192"/>
      <c r="DB57" s="1192"/>
      <c r="DC57" s="1192"/>
      <c r="DD57" s="23"/>
      <c r="DE57" s="22"/>
    </row>
    <row r="58" spans="1:109" s="18" customFormat="1" x14ac:dyDescent="0.15">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8" t="s">
        <v>549</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x14ac:dyDescent="0.15">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x14ac:dyDescent="0.15">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x14ac:dyDescent="0.15">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x14ac:dyDescent="0.15">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x14ac:dyDescent="0.15">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c r="BQ73" s="1192"/>
      <c r="BR73" s="1192"/>
      <c r="BS73" s="1192"/>
      <c r="BT73" s="1192"/>
      <c r="BU73" s="1192"/>
      <c r="BV73" s="1192"/>
      <c r="BW73" s="1192"/>
      <c r="BX73" s="1192"/>
      <c r="BY73" s="1192"/>
      <c r="BZ73" s="1192"/>
      <c r="CA73" s="1192"/>
      <c r="CB73" s="1192"/>
      <c r="CC73" s="1192"/>
      <c r="CD73" s="1192"/>
      <c r="CE73" s="1192"/>
      <c r="CF73" s="1192"/>
      <c r="CG73" s="1192"/>
      <c r="CH73" s="1192"/>
      <c r="CI73" s="1192"/>
      <c r="CJ73" s="1192"/>
      <c r="CK73" s="1192"/>
      <c r="CL73" s="1192"/>
      <c r="CM73" s="1192"/>
      <c r="CN73" s="1192"/>
      <c r="CO73" s="1192"/>
      <c r="CP73" s="1192"/>
      <c r="CQ73" s="1192"/>
      <c r="CR73" s="1192"/>
      <c r="CS73" s="1192"/>
      <c r="CT73" s="1192"/>
      <c r="CU73" s="1192"/>
      <c r="CV73" s="1192"/>
      <c r="CW73" s="1192"/>
      <c r="CX73" s="1192"/>
      <c r="CY73" s="1192"/>
      <c r="CZ73" s="1192"/>
      <c r="DA73" s="1192"/>
      <c r="DB73" s="1192"/>
      <c r="DC73" s="1192"/>
    </row>
    <row r="74" spans="2:107" x14ac:dyDescent="0.15">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x14ac:dyDescent="0.15">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6</v>
      </c>
      <c r="BQ75" s="1192"/>
      <c r="BR75" s="1192"/>
      <c r="BS75" s="1192"/>
      <c r="BT75" s="1192"/>
      <c r="BU75" s="1192"/>
      <c r="BV75" s="1192"/>
      <c r="BW75" s="1192"/>
      <c r="BX75" s="1192">
        <v>6</v>
      </c>
      <c r="BY75" s="1192"/>
      <c r="BZ75" s="1192"/>
      <c r="CA75" s="1192"/>
      <c r="CB75" s="1192"/>
      <c r="CC75" s="1192"/>
      <c r="CD75" s="1192"/>
      <c r="CE75" s="1192"/>
      <c r="CF75" s="1192">
        <v>6.9</v>
      </c>
      <c r="CG75" s="1192"/>
      <c r="CH75" s="1192"/>
      <c r="CI75" s="1192"/>
      <c r="CJ75" s="1192"/>
      <c r="CK75" s="1192"/>
      <c r="CL75" s="1192"/>
      <c r="CM75" s="1192"/>
      <c r="CN75" s="1192">
        <v>8.4</v>
      </c>
      <c r="CO75" s="1192"/>
      <c r="CP75" s="1192"/>
      <c r="CQ75" s="1192"/>
      <c r="CR75" s="1192"/>
      <c r="CS75" s="1192"/>
      <c r="CT75" s="1192"/>
      <c r="CU75" s="1192"/>
      <c r="CV75" s="1192">
        <v>9.5</v>
      </c>
      <c r="CW75" s="1192"/>
      <c r="CX75" s="1192"/>
      <c r="CY75" s="1192"/>
      <c r="CZ75" s="1192"/>
      <c r="DA75" s="1192"/>
      <c r="DB75" s="1192"/>
      <c r="DC75" s="1192"/>
    </row>
    <row r="76" spans="2:107" x14ac:dyDescent="0.15">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x14ac:dyDescent="0.15">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0</v>
      </c>
      <c r="BQ77" s="1192"/>
      <c r="BR77" s="1192"/>
      <c r="BS77" s="1192"/>
      <c r="BT77" s="1192"/>
      <c r="BU77" s="1192"/>
      <c r="BV77" s="1192"/>
      <c r="BW77" s="1192"/>
      <c r="BX77" s="1192">
        <v>0</v>
      </c>
      <c r="BY77" s="1192"/>
      <c r="BZ77" s="1192"/>
      <c r="CA77" s="1192"/>
      <c r="CB77" s="1192"/>
      <c r="CC77" s="1192"/>
      <c r="CD77" s="1192"/>
      <c r="CE77" s="1192"/>
      <c r="CF77" s="1192">
        <v>0</v>
      </c>
      <c r="CG77" s="1192"/>
      <c r="CH77" s="1192"/>
      <c r="CI77" s="1192"/>
      <c r="CJ77" s="1192"/>
      <c r="CK77" s="1192"/>
      <c r="CL77" s="1192"/>
      <c r="CM77" s="1192"/>
      <c r="CN77" s="1192">
        <v>0</v>
      </c>
      <c r="CO77" s="1192"/>
      <c r="CP77" s="1192"/>
      <c r="CQ77" s="1192"/>
      <c r="CR77" s="1192"/>
      <c r="CS77" s="1192"/>
      <c r="CT77" s="1192"/>
      <c r="CU77" s="1192"/>
      <c r="CV77" s="1192">
        <v>0</v>
      </c>
      <c r="CW77" s="1192"/>
      <c r="CX77" s="1192"/>
      <c r="CY77" s="1192"/>
      <c r="CZ77" s="1192"/>
      <c r="DA77" s="1192"/>
      <c r="DB77" s="1192"/>
      <c r="DC77" s="1192"/>
    </row>
    <row r="78" spans="2:107" x14ac:dyDescent="0.15">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x14ac:dyDescent="0.15">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7.4</v>
      </c>
      <c r="BQ79" s="1192"/>
      <c r="BR79" s="1192"/>
      <c r="BS79" s="1192"/>
      <c r="BT79" s="1192"/>
      <c r="BU79" s="1192"/>
      <c r="BV79" s="1192"/>
      <c r="BW79" s="1192"/>
      <c r="BX79" s="1192">
        <v>6.6</v>
      </c>
      <c r="BY79" s="1192"/>
      <c r="BZ79" s="1192"/>
      <c r="CA79" s="1192"/>
      <c r="CB79" s="1192"/>
      <c r="CC79" s="1192"/>
      <c r="CD79" s="1192"/>
      <c r="CE79" s="1192"/>
      <c r="CF79" s="1192">
        <v>6.8</v>
      </c>
      <c r="CG79" s="1192"/>
      <c r="CH79" s="1192"/>
      <c r="CI79" s="1192"/>
      <c r="CJ79" s="1192"/>
      <c r="CK79" s="1192"/>
      <c r="CL79" s="1192"/>
      <c r="CM79" s="1192"/>
      <c r="CN79" s="1192">
        <v>7.2</v>
      </c>
      <c r="CO79" s="1192"/>
      <c r="CP79" s="1192"/>
      <c r="CQ79" s="1192"/>
      <c r="CR79" s="1192"/>
      <c r="CS79" s="1192"/>
      <c r="CT79" s="1192"/>
      <c r="CU79" s="1192"/>
      <c r="CV79" s="1192">
        <v>7.3</v>
      </c>
      <c r="CW79" s="1192"/>
      <c r="CX79" s="1192"/>
      <c r="CY79" s="1192"/>
      <c r="CZ79" s="1192"/>
      <c r="DA79" s="1192"/>
      <c r="DB79" s="1192"/>
      <c r="DC79" s="1192"/>
    </row>
    <row r="80" spans="2:107" x14ac:dyDescent="0.15">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P3M4S9sc1XdvTNJEWNqPQ3HAgv9CUGOJwB+BKZ4Av/ORl9Gq4H/PgHjwkb2U8SVVE7tBlPmRoTNQ8mgNYwo1rQ==" saltValue="paD+nu0hw+GV/YBka2vWf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6g46EfPN6auDtP1ATfEECjSCX2FeMymwgA4T0BhCTpQMa6GJ/c8fTiceJ3yh2uqe9Dx2ufsHrfMc4Ywmud+M3A==" saltValue="aiemN2gTHJUDCFSi3pGHYA==" spinCount="100000" sheet="1" objects="1" scenarios="1"/>
  <dataConsolidate/>
  <phoneticPr fontId="2"/>
  <printOptions horizontalCentered="1" verticalCentered="1"/>
  <pageMargins left="0" right="0" top="0.19685039370078741" bottom="0" header="0.39370078740157483" footer="0"/>
  <pageSetup paperSize="9" scale="35"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zQm8/2ZUjveNmXGmOx+nnRbBikEQwhRs+8WkGSkAchjvftnm5HvfscpACswWWmRPXpY4p1GHOWiUCgFoWk87ug==" saltValue="FH6QY/jDk7ASMGcfJFzGrQ==" spinCount="100000" sheet="1" objects="1" scenarios="1"/>
  <dataConsolidate/>
  <phoneticPr fontId="2"/>
  <printOptions horizontalCentered="1" verticalCentered="1"/>
  <pageMargins left="0" right="0" top="0.19685039370078741" bottom="0" header="0.39370078740157483" footer="0"/>
  <pageSetup paperSize="9" scale="35" orientation="landscape"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鳥取県</cp:lastModifiedBy>
  <cp:lastPrinted>2026-09-07T02:34:40Z</cp:lastPrinted>
  <dcterms:created xsi:type="dcterms:W3CDTF">2026-07-24T00:58:30Z</dcterms:created>
  <dcterms:modified xsi:type="dcterms:W3CDTF">2026-09-18T07:37:00Z</dcterms:modified>
  <cp:category/>
</cp:coreProperties>
</file>