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0.1.17.158\disk\企画担当\03_とっとり住まいる支援事業\01 交付要綱\R7.4\様式HP用\"/>
    </mc:Choice>
  </mc:AlternateContent>
  <xr:revisionPtr revIDLastSave="0" documentId="13_ncr:1_{1E3CCC09-4C49-4B99-9D06-C7773DE394B2}" xr6:coauthVersionLast="47" xr6:coauthVersionMax="47" xr10:uidLastSave="{00000000-0000-0000-0000-000000000000}"/>
  <bookViews>
    <workbookView xWindow="28680" yWindow="-120" windowWidth="27615" windowHeight="16440" xr2:uid="{00000000-000D-0000-FFFF-FFFF00000000}"/>
  </bookViews>
  <sheets>
    <sheet name="様式第８号（m）" sheetId="7" r:id="rId1"/>
    <sheet name="記載例（m） " sheetId="4" r:id="rId2"/>
    <sheet name="様式第８号（mm）" sheetId="8" r:id="rId3"/>
    <sheet name="記載例（mm）" sheetId="2" r:id="rId4"/>
  </sheets>
  <definedNames>
    <definedName name="_xlnm.Print_Area" localSheetId="1">'記載例（m） '!$A$1:$N$78</definedName>
    <definedName name="_xlnm.Print_Area" localSheetId="3">'記載例（mm）'!$A$1:$O$77</definedName>
    <definedName name="_xlnm.Print_Area" localSheetId="0">'様式第８号（m）'!$A$1:$N$78</definedName>
    <definedName name="_xlnm.Print_Area" localSheetId="2">'様式第８号（mm）'!$A$1:$O$77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3" i="8" l="1"/>
  <c r="K73" i="8" s="1"/>
  <c r="N72" i="8"/>
  <c r="K72" i="8" s="1"/>
  <c r="N71" i="8"/>
  <c r="K71" i="8" s="1"/>
  <c r="N70" i="8"/>
  <c r="K70" i="8"/>
  <c r="G70" i="8"/>
  <c r="N69" i="8"/>
  <c r="G69" i="8" s="1"/>
  <c r="K69" i="8"/>
  <c r="N68" i="8"/>
  <c r="G68" i="8" s="1"/>
  <c r="K68" i="8"/>
  <c r="N67" i="8"/>
  <c r="G67" i="8" s="1"/>
  <c r="K67" i="8"/>
  <c r="N66" i="8"/>
  <c r="G66" i="8" s="1"/>
  <c r="K66" i="8"/>
  <c r="N65" i="8"/>
  <c r="K65" i="8"/>
  <c r="G65" i="8"/>
  <c r="N64" i="8"/>
  <c r="K64" i="8"/>
  <c r="G64" i="8"/>
  <c r="N63" i="8"/>
  <c r="K63" i="8" s="1"/>
  <c r="N62" i="8"/>
  <c r="K62" i="8"/>
  <c r="G62" i="8"/>
  <c r="N61" i="8"/>
  <c r="K61" i="8"/>
  <c r="G61" i="8"/>
  <c r="N60" i="8"/>
  <c r="K60" i="8"/>
  <c r="G60" i="8"/>
  <c r="N59" i="8"/>
  <c r="G59" i="8" s="1"/>
  <c r="K59" i="8"/>
  <c r="J59" i="8"/>
  <c r="I59" i="8"/>
  <c r="H59" i="8"/>
  <c r="N58" i="8"/>
  <c r="K58" i="8" s="1"/>
  <c r="J58" i="8"/>
  <c r="I58" i="8"/>
  <c r="H58" i="8"/>
  <c r="N57" i="8"/>
  <c r="K57" i="8" s="1"/>
  <c r="J57" i="8"/>
  <c r="I57" i="8"/>
  <c r="H57" i="8"/>
  <c r="G57" i="8"/>
  <c r="N56" i="8"/>
  <c r="G56" i="8" s="1"/>
  <c r="K56" i="8"/>
  <c r="J56" i="8"/>
  <c r="I56" i="8"/>
  <c r="H56" i="8"/>
  <c r="N55" i="8"/>
  <c r="G55" i="8" s="1"/>
  <c r="K55" i="8"/>
  <c r="J55" i="8"/>
  <c r="I55" i="8"/>
  <c r="H55" i="8"/>
  <c r="N54" i="8"/>
  <c r="J54" i="8"/>
  <c r="I54" i="8"/>
  <c r="H54" i="8"/>
  <c r="G54" i="8"/>
  <c r="K54" i="8" s="1"/>
  <c r="N53" i="8"/>
  <c r="J53" i="8"/>
  <c r="I53" i="8"/>
  <c r="H53" i="8"/>
  <c r="G53" i="8"/>
  <c r="N52" i="8"/>
  <c r="J52" i="8"/>
  <c r="I52" i="8"/>
  <c r="H52" i="8"/>
  <c r="G52" i="8"/>
  <c r="N51" i="8"/>
  <c r="G51" i="8" s="1"/>
  <c r="J51" i="8"/>
  <c r="I51" i="8"/>
  <c r="H51" i="8"/>
  <c r="N50" i="8"/>
  <c r="J50" i="8"/>
  <c r="I50" i="8"/>
  <c r="H50" i="8"/>
  <c r="N49" i="8"/>
  <c r="G49" i="8" s="1"/>
  <c r="J49" i="8"/>
  <c r="I49" i="8"/>
  <c r="H49" i="8"/>
  <c r="N48" i="8"/>
  <c r="G48" i="8" s="1"/>
  <c r="J48" i="8"/>
  <c r="I48" i="8"/>
  <c r="H48" i="8"/>
  <c r="N47" i="8"/>
  <c r="G47" i="8" s="1"/>
  <c r="J47" i="8"/>
  <c r="I47" i="8"/>
  <c r="H47" i="8"/>
  <c r="N46" i="8"/>
  <c r="K46" i="8"/>
  <c r="J46" i="8"/>
  <c r="I46" i="8"/>
  <c r="H46" i="8"/>
  <c r="G46" i="8"/>
  <c r="N45" i="8"/>
  <c r="J45" i="8"/>
  <c r="I45" i="8"/>
  <c r="H45" i="8"/>
  <c r="G45" i="8"/>
  <c r="N44" i="8"/>
  <c r="G44" i="8" s="1"/>
  <c r="J44" i="8"/>
  <c r="I44" i="8"/>
  <c r="H44" i="8"/>
  <c r="N38" i="8"/>
  <c r="G38" i="8" s="1"/>
  <c r="K38" i="8"/>
  <c r="N37" i="8"/>
  <c r="K37" i="8"/>
  <c r="G37" i="8"/>
  <c r="N36" i="8"/>
  <c r="G36" i="8" s="1"/>
  <c r="K36" i="8"/>
  <c r="N35" i="8"/>
  <c r="G35" i="8" s="1"/>
  <c r="K35" i="8"/>
  <c r="N34" i="8"/>
  <c r="K34" i="8"/>
  <c r="G34" i="8"/>
  <c r="N33" i="8"/>
  <c r="K33" i="8"/>
  <c r="G33" i="8"/>
  <c r="N32" i="8"/>
  <c r="K32" i="8" s="1"/>
  <c r="G32" i="8"/>
  <c r="N31" i="8"/>
  <c r="K31" i="8"/>
  <c r="G31" i="8"/>
  <c r="N30" i="8"/>
  <c r="K30" i="8" s="1"/>
  <c r="G30" i="8"/>
  <c r="N29" i="8"/>
  <c r="K29" i="8"/>
  <c r="G29" i="8"/>
  <c r="N28" i="8"/>
  <c r="K28" i="8"/>
  <c r="G28" i="8"/>
  <c r="N27" i="8"/>
  <c r="K27" i="8" s="1"/>
  <c r="N26" i="8"/>
  <c r="K26" i="8" s="1"/>
  <c r="N25" i="8"/>
  <c r="K25" i="8" s="1"/>
  <c r="N24" i="8"/>
  <c r="K24" i="8" s="1"/>
  <c r="J24" i="8"/>
  <c r="I24" i="8"/>
  <c r="H24" i="8"/>
  <c r="G24" i="8"/>
  <c r="N23" i="8"/>
  <c r="G23" i="8" s="1"/>
  <c r="J23" i="8"/>
  <c r="K23" i="8" s="1"/>
  <c r="I23" i="8"/>
  <c r="H23" i="8"/>
  <c r="N22" i="8"/>
  <c r="G22" i="8" s="1"/>
  <c r="J22" i="8"/>
  <c r="K22" i="8" s="1"/>
  <c r="I22" i="8"/>
  <c r="H22" i="8"/>
  <c r="N21" i="8"/>
  <c r="J21" i="8"/>
  <c r="I21" i="8"/>
  <c r="H21" i="8"/>
  <c r="K21" i="8" s="1"/>
  <c r="G21" i="8"/>
  <c r="N20" i="8"/>
  <c r="G20" i="8" s="1"/>
  <c r="J20" i="8"/>
  <c r="I20" i="8"/>
  <c r="H20" i="8"/>
  <c r="N19" i="8"/>
  <c r="J19" i="8"/>
  <c r="I19" i="8"/>
  <c r="H19" i="8"/>
  <c r="G19" i="8"/>
  <c r="N18" i="8"/>
  <c r="G18" i="8" s="1"/>
  <c r="J18" i="8"/>
  <c r="I18" i="8"/>
  <c r="H18" i="8"/>
  <c r="N17" i="8"/>
  <c r="J17" i="8"/>
  <c r="I17" i="8"/>
  <c r="H17" i="8"/>
  <c r="N16" i="8"/>
  <c r="J16" i="8"/>
  <c r="I16" i="8"/>
  <c r="H16" i="8"/>
  <c r="G16" i="8"/>
  <c r="N15" i="8"/>
  <c r="G15" i="8" s="1"/>
  <c r="J15" i="8"/>
  <c r="I15" i="8"/>
  <c r="H15" i="8"/>
  <c r="N14" i="8"/>
  <c r="G14" i="8" s="1"/>
  <c r="J14" i="8"/>
  <c r="I14" i="8"/>
  <c r="H14" i="8"/>
  <c r="N13" i="8"/>
  <c r="G13" i="8" s="1"/>
  <c r="K13" i="8" s="1"/>
  <c r="J13" i="8"/>
  <c r="I13" i="8"/>
  <c r="H13" i="8"/>
  <c r="N12" i="8"/>
  <c r="J12" i="8"/>
  <c r="I12" i="8"/>
  <c r="H12" i="8"/>
  <c r="G12" i="8"/>
  <c r="N11" i="8"/>
  <c r="K11" i="8" s="1"/>
  <c r="J11" i="8"/>
  <c r="I11" i="8"/>
  <c r="H11" i="8"/>
  <c r="N10" i="8"/>
  <c r="G10" i="8" s="1"/>
  <c r="J10" i="8"/>
  <c r="I10" i="8"/>
  <c r="H10" i="8"/>
  <c r="N9" i="8"/>
  <c r="J9" i="8"/>
  <c r="I9" i="8"/>
  <c r="H9" i="8"/>
  <c r="N73" i="2"/>
  <c r="K73" i="2" s="1"/>
  <c r="G73" i="2"/>
  <c r="N72" i="2"/>
  <c r="K72" i="2" s="1"/>
  <c r="G72" i="2"/>
  <c r="N71" i="2"/>
  <c r="K71" i="2" s="1"/>
  <c r="N70" i="2"/>
  <c r="K70" i="2"/>
  <c r="G70" i="2"/>
  <c r="N69" i="2"/>
  <c r="G69" i="2" s="1"/>
  <c r="K69" i="2"/>
  <c r="N68" i="2"/>
  <c r="K68" i="2" s="1"/>
  <c r="G68" i="2"/>
  <c r="N67" i="2"/>
  <c r="K67" i="2" s="1"/>
  <c r="N66" i="2"/>
  <c r="G66" i="2" s="1"/>
  <c r="K66" i="2"/>
  <c r="N65" i="2"/>
  <c r="K65" i="2" s="1"/>
  <c r="G65" i="2"/>
  <c r="N64" i="2"/>
  <c r="K64" i="2"/>
  <c r="G64" i="2"/>
  <c r="N63" i="2"/>
  <c r="K63" i="2"/>
  <c r="G63" i="2"/>
  <c r="N62" i="2"/>
  <c r="K62" i="2" s="1"/>
  <c r="N61" i="2"/>
  <c r="K61" i="2"/>
  <c r="G61" i="2"/>
  <c r="N60" i="2"/>
  <c r="K60" i="2"/>
  <c r="G60" i="2"/>
  <c r="N59" i="2"/>
  <c r="G59" i="2" s="1"/>
  <c r="J59" i="2"/>
  <c r="I59" i="2"/>
  <c r="H59" i="2"/>
  <c r="N58" i="2"/>
  <c r="G58" i="2" s="1"/>
  <c r="J58" i="2"/>
  <c r="I58" i="2"/>
  <c r="H58" i="2"/>
  <c r="N57" i="2"/>
  <c r="J57" i="2"/>
  <c r="I57" i="2"/>
  <c r="H57" i="2"/>
  <c r="G57" i="2"/>
  <c r="N56" i="2"/>
  <c r="G56" i="2" s="1"/>
  <c r="J56" i="2"/>
  <c r="I56" i="2"/>
  <c r="H56" i="2"/>
  <c r="N55" i="2"/>
  <c r="J55" i="2"/>
  <c r="I55" i="2"/>
  <c r="H55" i="2"/>
  <c r="N54" i="2"/>
  <c r="G54" i="2" s="1"/>
  <c r="K54" i="2" s="1"/>
  <c r="J54" i="2"/>
  <c r="I54" i="2"/>
  <c r="H54" i="2"/>
  <c r="N53" i="2"/>
  <c r="G53" i="2" s="1"/>
  <c r="K53" i="2" s="1"/>
  <c r="J53" i="2"/>
  <c r="I53" i="2"/>
  <c r="H53" i="2"/>
  <c r="N52" i="2"/>
  <c r="J52" i="2"/>
  <c r="I52" i="2"/>
  <c r="H52" i="2"/>
  <c r="G52" i="2"/>
  <c r="K52" i="2" s="1"/>
  <c r="N51" i="2"/>
  <c r="G51" i="2" s="1"/>
  <c r="K51" i="2" s="1"/>
  <c r="J51" i="2"/>
  <c r="I51" i="2"/>
  <c r="H51" i="2"/>
  <c r="N50" i="2"/>
  <c r="G50" i="2" s="1"/>
  <c r="K50" i="2" s="1"/>
  <c r="J50" i="2"/>
  <c r="I50" i="2"/>
  <c r="H50" i="2"/>
  <c r="N49" i="2"/>
  <c r="J49" i="2"/>
  <c r="I49" i="2"/>
  <c r="H49" i="2"/>
  <c r="G49" i="2"/>
  <c r="N48" i="2"/>
  <c r="G48" i="2" s="1"/>
  <c r="K48" i="2" s="1"/>
  <c r="J48" i="2"/>
  <c r="I48" i="2"/>
  <c r="H48" i="2"/>
  <c r="N47" i="2"/>
  <c r="J47" i="2"/>
  <c r="I47" i="2"/>
  <c r="H47" i="2"/>
  <c r="N46" i="2"/>
  <c r="G46" i="2" s="1"/>
  <c r="K46" i="2"/>
  <c r="J46" i="2"/>
  <c r="I46" i="2"/>
  <c r="H46" i="2"/>
  <c r="N45" i="2"/>
  <c r="J45" i="2"/>
  <c r="I45" i="2"/>
  <c r="H45" i="2"/>
  <c r="G45" i="2"/>
  <c r="N44" i="2"/>
  <c r="J44" i="2"/>
  <c r="I44" i="2"/>
  <c r="H44" i="2"/>
  <c r="G44" i="2"/>
  <c r="N73" i="7"/>
  <c r="K73" i="7" s="1"/>
  <c r="J73" i="7"/>
  <c r="I73" i="7"/>
  <c r="H73" i="7"/>
  <c r="N72" i="7"/>
  <c r="K72" i="7" s="1"/>
  <c r="J72" i="7"/>
  <c r="I72" i="7"/>
  <c r="H72" i="7"/>
  <c r="G72" i="7"/>
  <c r="N71" i="7"/>
  <c r="G71" i="7" s="1"/>
  <c r="K71" i="7"/>
  <c r="J71" i="7"/>
  <c r="I71" i="7"/>
  <c r="H71" i="7"/>
  <c r="N70" i="7"/>
  <c r="G70" i="7" s="1"/>
  <c r="K70" i="7"/>
  <c r="J70" i="7"/>
  <c r="I70" i="7"/>
  <c r="H70" i="7"/>
  <c r="N69" i="7"/>
  <c r="K69" i="7"/>
  <c r="J69" i="7"/>
  <c r="I69" i="7"/>
  <c r="H69" i="7"/>
  <c r="G69" i="7"/>
  <c r="N68" i="7"/>
  <c r="K68" i="7" s="1"/>
  <c r="J68" i="7"/>
  <c r="I68" i="7"/>
  <c r="H68" i="7"/>
  <c r="G68" i="7"/>
  <c r="N67" i="7"/>
  <c r="K67" i="7" s="1"/>
  <c r="J67" i="7"/>
  <c r="I67" i="7"/>
  <c r="H67" i="7"/>
  <c r="G67" i="7"/>
  <c r="N66" i="7"/>
  <c r="G66" i="7" s="1"/>
  <c r="K66" i="7"/>
  <c r="J66" i="7"/>
  <c r="I66" i="7"/>
  <c r="H66" i="7"/>
  <c r="N65" i="7"/>
  <c r="K65" i="7" s="1"/>
  <c r="J65" i="7"/>
  <c r="I65" i="7"/>
  <c r="H65" i="7"/>
  <c r="N64" i="7"/>
  <c r="K64" i="7" s="1"/>
  <c r="J64" i="7"/>
  <c r="I64" i="7"/>
  <c r="H64" i="7"/>
  <c r="G64" i="7"/>
  <c r="N63" i="7"/>
  <c r="G63" i="7" s="1"/>
  <c r="K63" i="7"/>
  <c r="J63" i="7"/>
  <c r="I63" i="7"/>
  <c r="H63" i="7"/>
  <c r="N62" i="7"/>
  <c r="K62" i="7"/>
  <c r="J62" i="7"/>
  <c r="I62" i="7"/>
  <c r="H62" i="7"/>
  <c r="G62" i="7"/>
  <c r="N61" i="7"/>
  <c r="K61" i="7"/>
  <c r="J61" i="7"/>
  <c r="I61" i="7"/>
  <c r="H61" i="7"/>
  <c r="G61" i="7"/>
  <c r="N60" i="7"/>
  <c r="K60" i="7" s="1"/>
  <c r="J60" i="7"/>
  <c r="I60" i="7"/>
  <c r="H60" i="7"/>
  <c r="G60" i="7"/>
  <c r="N59" i="7"/>
  <c r="K59" i="7" s="1"/>
  <c r="J59" i="7"/>
  <c r="I59" i="7"/>
  <c r="H59" i="7"/>
  <c r="G59" i="7"/>
  <c r="N58" i="7"/>
  <c r="G58" i="7" s="1"/>
  <c r="K58" i="7"/>
  <c r="J58" i="7"/>
  <c r="I58" i="7"/>
  <c r="H58" i="7"/>
  <c r="N57" i="7"/>
  <c r="K57" i="7" s="1"/>
  <c r="J57" i="7"/>
  <c r="I57" i="7"/>
  <c r="H57" i="7"/>
  <c r="N56" i="7"/>
  <c r="K56" i="7" s="1"/>
  <c r="J56" i="7"/>
  <c r="I56" i="7"/>
  <c r="H56" i="7"/>
  <c r="G56" i="7"/>
  <c r="N55" i="7"/>
  <c r="G55" i="7" s="1"/>
  <c r="K55" i="7"/>
  <c r="J55" i="7"/>
  <c r="I55" i="7"/>
  <c r="H55" i="7"/>
  <c r="N54" i="7"/>
  <c r="J54" i="7"/>
  <c r="I54" i="7"/>
  <c r="H54" i="7"/>
  <c r="N53" i="7"/>
  <c r="G53" i="7" s="1"/>
  <c r="K53" i="7" s="1"/>
  <c r="J53" i="7"/>
  <c r="I53" i="7"/>
  <c r="H53" i="7"/>
  <c r="N52" i="7"/>
  <c r="J52" i="7"/>
  <c r="I52" i="7"/>
  <c r="H52" i="7"/>
  <c r="G52" i="7"/>
  <c r="N51" i="7"/>
  <c r="G51" i="7" s="1"/>
  <c r="J51" i="7"/>
  <c r="I51" i="7"/>
  <c r="H51" i="7"/>
  <c r="N50" i="7"/>
  <c r="G50" i="7" s="1"/>
  <c r="J50" i="7"/>
  <c r="I50" i="7"/>
  <c r="H50" i="7"/>
  <c r="N49" i="7"/>
  <c r="J49" i="7"/>
  <c r="I49" i="7"/>
  <c r="H49" i="7"/>
  <c r="N48" i="7"/>
  <c r="J48" i="7"/>
  <c r="I48" i="7"/>
  <c r="H48" i="7"/>
  <c r="G48" i="7"/>
  <c r="N47" i="7"/>
  <c r="G47" i="7" s="1"/>
  <c r="K47" i="7" s="1"/>
  <c r="J47" i="7"/>
  <c r="I47" i="7"/>
  <c r="H47" i="7"/>
  <c r="N46" i="7"/>
  <c r="K46" i="7" s="1"/>
  <c r="J46" i="7"/>
  <c r="I46" i="7"/>
  <c r="H46" i="7"/>
  <c r="N45" i="7"/>
  <c r="J45" i="7"/>
  <c r="I45" i="7"/>
  <c r="H45" i="7"/>
  <c r="K45" i="7" s="1"/>
  <c r="G45" i="7"/>
  <c r="N44" i="7"/>
  <c r="K44" i="7" s="1"/>
  <c r="J44" i="7"/>
  <c r="I44" i="7"/>
  <c r="H44" i="7"/>
  <c r="N38" i="7"/>
  <c r="K38" i="7" s="1"/>
  <c r="J38" i="7"/>
  <c r="I38" i="7"/>
  <c r="H38" i="7"/>
  <c r="G38" i="7"/>
  <c r="N37" i="7"/>
  <c r="G37" i="7" s="1"/>
  <c r="K37" i="7"/>
  <c r="J37" i="7"/>
  <c r="I37" i="7"/>
  <c r="H37" i="7"/>
  <c r="N36" i="7"/>
  <c r="K36" i="7" s="1"/>
  <c r="J36" i="7"/>
  <c r="I36" i="7"/>
  <c r="H36" i="7"/>
  <c r="N35" i="7"/>
  <c r="K35" i="7"/>
  <c r="J35" i="7"/>
  <c r="I35" i="7"/>
  <c r="H35" i="7"/>
  <c r="G35" i="7"/>
  <c r="N34" i="7"/>
  <c r="K34" i="7" s="1"/>
  <c r="J34" i="7"/>
  <c r="I34" i="7"/>
  <c r="H34" i="7"/>
  <c r="N33" i="7"/>
  <c r="K33" i="7" s="1"/>
  <c r="J33" i="7"/>
  <c r="I33" i="7"/>
  <c r="H33" i="7"/>
  <c r="G33" i="7"/>
  <c r="N32" i="7"/>
  <c r="G32" i="7" s="1"/>
  <c r="K32" i="7"/>
  <c r="J32" i="7"/>
  <c r="I32" i="7"/>
  <c r="H32" i="7"/>
  <c r="N31" i="7"/>
  <c r="K31" i="7" s="1"/>
  <c r="J31" i="7"/>
  <c r="I31" i="7"/>
  <c r="H31" i="7"/>
  <c r="N30" i="7"/>
  <c r="K30" i="7" s="1"/>
  <c r="J30" i="7"/>
  <c r="I30" i="7"/>
  <c r="H30" i="7"/>
  <c r="G30" i="7"/>
  <c r="N29" i="7"/>
  <c r="G29" i="7" s="1"/>
  <c r="K29" i="7"/>
  <c r="J29" i="7"/>
  <c r="I29" i="7"/>
  <c r="H29" i="7"/>
  <c r="N28" i="7"/>
  <c r="K28" i="7" s="1"/>
  <c r="J28" i="7"/>
  <c r="I28" i="7"/>
  <c r="H28" i="7"/>
  <c r="N27" i="7"/>
  <c r="K27" i="7"/>
  <c r="J27" i="7"/>
  <c r="I27" i="7"/>
  <c r="H27" i="7"/>
  <c r="G27" i="7"/>
  <c r="N26" i="7"/>
  <c r="K26" i="7" s="1"/>
  <c r="J26" i="7"/>
  <c r="I26" i="7"/>
  <c r="H26" i="7"/>
  <c r="N25" i="7"/>
  <c r="K25" i="7" s="1"/>
  <c r="J25" i="7"/>
  <c r="I25" i="7"/>
  <c r="H25" i="7"/>
  <c r="G25" i="7"/>
  <c r="N24" i="7"/>
  <c r="G24" i="7" s="1"/>
  <c r="K24" i="7"/>
  <c r="J24" i="7"/>
  <c r="I24" i="7"/>
  <c r="H24" i="7"/>
  <c r="N23" i="7"/>
  <c r="J23" i="7"/>
  <c r="I23" i="7"/>
  <c r="H23" i="7"/>
  <c r="N22" i="7"/>
  <c r="K22" i="7" s="1"/>
  <c r="J22" i="7"/>
  <c r="I22" i="7"/>
  <c r="H22" i="7"/>
  <c r="N21" i="7"/>
  <c r="G21" i="7" s="1"/>
  <c r="J21" i="7"/>
  <c r="I21" i="7"/>
  <c r="H21" i="7"/>
  <c r="K21" i="7" s="1"/>
  <c r="N20" i="7"/>
  <c r="J20" i="7"/>
  <c r="I20" i="7"/>
  <c r="H20" i="7"/>
  <c r="N19" i="7"/>
  <c r="G19" i="7" s="1"/>
  <c r="J19" i="7"/>
  <c r="I19" i="7"/>
  <c r="H19" i="7"/>
  <c r="N18" i="7"/>
  <c r="J18" i="7"/>
  <c r="I18" i="7"/>
  <c r="H18" i="7"/>
  <c r="N17" i="7"/>
  <c r="K17" i="7" s="1"/>
  <c r="J17" i="7"/>
  <c r="I17" i="7"/>
  <c r="H17" i="7"/>
  <c r="N16" i="7"/>
  <c r="G16" i="7" s="1"/>
  <c r="J16" i="7"/>
  <c r="I16" i="7"/>
  <c r="H16" i="7"/>
  <c r="N15" i="7"/>
  <c r="J15" i="7"/>
  <c r="I15" i="7"/>
  <c r="H15" i="7"/>
  <c r="N14" i="7"/>
  <c r="K14" i="7" s="1"/>
  <c r="J14" i="7"/>
  <c r="I14" i="7"/>
  <c r="H14" i="7"/>
  <c r="G14" i="7"/>
  <c r="N13" i="7"/>
  <c r="G13" i="7" s="1"/>
  <c r="J13" i="7"/>
  <c r="I13" i="7"/>
  <c r="H13" i="7"/>
  <c r="N12" i="7"/>
  <c r="J12" i="7"/>
  <c r="I12" i="7"/>
  <c r="H12" i="7"/>
  <c r="N11" i="7"/>
  <c r="G11" i="7" s="1"/>
  <c r="J11" i="7"/>
  <c r="I11" i="7"/>
  <c r="H11" i="7"/>
  <c r="N10" i="7"/>
  <c r="K10" i="7" s="1"/>
  <c r="J10" i="7"/>
  <c r="I10" i="7"/>
  <c r="H10" i="7"/>
  <c r="N9" i="7"/>
  <c r="J9" i="7"/>
  <c r="I9" i="7"/>
  <c r="H9" i="7"/>
  <c r="G9" i="7"/>
  <c r="K74" i="4"/>
  <c r="G74" i="4"/>
  <c r="K39" i="4"/>
  <c r="G39" i="4"/>
  <c r="N38" i="4"/>
  <c r="K38" i="4"/>
  <c r="J38" i="4"/>
  <c r="I38" i="4"/>
  <c r="H38" i="4"/>
  <c r="G38" i="4"/>
  <c r="N37" i="4"/>
  <c r="K37" i="4"/>
  <c r="J37" i="4"/>
  <c r="I37" i="4"/>
  <c r="H37" i="4"/>
  <c r="G37" i="4"/>
  <c r="N36" i="4"/>
  <c r="G36" i="4" s="1"/>
  <c r="K36" i="4"/>
  <c r="J36" i="4"/>
  <c r="I36" i="4"/>
  <c r="H36" i="4"/>
  <c r="N35" i="4"/>
  <c r="K35" i="4"/>
  <c r="J35" i="4"/>
  <c r="I35" i="4"/>
  <c r="H35" i="4"/>
  <c r="G35" i="4"/>
  <c r="N34" i="4"/>
  <c r="K34" i="4" s="1"/>
  <c r="J34" i="4"/>
  <c r="I34" i="4"/>
  <c r="H34" i="4"/>
  <c r="G34" i="4"/>
  <c r="N33" i="4"/>
  <c r="G33" i="4" s="1"/>
  <c r="K33" i="4"/>
  <c r="J33" i="4"/>
  <c r="I33" i="4"/>
  <c r="H33" i="4"/>
  <c r="N32" i="4"/>
  <c r="K32" i="4" s="1"/>
  <c r="J32" i="4"/>
  <c r="I32" i="4"/>
  <c r="H32" i="4"/>
  <c r="N31" i="4"/>
  <c r="K31" i="4"/>
  <c r="J31" i="4"/>
  <c r="I31" i="4"/>
  <c r="H31" i="4"/>
  <c r="G31" i="4"/>
  <c r="N30" i="4"/>
  <c r="K30" i="4"/>
  <c r="J30" i="4"/>
  <c r="I30" i="4"/>
  <c r="H30" i="4"/>
  <c r="G30" i="4"/>
  <c r="N29" i="4"/>
  <c r="K29" i="4"/>
  <c r="J29" i="4"/>
  <c r="I29" i="4"/>
  <c r="H29" i="4"/>
  <c r="G29" i="4"/>
  <c r="N28" i="4"/>
  <c r="G28" i="4" s="1"/>
  <c r="K28" i="4"/>
  <c r="J28" i="4"/>
  <c r="I28" i="4"/>
  <c r="H28" i="4"/>
  <c r="N27" i="4"/>
  <c r="K27" i="4"/>
  <c r="J27" i="4"/>
  <c r="I27" i="4"/>
  <c r="H27" i="4"/>
  <c r="G27" i="4"/>
  <c r="N26" i="4"/>
  <c r="K26" i="4" s="1"/>
  <c r="J26" i="4"/>
  <c r="I26" i="4"/>
  <c r="H26" i="4"/>
  <c r="G26" i="4"/>
  <c r="N25" i="4"/>
  <c r="G25" i="4" s="1"/>
  <c r="K25" i="4"/>
  <c r="J25" i="4"/>
  <c r="I25" i="4"/>
  <c r="H25" i="4"/>
  <c r="N24" i="4"/>
  <c r="K24" i="4" s="1"/>
  <c r="J24" i="4"/>
  <c r="I24" i="4"/>
  <c r="H24" i="4"/>
  <c r="N58" i="4"/>
  <c r="G58" i="4" s="1"/>
  <c r="J58" i="4"/>
  <c r="I58" i="4"/>
  <c r="H58" i="4"/>
  <c r="N57" i="4"/>
  <c r="G57" i="4" s="1"/>
  <c r="J57" i="4"/>
  <c r="I57" i="4"/>
  <c r="H57" i="4"/>
  <c r="N56" i="4"/>
  <c r="G56" i="4" s="1"/>
  <c r="J56" i="4"/>
  <c r="I56" i="4"/>
  <c r="H56" i="4"/>
  <c r="N55" i="4"/>
  <c r="J55" i="4"/>
  <c r="I55" i="4"/>
  <c r="H55" i="4"/>
  <c r="N54" i="4"/>
  <c r="J54" i="4"/>
  <c r="I54" i="4"/>
  <c r="H54" i="4"/>
  <c r="N53" i="4"/>
  <c r="G53" i="4" s="1"/>
  <c r="K53" i="4" s="1"/>
  <c r="J53" i="4"/>
  <c r="I53" i="4"/>
  <c r="H53" i="4"/>
  <c r="N52" i="4"/>
  <c r="J52" i="4"/>
  <c r="I52" i="4"/>
  <c r="H52" i="4"/>
  <c r="N51" i="4"/>
  <c r="G51" i="4" s="1"/>
  <c r="K51" i="4" s="1"/>
  <c r="J51" i="4"/>
  <c r="I51" i="4"/>
  <c r="H51" i="4"/>
  <c r="N50" i="4"/>
  <c r="G50" i="4" s="1"/>
  <c r="K50" i="4" s="1"/>
  <c r="J50" i="4"/>
  <c r="I50" i="4"/>
  <c r="H50" i="4"/>
  <c r="N49" i="4"/>
  <c r="G49" i="4" s="1"/>
  <c r="K49" i="4" s="1"/>
  <c r="J49" i="4"/>
  <c r="I49" i="4"/>
  <c r="H49" i="4"/>
  <c r="N48" i="4"/>
  <c r="G48" i="4" s="1"/>
  <c r="K48" i="4" s="1"/>
  <c r="J48" i="4"/>
  <c r="I48" i="4"/>
  <c r="H48" i="4"/>
  <c r="N47" i="4"/>
  <c r="G47" i="4" s="1"/>
  <c r="K47" i="4" s="1"/>
  <c r="J47" i="4"/>
  <c r="I47" i="4"/>
  <c r="H47" i="4"/>
  <c r="N46" i="4"/>
  <c r="K46" i="4" s="1"/>
  <c r="J46" i="4"/>
  <c r="I46" i="4"/>
  <c r="H46" i="4"/>
  <c r="N45" i="4"/>
  <c r="G45" i="4" s="1"/>
  <c r="J45" i="4"/>
  <c r="I45" i="4"/>
  <c r="H45" i="4"/>
  <c r="N44" i="4"/>
  <c r="J44" i="4"/>
  <c r="I44" i="4"/>
  <c r="H44" i="4"/>
  <c r="H60" i="4"/>
  <c r="H61" i="4"/>
  <c r="H62" i="4"/>
  <c r="H63" i="4"/>
  <c r="H64" i="4"/>
  <c r="H65" i="4"/>
  <c r="H66" i="4"/>
  <c r="H67" i="4"/>
  <c r="H68" i="4"/>
  <c r="H69" i="4"/>
  <c r="H70" i="4"/>
  <c r="H71" i="4"/>
  <c r="H72" i="4"/>
  <c r="H73" i="4"/>
  <c r="H10" i="4"/>
  <c r="H11" i="4"/>
  <c r="H12" i="4"/>
  <c r="H13" i="4"/>
  <c r="H14" i="4"/>
  <c r="H15" i="4"/>
  <c r="H16" i="4"/>
  <c r="H17" i="4"/>
  <c r="H18" i="4"/>
  <c r="H19" i="4"/>
  <c r="H20" i="4"/>
  <c r="H21" i="4"/>
  <c r="H22" i="4"/>
  <c r="H23" i="4"/>
  <c r="H59" i="4"/>
  <c r="H9" i="4"/>
  <c r="N73" i="4"/>
  <c r="G73" i="4" s="1"/>
  <c r="J73" i="4"/>
  <c r="I73" i="4"/>
  <c r="N72" i="4"/>
  <c r="G72" i="4" s="1"/>
  <c r="J72" i="4"/>
  <c r="I72" i="4"/>
  <c r="N71" i="4"/>
  <c r="K71" i="4" s="1"/>
  <c r="J71" i="4"/>
  <c r="I71" i="4"/>
  <c r="N70" i="4"/>
  <c r="K70" i="4" s="1"/>
  <c r="J70" i="4"/>
  <c r="I70" i="4"/>
  <c r="N69" i="4"/>
  <c r="K69" i="4" s="1"/>
  <c r="J69" i="4"/>
  <c r="I69" i="4"/>
  <c r="N68" i="4"/>
  <c r="K68" i="4" s="1"/>
  <c r="J68" i="4"/>
  <c r="I68" i="4"/>
  <c r="N67" i="4"/>
  <c r="K67" i="4" s="1"/>
  <c r="J67" i="4"/>
  <c r="I67" i="4"/>
  <c r="N66" i="4"/>
  <c r="K66" i="4" s="1"/>
  <c r="J66" i="4"/>
  <c r="I66" i="4"/>
  <c r="N65" i="4"/>
  <c r="K65" i="4" s="1"/>
  <c r="J65" i="4"/>
  <c r="I65" i="4"/>
  <c r="N64" i="4"/>
  <c r="G64" i="4" s="1"/>
  <c r="J64" i="4"/>
  <c r="I64" i="4"/>
  <c r="N63" i="4"/>
  <c r="G63" i="4" s="1"/>
  <c r="J63" i="4"/>
  <c r="I63" i="4"/>
  <c r="N62" i="4"/>
  <c r="K62" i="4" s="1"/>
  <c r="J62" i="4"/>
  <c r="I62" i="4"/>
  <c r="N61" i="4"/>
  <c r="G61" i="4" s="1"/>
  <c r="J61" i="4"/>
  <c r="I61" i="4"/>
  <c r="N60" i="4"/>
  <c r="G60" i="4" s="1"/>
  <c r="J60" i="4"/>
  <c r="I60" i="4"/>
  <c r="N59" i="4"/>
  <c r="G59" i="4" s="1"/>
  <c r="J59" i="4"/>
  <c r="I59" i="4"/>
  <c r="N23" i="4"/>
  <c r="J23" i="4"/>
  <c r="I23" i="4"/>
  <c r="N22" i="4"/>
  <c r="J22" i="4"/>
  <c r="I22" i="4"/>
  <c r="N21" i="4"/>
  <c r="G21" i="4" s="1"/>
  <c r="J21" i="4"/>
  <c r="I21" i="4"/>
  <c r="N20" i="4"/>
  <c r="G20" i="4" s="1"/>
  <c r="J20" i="4"/>
  <c r="I20" i="4"/>
  <c r="N19" i="4"/>
  <c r="J19" i="4"/>
  <c r="I19" i="4"/>
  <c r="N18" i="4"/>
  <c r="J18" i="4"/>
  <c r="I18" i="4"/>
  <c r="N17" i="4"/>
  <c r="G17" i="4" s="1"/>
  <c r="K17" i="4" s="1"/>
  <c r="J17" i="4"/>
  <c r="I17" i="4"/>
  <c r="N16" i="4"/>
  <c r="G16" i="4" s="1"/>
  <c r="J16" i="4"/>
  <c r="I16" i="4"/>
  <c r="N15" i="4"/>
  <c r="J15" i="4"/>
  <c r="I15" i="4"/>
  <c r="N14" i="4"/>
  <c r="J14" i="4"/>
  <c r="I14" i="4"/>
  <c r="N13" i="4"/>
  <c r="G13" i="4" s="1"/>
  <c r="K13" i="4" s="1"/>
  <c r="J13" i="4"/>
  <c r="I13" i="4"/>
  <c r="N12" i="4"/>
  <c r="G12" i="4" s="1"/>
  <c r="J12" i="4"/>
  <c r="I12" i="4"/>
  <c r="N11" i="4"/>
  <c r="K11" i="4" s="1"/>
  <c r="J11" i="4"/>
  <c r="I11" i="4"/>
  <c r="N10" i="4"/>
  <c r="J10" i="4"/>
  <c r="I10" i="4"/>
  <c r="N9" i="4"/>
  <c r="G9" i="4" s="1"/>
  <c r="J9" i="4"/>
  <c r="I9" i="4"/>
  <c r="K45" i="8" l="1"/>
  <c r="K52" i="8"/>
  <c r="K49" i="8"/>
  <c r="K47" i="8"/>
  <c r="K44" i="8"/>
  <c r="K51" i="8"/>
  <c r="K53" i="8"/>
  <c r="K48" i="8"/>
  <c r="G11" i="8"/>
  <c r="K9" i="8"/>
  <c r="K16" i="8"/>
  <c r="K10" i="8"/>
  <c r="K20" i="8"/>
  <c r="K14" i="8"/>
  <c r="K18" i="8"/>
  <c r="K15" i="8"/>
  <c r="K19" i="8"/>
  <c r="K12" i="8"/>
  <c r="G71" i="8"/>
  <c r="G9" i="8"/>
  <c r="G17" i="8"/>
  <c r="K17" i="8" s="1"/>
  <c r="G25" i="8"/>
  <c r="G50" i="8"/>
  <c r="G74" i="8" s="1"/>
  <c r="G58" i="8"/>
  <c r="G72" i="8"/>
  <c r="G26" i="8"/>
  <c r="G73" i="8"/>
  <c r="G63" i="8"/>
  <c r="G27" i="8"/>
  <c r="K45" i="2"/>
  <c r="K58" i="2"/>
  <c r="K44" i="2"/>
  <c r="K57" i="2"/>
  <c r="K55" i="2"/>
  <c r="K49" i="2"/>
  <c r="K59" i="2"/>
  <c r="K56" i="2"/>
  <c r="G71" i="2"/>
  <c r="G47" i="2"/>
  <c r="K47" i="2" s="1"/>
  <c r="G55" i="2"/>
  <c r="G67" i="2"/>
  <c r="G62" i="2"/>
  <c r="K51" i="7"/>
  <c r="K48" i="7"/>
  <c r="K50" i="7"/>
  <c r="K52" i="7"/>
  <c r="G22" i="7"/>
  <c r="K11" i="7"/>
  <c r="G17" i="7"/>
  <c r="K19" i="7"/>
  <c r="K9" i="7"/>
  <c r="K20" i="7"/>
  <c r="K16" i="7"/>
  <c r="K13" i="7"/>
  <c r="K23" i="7"/>
  <c r="K49" i="7"/>
  <c r="G12" i="7"/>
  <c r="K12" i="7" s="1"/>
  <c r="G20" i="7"/>
  <c r="G28" i="7"/>
  <c r="G36" i="7"/>
  <c r="G46" i="7"/>
  <c r="G54" i="7"/>
  <c r="K54" i="7" s="1"/>
  <c r="G15" i="7"/>
  <c r="K15" i="7" s="1"/>
  <c r="G23" i="7"/>
  <c r="G31" i="7"/>
  <c r="G49" i="7"/>
  <c r="G57" i="7"/>
  <c r="G65" i="7"/>
  <c r="G73" i="7"/>
  <c r="G10" i="7"/>
  <c r="G18" i="7"/>
  <c r="K18" i="7" s="1"/>
  <c r="G26" i="7"/>
  <c r="G34" i="7"/>
  <c r="G44" i="7"/>
  <c r="G24" i="4"/>
  <c r="G32" i="4"/>
  <c r="K45" i="4"/>
  <c r="K60" i="4"/>
  <c r="K56" i="4"/>
  <c r="K55" i="4"/>
  <c r="K44" i="4"/>
  <c r="K57" i="4"/>
  <c r="G69" i="4"/>
  <c r="G55" i="4"/>
  <c r="K63" i="4"/>
  <c r="K58" i="4"/>
  <c r="G46" i="4"/>
  <c r="G65" i="4"/>
  <c r="G54" i="4"/>
  <c r="K54" i="4" s="1"/>
  <c r="K64" i="4"/>
  <c r="G44" i="4"/>
  <c r="G52" i="4"/>
  <c r="K52" i="4" s="1"/>
  <c r="G62" i="4"/>
  <c r="K61" i="4"/>
  <c r="K21" i="4"/>
  <c r="G71" i="4"/>
  <c r="K73" i="4"/>
  <c r="G70" i="4"/>
  <c r="K72" i="4"/>
  <c r="K59" i="4"/>
  <c r="K12" i="4"/>
  <c r="K22" i="4"/>
  <c r="K23" i="4"/>
  <c r="G68" i="4"/>
  <c r="G67" i="4"/>
  <c r="K9" i="4"/>
  <c r="G66" i="4"/>
  <c r="K20" i="4"/>
  <c r="K10" i="4"/>
  <c r="K16" i="4"/>
  <c r="G23" i="4"/>
  <c r="G19" i="4"/>
  <c r="K19" i="4" s="1"/>
  <c r="G15" i="4"/>
  <c r="K15" i="4" s="1"/>
  <c r="G11" i="4"/>
  <c r="G22" i="4"/>
  <c r="G18" i="4"/>
  <c r="K18" i="4" s="1"/>
  <c r="G14" i="4"/>
  <c r="K14" i="4" s="1"/>
  <c r="G10" i="4"/>
  <c r="K39" i="8" l="1"/>
  <c r="G39" i="8"/>
  <c r="K50" i="8"/>
  <c r="K74" i="8" s="1"/>
  <c r="K74" i="2"/>
  <c r="G74" i="2"/>
  <c r="G39" i="7"/>
  <c r="K39" i="7"/>
  <c r="K74" i="7"/>
  <c r="G74" i="7"/>
  <c r="H24" i="2" l="1"/>
  <c r="H10" i="2"/>
  <c r="I10" i="2"/>
  <c r="J10" i="2"/>
  <c r="H11" i="2"/>
  <c r="I11" i="2"/>
  <c r="J11" i="2"/>
  <c r="H12" i="2"/>
  <c r="I12" i="2"/>
  <c r="J12" i="2"/>
  <c r="H13" i="2"/>
  <c r="I13" i="2"/>
  <c r="J13" i="2"/>
  <c r="H14" i="2"/>
  <c r="I14" i="2"/>
  <c r="J14" i="2"/>
  <c r="H15" i="2"/>
  <c r="I15" i="2"/>
  <c r="J15" i="2"/>
  <c r="H16" i="2"/>
  <c r="I16" i="2"/>
  <c r="J16" i="2"/>
  <c r="H17" i="2"/>
  <c r="I17" i="2"/>
  <c r="J17" i="2"/>
  <c r="H18" i="2"/>
  <c r="I18" i="2"/>
  <c r="J18" i="2"/>
  <c r="H19" i="2"/>
  <c r="I19" i="2"/>
  <c r="J19" i="2"/>
  <c r="H20" i="2"/>
  <c r="I20" i="2"/>
  <c r="J20" i="2"/>
  <c r="H21" i="2"/>
  <c r="I21" i="2"/>
  <c r="J21" i="2"/>
  <c r="H22" i="2"/>
  <c r="I22" i="2"/>
  <c r="J22" i="2"/>
  <c r="H23" i="2"/>
  <c r="I23" i="2"/>
  <c r="J23" i="2"/>
  <c r="I24" i="2"/>
  <c r="J24" i="2"/>
  <c r="J9" i="2"/>
  <c r="I9" i="2"/>
  <c r="H9" i="2"/>
  <c r="N38" i="2" l="1"/>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G13" i="2" l="1"/>
  <c r="K13" i="2"/>
  <c r="K25" i="2"/>
  <c r="G25" i="2"/>
  <c r="K33" i="2"/>
  <c r="G33" i="2"/>
  <c r="K10" i="2"/>
  <c r="G10" i="2"/>
  <c r="G14" i="2"/>
  <c r="K14" i="2" s="1"/>
  <c r="G18" i="2"/>
  <c r="K18" i="2" s="1"/>
  <c r="K22" i="2"/>
  <c r="G22" i="2"/>
  <c r="K26" i="2"/>
  <c r="G26" i="2"/>
  <c r="G30" i="2"/>
  <c r="K30" i="2"/>
  <c r="G34" i="2"/>
  <c r="K34" i="2"/>
  <c r="G38" i="2"/>
  <c r="K38" i="2"/>
  <c r="G9" i="2"/>
  <c r="K9" i="2"/>
  <c r="K21" i="2"/>
  <c r="G21" i="2"/>
  <c r="K37" i="2"/>
  <c r="G37" i="2"/>
  <c r="G11" i="2"/>
  <c r="K11" i="2"/>
  <c r="G15" i="2"/>
  <c r="K15" i="2" s="1"/>
  <c r="G19" i="2"/>
  <c r="K19" i="2" s="1"/>
  <c r="G23" i="2"/>
  <c r="K23" i="2"/>
  <c r="K27" i="2"/>
  <c r="G27" i="2"/>
  <c r="K31" i="2"/>
  <c r="G31" i="2"/>
  <c r="K35" i="2"/>
  <c r="G35" i="2"/>
  <c r="G17" i="2"/>
  <c r="K17" i="2" s="1"/>
  <c r="K29" i="2"/>
  <c r="G29" i="2"/>
  <c r="G12" i="2"/>
  <c r="K12" i="2" s="1"/>
  <c r="G16" i="2"/>
  <c r="G20" i="2"/>
  <c r="K20" i="2"/>
  <c r="G24" i="2"/>
  <c r="K24" i="2"/>
  <c r="G28" i="2"/>
  <c r="K28" i="2"/>
  <c r="G32" i="2"/>
  <c r="K32" i="2"/>
  <c r="K36" i="2"/>
  <c r="G36" i="2"/>
  <c r="G39" i="2" l="1"/>
  <c r="K16" i="2"/>
  <c r="K3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M8" authorId="0" shapeId="0" xr:uid="{73510655-8DC1-49F1-A641-8A73CB2D1739}">
      <text>
        <r>
          <rPr>
            <b/>
            <sz val="9"/>
            <color indexed="81"/>
            <rFont val="ＭＳ Ｐゴシック"/>
            <family val="3"/>
            <charset val="128"/>
          </rPr>
          <t>公益財団法人日本住宅・木材技術センターが認定した木材水分計で測定</t>
        </r>
      </text>
    </comment>
    <comment ref="M43" authorId="0" shapeId="0" xr:uid="{29524035-2B60-4A83-B68E-08DA71572DBB}">
      <text>
        <r>
          <rPr>
            <b/>
            <sz val="9"/>
            <color indexed="81"/>
            <rFont val="ＭＳ Ｐゴシック"/>
            <family val="3"/>
            <charset val="128"/>
          </rPr>
          <t>公益財団法人日本住宅・木材技術センターが認定した木材水分計で測定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M8" authorId="0" shapeId="0" xr:uid="{00000000-0006-0000-0200-000001000000}">
      <text>
        <r>
          <rPr>
            <b/>
            <sz val="9"/>
            <color indexed="81"/>
            <rFont val="ＭＳ Ｐゴシック"/>
            <family val="3"/>
            <charset val="128"/>
          </rPr>
          <t>公益財団法人日本住宅・木材技術センターが認定した木材水分計で測定</t>
        </r>
      </text>
    </comment>
    <comment ref="M43" authorId="0" shapeId="0" xr:uid="{84DDE019-7BAD-481F-B9B3-A155A023BAC3}">
      <text>
        <r>
          <rPr>
            <b/>
            <sz val="9"/>
            <color indexed="81"/>
            <rFont val="ＭＳ Ｐゴシック"/>
            <family val="3"/>
            <charset val="128"/>
          </rPr>
          <t>公益財団法人日本住宅・木材技術センターが認定した木材水分計で測定</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M8" authorId="0" shapeId="0" xr:uid="{EEAFAD39-A6DE-4CE4-A42D-9A602348864A}">
      <text>
        <r>
          <rPr>
            <b/>
            <sz val="9"/>
            <color indexed="81"/>
            <rFont val="ＭＳ Ｐゴシック"/>
            <family val="3"/>
            <charset val="128"/>
          </rPr>
          <t>公益財団法人日本住宅・木材技術センターが認定した木材水分計で測定</t>
        </r>
      </text>
    </comment>
    <comment ref="M43" authorId="0" shapeId="0" xr:uid="{02EFBEF7-7082-45FF-B73F-138071D83C97}">
      <text>
        <r>
          <rPr>
            <b/>
            <sz val="9"/>
            <color indexed="81"/>
            <rFont val="ＭＳ Ｐゴシック"/>
            <family val="3"/>
            <charset val="128"/>
          </rPr>
          <t>公益財団法人日本住宅・木材技術センターが認定した木材水分計で測定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M8" authorId="0" shapeId="0" xr:uid="{00000000-0006-0000-0400-000001000000}">
      <text>
        <r>
          <rPr>
            <b/>
            <sz val="9"/>
            <color indexed="81"/>
            <rFont val="ＭＳ Ｐゴシック"/>
            <family val="3"/>
            <charset val="128"/>
          </rPr>
          <t>公益財団法人日本住宅・木材技術センターが認定した木材水分計で測定</t>
        </r>
      </text>
    </comment>
    <comment ref="M43" authorId="0" shapeId="0" xr:uid="{12852D0F-1914-41BB-AAED-6F623A04A06D}">
      <text>
        <r>
          <rPr>
            <b/>
            <sz val="9"/>
            <color indexed="81"/>
            <rFont val="ＭＳ Ｐゴシック"/>
            <family val="3"/>
            <charset val="128"/>
          </rPr>
          <t>公益財団法人日本住宅・木材技術センターが認定した木材水分計で測定</t>
        </r>
      </text>
    </comment>
  </commentList>
</comments>
</file>

<file path=xl/sharedStrings.xml><?xml version="1.0" encoding="utf-8"?>
<sst xmlns="http://schemas.openxmlformats.org/spreadsheetml/2006/main" count="394" uniqueCount="49">
  <si>
    <t>番号</t>
    <rPh sb="0" eb="2">
      <t>バンゴウ</t>
    </rPh>
    <phoneticPr fontId="1"/>
  </si>
  <si>
    <t>含水率</t>
    <rPh sb="0" eb="3">
      <t>ガンスイリツ</t>
    </rPh>
    <phoneticPr fontId="1"/>
  </si>
  <si>
    <t>区分</t>
    <rPh sb="0" eb="2">
      <t>クブン</t>
    </rPh>
    <phoneticPr fontId="1"/>
  </si>
  <si>
    <t>鳥取太郎邸</t>
    <rPh sb="0" eb="2">
      <t>トットリ</t>
    </rPh>
    <rPh sb="2" eb="4">
      <t>タロウ</t>
    </rPh>
    <rPh sb="4" eb="5">
      <t>テイ</t>
    </rPh>
    <phoneticPr fontId="1"/>
  </si>
  <si>
    <t>合計</t>
    <rPh sb="0" eb="2">
      <t>ゴウケイ</t>
    </rPh>
    <phoneticPr fontId="1"/>
  </si>
  <si>
    <t>建築主</t>
    <rPh sb="0" eb="2">
      <t>ケンチク</t>
    </rPh>
    <rPh sb="2" eb="3">
      <t>ヌシ</t>
    </rPh>
    <phoneticPr fontId="1"/>
  </si>
  <si>
    <t>建設地</t>
    <rPh sb="0" eb="3">
      <t>ケンセツチ</t>
    </rPh>
    <phoneticPr fontId="1"/>
  </si>
  <si>
    <t>仕上げ材</t>
  </si>
  <si>
    <t>未仕上げ材</t>
  </si>
  <si>
    <t>未仕上げ材</t>
    <rPh sb="0" eb="1">
      <t>ミ</t>
    </rPh>
    <rPh sb="1" eb="3">
      <t>シア</t>
    </rPh>
    <rPh sb="4" eb="5">
      <t>ザイ</t>
    </rPh>
    <phoneticPr fontId="1"/>
  </si>
  <si>
    <t>材積
(m3）</t>
    <rPh sb="0" eb="2">
      <t>ザイセキ</t>
    </rPh>
    <phoneticPr fontId="1"/>
  </si>
  <si>
    <t>長さ
(mm)</t>
    <rPh sb="0" eb="1">
      <t>ナガ</t>
    </rPh>
    <phoneticPr fontId="1"/>
  </si>
  <si>
    <t>幅
(mm)</t>
    <rPh sb="0" eb="1">
      <t>ハバ</t>
    </rPh>
    <phoneticPr fontId="1"/>
  </si>
  <si>
    <t>厚さ
(mm)</t>
    <rPh sb="0" eb="1">
      <t>アツ</t>
    </rPh>
    <phoneticPr fontId="1"/>
  </si>
  <si>
    <t>等級
区分</t>
    <rPh sb="0" eb="2">
      <t>トウキュウ</t>
    </rPh>
    <rPh sb="3" eb="5">
      <t>クブン</t>
    </rPh>
    <phoneticPr fontId="1"/>
  </si>
  <si>
    <t>仕上げ材寸法</t>
    <rPh sb="0" eb="2">
      <t>シア</t>
    </rPh>
    <rPh sb="3" eb="4">
      <t>ザイ</t>
    </rPh>
    <rPh sb="4" eb="6">
      <t>スンポウ</t>
    </rPh>
    <phoneticPr fontId="1"/>
  </si>
  <si>
    <t>測定時の状況</t>
    <rPh sb="0" eb="2">
      <t>ソクテイ</t>
    </rPh>
    <rPh sb="2" eb="3">
      <t>ジ</t>
    </rPh>
    <rPh sb="4" eb="6">
      <t>ジョウキョウ</t>
    </rPh>
    <phoneticPr fontId="1"/>
  </si>
  <si>
    <t>測定時寸法</t>
    <rPh sb="0" eb="2">
      <t>ソクテイ</t>
    </rPh>
    <rPh sb="2" eb="3">
      <t>ジ</t>
    </rPh>
    <rPh sb="3" eb="5">
      <t>スンポウ</t>
    </rPh>
    <phoneticPr fontId="1"/>
  </si>
  <si>
    <t>印</t>
    <rPh sb="0" eb="1">
      <t>イン</t>
    </rPh>
    <phoneticPr fontId="1"/>
  </si>
  <si>
    <t>株式会社○○</t>
    <rPh sb="0" eb="4">
      <t>カブシキガイシャ</t>
    </rPh>
    <phoneticPr fontId="1"/>
  </si>
  <si>
    <t>E70</t>
  </si>
  <si>
    <t>E90</t>
  </si>
  <si>
    <t>E50</t>
  </si>
  <si>
    <t>様式第８号（第12条関係）</t>
    <rPh sb="0" eb="2">
      <t>ヨウシキ</t>
    </rPh>
    <rPh sb="2" eb="3">
      <t>ダイ</t>
    </rPh>
    <rPh sb="4" eb="5">
      <t>ゴウ</t>
    </rPh>
    <rPh sb="6" eb="7">
      <t>ダイ</t>
    </rPh>
    <rPh sb="9" eb="10">
      <t>ジョウ</t>
    </rPh>
    <rPh sb="10" eb="12">
      <t>カンケイ</t>
    </rPh>
    <phoneticPr fontId="1"/>
  </si>
  <si>
    <t>建設事業者</t>
    <rPh sb="0" eb="2">
      <t>ケンセツ</t>
    </rPh>
    <rPh sb="2" eb="5">
      <t>ジギョウシャ</t>
    </rPh>
    <phoneticPr fontId="1"/>
  </si>
  <si>
    <t>・長さを含め未仕上げ材の場合は、測定時の状況を未仕上げ材としてください。</t>
    <rPh sb="1" eb="2">
      <t>ナガ</t>
    </rPh>
    <rPh sb="4" eb="5">
      <t>フク</t>
    </rPh>
    <rPh sb="6" eb="7">
      <t>ミ</t>
    </rPh>
    <rPh sb="7" eb="9">
      <t>シア</t>
    </rPh>
    <rPh sb="10" eb="11">
      <t>ザイ</t>
    </rPh>
    <rPh sb="12" eb="14">
      <t>バアイ</t>
    </rPh>
    <rPh sb="16" eb="18">
      <t>ソクテイ</t>
    </rPh>
    <rPh sb="18" eb="19">
      <t>ジ</t>
    </rPh>
    <rPh sb="20" eb="22">
      <t>ジョウキョウ</t>
    </rPh>
    <rPh sb="23" eb="24">
      <t>ミ</t>
    </rPh>
    <rPh sb="24" eb="26">
      <t>シア</t>
    </rPh>
    <rPh sb="27" eb="28">
      <t>ザイ</t>
    </rPh>
    <phoneticPr fontId="1"/>
  </si>
  <si>
    <t>鳥取市東町１－２２０</t>
    <rPh sb="0" eb="3">
      <t>トットリシ</t>
    </rPh>
    <rPh sb="3" eb="5">
      <t>ヒガシマチ</t>
    </rPh>
    <phoneticPr fontId="1"/>
  </si>
  <si>
    <t>・未仕上げ材の場合、仕上げ材の寸法は自動計算されますが、異なる場合は青の欄に手入力してください。</t>
    <rPh sb="1" eb="2">
      <t>ミ</t>
    </rPh>
    <rPh sb="2" eb="4">
      <t>シア</t>
    </rPh>
    <rPh sb="5" eb="6">
      <t>ザイ</t>
    </rPh>
    <rPh sb="7" eb="9">
      <t>バアイ</t>
    </rPh>
    <rPh sb="10" eb="12">
      <t>シア</t>
    </rPh>
    <rPh sb="13" eb="14">
      <t>ザイ</t>
    </rPh>
    <rPh sb="15" eb="17">
      <t>スンポウ</t>
    </rPh>
    <rPh sb="18" eb="20">
      <t>ジドウ</t>
    </rPh>
    <rPh sb="20" eb="22">
      <t>ケイサン</t>
    </rPh>
    <rPh sb="28" eb="29">
      <t>コト</t>
    </rPh>
    <rPh sb="31" eb="33">
      <t>バアイ</t>
    </rPh>
    <rPh sb="34" eb="35">
      <t>アオ</t>
    </rPh>
    <rPh sb="36" eb="37">
      <t>ラン</t>
    </rPh>
    <rPh sb="38" eb="41">
      <t>テニュウリョク</t>
    </rPh>
    <phoneticPr fontId="1"/>
  </si>
  <si>
    <t>ア　構造材であること。</t>
  </si>
  <si>
    <t>測定時の値</t>
    <rPh sb="0" eb="2">
      <t>ソクテイ</t>
    </rPh>
    <rPh sb="2" eb="3">
      <t>ジ</t>
    </rPh>
    <rPh sb="4" eb="5">
      <t>アタイ</t>
    </rPh>
    <phoneticPr fontId="1"/>
  </si>
  <si>
    <t>建設事業者</t>
    <rPh sb="0" eb="2">
      <t>ケンセツ</t>
    </rPh>
    <rPh sb="2" eb="5">
      <t>ジギョウシャ</t>
    </rPh>
    <phoneticPr fontId="1"/>
  </si>
  <si>
    <t>長さ
(m)</t>
    <rPh sb="0" eb="1">
      <t>ナガ</t>
    </rPh>
    <phoneticPr fontId="1"/>
  </si>
  <si>
    <t>イ　公益財団法人日本住宅・木材技術センターが認定した木材水分計を用いて県内で測定した含水率が20％以下であること又は単板積層材で含水率14％以下の格付を行ったものであること。</t>
  </si>
  <si>
    <t>ウ　一般社団法人全国木材検査・研究協会が認定した機械等級区分装置を用いて県内で測定した曲げヤング係数が製材の日本農林規格（平成19年農林水産省告示第1083号）第６条に定める等級E50以上のもの又は単板積層材の日本農林規格（平成20年農林水産省告示第701号）第４条に定める曲げヤング係数区分50E以上で格付されたものであること。</t>
  </si>
  <si>
    <t>フルネームで記載</t>
    <rPh sb="6" eb="8">
      <t>キサイ</t>
    </rPh>
    <phoneticPr fontId="1"/>
  </si>
  <si>
    <t>株式会社鳥取工務店</t>
    <rPh sb="0" eb="4">
      <t>カブシキガイシャ</t>
    </rPh>
    <rPh sb="4" eb="6">
      <t>トットリ</t>
    </rPh>
    <rPh sb="6" eb="9">
      <t>コウムテン</t>
    </rPh>
    <phoneticPr fontId="1"/>
  </si>
  <si>
    <t>梁</t>
    <rPh sb="0" eb="1">
      <t>ハリ</t>
    </rPh>
    <phoneticPr fontId="1"/>
  </si>
  <si>
    <t>軒桁</t>
    <rPh sb="0" eb="2">
      <t>ノキゲタ</t>
    </rPh>
    <phoneticPr fontId="1"/>
  </si>
  <si>
    <t>１　横架材（小屋梁（登り梁を含む。）、床梁、軒桁、桁、胴差し）</t>
    <rPh sb="2" eb="5">
      <t>オウカザイ</t>
    </rPh>
    <rPh sb="6" eb="8">
      <t>コヤ</t>
    </rPh>
    <rPh sb="8" eb="9">
      <t>ハリ</t>
    </rPh>
    <rPh sb="10" eb="11">
      <t>ノボ</t>
    </rPh>
    <rPh sb="12" eb="13">
      <t>ハリ</t>
    </rPh>
    <rPh sb="14" eb="15">
      <t>フク</t>
    </rPh>
    <rPh sb="19" eb="20">
      <t>ユカ</t>
    </rPh>
    <rPh sb="20" eb="21">
      <t>ハリ</t>
    </rPh>
    <rPh sb="22" eb="24">
      <t>ノキゲタ</t>
    </rPh>
    <rPh sb="25" eb="26">
      <t>ケタ</t>
    </rPh>
    <rPh sb="27" eb="28">
      <t>ドウ</t>
    </rPh>
    <rPh sb="28" eb="29">
      <t>サ</t>
    </rPh>
    <phoneticPr fontId="1"/>
  </si>
  <si>
    <t>２　横架材以外</t>
    <rPh sb="2" eb="5">
      <t>オウカザイ</t>
    </rPh>
    <rPh sb="5" eb="7">
      <t>イガイ</t>
    </rPh>
    <phoneticPr fontId="1"/>
  </si>
  <si>
    <t>小計</t>
    <rPh sb="0" eb="2">
      <t>ショウケイ</t>
    </rPh>
    <phoneticPr fontId="1"/>
  </si>
  <si>
    <t>構造材の名称</t>
    <rPh sb="0" eb="3">
      <t>コウゾウザイ</t>
    </rPh>
    <rPh sb="4" eb="6">
      <t>メイショウ</t>
    </rPh>
    <phoneticPr fontId="1"/>
  </si>
  <si>
    <t>床梁</t>
    <rPh sb="0" eb="1">
      <t>ユカ</t>
    </rPh>
    <rPh sb="1" eb="2">
      <t>ハリ</t>
    </rPh>
    <phoneticPr fontId="1"/>
  </si>
  <si>
    <t>母屋</t>
    <rPh sb="0" eb="2">
      <t>モヤ</t>
    </rPh>
    <phoneticPr fontId="1"/>
  </si>
  <si>
    <t>柱</t>
    <rPh sb="0" eb="1">
      <t>ハシラ</t>
    </rPh>
    <phoneticPr fontId="1"/>
  </si>
  <si>
    <t>（６）　県産ヤング係数確認構造材　次に掲げる要件を全て満たす県産規格材をいう。</t>
    <rPh sb="9" eb="13">
      <t>ケイスウカクニン</t>
    </rPh>
    <phoneticPr fontId="1"/>
  </si>
  <si>
    <t>県産ヤング係数確認構造材一覧表</t>
    <rPh sb="0" eb="2">
      <t>ケンサン</t>
    </rPh>
    <rPh sb="5" eb="7">
      <t>ケイスウ</t>
    </rPh>
    <rPh sb="7" eb="9">
      <t>カクニン</t>
    </rPh>
    <rPh sb="9" eb="12">
      <t>コウゾウザイ</t>
    </rPh>
    <rPh sb="12" eb="15">
      <t>イチランヒョウ</t>
    </rPh>
    <phoneticPr fontId="1"/>
  </si>
  <si>
    <t>県産ヤング係数確認構造材測定事業者名</t>
    <rPh sb="0" eb="2">
      <t>ケンサン</t>
    </rPh>
    <rPh sb="5" eb="9">
      <t>ケイスウカクニン</t>
    </rPh>
    <rPh sb="9" eb="12">
      <t>コウゾウザイ</t>
    </rPh>
    <rPh sb="12" eb="14">
      <t>ソクテイ</t>
    </rPh>
    <rPh sb="14" eb="17">
      <t>ジギョウシャ</t>
    </rPh>
    <rPh sb="17" eb="18">
      <t>メイ</t>
    </rPh>
    <phoneticPr fontId="1"/>
  </si>
  <si>
    <t>県産ヤング係数確認構造材一覧表</t>
    <rPh sb="0" eb="2">
      <t>ケンサン</t>
    </rPh>
    <rPh sb="5" eb="9">
      <t>ケイスウカクニン</t>
    </rPh>
    <rPh sb="9" eb="12">
      <t>コウゾウザイ</t>
    </rPh>
    <rPh sb="12" eb="15">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</si>
</sst>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0"/>
    <numFmt numFmtId="178" formatCode="0.000"/>
    <numFmt numFmtId="179" formatCode="&quot;E&quot;General"/>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rgb="FFFF0000"/>
      <name val="ＭＳ Ｐ明朝"/>
      <family val="1"/>
      <charset val="128"/>
    </font>
    <font>
      <b/>
      <sz val="9"/>
      <color indexed="81"/>
      <name val="ＭＳ Ｐゴシック"/>
      <family val="3"/>
      <charset val="128"/>
    </font>
    <font>
      <sz val="11"/>
      <color theme="1"/>
      <name val="ＭＳ 明朝"/>
      <family val="1"/>
      <charset val="128"/>
    </font>
    <font>
      <sz val="12"/>
      <color rgb="FFFFFF00"/>
      <name val="ＭＳ Ｐ明朝"/>
      <family val="1"/>
      <charset val="128"/>
    </font>
    <font>
      <sz val="11"/>
      <name val="ＭＳ Ｐ明朝"/>
      <family val="1"/>
      <charset val="128"/>
    </font>
    <font>
      <sz val="14"/>
      <name val="ＭＳ Ｐ明朝"/>
      <family val="1"/>
      <charset val="128"/>
    </font>
    <font>
      <sz val="14"/>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86">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xf>
    <xf numFmtId="176" fontId="2" fillId="0" borderId="1" xfId="0" applyNumberFormat="1" applyFont="1" applyBorder="1" applyAlignment="1">
      <alignment vertical="center" shrinkToFit="1"/>
    </xf>
    <xf numFmtId="0" fontId="2" fillId="0" borderId="1" xfId="0" applyFont="1" applyBorder="1">
      <alignment vertical="center"/>
    </xf>
    <xf numFmtId="177" fontId="2" fillId="2" borderId="1" xfId="0" applyNumberFormat="1" applyFont="1" applyFill="1" applyBorder="1">
      <alignment vertical="center"/>
    </xf>
    <xf numFmtId="176" fontId="2" fillId="0" borderId="1" xfId="0" applyNumberFormat="1" applyFont="1" applyBorder="1">
      <alignment vertical="center"/>
    </xf>
    <xf numFmtId="0" fontId="2" fillId="2" borderId="1" xfId="0" applyFont="1" applyFill="1" applyBorder="1" applyAlignment="1">
      <alignment horizontal="center" vertical="center"/>
    </xf>
    <xf numFmtId="0" fontId="2" fillId="0" borderId="1" xfId="0" applyFont="1" applyBorder="1" applyAlignment="1">
      <alignment vertical="center" shrinkToFit="1"/>
    </xf>
    <xf numFmtId="0" fontId="2" fillId="0" borderId="0" xfId="0" applyFont="1" applyAlignment="1">
      <alignment horizontal="center" vertical="center"/>
    </xf>
    <xf numFmtId="0" fontId="2" fillId="3" borderId="1" xfId="0" applyFont="1" applyFill="1" applyBorder="1">
      <alignment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5" fillId="0" borderId="9" xfId="0" applyFont="1" applyBorder="1">
      <alignmen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vertical="center" shrinkToFit="1"/>
    </xf>
    <xf numFmtId="0" fontId="5" fillId="0" borderId="1" xfId="0" applyFont="1" applyBorder="1">
      <alignment vertical="center"/>
    </xf>
    <xf numFmtId="177" fontId="5" fillId="2" borderId="1" xfId="0" applyNumberFormat="1" applyFont="1" applyFill="1" applyBorder="1">
      <alignment vertical="center"/>
    </xf>
    <xf numFmtId="0" fontId="5" fillId="3" borderId="1" xfId="0" applyFont="1" applyFill="1" applyBorder="1">
      <alignment vertical="center"/>
    </xf>
    <xf numFmtId="176" fontId="5" fillId="0" borderId="1" xfId="0" applyNumberFormat="1" applyFont="1" applyBorder="1">
      <alignment vertical="center"/>
    </xf>
    <xf numFmtId="0" fontId="5" fillId="2" borderId="1" xfId="0" applyFont="1" applyFill="1" applyBorder="1" applyAlignment="1">
      <alignment horizontal="center" vertical="center"/>
    </xf>
    <xf numFmtId="0" fontId="5" fillId="0" borderId="1" xfId="0" applyFont="1" applyBorder="1" applyAlignment="1">
      <alignment vertical="center" shrinkToFit="1"/>
    </xf>
    <xf numFmtId="0" fontId="5" fillId="0" borderId="0" xfId="0" applyFont="1" applyAlignment="1">
      <alignment horizontal="center" vertical="center"/>
    </xf>
    <xf numFmtId="178" fontId="2" fillId="0" borderId="1" xfId="0" applyNumberFormat="1" applyFont="1" applyBorder="1">
      <alignment vertical="center"/>
    </xf>
    <xf numFmtId="178" fontId="2" fillId="3" borderId="1" xfId="0" applyNumberFormat="1" applyFont="1" applyFill="1" applyBorder="1">
      <alignment vertical="center"/>
    </xf>
    <xf numFmtId="179" fontId="2" fillId="0" borderId="1" xfId="0" applyNumberFormat="1" applyFont="1" applyBorder="1" applyAlignment="1">
      <alignment horizontal="center" vertical="center"/>
    </xf>
    <xf numFmtId="0" fontId="6" fillId="0" borderId="0" xfId="0" applyFont="1">
      <alignment vertical="center"/>
    </xf>
    <xf numFmtId="176" fontId="2" fillId="0" borderId="0" xfId="0" applyNumberFormat="1" applyFont="1" applyAlignment="1">
      <alignment vertical="center" shrinkToFit="1"/>
    </xf>
    <xf numFmtId="178" fontId="2" fillId="0" borderId="0" xfId="0" applyNumberFormat="1" applyFont="1">
      <alignment vertical="center"/>
    </xf>
    <xf numFmtId="177" fontId="2" fillId="0" borderId="0" xfId="0" applyNumberFormat="1" applyFont="1">
      <alignment vertical="center"/>
    </xf>
    <xf numFmtId="0" fontId="2" fillId="0" borderId="9" xfId="0" applyFont="1" applyBorder="1">
      <alignment vertical="center"/>
    </xf>
    <xf numFmtId="0" fontId="2" fillId="0" borderId="0" xfId="0" applyFont="1" applyAlignment="1">
      <alignment horizontal="left" vertical="center"/>
    </xf>
    <xf numFmtId="0" fontId="2" fillId="0" borderId="11" xfId="0" applyFont="1" applyBorder="1" applyAlignment="1">
      <alignment horizontal="left" vertical="center"/>
    </xf>
    <xf numFmtId="179" fontId="2" fillId="0" borderId="0" xfId="0" applyNumberFormat="1" applyFont="1" applyAlignment="1">
      <alignment horizontal="center" vertical="center"/>
    </xf>
    <xf numFmtId="176" fontId="2" fillId="0" borderId="0" xfId="0" applyNumberFormat="1" applyFont="1">
      <alignment vertical="center"/>
    </xf>
    <xf numFmtId="0" fontId="7" fillId="0" borderId="1" xfId="0" applyFont="1" applyBorder="1" applyAlignment="1">
      <alignment vertical="center" shrinkToFit="1"/>
    </xf>
    <xf numFmtId="0" fontId="7" fillId="0" borderId="1" xfId="0" applyFont="1" applyBorder="1" applyAlignment="1">
      <alignment vertical="center" wrapText="1"/>
    </xf>
    <xf numFmtId="0" fontId="7" fillId="0" borderId="1" xfId="0" applyFont="1" applyBorder="1">
      <alignment vertical="center"/>
    </xf>
    <xf numFmtId="0" fontId="7" fillId="0" borderId="0" xfId="0" applyFont="1">
      <alignment vertical="center"/>
    </xf>
    <xf numFmtId="177" fontId="5" fillId="0" borderId="0" xfId="0" applyNumberFormat="1" applyFont="1">
      <alignment vertical="center"/>
    </xf>
    <xf numFmtId="0" fontId="5" fillId="0" borderId="0" xfId="0" applyFont="1" applyAlignment="1">
      <alignment horizontal="left" vertical="center"/>
    </xf>
    <xf numFmtId="0" fontId="5" fillId="0" borderId="11" xfId="0" applyFont="1" applyBorder="1" applyAlignment="1">
      <alignment horizontal="left" vertical="center"/>
    </xf>
    <xf numFmtId="176" fontId="5" fillId="0" borderId="0" xfId="0" applyNumberFormat="1" applyFont="1">
      <alignment vertical="center"/>
    </xf>
    <xf numFmtId="0" fontId="2" fillId="0" borderId="9" xfId="0" applyFont="1" applyBorder="1" applyAlignment="1">
      <alignment horizontal="left" vertical="center"/>
    </xf>
    <xf numFmtId="0" fontId="2" fillId="2" borderId="1"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alignment horizontal="left" vertical="center" wrapText="1"/>
    </xf>
    <xf numFmtId="0" fontId="2" fillId="2" borderId="1"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8" xfId="0" applyFont="1" applyFill="1" applyBorder="1" applyAlignment="1">
      <alignment horizontal="center" vertical="center"/>
    </xf>
    <xf numFmtId="0" fontId="6" fillId="0" borderId="0" xfId="0" applyFont="1" applyAlignment="1">
      <alignment horizontal="left"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1" xfId="0" applyFont="1" applyFill="1" applyBorder="1" applyAlignment="1">
      <alignment horizontal="center" vertical="center" wrapText="1" shrinkToFit="1"/>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1" xfId="0" applyFont="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xf>
    <xf numFmtId="0" fontId="9" fillId="0" borderId="0" xfId="0" applyFont="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6E061-B0B8-4E37-9324-DCDB77795B2E}">
  <sheetPr>
    <tabColor theme="4" tint="0.59999389629810485"/>
  </sheetPr>
  <dimension ref="A1:AF82"/>
  <sheetViews>
    <sheetView showGridLines="0" tabSelected="1" view="pageBreakPreview" zoomScaleNormal="100" zoomScaleSheetLayoutView="100" workbookViewId="0">
      <selection activeCell="B77" sqref="B77:G77"/>
    </sheetView>
  </sheetViews>
  <sheetFormatPr defaultColWidth="9" defaultRowHeight="27" customHeight="1" x14ac:dyDescent="0.2"/>
  <cols>
    <col min="1" max="1" width="3.21875" style="1" customWidth="1"/>
    <col min="2" max="2" width="6" style="1" customWidth="1"/>
    <col min="3" max="3" width="9" style="1"/>
    <col min="4" max="4" width="7.44140625" style="1" customWidth="1"/>
    <col min="5" max="5" width="6" style="1" customWidth="1"/>
    <col min="6" max="6" width="6.44140625" style="1" customWidth="1"/>
    <col min="7" max="7" width="9" style="1" customWidth="1"/>
    <col min="8" max="8" width="8" style="1" customWidth="1"/>
    <col min="9" max="10" width="5.44140625" style="1" customWidth="1"/>
    <col min="11" max="11" width="8.77734375" style="1" customWidth="1"/>
    <col min="12" max="13" width="8" style="1" customWidth="1"/>
    <col min="14" max="14" width="6.21875" style="1" customWidth="1"/>
    <col min="15" max="15" width="1.33203125" style="1" customWidth="1"/>
    <col min="16" max="16384" width="9" style="1"/>
  </cols>
  <sheetData>
    <row r="1" spans="1:32" ht="21" customHeight="1" x14ac:dyDescent="0.2">
      <c r="A1" s="1" t="s">
        <v>23</v>
      </c>
      <c r="P1" s="16"/>
    </row>
    <row r="2" spans="1:32" ht="23.25" customHeight="1" x14ac:dyDescent="0.2">
      <c r="A2" s="80" t="s">
        <v>46</v>
      </c>
      <c r="B2" s="80"/>
      <c r="C2" s="80"/>
      <c r="D2" s="80"/>
      <c r="E2" s="80"/>
      <c r="F2" s="80"/>
      <c r="G2" s="80"/>
      <c r="H2" s="80"/>
      <c r="I2" s="80"/>
      <c r="J2" s="80"/>
      <c r="K2" s="80"/>
      <c r="L2" s="80"/>
      <c r="M2" s="80"/>
      <c r="N2" s="80"/>
      <c r="P2" s="16"/>
    </row>
    <row r="3" spans="1:32" ht="15.75" customHeight="1" x14ac:dyDescent="0.2">
      <c r="C3" s="17"/>
      <c r="H3" s="54" t="s">
        <v>5</v>
      </c>
      <c r="I3" s="54"/>
      <c r="J3" s="55"/>
      <c r="K3" s="56"/>
      <c r="L3" s="56"/>
      <c r="M3" s="56"/>
      <c r="N3" s="57"/>
      <c r="P3" s="36" t="s">
        <v>34</v>
      </c>
      <c r="Q3" s="17"/>
      <c r="R3" s="17"/>
      <c r="S3" s="17"/>
      <c r="T3" s="17"/>
      <c r="U3" s="17"/>
      <c r="V3" s="17"/>
      <c r="W3" s="17"/>
      <c r="X3" s="17"/>
    </row>
    <row r="4" spans="1:32" ht="15.75" customHeight="1" x14ac:dyDescent="0.2">
      <c r="C4" s="17"/>
      <c r="H4" s="54" t="s">
        <v>6</v>
      </c>
      <c r="I4" s="54"/>
      <c r="J4" s="58"/>
      <c r="K4" s="59"/>
      <c r="L4" s="59"/>
      <c r="M4" s="59"/>
      <c r="N4" s="60"/>
      <c r="P4" s="17"/>
      <c r="Q4" s="17"/>
      <c r="R4" s="17"/>
      <c r="S4" s="17"/>
      <c r="T4" s="17"/>
      <c r="U4" s="17"/>
      <c r="V4" s="17"/>
      <c r="W4" s="17"/>
      <c r="X4" s="17"/>
    </row>
    <row r="5" spans="1:32" ht="15.75" customHeight="1" x14ac:dyDescent="0.2">
      <c r="H5" s="54" t="s">
        <v>24</v>
      </c>
      <c r="I5" s="54"/>
      <c r="J5" s="58"/>
      <c r="K5" s="59"/>
      <c r="L5" s="59"/>
      <c r="M5" s="59"/>
      <c r="N5" s="60"/>
      <c r="P5" s="61"/>
      <c r="Q5" s="61"/>
      <c r="R5" s="61"/>
      <c r="S5" s="61"/>
      <c r="T5" s="61"/>
      <c r="U5" s="61"/>
      <c r="V5" s="61"/>
      <c r="W5" s="61"/>
      <c r="X5" s="61"/>
      <c r="Y5" s="17"/>
      <c r="Z5" s="17"/>
    </row>
    <row r="6" spans="1:32" ht="14.4" x14ac:dyDescent="0.2">
      <c r="A6" s="1" t="s">
        <v>38</v>
      </c>
      <c r="I6" s="2"/>
      <c r="J6" s="3"/>
      <c r="K6" s="3"/>
      <c r="L6" s="3"/>
      <c r="M6" s="3"/>
      <c r="N6" s="4"/>
      <c r="P6" s="61"/>
      <c r="Q6" s="61"/>
      <c r="R6" s="61"/>
      <c r="S6" s="61"/>
      <c r="T6" s="61"/>
      <c r="U6" s="61"/>
      <c r="V6" s="61"/>
      <c r="W6" s="61"/>
      <c r="X6" s="61"/>
      <c r="Y6" s="17"/>
      <c r="Z6" s="17"/>
    </row>
    <row r="7" spans="1:32" ht="15" customHeight="1" x14ac:dyDescent="0.2">
      <c r="A7" s="62" t="s">
        <v>0</v>
      </c>
      <c r="B7" s="62" t="s">
        <v>16</v>
      </c>
      <c r="C7" s="63" t="s">
        <v>41</v>
      </c>
      <c r="D7" s="54" t="s">
        <v>17</v>
      </c>
      <c r="E7" s="54"/>
      <c r="F7" s="54"/>
      <c r="G7" s="54"/>
      <c r="H7" s="54" t="s">
        <v>15</v>
      </c>
      <c r="I7" s="65"/>
      <c r="J7" s="54"/>
      <c r="K7" s="54"/>
      <c r="L7" s="54" t="s">
        <v>29</v>
      </c>
      <c r="M7" s="54"/>
      <c r="N7" s="54"/>
      <c r="P7" s="61"/>
      <c r="Q7" s="61"/>
      <c r="R7" s="61"/>
      <c r="S7" s="61"/>
      <c r="T7" s="61"/>
      <c r="U7" s="61"/>
      <c r="V7" s="61"/>
      <c r="W7" s="61"/>
      <c r="X7" s="61"/>
      <c r="Y7" s="17"/>
      <c r="Z7" s="17"/>
    </row>
    <row r="8" spans="1:32" ht="33" customHeight="1" x14ac:dyDescent="0.2">
      <c r="A8" s="62"/>
      <c r="B8" s="62"/>
      <c r="C8" s="64"/>
      <c r="D8" s="5" t="s">
        <v>31</v>
      </c>
      <c r="E8" s="5" t="s">
        <v>12</v>
      </c>
      <c r="F8" s="5" t="s">
        <v>13</v>
      </c>
      <c r="G8" s="5" t="s">
        <v>10</v>
      </c>
      <c r="H8" s="5" t="s">
        <v>31</v>
      </c>
      <c r="I8" s="5" t="s">
        <v>12</v>
      </c>
      <c r="J8" s="5" t="s">
        <v>13</v>
      </c>
      <c r="K8" s="5" t="s">
        <v>10</v>
      </c>
      <c r="L8" s="5" t="s">
        <v>14</v>
      </c>
      <c r="M8" s="6" t="s">
        <v>1</v>
      </c>
      <c r="N8" s="6" t="s">
        <v>2</v>
      </c>
      <c r="P8" s="61"/>
      <c r="Q8" s="61"/>
      <c r="R8" s="61"/>
      <c r="S8" s="61"/>
      <c r="T8" s="61"/>
      <c r="U8" s="61"/>
      <c r="V8" s="61"/>
      <c r="W8" s="61"/>
      <c r="X8" s="61"/>
      <c r="Y8" s="17"/>
      <c r="Z8" s="17"/>
    </row>
    <row r="9" spans="1:32" ht="18.75" customHeight="1" x14ac:dyDescent="0.2">
      <c r="A9" s="7">
        <v>1</v>
      </c>
      <c r="B9" s="8"/>
      <c r="C9" s="46"/>
      <c r="D9" s="33"/>
      <c r="E9" s="9"/>
      <c r="F9" s="9"/>
      <c r="G9" s="10" t="str">
        <f>IF(OR(N9="",L9=""),"",(D9*E9/1000*F9/1000))</f>
        <v/>
      </c>
      <c r="H9" s="34" t="str">
        <f t="shared" ref="H9:H38" si="0">IF(OR(B9="仕上げ材",B9=""),"",IF(D9&gt;=6,6,IF(D9&gt;=5,5,IF(D9&gt;=4,4,IF(D9&gt;=3,3,IF(D9&gt;=2,2,0))))))</f>
        <v/>
      </c>
      <c r="I9" s="15" t="str">
        <f t="shared" ref="I9:I38" si="1">IF(OR(B9="仕上げ材",B9=""),"",IF(E9&gt;=150,150,IF(E9&gt;=135,135,IF(E9&gt;=120,120,IF(E9&gt;=105,105,IF(E9&gt;=90,90,0))))))</f>
        <v/>
      </c>
      <c r="J9" s="15" t="str">
        <f t="shared" ref="J9:J38" si="2">IF(OR(B9="仕上げ材",B9=""),"",IF(F9&gt;=360,360,IF(F9&gt;=330,330,IF(F9&gt;=300,300,IF(F9&gt;=270,270,IF(F9&gt;=240,240,IF(F9&gt;=210,210,IF(F9&gt;=180,180,IF(F9&gt;=150,150,IF(F9&gt;=135,135,IF(F9&gt;=120,120,IF(F9&gt;=105,105,IF(F9&gt;=90,90,0)))))))))))))</f>
        <v/>
      </c>
      <c r="K9" s="10" t="str">
        <f t="shared" ref="K9:K38" si="3">IF(OR(N9="",L9=""),"",IF(B9="仕上げ材",G9,(H9*I9/1000*J9/1000)))</f>
        <v/>
      </c>
      <c r="L9" s="35"/>
      <c r="M9" s="11"/>
      <c r="N9" s="12" t="str">
        <f t="shared" ref="N9:N73" si="4">IF(M9="","",IF(M9&lt;=15,"D15",IF(M9&lt;=20,"D20","")))</f>
        <v/>
      </c>
      <c r="P9" s="17"/>
      <c r="Q9" s="17"/>
      <c r="R9" s="17"/>
      <c r="S9" s="17"/>
      <c r="T9" s="17"/>
      <c r="U9" s="17"/>
      <c r="V9" s="17"/>
      <c r="W9" s="17"/>
      <c r="X9" s="17"/>
      <c r="Y9" s="17"/>
      <c r="Z9" s="17"/>
    </row>
    <row r="10" spans="1:32" ht="18.75" customHeight="1" x14ac:dyDescent="0.2">
      <c r="A10" s="7">
        <v>2</v>
      </c>
      <c r="B10" s="8"/>
      <c r="C10" s="46"/>
      <c r="D10" s="33"/>
      <c r="E10" s="9"/>
      <c r="F10" s="9"/>
      <c r="G10" s="10" t="str">
        <f t="shared" ref="G10:G73" si="5">IF(OR(N10="",L10=""),"",(D10*E10/1000*F10/1000))</f>
        <v/>
      </c>
      <c r="H10" s="34" t="str">
        <f t="shared" si="0"/>
        <v/>
      </c>
      <c r="I10" s="15" t="str">
        <f t="shared" si="1"/>
        <v/>
      </c>
      <c r="J10" s="15" t="str">
        <f t="shared" si="2"/>
        <v/>
      </c>
      <c r="K10" s="10" t="str">
        <f t="shared" si="3"/>
        <v/>
      </c>
      <c r="L10" s="35"/>
      <c r="M10" s="11"/>
      <c r="N10" s="12" t="str">
        <f t="shared" si="4"/>
        <v/>
      </c>
      <c r="P10" s="36" t="s">
        <v>45</v>
      </c>
      <c r="Q10" s="36"/>
      <c r="R10" s="36"/>
      <c r="S10" s="36"/>
      <c r="T10" s="36"/>
      <c r="U10" s="36"/>
      <c r="V10" s="36"/>
      <c r="W10" s="36"/>
      <c r="X10" s="36"/>
      <c r="Y10" s="36"/>
      <c r="Z10" s="36"/>
      <c r="AA10" s="36"/>
      <c r="AB10" s="36"/>
      <c r="AC10" s="36"/>
      <c r="AD10" s="36"/>
      <c r="AE10" s="36"/>
      <c r="AF10" s="36"/>
    </row>
    <row r="11" spans="1:32" ht="18.75" customHeight="1" x14ac:dyDescent="0.2">
      <c r="A11" s="7">
        <v>3</v>
      </c>
      <c r="B11" s="8"/>
      <c r="C11" s="46"/>
      <c r="D11" s="33"/>
      <c r="E11" s="9"/>
      <c r="F11" s="9"/>
      <c r="G11" s="10" t="str">
        <f t="shared" si="5"/>
        <v/>
      </c>
      <c r="H11" s="34" t="str">
        <f t="shared" si="0"/>
        <v/>
      </c>
      <c r="I11" s="15" t="str">
        <f t="shared" si="1"/>
        <v/>
      </c>
      <c r="J11" s="15" t="str">
        <f t="shared" si="2"/>
        <v/>
      </c>
      <c r="K11" s="10" t="str">
        <f t="shared" si="3"/>
        <v/>
      </c>
      <c r="L11" s="35"/>
      <c r="M11" s="11"/>
      <c r="N11" s="12" t="str">
        <f t="shared" si="4"/>
        <v/>
      </c>
      <c r="P11" s="36" t="s">
        <v>28</v>
      </c>
      <c r="Q11" s="36"/>
      <c r="R11" s="36"/>
      <c r="S11" s="36"/>
      <c r="T11" s="36"/>
      <c r="U11" s="36"/>
      <c r="V11" s="36"/>
      <c r="W11" s="36"/>
      <c r="X11" s="36"/>
      <c r="Y11" s="36"/>
      <c r="Z11" s="36"/>
      <c r="AA11" s="36"/>
      <c r="AB11" s="36"/>
      <c r="AC11" s="36"/>
      <c r="AD11" s="36"/>
      <c r="AE11" s="36"/>
      <c r="AF11" s="36"/>
    </row>
    <row r="12" spans="1:32" ht="18.75" customHeight="1" x14ac:dyDescent="0.2">
      <c r="A12" s="7">
        <v>4</v>
      </c>
      <c r="B12" s="13"/>
      <c r="C12" s="45"/>
      <c r="D12" s="33"/>
      <c r="E12" s="9"/>
      <c r="F12" s="9"/>
      <c r="G12" s="10" t="str">
        <f t="shared" si="5"/>
        <v/>
      </c>
      <c r="H12" s="34" t="str">
        <f t="shared" si="0"/>
        <v/>
      </c>
      <c r="I12" s="15" t="str">
        <f t="shared" si="1"/>
        <v/>
      </c>
      <c r="J12" s="15" t="str">
        <f t="shared" si="2"/>
        <v/>
      </c>
      <c r="K12" s="10" t="str">
        <f t="shared" si="3"/>
        <v/>
      </c>
      <c r="L12" s="35"/>
      <c r="M12" s="11"/>
      <c r="N12" s="12" t="str">
        <f t="shared" si="4"/>
        <v/>
      </c>
      <c r="P12" s="66" t="s">
        <v>32</v>
      </c>
      <c r="Q12" s="66"/>
      <c r="R12" s="66"/>
      <c r="S12" s="66"/>
      <c r="T12" s="66"/>
      <c r="U12" s="66"/>
      <c r="V12" s="66"/>
      <c r="W12" s="66"/>
      <c r="X12" s="66"/>
      <c r="Y12" s="66"/>
      <c r="Z12" s="66"/>
      <c r="AA12" s="66"/>
      <c r="AB12" s="66"/>
      <c r="AC12" s="66"/>
      <c r="AD12" s="66"/>
      <c r="AE12" s="66"/>
      <c r="AF12" s="66"/>
    </row>
    <row r="13" spans="1:32" ht="18.75" customHeight="1" x14ac:dyDescent="0.2">
      <c r="A13" s="7">
        <v>5</v>
      </c>
      <c r="B13" s="13"/>
      <c r="C13" s="45"/>
      <c r="D13" s="33"/>
      <c r="E13" s="9"/>
      <c r="F13" s="9"/>
      <c r="G13" s="10" t="str">
        <f t="shared" si="5"/>
        <v/>
      </c>
      <c r="H13" s="34" t="str">
        <f t="shared" si="0"/>
        <v/>
      </c>
      <c r="I13" s="15" t="str">
        <f t="shared" si="1"/>
        <v/>
      </c>
      <c r="J13" s="15" t="str">
        <f t="shared" si="2"/>
        <v/>
      </c>
      <c r="K13" s="10" t="str">
        <f t="shared" si="3"/>
        <v/>
      </c>
      <c r="L13" s="35"/>
      <c r="M13" s="11"/>
      <c r="N13" s="12" t="str">
        <f t="shared" si="4"/>
        <v/>
      </c>
      <c r="P13" s="66"/>
      <c r="Q13" s="66"/>
      <c r="R13" s="66"/>
      <c r="S13" s="66"/>
      <c r="T13" s="66"/>
      <c r="U13" s="66"/>
      <c r="V13" s="66"/>
      <c r="W13" s="66"/>
      <c r="X13" s="66"/>
      <c r="Y13" s="66"/>
      <c r="Z13" s="66"/>
      <c r="AA13" s="66"/>
      <c r="AB13" s="66"/>
      <c r="AC13" s="66"/>
      <c r="AD13" s="66"/>
      <c r="AE13" s="66"/>
      <c r="AF13" s="66"/>
    </row>
    <row r="14" spans="1:32" ht="18.75" customHeight="1" x14ac:dyDescent="0.2">
      <c r="A14" s="7">
        <v>6</v>
      </c>
      <c r="B14" s="13"/>
      <c r="C14" s="45"/>
      <c r="D14" s="33"/>
      <c r="E14" s="9"/>
      <c r="F14" s="9"/>
      <c r="G14" s="10" t="str">
        <f t="shared" si="5"/>
        <v/>
      </c>
      <c r="H14" s="34" t="str">
        <f t="shared" si="0"/>
        <v/>
      </c>
      <c r="I14" s="15" t="str">
        <f t="shared" si="1"/>
        <v/>
      </c>
      <c r="J14" s="15" t="str">
        <f t="shared" si="2"/>
        <v/>
      </c>
      <c r="K14" s="10" t="str">
        <f t="shared" si="3"/>
        <v/>
      </c>
      <c r="L14" s="35"/>
      <c r="M14" s="11"/>
      <c r="N14" s="12" t="str">
        <f t="shared" si="4"/>
        <v/>
      </c>
      <c r="P14" s="66" t="s">
        <v>33</v>
      </c>
      <c r="Q14" s="66"/>
      <c r="R14" s="66"/>
      <c r="S14" s="66"/>
      <c r="T14" s="66"/>
      <c r="U14" s="66"/>
      <c r="V14" s="66"/>
      <c r="W14" s="66"/>
      <c r="X14" s="66"/>
      <c r="Y14" s="66"/>
      <c r="Z14" s="66"/>
      <c r="AA14" s="66"/>
      <c r="AB14" s="66"/>
      <c r="AC14" s="66"/>
      <c r="AD14" s="66"/>
      <c r="AE14" s="66"/>
      <c r="AF14" s="66"/>
    </row>
    <row r="15" spans="1:32" ht="18.75" customHeight="1" x14ac:dyDescent="0.2">
      <c r="A15" s="7">
        <v>7</v>
      </c>
      <c r="B15" s="13"/>
      <c r="C15" s="45"/>
      <c r="D15" s="33"/>
      <c r="E15" s="9"/>
      <c r="F15" s="9"/>
      <c r="G15" s="10" t="str">
        <f t="shared" si="5"/>
        <v/>
      </c>
      <c r="H15" s="34" t="str">
        <f t="shared" si="0"/>
        <v/>
      </c>
      <c r="I15" s="15" t="str">
        <f t="shared" si="1"/>
        <v/>
      </c>
      <c r="J15" s="15" t="str">
        <f t="shared" si="2"/>
        <v/>
      </c>
      <c r="K15" s="10" t="str">
        <f t="shared" si="3"/>
        <v/>
      </c>
      <c r="L15" s="35"/>
      <c r="M15" s="11"/>
      <c r="N15" s="12" t="str">
        <f t="shared" si="4"/>
        <v/>
      </c>
      <c r="P15" s="66"/>
      <c r="Q15" s="66"/>
      <c r="R15" s="66"/>
      <c r="S15" s="66"/>
      <c r="T15" s="66"/>
      <c r="U15" s="66"/>
      <c r="V15" s="66"/>
      <c r="W15" s="66"/>
      <c r="X15" s="66"/>
      <c r="Y15" s="66"/>
      <c r="Z15" s="66"/>
      <c r="AA15" s="66"/>
      <c r="AB15" s="66"/>
      <c r="AC15" s="66"/>
      <c r="AD15" s="66"/>
      <c r="AE15" s="66"/>
      <c r="AF15" s="66"/>
    </row>
    <row r="16" spans="1:32" ht="18.75" customHeight="1" x14ac:dyDescent="0.2">
      <c r="A16" s="7">
        <v>8</v>
      </c>
      <c r="B16" s="13"/>
      <c r="C16" s="45"/>
      <c r="D16" s="33"/>
      <c r="E16" s="9"/>
      <c r="F16" s="9"/>
      <c r="G16" s="10" t="str">
        <f t="shared" si="5"/>
        <v/>
      </c>
      <c r="H16" s="34" t="str">
        <f t="shared" si="0"/>
        <v/>
      </c>
      <c r="I16" s="15" t="str">
        <f t="shared" si="1"/>
        <v/>
      </c>
      <c r="J16" s="15" t="str">
        <f t="shared" si="2"/>
        <v/>
      </c>
      <c r="K16" s="10" t="str">
        <f t="shared" si="3"/>
        <v/>
      </c>
      <c r="L16" s="35"/>
      <c r="M16" s="11"/>
      <c r="N16" s="12" t="str">
        <f t="shared" si="4"/>
        <v/>
      </c>
      <c r="P16" s="66"/>
      <c r="Q16" s="66"/>
      <c r="R16" s="66"/>
      <c r="S16" s="66"/>
      <c r="T16" s="66"/>
      <c r="U16" s="66"/>
      <c r="V16" s="66"/>
      <c r="W16" s="66"/>
      <c r="X16" s="66"/>
      <c r="Y16" s="66"/>
      <c r="Z16" s="66"/>
      <c r="AA16" s="66"/>
      <c r="AB16" s="66"/>
      <c r="AC16" s="66"/>
      <c r="AD16" s="66"/>
      <c r="AE16" s="66"/>
      <c r="AF16" s="66"/>
    </row>
    <row r="17" spans="1:32" ht="18.75" customHeight="1" x14ac:dyDescent="0.2">
      <c r="A17" s="7">
        <v>9</v>
      </c>
      <c r="B17" s="13"/>
      <c r="C17" s="45"/>
      <c r="D17" s="33"/>
      <c r="E17" s="9"/>
      <c r="F17" s="9"/>
      <c r="G17" s="10" t="str">
        <f t="shared" si="5"/>
        <v/>
      </c>
      <c r="H17" s="34" t="str">
        <f t="shared" si="0"/>
        <v/>
      </c>
      <c r="I17" s="15" t="str">
        <f t="shared" si="1"/>
        <v/>
      </c>
      <c r="J17" s="15" t="str">
        <f t="shared" si="2"/>
        <v/>
      </c>
      <c r="K17" s="10" t="str">
        <f t="shared" si="3"/>
        <v/>
      </c>
      <c r="L17" s="35"/>
      <c r="M17" s="11"/>
      <c r="N17" s="12" t="str">
        <f t="shared" si="4"/>
        <v/>
      </c>
      <c r="P17" s="66"/>
      <c r="Q17" s="66"/>
      <c r="R17" s="66"/>
      <c r="S17" s="66"/>
      <c r="T17" s="66"/>
      <c r="U17" s="66"/>
      <c r="V17" s="66"/>
      <c r="W17" s="66"/>
      <c r="X17" s="66"/>
      <c r="Y17" s="66"/>
      <c r="Z17" s="66"/>
      <c r="AA17" s="66"/>
      <c r="AB17" s="66"/>
      <c r="AC17" s="66"/>
      <c r="AD17" s="66"/>
      <c r="AE17" s="66"/>
      <c r="AF17" s="66"/>
    </row>
    <row r="18" spans="1:32" ht="18.75" customHeight="1" x14ac:dyDescent="0.2">
      <c r="A18" s="7">
        <v>10</v>
      </c>
      <c r="B18" s="13"/>
      <c r="C18" s="45"/>
      <c r="D18" s="33"/>
      <c r="E18" s="9"/>
      <c r="F18" s="9"/>
      <c r="G18" s="10" t="str">
        <f t="shared" si="5"/>
        <v/>
      </c>
      <c r="H18" s="34" t="str">
        <f t="shared" si="0"/>
        <v/>
      </c>
      <c r="I18" s="15" t="str">
        <f t="shared" si="1"/>
        <v/>
      </c>
      <c r="J18" s="15" t="str">
        <f t="shared" si="2"/>
        <v/>
      </c>
      <c r="K18" s="10" t="str">
        <f t="shared" si="3"/>
        <v/>
      </c>
      <c r="L18" s="35"/>
      <c r="M18" s="11"/>
      <c r="N18" s="12" t="str">
        <f t="shared" si="4"/>
        <v/>
      </c>
    </row>
    <row r="19" spans="1:32" ht="18.75" customHeight="1" x14ac:dyDescent="0.2">
      <c r="A19" s="7">
        <v>11</v>
      </c>
      <c r="B19" s="13"/>
      <c r="C19" s="45"/>
      <c r="D19" s="33"/>
      <c r="E19" s="9"/>
      <c r="F19" s="9"/>
      <c r="G19" s="10" t="str">
        <f t="shared" si="5"/>
        <v/>
      </c>
      <c r="H19" s="34" t="str">
        <f t="shared" si="0"/>
        <v/>
      </c>
      <c r="I19" s="15" t="str">
        <f t="shared" si="1"/>
        <v/>
      </c>
      <c r="J19" s="15" t="str">
        <f t="shared" si="2"/>
        <v/>
      </c>
      <c r="K19" s="10" t="str">
        <f t="shared" si="3"/>
        <v/>
      </c>
      <c r="L19" s="35"/>
      <c r="M19" s="11"/>
      <c r="N19" s="12" t="str">
        <f t="shared" si="4"/>
        <v/>
      </c>
    </row>
    <row r="20" spans="1:32" ht="18.75" customHeight="1" x14ac:dyDescent="0.2">
      <c r="A20" s="7">
        <v>12</v>
      </c>
      <c r="B20" s="8"/>
      <c r="C20" s="47"/>
      <c r="D20" s="33"/>
      <c r="E20" s="9"/>
      <c r="F20" s="9"/>
      <c r="G20" s="10" t="str">
        <f t="shared" si="5"/>
        <v/>
      </c>
      <c r="H20" s="34" t="str">
        <f t="shared" si="0"/>
        <v/>
      </c>
      <c r="I20" s="15" t="str">
        <f t="shared" si="1"/>
        <v/>
      </c>
      <c r="J20" s="15" t="str">
        <f t="shared" si="2"/>
        <v/>
      </c>
      <c r="K20" s="10" t="str">
        <f t="shared" si="3"/>
        <v/>
      </c>
      <c r="L20" s="35"/>
      <c r="M20" s="11"/>
      <c r="N20" s="12" t="str">
        <f t="shared" si="4"/>
        <v/>
      </c>
    </row>
    <row r="21" spans="1:32" ht="18.75" customHeight="1" x14ac:dyDescent="0.2">
      <c r="A21" s="7">
        <v>13</v>
      </c>
      <c r="B21" s="8"/>
      <c r="C21" s="47"/>
      <c r="D21" s="33"/>
      <c r="E21" s="9"/>
      <c r="F21" s="9"/>
      <c r="G21" s="10" t="str">
        <f t="shared" si="5"/>
        <v/>
      </c>
      <c r="H21" s="34" t="str">
        <f t="shared" si="0"/>
        <v/>
      </c>
      <c r="I21" s="15" t="str">
        <f t="shared" si="1"/>
        <v/>
      </c>
      <c r="J21" s="15" t="str">
        <f t="shared" si="2"/>
        <v/>
      </c>
      <c r="K21" s="10" t="str">
        <f t="shared" si="3"/>
        <v/>
      </c>
      <c r="L21" s="35"/>
      <c r="M21" s="11"/>
      <c r="N21" s="12" t="str">
        <f t="shared" si="4"/>
        <v/>
      </c>
    </row>
    <row r="22" spans="1:32" ht="18.75" customHeight="1" x14ac:dyDescent="0.2">
      <c r="A22" s="7">
        <v>14</v>
      </c>
      <c r="B22" s="8"/>
      <c r="C22" s="47"/>
      <c r="D22" s="33"/>
      <c r="E22" s="9"/>
      <c r="F22" s="9"/>
      <c r="G22" s="10" t="str">
        <f t="shared" si="5"/>
        <v/>
      </c>
      <c r="H22" s="34" t="str">
        <f t="shared" si="0"/>
        <v/>
      </c>
      <c r="I22" s="15" t="str">
        <f t="shared" si="1"/>
        <v/>
      </c>
      <c r="J22" s="15" t="str">
        <f t="shared" si="2"/>
        <v/>
      </c>
      <c r="K22" s="10" t="str">
        <f t="shared" si="3"/>
        <v/>
      </c>
      <c r="L22" s="35"/>
      <c r="M22" s="11"/>
      <c r="N22" s="12" t="str">
        <f t="shared" si="4"/>
        <v/>
      </c>
    </row>
    <row r="23" spans="1:32" ht="18.75" customHeight="1" x14ac:dyDescent="0.2">
      <c r="A23" s="7">
        <v>15</v>
      </c>
      <c r="B23" s="8"/>
      <c r="C23" s="47"/>
      <c r="D23" s="33"/>
      <c r="E23" s="9"/>
      <c r="F23" s="9"/>
      <c r="G23" s="10" t="str">
        <f t="shared" si="5"/>
        <v/>
      </c>
      <c r="H23" s="34" t="str">
        <f t="shared" si="0"/>
        <v/>
      </c>
      <c r="I23" s="15" t="str">
        <f t="shared" si="1"/>
        <v/>
      </c>
      <c r="J23" s="15" t="str">
        <f t="shared" si="2"/>
        <v/>
      </c>
      <c r="K23" s="10" t="str">
        <f t="shared" si="3"/>
        <v/>
      </c>
      <c r="L23" s="35"/>
      <c r="M23" s="11"/>
      <c r="N23" s="12" t="str">
        <f t="shared" si="4"/>
        <v/>
      </c>
    </row>
    <row r="24" spans="1:32" ht="18.75" customHeight="1" x14ac:dyDescent="0.2">
      <c r="A24" s="7">
        <v>16</v>
      </c>
      <c r="B24" s="8"/>
      <c r="C24" s="47"/>
      <c r="D24" s="33"/>
      <c r="E24" s="9"/>
      <c r="F24" s="9"/>
      <c r="G24" s="10" t="str">
        <f t="shared" si="5"/>
        <v/>
      </c>
      <c r="H24" s="34" t="str">
        <f t="shared" si="0"/>
        <v/>
      </c>
      <c r="I24" s="15" t="str">
        <f t="shared" si="1"/>
        <v/>
      </c>
      <c r="J24" s="15" t="str">
        <f t="shared" si="2"/>
        <v/>
      </c>
      <c r="K24" s="10" t="str">
        <f t="shared" si="3"/>
        <v/>
      </c>
      <c r="L24" s="35"/>
      <c r="M24" s="11"/>
      <c r="N24" s="12" t="str">
        <f t="shared" si="4"/>
        <v/>
      </c>
    </row>
    <row r="25" spans="1:32" ht="18.75" customHeight="1" x14ac:dyDescent="0.2">
      <c r="A25" s="7">
        <v>17</v>
      </c>
      <c r="B25" s="13"/>
      <c r="C25" s="9"/>
      <c r="D25" s="33"/>
      <c r="E25" s="9"/>
      <c r="F25" s="9"/>
      <c r="G25" s="10" t="str">
        <f t="shared" si="5"/>
        <v/>
      </c>
      <c r="H25" s="34" t="str">
        <f t="shared" si="0"/>
        <v/>
      </c>
      <c r="I25" s="15" t="str">
        <f t="shared" si="1"/>
        <v/>
      </c>
      <c r="J25" s="15" t="str">
        <f t="shared" si="2"/>
        <v/>
      </c>
      <c r="K25" s="10" t="str">
        <f t="shared" si="3"/>
        <v/>
      </c>
      <c r="L25" s="35"/>
      <c r="M25" s="11"/>
      <c r="N25" s="12" t="str">
        <f t="shared" si="4"/>
        <v/>
      </c>
    </row>
    <row r="26" spans="1:32" ht="18.75" customHeight="1" x14ac:dyDescent="0.2">
      <c r="A26" s="7">
        <v>18</v>
      </c>
      <c r="B26" s="13"/>
      <c r="C26" s="9"/>
      <c r="D26" s="33"/>
      <c r="E26" s="9"/>
      <c r="F26" s="9"/>
      <c r="G26" s="10" t="str">
        <f t="shared" si="5"/>
        <v/>
      </c>
      <c r="H26" s="34" t="str">
        <f t="shared" si="0"/>
        <v/>
      </c>
      <c r="I26" s="15" t="str">
        <f t="shared" si="1"/>
        <v/>
      </c>
      <c r="J26" s="15" t="str">
        <f t="shared" si="2"/>
        <v/>
      </c>
      <c r="K26" s="10" t="str">
        <f t="shared" si="3"/>
        <v/>
      </c>
      <c r="L26" s="35"/>
      <c r="M26" s="11"/>
      <c r="N26" s="12" t="str">
        <f t="shared" si="4"/>
        <v/>
      </c>
    </row>
    <row r="27" spans="1:32" ht="18.75" customHeight="1" x14ac:dyDescent="0.2">
      <c r="A27" s="7">
        <v>19</v>
      </c>
      <c r="B27" s="13"/>
      <c r="C27" s="9"/>
      <c r="D27" s="33"/>
      <c r="E27" s="9"/>
      <c r="F27" s="9"/>
      <c r="G27" s="10" t="str">
        <f t="shared" si="5"/>
        <v/>
      </c>
      <c r="H27" s="34" t="str">
        <f t="shared" si="0"/>
        <v/>
      </c>
      <c r="I27" s="15" t="str">
        <f t="shared" si="1"/>
        <v/>
      </c>
      <c r="J27" s="15" t="str">
        <f t="shared" si="2"/>
        <v/>
      </c>
      <c r="K27" s="10" t="str">
        <f t="shared" si="3"/>
        <v/>
      </c>
      <c r="L27" s="35"/>
      <c r="M27" s="11"/>
      <c r="N27" s="12" t="str">
        <f t="shared" si="4"/>
        <v/>
      </c>
    </row>
    <row r="28" spans="1:32" ht="18.75" customHeight="1" x14ac:dyDescent="0.2">
      <c r="A28" s="7">
        <v>20</v>
      </c>
      <c r="B28" s="13"/>
      <c r="C28" s="9"/>
      <c r="D28" s="33"/>
      <c r="E28" s="9"/>
      <c r="F28" s="9"/>
      <c r="G28" s="10" t="str">
        <f t="shared" si="5"/>
        <v/>
      </c>
      <c r="H28" s="34" t="str">
        <f t="shared" si="0"/>
        <v/>
      </c>
      <c r="I28" s="15" t="str">
        <f t="shared" si="1"/>
        <v/>
      </c>
      <c r="J28" s="15" t="str">
        <f t="shared" si="2"/>
        <v/>
      </c>
      <c r="K28" s="10" t="str">
        <f t="shared" si="3"/>
        <v/>
      </c>
      <c r="L28" s="35"/>
      <c r="M28" s="11"/>
      <c r="N28" s="12" t="str">
        <f t="shared" si="4"/>
        <v/>
      </c>
    </row>
    <row r="29" spans="1:32" ht="18.75" customHeight="1" x14ac:dyDescent="0.2">
      <c r="A29" s="7">
        <v>21</v>
      </c>
      <c r="B29" s="13"/>
      <c r="C29" s="9"/>
      <c r="D29" s="33"/>
      <c r="E29" s="9"/>
      <c r="F29" s="9"/>
      <c r="G29" s="10" t="str">
        <f t="shared" si="5"/>
        <v/>
      </c>
      <c r="H29" s="34" t="str">
        <f t="shared" si="0"/>
        <v/>
      </c>
      <c r="I29" s="15" t="str">
        <f t="shared" si="1"/>
        <v/>
      </c>
      <c r="J29" s="15" t="str">
        <f t="shared" si="2"/>
        <v/>
      </c>
      <c r="K29" s="10" t="str">
        <f t="shared" si="3"/>
        <v/>
      </c>
      <c r="L29" s="35"/>
      <c r="M29" s="11"/>
      <c r="N29" s="12" t="str">
        <f t="shared" si="4"/>
        <v/>
      </c>
    </row>
    <row r="30" spans="1:32" ht="18.75" customHeight="1" x14ac:dyDescent="0.2">
      <c r="A30" s="7">
        <v>22</v>
      </c>
      <c r="B30" s="13"/>
      <c r="C30" s="9"/>
      <c r="D30" s="33"/>
      <c r="E30" s="9"/>
      <c r="F30" s="9"/>
      <c r="G30" s="10" t="str">
        <f t="shared" si="5"/>
        <v/>
      </c>
      <c r="H30" s="34" t="str">
        <f t="shared" si="0"/>
        <v/>
      </c>
      <c r="I30" s="15" t="str">
        <f t="shared" si="1"/>
        <v/>
      </c>
      <c r="J30" s="15" t="str">
        <f t="shared" si="2"/>
        <v/>
      </c>
      <c r="K30" s="10" t="str">
        <f t="shared" si="3"/>
        <v/>
      </c>
      <c r="L30" s="35"/>
      <c r="M30" s="11"/>
      <c r="N30" s="12" t="str">
        <f t="shared" si="4"/>
        <v/>
      </c>
    </row>
    <row r="31" spans="1:32" ht="18.75" customHeight="1" x14ac:dyDescent="0.2">
      <c r="A31" s="7">
        <v>23</v>
      </c>
      <c r="B31" s="13"/>
      <c r="C31" s="9"/>
      <c r="D31" s="33"/>
      <c r="E31" s="9"/>
      <c r="F31" s="9"/>
      <c r="G31" s="10" t="str">
        <f t="shared" si="5"/>
        <v/>
      </c>
      <c r="H31" s="34" t="str">
        <f t="shared" si="0"/>
        <v/>
      </c>
      <c r="I31" s="15" t="str">
        <f t="shared" si="1"/>
        <v/>
      </c>
      <c r="J31" s="15" t="str">
        <f t="shared" si="2"/>
        <v/>
      </c>
      <c r="K31" s="10" t="str">
        <f t="shared" si="3"/>
        <v/>
      </c>
      <c r="L31" s="35"/>
      <c r="M31" s="11"/>
      <c r="N31" s="12" t="str">
        <f t="shared" si="4"/>
        <v/>
      </c>
    </row>
    <row r="32" spans="1:32" ht="18.75" customHeight="1" x14ac:dyDescent="0.2">
      <c r="A32" s="7">
        <v>24</v>
      </c>
      <c r="B32" s="13"/>
      <c r="C32" s="9"/>
      <c r="D32" s="33"/>
      <c r="E32" s="9"/>
      <c r="F32" s="9"/>
      <c r="G32" s="10" t="str">
        <f t="shared" si="5"/>
        <v/>
      </c>
      <c r="H32" s="34" t="str">
        <f t="shared" si="0"/>
        <v/>
      </c>
      <c r="I32" s="15" t="str">
        <f t="shared" si="1"/>
        <v/>
      </c>
      <c r="J32" s="15" t="str">
        <f t="shared" si="2"/>
        <v/>
      </c>
      <c r="K32" s="10" t="str">
        <f t="shared" si="3"/>
        <v/>
      </c>
      <c r="L32" s="35"/>
      <c r="M32" s="11"/>
      <c r="N32" s="12" t="str">
        <f t="shared" si="4"/>
        <v/>
      </c>
    </row>
    <row r="33" spans="1:32" ht="18.75" customHeight="1" x14ac:dyDescent="0.2">
      <c r="A33" s="7">
        <v>25</v>
      </c>
      <c r="B33" s="13"/>
      <c r="C33" s="9"/>
      <c r="D33" s="33"/>
      <c r="E33" s="9"/>
      <c r="F33" s="9"/>
      <c r="G33" s="10" t="str">
        <f t="shared" si="5"/>
        <v/>
      </c>
      <c r="H33" s="34" t="str">
        <f t="shared" si="0"/>
        <v/>
      </c>
      <c r="I33" s="15" t="str">
        <f t="shared" si="1"/>
        <v/>
      </c>
      <c r="J33" s="15" t="str">
        <f t="shared" si="2"/>
        <v/>
      </c>
      <c r="K33" s="10" t="str">
        <f t="shared" si="3"/>
        <v/>
      </c>
      <c r="L33" s="35"/>
      <c r="M33" s="11"/>
      <c r="N33" s="12" t="str">
        <f t="shared" si="4"/>
        <v/>
      </c>
    </row>
    <row r="34" spans="1:32" ht="18.75" customHeight="1" x14ac:dyDescent="0.2">
      <c r="A34" s="7">
        <v>26</v>
      </c>
      <c r="B34" s="13"/>
      <c r="C34" s="9"/>
      <c r="D34" s="33"/>
      <c r="E34" s="9"/>
      <c r="F34" s="9"/>
      <c r="G34" s="10" t="str">
        <f t="shared" si="5"/>
        <v/>
      </c>
      <c r="H34" s="34" t="str">
        <f t="shared" si="0"/>
        <v/>
      </c>
      <c r="I34" s="15" t="str">
        <f t="shared" si="1"/>
        <v/>
      </c>
      <c r="J34" s="15" t="str">
        <f t="shared" si="2"/>
        <v/>
      </c>
      <c r="K34" s="10" t="str">
        <f t="shared" si="3"/>
        <v/>
      </c>
      <c r="L34" s="35"/>
      <c r="M34" s="11"/>
      <c r="N34" s="12" t="str">
        <f t="shared" si="4"/>
        <v/>
      </c>
    </row>
    <row r="35" spans="1:32" ht="18.75" customHeight="1" x14ac:dyDescent="0.2">
      <c r="A35" s="7">
        <v>27</v>
      </c>
      <c r="B35" s="13"/>
      <c r="C35" s="9"/>
      <c r="D35" s="33"/>
      <c r="E35" s="9"/>
      <c r="F35" s="9"/>
      <c r="G35" s="10" t="str">
        <f t="shared" si="5"/>
        <v/>
      </c>
      <c r="H35" s="34" t="str">
        <f t="shared" si="0"/>
        <v/>
      </c>
      <c r="I35" s="15" t="str">
        <f t="shared" si="1"/>
        <v/>
      </c>
      <c r="J35" s="15" t="str">
        <f t="shared" si="2"/>
        <v/>
      </c>
      <c r="K35" s="10" t="str">
        <f t="shared" si="3"/>
        <v/>
      </c>
      <c r="L35" s="35"/>
      <c r="M35" s="11"/>
      <c r="N35" s="12" t="str">
        <f t="shared" si="4"/>
        <v/>
      </c>
    </row>
    <row r="36" spans="1:32" ht="18.75" customHeight="1" x14ac:dyDescent="0.2">
      <c r="A36" s="7">
        <v>28</v>
      </c>
      <c r="B36" s="13"/>
      <c r="C36" s="9"/>
      <c r="D36" s="33"/>
      <c r="E36" s="9"/>
      <c r="F36" s="9"/>
      <c r="G36" s="10" t="str">
        <f t="shared" si="5"/>
        <v/>
      </c>
      <c r="H36" s="34" t="str">
        <f t="shared" si="0"/>
        <v/>
      </c>
      <c r="I36" s="15" t="str">
        <f t="shared" si="1"/>
        <v/>
      </c>
      <c r="J36" s="15" t="str">
        <f t="shared" si="2"/>
        <v/>
      </c>
      <c r="K36" s="10" t="str">
        <f t="shared" si="3"/>
        <v/>
      </c>
      <c r="L36" s="35"/>
      <c r="M36" s="11"/>
      <c r="N36" s="12" t="str">
        <f t="shared" si="4"/>
        <v/>
      </c>
    </row>
    <row r="37" spans="1:32" ht="18.75" customHeight="1" x14ac:dyDescent="0.2">
      <c r="A37" s="7">
        <v>29</v>
      </c>
      <c r="B37" s="13"/>
      <c r="C37" s="9"/>
      <c r="D37" s="33"/>
      <c r="E37" s="9"/>
      <c r="F37" s="9"/>
      <c r="G37" s="10" t="str">
        <f t="shared" si="5"/>
        <v/>
      </c>
      <c r="H37" s="34" t="str">
        <f t="shared" si="0"/>
        <v/>
      </c>
      <c r="I37" s="15" t="str">
        <f t="shared" si="1"/>
        <v/>
      </c>
      <c r="J37" s="15" t="str">
        <f t="shared" si="2"/>
        <v/>
      </c>
      <c r="K37" s="10" t="str">
        <f t="shared" si="3"/>
        <v/>
      </c>
      <c r="L37" s="35"/>
      <c r="M37" s="11"/>
      <c r="N37" s="12" t="str">
        <f t="shared" si="4"/>
        <v/>
      </c>
    </row>
    <row r="38" spans="1:32" ht="18.75" customHeight="1" x14ac:dyDescent="0.2">
      <c r="A38" s="7">
        <v>30</v>
      </c>
      <c r="B38" s="13"/>
      <c r="C38" s="9"/>
      <c r="D38" s="33"/>
      <c r="E38" s="9"/>
      <c r="F38" s="9"/>
      <c r="G38" s="10" t="str">
        <f t="shared" si="5"/>
        <v/>
      </c>
      <c r="H38" s="34" t="str">
        <f t="shared" si="0"/>
        <v/>
      </c>
      <c r="I38" s="15" t="str">
        <f t="shared" si="1"/>
        <v/>
      </c>
      <c r="J38" s="15" t="str">
        <f t="shared" si="2"/>
        <v/>
      </c>
      <c r="K38" s="10" t="str">
        <f t="shared" si="3"/>
        <v/>
      </c>
      <c r="L38" s="35"/>
      <c r="M38" s="11"/>
      <c r="N38" s="12" t="str">
        <f t="shared" si="4"/>
        <v/>
      </c>
    </row>
    <row r="39" spans="1:32" ht="18.75" customHeight="1" x14ac:dyDescent="0.2">
      <c r="A39" s="9" t="s">
        <v>40</v>
      </c>
      <c r="B39" s="9"/>
      <c r="C39" s="47"/>
      <c r="D39" s="9"/>
      <c r="E39" s="9"/>
      <c r="F39" s="9"/>
      <c r="G39" s="10">
        <f>SUM(G9:G38)</f>
        <v>0</v>
      </c>
      <c r="H39" s="9"/>
      <c r="I39" s="9"/>
      <c r="J39" s="9"/>
      <c r="K39" s="10">
        <f>SUM(K9:K38)</f>
        <v>0</v>
      </c>
      <c r="L39" s="9"/>
      <c r="M39" s="11"/>
      <c r="N39" s="9"/>
    </row>
    <row r="40" spans="1:32" ht="18.75" customHeight="1" x14ac:dyDescent="0.2">
      <c r="A40" s="14"/>
      <c r="B40" s="37"/>
      <c r="D40" s="38"/>
      <c r="G40" s="39"/>
      <c r="H40" s="38"/>
      <c r="K40" s="39"/>
      <c r="L40" s="43"/>
      <c r="M40" s="44"/>
      <c r="N40" s="14"/>
    </row>
    <row r="41" spans="1:32" ht="14.4" x14ac:dyDescent="0.2">
      <c r="A41" s="1" t="s">
        <v>39</v>
      </c>
      <c r="I41" s="40"/>
      <c r="J41" s="41"/>
      <c r="K41" s="41"/>
      <c r="L41" s="41"/>
      <c r="M41" s="41"/>
      <c r="N41" s="53"/>
      <c r="Y41" s="17"/>
      <c r="Z41" s="17"/>
    </row>
    <row r="42" spans="1:32" ht="15" customHeight="1" x14ac:dyDescent="0.2">
      <c r="A42" s="62" t="s">
        <v>0</v>
      </c>
      <c r="B42" s="62" t="s">
        <v>16</v>
      </c>
      <c r="C42" s="63" t="s">
        <v>41</v>
      </c>
      <c r="D42" s="54" t="s">
        <v>17</v>
      </c>
      <c r="E42" s="54"/>
      <c r="F42" s="54"/>
      <c r="G42" s="54"/>
      <c r="H42" s="54" t="s">
        <v>15</v>
      </c>
      <c r="I42" s="65"/>
      <c r="J42" s="54"/>
      <c r="K42" s="54"/>
      <c r="L42" s="54" t="s">
        <v>29</v>
      </c>
      <c r="M42" s="54"/>
      <c r="N42" s="54"/>
      <c r="Y42" s="17"/>
      <c r="Z42" s="17"/>
    </row>
    <row r="43" spans="1:32" ht="33" customHeight="1" x14ac:dyDescent="0.2">
      <c r="A43" s="62"/>
      <c r="B43" s="62"/>
      <c r="C43" s="64"/>
      <c r="D43" s="5" t="s">
        <v>31</v>
      </c>
      <c r="E43" s="5" t="s">
        <v>12</v>
      </c>
      <c r="F43" s="5" t="s">
        <v>13</v>
      </c>
      <c r="G43" s="5" t="s">
        <v>10</v>
      </c>
      <c r="H43" s="5" t="s">
        <v>31</v>
      </c>
      <c r="I43" s="5" t="s">
        <v>12</v>
      </c>
      <c r="J43" s="5" t="s">
        <v>13</v>
      </c>
      <c r="K43" s="5" t="s">
        <v>10</v>
      </c>
      <c r="L43" s="5" t="s">
        <v>14</v>
      </c>
      <c r="M43" s="6" t="s">
        <v>1</v>
      </c>
      <c r="N43" s="6" t="s">
        <v>2</v>
      </c>
      <c r="Y43" s="17"/>
      <c r="Z43" s="17"/>
    </row>
    <row r="44" spans="1:32" ht="18.75" customHeight="1" x14ac:dyDescent="0.2">
      <c r="A44" s="7">
        <v>1</v>
      </c>
      <c r="B44" s="8"/>
      <c r="C44" s="46"/>
      <c r="D44" s="33"/>
      <c r="E44" s="9"/>
      <c r="F44" s="9"/>
      <c r="G44" s="10" t="str">
        <f>IF(OR(N44="",L44=""),"",(D44*E44/1000*F44/1000))</f>
        <v/>
      </c>
      <c r="H44" s="34" t="str">
        <f t="shared" ref="H44:H73" si="6">IF(OR(B44="仕上げ材",B44=""),"",IF(D44&gt;=6,6,IF(D44&gt;=5,5,IF(D44&gt;=4,4,IF(D44&gt;=3,3,IF(D44&gt;=2,2,0))))))</f>
        <v/>
      </c>
      <c r="I44" s="15" t="str">
        <f t="shared" ref="I44:I73" si="7">IF(OR(B44="仕上げ材",B44=""),"",IF(E44&gt;=150,150,IF(E44&gt;=135,135,IF(E44&gt;=120,120,IF(E44&gt;=105,105,IF(E44&gt;=90,90,0))))))</f>
        <v/>
      </c>
      <c r="J44" s="15" t="str">
        <f t="shared" ref="J44:J73" si="8">IF(OR(B44="仕上げ材",B44=""),"",IF(F44&gt;=360,360,IF(F44&gt;=330,330,IF(F44&gt;=300,300,IF(F44&gt;=270,270,IF(F44&gt;=240,240,IF(F44&gt;=210,210,IF(F44&gt;=180,180,IF(F44&gt;=150,150,IF(F44&gt;=135,135,IF(F44&gt;=120,120,IF(F44&gt;=105,105,IF(F44&gt;=90,90,0)))))))))))))</f>
        <v/>
      </c>
      <c r="K44" s="10" t="str">
        <f t="shared" ref="K44:K73" si="9">IF(OR(N44="",L44=""),"",IF(B44="仕上げ材",G44,(H44*I44/1000*J44/1000)))</f>
        <v/>
      </c>
      <c r="L44" s="35"/>
      <c r="M44" s="11"/>
      <c r="N44" s="12" t="str">
        <f t="shared" ref="N44:N58" si="10">IF(M44="","",IF(M44&lt;=15,"D15",IF(M44&lt;=20,"D20","")))</f>
        <v/>
      </c>
      <c r="P44" s="17"/>
      <c r="Q44" s="17"/>
      <c r="R44" s="17"/>
      <c r="S44" s="17"/>
      <c r="T44" s="17"/>
      <c r="U44" s="17"/>
      <c r="V44" s="17"/>
      <c r="W44" s="17"/>
      <c r="X44" s="17"/>
      <c r="Y44" s="17"/>
      <c r="Z44" s="17"/>
    </row>
    <row r="45" spans="1:32" ht="18.75" customHeight="1" x14ac:dyDescent="0.2">
      <c r="A45" s="7">
        <v>2</v>
      </c>
      <c r="B45" s="8"/>
      <c r="C45" s="46"/>
      <c r="D45" s="33"/>
      <c r="E45" s="9"/>
      <c r="F45" s="9"/>
      <c r="G45" s="10" t="str">
        <f t="shared" ref="G45:G58" si="11">IF(OR(N45="",L45=""),"",(D45*E45/1000*F45/1000))</f>
        <v/>
      </c>
      <c r="H45" s="34" t="str">
        <f t="shared" si="6"/>
        <v/>
      </c>
      <c r="I45" s="15" t="str">
        <f t="shared" si="7"/>
        <v/>
      </c>
      <c r="J45" s="15" t="str">
        <f t="shared" si="8"/>
        <v/>
      </c>
      <c r="K45" s="10" t="str">
        <f t="shared" si="9"/>
        <v/>
      </c>
      <c r="L45" s="35"/>
      <c r="M45" s="11"/>
      <c r="N45" s="12" t="str">
        <f t="shared" si="10"/>
        <v/>
      </c>
      <c r="P45" s="36"/>
      <c r="Q45" s="36"/>
      <c r="R45" s="36"/>
      <c r="S45" s="36"/>
      <c r="T45" s="36"/>
      <c r="U45" s="36"/>
      <c r="V45" s="36"/>
      <c r="W45" s="36"/>
      <c r="X45" s="36"/>
      <c r="Y45" s="36"/>
      <c r="Z45" s="36"/>
      <c r="AA45" s="36"/>
      <c r="AB45" s="36"/>
      <c r="AC45" s="36"/>
      <c r="AD45" s="36"/>
      <c r="AE45" s="36"/>
      <c r="AF45" s="36"/>
    </row>
    <row r="46" spans="1:32" ht="18.75" customHeight="1" x14ac:dyDescent="0.2">
      <c r="A46" s="7">
        <v>3</v>
      </c>
      <c r="B46" s="8"/>
      <c r="C46" s="46"/>
      <c r="D46" s="33"/>
      <c r="E46" s="9"/>
      <c r="F46" s="9"/>
      <c r="G46" s="10" t="str">
        <f t="shared" si="11"/>
        <v/>
      </c>
      <c r="H46" s="34" t="str">
        <f t="shared" si="6"/>
        <v/>
      </c>
      <c r="I46" s="15" t="str">
        <f t="shared" si="7"/>
        <v/>
      </c>
      <c r="J46" s="15" t="str">
        <f t="shared" si="8"/>
        <v/>
      </c>
      <c r="K46" s="10" t="str">
        <f t="shared" si="9"/>
        <v/>
      </c>
      <c r="L46" s="35"/>
      <c r="M46" s="11"/>
      <c r="N46" s="12" t="str">
        <f t="shared" si="10"/>
        <v/>
      </c>
      <c r="P46" s="36"/>
      <c r="Q46" s="36"/>
      <c r="R46" s="36"/>
      <c r="S46" s="36"/>
      <c r="T46" s="36"/>
      <c r="U46" s="36"/>
      <c r="V46" s="36"/>
      <c r="W46" s="36"/>
      <c r="X46" s="36"/>
      <c r="Y46" s="36"/>
      <c r="Z46" s="36"/>
      <c r="AA46" s="36"/>
      <c r="AB46" s="36"/>
      <c r="AC46" s="36"/>
      <c r="AD46" s="36"/>
      <c r="AE46" s="36"/>
      <c r="AF46" s="36"/>
    </row>
    <row r="47" spans="1:32" ht="18.75" customHeight="1" x14ac:dyDescent="0.2">
      <c r="A47" s="7">
        <v>4</v>
      </c>
      <c r="B47" s="13"/>
      <c r="C47" s="45"/>
      <c r="D47" s="33"/>
      <c r="E47" s="9"/>
      <c r="F47" s="9"/>
      <c r="G47" s="10" t="str">
        <f t="shared" si="11"/>
        <v/>
      </c>
      <c r="H47" s="34" t="str">
        <f t="shared" si="6"/>
        <v/>
      </c>
      <c r="I47" s="15" t="str">
        <f t="shared" si="7"/>
        <v/>
      </c>
      <c r="J47" s="15" t="str">
        <f t="shared" si="8"/>
        <v/>
      </c>
      <c r="K47" s="10" t="str">
        <f t="shared" si="9"/>
        <v/>
      </c>
      <c r="L47" s="35"/>
      <c r="M47" s="11"/>
      <c r="N47" s="12" t="str">
        <f t="shared" si="10"/>
        <v/>
      </c>
      <c r="P47" s="66"/>
      <c r="Q47" s="66"/>
      <c r="R47" s="66"/>
      <c r="S47" s="66"/>
      <c r="T47" s="66"/>
      <c r="U47" s="66"/>
      <c r="V47" s="66"/>
      <c r="W47" s="66"/>
      <c r="X47" s="66"/>
      <c r="Y47" s="66"/>
      <c r="Z47" s="66"/>
      <c r="AA47" s="66"/>
      <c r="AB47" s="66"/>
      <c r="AC47" s="66"/>
      <c r="AD47" s="66"/>
      <c r="AE47" s="66"/>
      <c r="AF47" s="66"/>
    </row>
    <row r="48" spans="1:32" ht="18.75" customHeight="1" x14ac:dyDescent="0.2">
      <c r="A48" s="7">
        <v>5</v>
      </c>
      <c r="B48" s="13"/>
      <c r="C48" s="45"/>
      <c r="D48" s="33"/>
      <c r="E48" s="9"/>
      <c r="F48" s="9"/>
      <c r="G48" s="10" t="str">
        <f t="shared" si="11"/>
        <v/>
      </c>
      <c r="H48" s="34" t="str">
        <f t="shared" si="6"/>
        <v/>
      </c>
      <c r="I48" s="15" t="str">
        <f t="shared" si="7"/>
        <v/>
      </c>
      <c r="J48" s="15" t="str">
        <f t="shared" si="8"/>
        <v/>
      </c>
      <c r="K48" s="10" t="str">
        <f t="shared" si="9"/>
        <v/>
      </c>
      <c r="L48" s="35"/>
      <c r="M48" s="11"/>
      <c r="N48" s="12" t="str">
        <f t="shared" si="10"/>
        <v/>
      </c>
      <c r="P48" s="66"/>
      <c r="Q48" s="66"/>
      <c r="R48" s="66"/>
      <c r="S48" s="66"/>
      <c r="T48" s="66"/>
      <c r="U48" s="66"/>
      <c r="V48" s="66"/>
      <c r="W48" s="66"/>
      <c r="X48" s="66"/>
      <c r="Y48" s="66"/>
      <c r="Z48" s="66"/>
      <c r="AA48" s="66"/>
      <c r="AB48" s="66"/>
      <c r="AC48" s="66"/>
      <c r="AD48" s="66"/>
      <c r="AE48" s="66"/>
      <c r="AF48" s="66"/>
    </row>
    <row r="49" spans="1:32" ht="18.75" customHeight="1" x14ac:dyDescent="0.2">
      <c r="A49" s="7">
        <v>6</v>
      </c>
      <c r="B49" s="13"/>
      <c r="C49" s="45"/>
      <c r="D49" s="33"/>
      <c r="E49" s="9"/>
      <c r="F49" s="9"/>
      <c r="G49" s="10" t="str">
        <f t="shared" si="11"/>
        <v/>
      </c>
      <c r="H49" s="34" t="str">
        <f t="shared" si="6"/>
        <v/>
      </c>
      <c r="I49" s="15" t="str">
        <f t="shared" si="7"/>
        <v/>
      </c>
      <c r="J49" s="15" t="str">
        <f t="shared" si="8"/>
        <v/>
      </c>
      <c r="K49" s="10" t="str">
        <f t="shared" si="9"/>
        <v/>
      </c>
      <c r="L49" s="35"/>
      <c r="M49" s="11"/>
      <c r="N49" s="12" t="str">
        <f t="shared" si="10"/>
        <v/>
      </c>
      <c r="P49" s="66"/>
      <c r="Q49" s="66"/>
      <c r="R49" s="66"/>
      <c r="S49" s="66"/>
      <c r="T49" s="66"/>
      <c r="U49" s="66"/>
      <c r="V49" s="66"/>
      <c r="W49" s="66"/>
      <c r="X49" s="66"/>
      <c r="Y49" s="66"/>
      <c r="Z49" s="66"/>
      <c r="AA49" s="66"/>
      <c r="AB49" s="66"/>
      <c r="AC49" s="66"/>
      <c r="AD49" s="66"/>
      <c r="AE49" s="66"/>
      <c r="AF49" s="66"/>
    </row>
    <row r="50" spans="1:32" ht="18.75" customHeight="1" x14ac:dyDescent="0.2">
      <c r="A50" s="7">
        <v>7</v>
      </c>
      <c r="B50" s="13"/>
      <c r="C50" s="45"/>
      <c r="D50" s="33"/>
      <c r="E50" s="9"/>
      <c r="F50" s="9"/>
      <c r="G50" s="10" t="str">
        <f t="shared" si="11"/>
        <v/>
      </c>
      <c r="H50" s="34" t="str">
        <f t="shared" si="6"/>
        <v/>
      </c>
      <c r="I50" s="15" t="str">
        <f t="shared" si="7"/>
        <v/>
      </c>
      <c r="J50" s="15" t="str">
        <f t="shared" si="8"/>
        <v/>
      </c>
      <c r="K50" s="10" t="str">
        <f t="shared" si="9"/>
        <v/>
      </c>
      <c r="L50" s="35"/>
      <c r="M50" s="11"/>
      <c r="N50" s="12" t="str">
        <f t="shared" si="10"/>
        <v/>
      </c>
      <c r="P50" s="66"/>
      <c r="Q50" s="66"/>
      <c r="R50" s="66"/>
      <c r="S50" s="66"/>
      <c r="T50" s="66"/>
      <c r="U50" s="66"/>
      <c r="V50" s="66"/>
      <c r="W50" s="66"/>
      <c r="X50" s="66"/>
      <c r="Y50" s="66"/>
      <c r="Z50" s="66"/>
      <c r="AA50" s="66"/>
      <c r="AB50" s="66"/>
      <c r="AC50" s="66"/>
      <c r="AD50" s="66"/>
      <c r="AE50" s="66"/>
      <c r="AF50" s="66"/>
    </row>
    <row r="51" spans="1:32" ht="18.75" customHeight="1" x14ac:dyDescent="0.2">
      <c r="A51" s="7">
        <v>8</v>
      </c>
      <c r="B51" s="13"/>
      <c r="C51" s="45"/>
      <c r="D51" s="33"/>
      <c r="E51" s="9"/>
      <c r="F51" s="9"/>
      <c r="G51" s="10" t="str">
        <f t="shared" si="11"/>
        <v/>
      </c>
      <c r="H51" s="34" t="str">
        <f t="shared" si="6"/>
        <v/>
      </c>
      <c r="I51" s="15" t="str">
        <f t="shared" si="7"/>
        <v/>
      </c>
      <c r="J51" s="15" t="str">
        <f t="shared" si="8"/>
        <v/>
      </c>
      <c r="K51" s="10" t="str">
        <f t="shared" si="9"/>
        <v/>
      </c>
      <c r="L51" s="35"/>
      <c r="M51" s="11"/>
      <c r="N51" s="12" t="str">
        <f t="shared" si="10"/>
        <v/>
      </c>
      <c r="P51" s="66"/>
      <c r="Q51" s="66"/>
      <c r="R51" s="66"/>
      <c r="S51" s="66"/>
      <c r="T51" s="66"/>
      <c r="U51" s="66"/>
      <c r="V51" s="66"/>
      <c r="W51" s="66"/>
      <c r="X51" s="66"/>
      <c r="Y51" s="66"/>
      <c r="Z51" s="66"/>
      <c r="AA51" s="66"/>
      <c r="AB51" s="66"/>
      <c r="AC51" s="66"/>
      <c r="AD51" s="66"/>
      <c r="AE51" s="66"/>
      <c r="AF51" s="66"/>
    </row>
    <row r="52" spans="1:32" ht="18.75" customHeight="1" x14ac:dyDescent="0.2">
      <c r="A52" s="7">
        <v>9</v>
      </c>
      <c r="B52" s="13"/>
      <c r="C52" s="45"/>
      <c r="D52" s="33"/>
      <c r="E52" s="9"/>
      <c r="F52" s="9"/>
      <c r="G52" s="10" t="str">
        <f t="shared" si="11"/>
        <v/>
      </c>
      <c r="H52" s="34" t="str">
        <f t="shared" si="6"/>
        <v/>
      </c>
      <c r="I52" s="15" t="str">
        <f t="shared" si="7"/>
        <v/>
      </c>
      <c r="J52" s="15" t="str">
        <f t="shared" si="8"/>
        <v/>
      </c>
      <c r="K52" s="10" t="str">
        <f t="shared" si="9"/>
        <v/>
      </c>
      <c r="L52" s="35"/>
      <c r="M52" s="11"/>
      <c r="N52" s="12" t="str">
        <f t="shared" si="10"/>
        <v/>
      </c>
      <c r="P52" s="66"/>
      <c r="Q52" s="66"/>
      <c r="R52" s="66"/>
      <c r="S52" s="66"/>
      <c r="T52" s="66"/>
      <c r="U52" s="66"/>
      <c r="V52" s="66"/>
      <c r="W52" s="66"/>
      <c r="X52" s="66"/>
      <c r="Y52" s="66"/>
      <c r="Z52" s="66"/>
      <c r="AA52" s="66"/>
      <c r="AB52" s="66"/>
      <c r="AC52" s="66"/>
      <c r="AD52" s="66"/>
      <c r="AE52" s="66"/>
      <c r="AF52" s="66"/>
    </row>
    <row r="53" spans="1:32" ht="18.75" customHeight="1" x14ac:dyDescent="0.2">
      <c r="A53" s="7">
        <v>10</v>
      </c>
      <c r="B53" s="13"/>
      <c r="C53" s="45"/>
      <c r="D53" s="33"/>
      <c r="E53" s="9"/>
      <c r="F53" s="9"/>
      <c r="G53" s="10" t="str">
        <f t="shared" si="11"/>
        <v/>
      </c>
      <c r="H53" s="34" t="str">
        <f t="shared" si="6"/>
        <v/>
      </c>
      <c r="I53" s="15" t="str">
        <f t="shared" si="7"/>
        <v/>
      </c>
      <c r="J53" s="15" t="str">
        <f t="shared" si="8"/>
        <v/>
      </c>
      <c r="K53" s="10" t="str">
        <f t="shared" si="9"/>
        <v/>
      </c>
      <c r="L53" s="35"/>
      <c r="M53" s="11"/>
      <c r="N53" s="12" t="str">
        <f t="shared" si="10"/>
        <v/>
      </c>
    </row>
    <row r="54" spans="1:32" ht="18.75" customHeight="1" x14ac:dyDescent="0.2">
      <c r="A54" s="7">
        <v>11</v>
      </c>
      <c r="B54" s="13"/>
      <c r="C54" s="45"/>
      <c r="D54" s="33"/>
      <c r="E54" s="9"/>
      <c r="F54" s="9"/>
      <c r="G54" s="10" t="str">
        <f t="shared" si="11"/>
        <v/>
      </c>
      <c r="H54" s="34" t="str">
        <f t="shared" si="6"/>
        <v/>
      </c>
      <c r="I54" s="15" t="str">
        <f t="shared" si="7"/>
        <v/>
      </c>
      <c r="J54" s="15" t="str">
        <f t="shared" si="8"/>
        <v/>
      </c>
      <c r="K54" s="10" t="str">
        <f t="shared" si="9"/>
        <v/>
      </c>
      <c r="L54" s="35"/>
      <c r="M54" s="11"/>
      <c r="N54" s="12" t="str">
        <f t="shared" si="10"/>
        <v/>
      </c>
    </row>
    <row r="55" spans="1:32" ht="18.75" customHeight="1" x14ac:dyDescent="0.2">
      <c r="A55" s="7">
        <v>12</v>
      </c>
      <c r="B55" s="8"/>
      <c r="C55" s="47"/>
      <c r="D55" s="33"/>
      <c r="E55" s="9"/>
      <c r="F55" s="9"/>
      <c r="G55" s="10" t="str">
        <f t="shared" si="11"/>
        <v/>
      </c>
      <c r="H55" s="34" t="str">
        <f t="shared" si="6"/>
        <v/>
      </c>
      <c r="I55" s="15" t="str">
        <f t="shared" si="7"/>
        <v/>
      </c>
      <c r="J55" s="15" t="str">
        <f t="shared" si="8"/>
        <v/>
      </c>
      <c r="K55" s="10" t="str">
        <f t="shared" si="9"/>
        <v/>
      </c>
      <c r="L55" s="35"/>
      <c r="M55" s="11"/>
      <c r="N55" s="12" t="str">
        <f t="shared" si="10"/>
        <v/>
      </c>
    </row>
    <row r="56" spans="1:32" ht="18.75" customHeight="1" x14ac:dyDescent="0.2">
      <c r="A56" s="7">
        <v>13</v>
      </c>
      <c r="B56" s="8"/>
      <c r="C56" s="47"/>
      <c r="D56" s="33"/>
      <c r="E56" s="9"/>
      <c r="F56" s="9"/>
      <c r="G56" s="10" t="str">
        <f t="shared" si="11"/>
        <v/>
      </c>
      <c r="H56" s="34" t="str">
        <f t="shared" si="6"/>
        <v/>
      </c>
      <c r="I56" s="15" t="str">
        <f t="shared" si="7"/>
        <v/>
      </c>
      <c r="J56" s="15" t="str">
        <f t="shared" si="8"/>
        <v/>
      </c>
      <c r="K56" s="10" t="str">
        <f t="shared" si="9"/>
        <v/>
      </c>
      <c r="L56" s="35"/>
      <c r="M56" s="11"/>
      <c r="N56" s="12" t="str">
        <f t="shared" si="10"/>
        <v/>
      </c>
    </row>
    <row r="57" spans="1:32" ht="18.75" customHeight="1" x14ac:dyDescent="0.2">
      <c r="A57" s="7">
        <v>14</v>
      </c>
      <c r="B57" s="8"/>
      <c r="C57" s="47"/>
      <c r="D57" s="33"/>
      <c r="E57" s="9"/>
      <c r="F57" s="9"/>
      <c r="G57" s="10" t="str">
        <f t="shared" si="11"/>
        <v/>
      </c>
      <c r="H57" s="34" t="str">
        <f t="shared" si="6"/>
        <v/>
      </c>
      <c r="I57" s="15" t="str">
        <f t="shared" si="7"/>
        <v/>
      </c>
      <c r="J57" s="15" t="str">
        <f t="shared" si="8"/>
        <v/>
      </c>
      <c r="K57" s="10" t="str">
        <f t="shared" si="9"/>
        <v/>
      </c>
      <c r="L57" s="35"/>
      <c r="M57" s="11"/>
      <c r="N57" s="12" t="str">
        <f t="shared" si="10"/>
        <v/>
      </c>
    </row>
    <row r="58" spans="1:32" ht="18.75" customHeight="1" x14ac:dyDescent="0.2">
      <c r="A58" s="7">
        <v>15</v>
      </c>
      <c r="B58" s="8"/>
      <c r="C58" s="47"/>
      <c r="D58" s="33"/>
      <c r="E58" s="9"/>
      <c r="F58" s="9"/>
      <c r="G58" s="10" t="str">
        <f t="shared" si="11"/>
        <v/>
      </c>
      <c r="H58" s="34" t="str">
        <f t="shared" si="6"/>
        <v/>
      </c>
      <c r="I58" s="15" t="str">
        <f t="shared" si="7"/>
        <v/>
      </c>
      <c r="J58" s="15" t="str">
        <f t="shared" si="8"/>
        <v/>
      </c>
      <c r="K58" s="10" t="str">
        <f t="shared" si="9"/>
        <v/>
      </c>
      <c r="L58" s="35"/>
      <c r="M58" s="11"/>
      <c r="N58" s="12" t="str">
        <f t="shared" si="10"/>
        <v/>
      </c>
    </row>
    <row r="59" spans="1:32" ht="18.75" customHeight="1" x14ac:dyDescent="0.2">
      <c r="A59" s="7">
        <v>16</v>
      </c>
      <c r="B59" s="8"/>
      <c r="C59" s="47"/>
      <c r="D59" s="33"/>
      <c r="E59" s="9"/>
      <c r="F59" s="9"/>
      <c r="G59" s="10" t="str">
        <f t="shared" si="5"/>
        <v/>
      </c>
      <c r="H59" s="34" t="str">
        <f t="shared" si="6"/>
        <v/>
      </c>
      <c r="I59" s="15" t="str">
        <f t="shared" si="7"/>
        <v/>
      </c>
      <c r="J59" s="15" t="str">
        <f t="shared" si="8"/>
        <v/>
      </c>
      <c r="K59" s="10" t="str">
        <f t="shared" si="9"/>
        <v/>
      </c>
      <c r="L59" s="35"/>
      <c r="M59" s="11"/>
      <c r="N59" s="12" t="str">
        <f t="shared" si="4"/>
        <v/>
      </c>
    </row>
    <row r="60" spans="1:32" ht="18.75" customHeight="1" x14ac:dyDescent="0.2">
      <c r="A60" s="7">
        <v>17</v>
      </c>
      <c r="B60" s="13"/>
      <c r="C60" s="9"/>
      <c r="D60" s="33"/>
      <c r="E60" s="9"/>
      <c r="F60" s="9"/>
      <c r="G60" s="10" t="str">
        <f t="shared" si="5"/>
        <v/>
      </c>
      <c r="H60" s="34" t="str">
        <f t="shared" si="6"/>
        <v/>
      </c>
      <c r="I60" s="15" t="str">
        <f t="shared" si="7"/>
        <v/>
      </c>
      <c r="J60" s="15" t="str">
        <f t="shared" si="8"/>
        <v/>
      </c>
      <c r="K60" s="10" t="str">
        <f t="shared" si="9"/>
        <v/>
      </c>
      <c r="L60" s="35"/>
      <c r="M60" s="11"/>
      <c r="N60" s="12" t="str">
        <f t="shared" si="4"/>
        <v/>
      </c>
    </row>
    <row r="61" spans="1:32" ht="18.75" customHeight="1" x14ac:dyDescent="0.2">
      <c r="A61" s="7">
        <v>18</v>
      </c>
      <c r="B61" s="13"/>
      <c r="C61" s="9"/>
      <c r="D61" s="33"/>
      <c r="E61" s="9"/>
      <c r="F61" s="9"/>
      <c r="G61" s="10" t="str">
        <f t="shared" si="5"/>
        <v/>
      </c>
      <c r="H61" s="34" t="str">
        <f t="shared" si="6"/>
        <v/>
      </c>
      <c r="I61" s="15" t="str">
        <f t="shared" si="7"/>
        <v/>
      </c>
      <c r="J61" s="15" t="str">
        <f t="shared" si="8"/>
        <v/>
      </c>
      <c r="K61" s="10" t="str">
        <f t="shared" si="9"/>
        <v/>
      </c>
      <c r="L61" s="35"/>
      <c r="M61" s="11"/>
      <c r="N61" s="12" t="str">
        <f t="shared" si="4"/>
        <v/>
      </c>
    </row>
    <row r="62" spans="1:32" ht="18.75" customHeight="1" x14ac:dyDescent="0.2">
      <c r="A62" s="7">
        <v>19</v>
      </c>
      <c r="B62" s="13"/>
      <c r="C62" s="9"/>
      <c r="D62" s="33"/>
      <c r="E62" s="9"/>
      <c r="F62" s="9"/>
      <c r="G62" s="10" t="str">
        <f t="shared" si="5"/>
        <v/>
      </c>
      <c r="H62" s="34" t="str">
        <f t="shared" si="6"/>
        <v/>
      </c>
      <c r="I62" s="15" t="str">
        <f t="shared" si="7"/>
        <v/>
      </c>
      <c r="J62" s="15" t="str">
        <f t="shared" si="8"/>
        <v/>
      </c>
      <c r="K62" s="10" t="str">
        <f t="shared" si="9"/>
        <v/>
      </c>
      <c r="L62" s="35"/>
      <c r="M62" s="11"/>
      <c r="N62" s="12" t="str">
        <f t="shared" si="4"/>
        <v/>
      </c>
    </row>
    <row r="63" spans="1:32" ht="18.75" customHeight="1" x14ac:dyDescent="0.2">
      <c r="A63" s="7">
        <v>20</v>
      </c>
      <c r="B63" s="13"/>
      <c r="C63" s="9"/>
      <c r="D63" s="33"/>
      <c r="E63" s="9"/>
      <c r="F63" s="9"/>
      <c r="G63" s="10" t="str">
        <f t="shared" si="5"/>
        <v/>
      </c>
      <c r="H63" s="34" t="str">
        <f t="shared" si="6"/>
        <v/>
      </c>
      <c r="I63" s="15" t="str">
        <f t="shared" si="7"/>
        <v/>
      </c>
      <c r="J63" s="15" t="str">
        <f t="shared" si="8"/>
        <v/>
      </c>
      <c r="K63" s="10" t="str">
        <f t="shared" si="9"/>
        <v/>
      </c>
      <c r="L63" s="35"/>
      <c r="M63" s="11"/>
      <c r="N63" s="12" t="str">
        <f t="shared" si="4"/>
        <v/>
      </c>
    </row>
    <row r="64" spans="1:32" ht="18.75" customHeight="1" x14ac:dyDescent="0.2">
      <c r="A64" s="7">
        <v>21</v>
      </c>
      <c r="B64" s="13"/>
      <c r="C64" s="9"/>
      <c r="D64" s="33"/>
      <c r="E64" s="9"/>
      <c r="F64" s="9"/>
      <c r="G64" s="10" t="str">
        <f t="shared" si="5"/>
        <v/>
      </c>
      <c r="H64" s="34" t="str">
        <f t="shared" si="6"/>
        <v/>
      </c>
      <c r="I64" s="15" t="str">
        <f t="shared" si="7"/>
        <v/>
      </c>
      <c r="J64" s="15" t="str">
        <f t="shared" si="8"/>
        <v/>
      </c>
      <c r="K64" s="10" t="str">
        <f t="shared" si="9"/>
        <v/>
      </c>
      <c r="L64" s="35"/>
      <c r="M64" s="11"/>
      <c r="N64" s="12" t="str">
        <f t="shared" si="4"/>
        <v/>
      </c>
    </row>
    <row r="65" spans="1:14" ht="18.75" customHeight="1" x14ac:dyDescent="0.2">
      <c r="A65" s="7">
        <v>22</v>
      </c>
      <c r="B65" s="13"/>
      <c r="C65" s="9"/>
      <c r="D65" s="33"/>
      <c r="E65" s="9"/>
      <c r="F65" s="9"/>
      <c r="G65" s="10" t="str">
        <f t="shared" si="5"/>
        <v/>
      </c>
      <c r="H65" s="34" t="str">
        <f t="shared" si="6"/>
        <v/>
      </c>
      <c r="I65" s="15" t="str">
        <f t="shared" si="7"/>
        <v/>
      </c>
      <c r="J65" s="15" t="str">
        <f t="shared" si="8"/>
        <v/>
      </c>
      <c r="K65" s="10" t="str">
        <f t="shared" si="9"/>
        <v/>
      </c>
      <c r="L65" s="35"/>
      <c r="M65" s="11"/>
      <c r="N65" s="12" t="str">
        <f t="shared" si="4"/>
        <v/>
      </c>
    </row>
    <row r="66" spans="1:14" ht="18.75" customHeight="1" x14ac:dyDescent="0.2">
      <c r="A66" s="7">
        <v>23</v>
      </c>
      <c r="B66" s="13"/>
      <c r="C66" s="9"/>
      <c r="D66" s="33"/>
      <c r="E66" s="9"/>
      <c r="F66" s="9"/>
      <c r="G66" s="10" t="str">
        <f t="shared" si="5"/>
        <v/>
      </c>
      <c r="H66" s="34" t="str">
        <f t="shared" si="6"/>
        <v/>
      </c>
      <c r="I66" s="15" t="str">
        <f t="shared" si="7"/>
        <v/>
      </c>
      <c r="J66" s="15" t="str">
        <f t="shared" si="8"/>
        <v/>
      </c>
      <c r="K66" s="10" t="str">
        <f t="shared" si="9"/>
        <v/>
      </c>
      <c r="L66" s="35"/>
      <c r="M66" s="11"/>
      <c r="N66" s="12" t="str">
        <f t="shared" si="4"/>
        <v/>
      </c>
    </row>
    <row r="67" spans="1:14" ht="18.75" customHeight="1" x14ac:dyDescent="0.2">
      <c r="A67" s="7">
        <v>24</v>
      </c>
      <c r="B67" s="13"/>
      <c r="C67" s="9"/>
      <c r="D67" s="33"/>
      <c r="E67" s="9"/>
      <c r="F67" s="9"/>
      <c r="G67" s="10" t="str">
        <f t="shared" si="5"/>
        <v/>
      </c>
      <c r="H67" s="34" t="str">
        <f t="shared" si="6"/>
        <v/>
      </c>
      <c r="I67" s="15" t="str">
        <f t="shared" si="7"/>
        <v/>
      </c>
      <c r="J67" s="15" t="str">
        <f t="shared" si="8"/>
        <v/>
      </c>
      <c r="K67" s="10" t="str">
        <f t="shared" si="9"/>
        <v/>
      </c>
      <c r="L67" s="35"/>
      <c r="M67" s="11"/>
      <c r="N67" s="12" t="str">
        <f t="shared" si="4"/>
        <v/>
      </c>
    </row>
    <row r="68" spans="1:14" ht="18.75" customHeight="1" x14ac:dyDescent="0.2">
      <c r="A68" s="7">
        <v>25</v>
      </c>
      <c r="B68" s="13"/>
      <c r="C68" s="9"/>
      <c r="D68" s="33"/>
      <c r="E68" s="9"/>
      <c r="F68" s="9"/>
      <c r="G68" s="10" t="str">
        <f t="shared" si="5"/>
        <v/>
      </c>
      <c r="H68" s="34" t="str">
        <f t="shared" si="6"/>
        <v/>
      </c>
      <c r="I68" s="15" t="str">
        <f t="shared" si="7"/>
        <v/>
      </c>
      <c r="J68" s="15" t="str">
        <f t="shared" si="8"/>
        <v/>
      </c>
      <c r="K68" s="10" t="str">
        <f t="shared" si="9"/>
        <v/>
      </c>
      <c r="L68" s="35"/>
      <c r="M68" s="11"/>
      <c r="N68" s="12" t="str">
        <f t="shared" si="4"/>
        <v/>
      </c>
    </row>
    <row r="69" spans="1:14" ht="18.75" customHeight="1" x14ac:dyDescent="0.2">
      <c r="A69" s="7">
        <v>26</v>
      </c>
      <c r="B69" s="13"/>
      <c r="C69" s="9"/>
      <c r="D69" s="33"/>
      <c r="E69" s="9"/>
      <c r="F69" s="9"/>
      <c r="G69" s="10" t="str">
        <f t="shared" si="5"/>
        <v/>
      </c>
      <c r="H69" s="34" t="str">
        <f t="shared" si="6"/>
        <v/>
      </c>
      <c r="I69" s="15" t="str">
        <f t="shared" si="7"/>
        <v/>
      </c>
      <c r="J69" s="15" t="str">
        <f t="shared" si="8"/>
        <v/>
      </c>
      <c r="K69" s="10" t="str">
        <f t="shared" si="9"/>
        <v/>
      </c>
      <c r="L69" s="35"/>
      <c r="M69" s="11"/>
      <c r="N69" s="12" t="str">
        <f t="shared" si="4"/>
        <v/>
      </c>
    </row>
    <row r="70" spans="1:14" ht="18.75" customHeight="1" x14ac:dyDescent="0.2">
      <c r="A70" s="7">
        <v>27</v>
      </c>
      <c r="B70" s="13"/>
      <c r="C70" s="9"/>
      <c r="D70" s="33"/>
      <c r="E70" s="9"/>
      <c r="F70" s="9"/>
      <c r="G70" s="10" t="str">
        <f t="shared" si="5"/>
        <v/>
      </c>
      <c r="H70" s="34" t="str">
        <f t="shared" si="6"/>
        <v/>
      </c>
      <c r="I70" s="15" t="str">
        <f t="shared" si="7"/>
        <v/>
      </c>
      <c r="J70" s="15" t="str">
        <f t="shared" si="8"/>
        <v/>
      </c>
      <c r="K70" s="10" t="str">
        <f t="shared" si="9"/>
        <v/>
      </c>
      <c r="L70" s="35"/>
      <c r="M70" s="11"/>
      <c r="N70" s="12" t="str">
        <f t="shared" si="4"/>
        <v/>
      </c>
    </row>
    <row r="71" spans="1:14" ht="18.75" customHeight="1" x14ac:dyDescent="0.2">
      <c r="A71" s="7">
        <v>28</v>
      </c>
      <c r="B71" s="13"/>
      <c r="C71" s="9"/>
      <c r="D71" s="33"/>
      <c r="E71" s="9"/>
      <c r="F71" s="9"/>
      <c r="G71" s="10" t="str">
        <f t="shared" si="5"/>
        <v/>
      </c>
      <c r="H71" s="34" t="str">
        <f t="shared" si="6"/>
        <v/>
      </c>
      <c r="I71" s="15" t="str">
        <f t="shared" si="7"/>
        <v/>
      </c>
      <c r="J71" s="15" t="str">
        <f t="shared" si="8"/>
        <v/>
      </c>
      <c r="K71" s="10" t="str">
        <f t="shared" si="9"/>
        <v/>
      </c>
      <c r="L71" s="35"/>
      <c r="M71" s="11"/>
      <c r="N71" s="12" t="str">
        <f t="shared" si="4"/>
        <v/>
      </c>
    </row>
    <row r="72" spans="1:14" ht="18.75" customHeight="1" x14ac:dyDescent="0.2">
      <c r="A72" s="7">
        <v>29</v>
      </c>
      <c r="B72" s="13"/>
      <c r="C72" s="9"/>
      <c r="D72" s="33"/>
      <c r="E72" s="9"/>
      <c r="F72" s="9"/>
      <c r="G72" s="10" t="str">
        <f t="shared" si="5"/>
        <v/>
      </c>
      <c r="H72" s="34" t="str">
        <f t="shared" si="6"/>
        <v/>
      </c>
      <c r="I72" s="15" t="str">
        <f t="shared" si="7"/>
        <v/>
      </c>
      <c r="J72" s="15" t="str">
        <f t="shared" si="8"/>
        <v/>
      </c>
      <c r="K72" s="10" t="str">
        <f t="shared" si="9"/>
        <v/>
      </c>
      <c r="L72" s="35"/>
      <c r="M72" s="11"/>
      <c r="N72" s="12" t="str">
        <f t="shared" si="4"/>
        <v/>
      </c>
    </row>
    <row r="73" spans="1:14" ht="18.75" customHeight="1" x14ac:dyDescent="0.2">
      <c r="A73" s="7">
        <v>30</v>
      </c>
      <c r="B73" s="13"/>
      <c r="C73" s="9"/>
      <c r="D73" s="33"/>
      <c r="E73" s="9"/>
      <c r="F73" s="9"/>
      <c r="G73" s="10" t="str">
        <f t="shared" si="5"/>
        <v/>
      </c>
      <c r="H73" s="34" t="str">
        <f t="shared" si="6"/>
        <v/>
      </c>
      <c r="I73" s="15" t="str">
        <f t="shared" si="7"/>
        <v/>
      </c>
      <c r="J73" s="15" t="str">
        <f t="shared" si="8"/>
        <v/>
      </c>
      <c r="K73" s="10" t="str">
        <f t="shared" si="9"/>
        <v/>
      </c>
      <c r="L73" s="35"/>
      <c r="M73" s="11"/>
      <c r="N73" s="12" t="str">
        <f t="shared" si="4"/>
        <v/>
      </c>
    </row>
    <row r="74" spans="1:14" ht="18.75" customHeight="1" x14ac:dyDescent="0.2">
      <c r="A74" s="9" t="s">
        <v>4</v>
      </c>
      <c r="B74" s="9"/>
      <c r="C74" s="9"/>
      <c r="D74" s="9"/>
      <c r="E74" s="9"/>
      <c r="F74" s="9"/>
      <c r="G74" s="10">
        <f>SUM(G44:G73)</f>
        <v>0</v>
      </c>
      <c r="H74" s="9"/>
      <c r="I74" s="9"/>
      <c r="J74" s="9"/>
      <c r="K74" s="10">
        <f>SUM(K44:K73)</f>
        <v>0</v>
      </c>
      <c r="L74" s="9"/>
      <c r="M74" s="11"/>
      <c r="N74" s="9"/>
    </row>
    <row r="75" spans="1:14" ht="18.75" customHeight="1" x14ac:dyDescent="0.2">
      <c r="A75" s="1" t="s">
        <v>25</v>
      </c>
    </row>
    <row r="76" spans="1:14" ht="18.75" customHeight="1" x14ac:dyDescent="0.2">
      <c r="A76" s="1" t="s">
        <v>27</v>
      </c>
    </row>
    <row r="77" spans="1:14" ht="29.25" customHeight="1" x14ac:dyDescent="0.2">
      <c r="B77" s="81" t="s">
        <v>47</v>
      </c>
      <c r="C77" s="81"/>
      <c r="D77" s="81"/>
      <c r="E77" s="81"/>
      <c r="F77" s="81"/>
      <c r="G77" s="81"/>
      <c r="H77" s="67"/>
      <c r="I77" s="67"/>
      <c r="J77" s="67"/>
      <c r="K77" s="67"/>
      <c r="L77" s="67"/>
      <c r="N77" s="14" t="s">
        <v>18</v>
      </c>
    </row>
    <row r="78" spans="1:14" ht="6.75" customHeight="1" x14ac:dyDescent="0.2"/>
    <row r="79" spans="1:14" ht="18" customHeight="1" x14ac:dyDescent="0.2"/>
    <row r="80" spans="1:14" ht="18" customHeight="1" x14ac:dyDescent="0.2"/>
    <row r="81" ht="18" customHeight="1" x14ac:dyDescent="0.2"/>
    <row r="82" ht="18" customHeight="1" x14ac:dyDescent="0.2"/>
  </sheetData>
  <mergeCells count="26">
    <mergeCell ref="P47:AF48"/>
    <mergeCell ref="P49:AF52"/>
    <mergeCell ref="B77:G77"/>
    <mergeCell ref="H77:L77"/>
    <mergeCell ref="P12:AF13"/>
    <mergeCell ref="P14:AF17"/>
    <mergeCell ref="L42:N42"/>
    <mergeCell ref="A42:A43"/>
    <mergeCell ref="B42:B43"/>
    <mergeCell ref="C42:C43"/>
    <mergeCell ref="D42:G42"/>
    <mergeCell ref="H42:K42"/>
    <mergeCell ref="P5:X8"/>
    <mergeCell ref="A7:A8"/>
    <mergeCell ref="B7:B8"/>
    <mergeCell ref="C7:C8"/>
    <mergeCell ref="D7:G7"/>
    <mergeCell ref="H7:K7"/>
    <mergeCell ref="L7:N7"/>
    <mergeCell ref="H5:I5"/>
    <mergeCell ref="J5:N5"/>
    <mergeCell ref="A2:N2"/>
    <mergeCell ref="H3:I3"/>
    <mergeCell ref="J3:N3"/>
    <mergeCell ref="H4:I4"/>
    <mergeCell ref="J4:N4"/>
  </mergeCells>
  <phoneticPr fontId="1"/>
  <dataValidations count="3">
    <dataValidation allowBlank="1" showInputMessage="1" showErrorMessage="1" prompt="３ｍちょうどの場合は３で打てば自動で3.000に変換" sqref="D44:D73 D40 D9:D38" xr:uid="{64066060-2FF4-4B27-98A5-5850D0C985EA}"/>
    <dataValidation type="list" allowBlank="1" showInputMessage="1" showErrorMessage="1" prompt="50で入力すると自動でE50に変換" sqref="L44:L73 L40 L9:L38" xr:uid="{9EA9BBE0-9AC9-4DDB-9C44-60595F1BEB3D}">
      <formula1>"E50,E70,E90,E110,50E,70E,90E,110E"</formula1>
    </dataValidation>
    <dataValidation type="list" allowBlank="1" showInputMessage="1" showErrorMessage="1" prompt="仕上げ材でない場合は未仕上げ材を選択" sqref="B44:B73 B40 B9:B38" xr:uid="{72C82157-FF98-4181-B382-297B64ADE219}">
      <formula1>"仕上げ材,未仕上げ材"</formula1>
    </dataValidation>
  </dataValidations>
  <pageMargins left="0.31496062992125984" right="0.31496062992125984" top="0.74803149606299213" bottom="0.74803149606299213" header="0.31496062992125984" footer="0.31496062992125984"/>
  <pageSetup paperSize="9" orientation="portrait" r:id="rId1"/>
  <rowBreaks count="1" manualBreakCount="1">
    <brk id="40"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F82"/>
  <sheetViews>
    <sheetView showGridLines="0" view="pageBreakPreview" topLeftCell="A64" zoomScaleNormal="100" zoomScaleSheetLayoutView="100" workbookViewId="0">
      <selection activeCell="B77" sqref="B77:G77"/>
    </sheetView>
  </sheetViews>
  <sheetFormatPr defaultColWidth="9" defaultRowHeight="27" customHeight="1" x14ac:dyDescent="0.2"/>
  <cols>
    <col min="1" max="1" width="3.21875" style="1" customWidth="1"/>
    <col min="2" max="2" width="6" style="1" customWidth="1"/>
    <col min="3" max="3" width="9" style="1"/>
    <col min="4" max="4" width="7.44140625" style="1" customWidth="1"/>
    <col min="5" max="5" width="6" style="1" customWidth="1"/>
    <col min="6" max="6" width="6.44140625" style="1" customWidth="1"/>
    <col min="7" max="7" width="9" style="1" customWidth="1"/>
    <col min="8" max="8" width="8" style="1" customWidth="1"/>
    <col min="9" max="10" width="5.44140625" style="1" customWidth="1"/>
    <col min="11" max="11" width="8.77734375" style="1" customWidth="1"/>
    <col min="12" max="13" width="8" style="1" customWidth="1"/>
    <col min="14" max="14" width="6.21875" style="1" customWidth="1"/>
    <col min="15" max="15" width="1.33203125" style="1" customWidth="1"/>
    <col min="16" max="16384" width="9" style="1"/>
  </cols>
  <sheetData>
    <row r="1" spans="1:32" ht="21" customHeight="1" x14ac:dyDescent="0.2">
      <c r="A1" s="1" t="s">
        <v>23</v>
      </c>
      <c r="P1" s="16"/>
    </row>
    <row r="2" spans="1:32" ht="23.25" customHeight="1" x14ac:dyDescent="0.2">
      <c r="A2" s="80" t="s">
        <v>46</v>
      </c>
      <c r="B2" s="80"/>
      <c r="C2" s="80"/>
      <c r="D2" s="80"/>
      <c r="E2" s="80"/>
      <c r="F2" s="80"/>
      <c r="G2" s="80"/>
      <c r="H2" s="80"/>
      <c r="I2" s="80"/>
      <c r="J2" s="80"/>
      <c r="K2" s="80"/>
      <c r="L2" s="80"/>
      <c r="M2" s="80"/>
      <c r="N2" s="80"/>
      <c r="P2" s="16"/>
    </row>
    <row r="3" spans="1:32" ht="15.75" customHeight="1" x14ac:dyDescent="0.2">
      <c r="C3" s="17"/>
      <c r="H3" s="54" t="s">
        <v>5</v>
      </c>
      <c r="I3" s="54"/>
      <c r="J3" s="55" t="s">
        <v>3</v>
      </c>
      <c r="K3" s="56"/>
      <c r="L3" s="56"/>
      <c r="M3" s="56"/>
      <c r="N3" s="57"/>
      <c r="P3" s="36" t="s">
        <v>34</v>
      </c>
      <c r="Q3" s="17"/>
      <c r="R3" s="17"/>
      <c r="S3" s="17"/>
      <c r="T3" s="17"/>
      <c r="U3" s="17"/>
      <c r="V3" s="17"/>
      <c r="W3" s="17"/>
      <c r="X3" s="17"/>
    </row>
    <row r="4" spans="1:32" ht="15.75" customHeight="1" x14ac:dyDescent="0.2">
      <c r="C4" s="17"/>
      <c r="H4" s="54" t="s">
        <v>6</v>
      </c>
      <c r="I4" s="54"/>
      <c r="J4" s="58" t="s">
        <v>26</v>
      </c>
      <c r="K4" s="59"/>
      <c r="L4" s="59"/>
      <c r="M4" s="59"/>
      <c r="N4" s="60"/>
      <c r="P4" s="17"/>
      <c r="Q4" s="17"/>
      <c r="R4" s="17"/>
      <c r="S4" s="17"/>
      <c r="T4" s="17"/>
      <c r="U4" s="17"/>
      <c r="V4" s="17"/>
      <c r="W4" s="17"/>
      <c r="X4" s="17"/>
    </row>
    <row r="5" spans="1:32" ht="15.75" customHeight="1" x14ac:dyDescent="0.2">
      <c r="H5" s="54" t="s">
        <v>24</v>
      </c>
      <c r="I5" s="54"/>
      <c r="J5" s="58" t="s">
        <v>35</v>
      </c>
      <c r="K5" s="59"/>
      <c r="L5" s="59"/>
      <c r="M5" s="59"/>
      <c r="N5" s="60"/>
      <c r="P5" s="61"/>
      <c r="Q5" s="61"/>
      <c r="R5" s="61"/>
      <c r="S5" s="61"/>
      <c r="T5" s="61"/>
      <c r="U5" s="61"/>
      <c r="V5" s="61"/>
      <c r="W5" s="61"/>
      <c r="X5" s="61"/>
      <c r="Y5" s="17"/>
      <c r="Z5" s="17"/>
    </row>
    <row r="6" spans="1:32" ht="14.4" x14ac:dyDescent="0.2">
      <c r="A6" s="1" t="s">
        <v>38</v>
      </c>
      <c r="I6" s="2"/>
      <c r="J6" s="3"/>
      <c r="K6" s="3"/>
      <c r="L6" s="3"/>
      <c r="M6" s="3"/>
      <c r="N6" s="4"/>
      <c r="P6" s="61"/>
      <c r="Q6" s="61"/>
      <c r="R6" s="61"/>
      <c r="S6" s="61"/>
      <c r="T6" s="61"/>
      <c r="U6" s="61"/>
      <c r="V6" s="61"/>
      <c r="W6" s="61"/>
      <c r="X6" s="61"/>
      <c r="Y6" s="17"/>
      <c r="Z6" s="17"/>
    </row>
    <row r="7" spans="1:32" ht="15" customHeight="1" x14ac:dyDescent="0.2">
      <c r="A7" s="62" t="s">
        <v>0</v>
      </c>
      <c r="B7" s="62" t="s">
        <v>16</v>
      </c>
      <c r="C7" s="63" t="s">
        <v>41</v>
      </c>
      <c r="D7" s="54" t="s">
        <v>17</v>
      </c>
      <c r="E7" s="54"/>
      <c r="F7" s="54"/>
      <c r="G7" s="54"/>
      <c r="H7" s="54" t="s">
        <v>15</v>
      </c>
      <c r="I7" s="65"/>
      <c r="J7" s="54"/>
      <c r="K7" s="54"/>
      <c r="L7" s="54" t="s">
        <v>29</v>
      </c>
      <c r="M7" s="54"/>
      <c r="N7" s="54"/>
      <c r="P7" s="61"/>
      <c r="Q7" s="61"/>
      <c r="R7" s="61"/>
      <c r="S7" s="61"/>
      <c r="T7" s="61"/>
      <c r="U7" s="61"/>
      <c r="V7" s="61"/>
      <c r="W7" s="61"/>
      <c r="X7" s="61"/>
      <c r="Y7" s="17"/>
      <c r="Z7" s="17"/>
    </row>
    <row r="8" spans="1:32" ht="33" customHeight="1" x14ac:dyDescent="0.2">
      <c r="A8" s="62"/>
      <c r="B8" s="62"/>
      <c r="C8" s="64"/>
      <c r="D8" s="5" t="s">
        <v>31</v>
      </c>
      <c r="E8" s="5" t="s">
        <v>12</v>
      </c>
      <c r="F8" s="5" t="s">
        <v>13</v>
      </c>
      <c r="G8" s="5" t="s">
        <v>10</v>
      </c>
      <c r="H8" s="5" t="s">
        <v>31</v>
      </c>
      <c r="I8" s="5" t="s">
        <v>12</v>
      </c>
      <c r="J8" s="5" t="s">
        <v>13</v>
      </c>
      <c r="K8" s="5" t="s">
        <v>10</v>
      </c>
      <c r="L8" s="5" t="s">
        <v>14</v>
      </c>
      <c r="M8" s="6" t="s">
        <v>1</v>
      </c>
      <c r="N8" s="6" t="s">
        <v>2</v>
      </c>
      <c r="P8" s="61"/>
      <c r="Q8" s="61"/>
      <c r="R8" s="61"/>
      <c r="S8" s="61"/>
      <c r="T8" s="61"/>
      <c r="U8" s="61"/>
      <c r="V8" s="61"/>
      <c r="W8" s="61"/>
      <c r="X8" s="61"/>
      <c r="Y8" s="17"/>
      <c r="Z8" s="17"/>
    </row>
    <row r="9" spans="1:32" ht="18.75" customHeight="1" x14ac:dyDescent="0.2">
      <c r="A9" s="7">
        <v>1</v>
      </c>
      <c r="B9" s="8" t="s">
        <v>8</v>
      </c>
      <c r="C9" s="46" t="s">
        <v>37</v>
      </c>
      <c r="D9" s="33">
        <v>3</v>
      </c>
      <c r="E9" s="9">
        <v>125</v>
      </c>
      <c r="F9" s="9">
        <v>300</v>
      </c>
      <c r="G9" s="10">
        <f>IF(OR(N9="",L9=""),"",(D9*E9/1000*F9/1000))</f>
        <v>0.1125</v>
      </c>
      <c r="H9" s="34">
        <f t="shared" ref="H9:H38" si="0">IF(OR(B9="仕上げ材",B9=""),"",IF(D9&gt;=6,6,IF(D9&gt;=5,5,IF(D9&gt;=4,4,IF(D9&gt;=3,3,IF(D9&gt;=2,2,0))))))</f>
        <v>3</v>
      </c>
      <c r="I9" s="15">
        <f t="shared" ref="I9:I38" si="1">IF(OR(B9="仕上げ材",B9=""),"",IF(E9&gt;=150,150,IF(E9&gt;=135,135,IF(E9&gt;=120,120,IF(E9&gt;=105,105,IF(E9&gt;=90,90,0))))))</f>
        <v>120</v>
      </c>
      <c r="J9" s="15">
        <f t="shared" ref="J9:J38" si="2">IF(OR(B9="仕上げ材",B9=""),"",IF(F9&gt;=360,360,IF(F9&gt;=330,330,IF(F9&gt;=300,300,IF(F9&gt;=270,270,IF(F9&gt;=240,240,IF(F9&gt;=210,210,IF(F9&gt;=180,180,IF(F9&gt;=150,150,IF(F9&gt;=135,135,IF(F9&gt;=120,120,IF(F9&gt;=105,105,IF(F9&gt;=90,90,0)))))))))))))</f>
        <v>300</v>
      </c>
      <c r="K9" s="10">
        <f t="shared" ref="K9:K38" si="3">IF(OR(N9="",L9=""),"",IF(B9="仕上げ材",G9,(H9*I9/1000*J9/1000)))</f>
        <v>0.108</v>
      </c>
      <c r="L9" s="35" t="s">
        <v>20</v>
      </c>
      <c r="M9" s="11">
        <v>16.2</v>
      </c>
      <c r="N9" s="12" t="str">
        <f t="shared" ref="N9:N73" si="4">IF(M9="","",IF(M9&lt;=15,"D15",IF(M9&lt;=20,"D20","")))</f>
        <v>D20</v>
      </c>
      <c r="P9" s="17"/>
      <c r="Q9" s="17"/>
      <c r="R9" s="17"/>
      <c r="S9" s="17"/>
      <c r="T9" s="17"/>
      <c r="U9" s="17"/>
      <c r="V9" s="17"/>
      <c r="W9" s="17"/>
      <c r="X9" s="17"/>
      <c r="Y9" s="17"/>
      <c r="Z9" s="17"/>
    </row>
    <row r="10" spans="1:32" ht="18.75" customHeight="1" x14ac:dyDescent="0.2">
      <c r="A10" s="7">
        <v>2</v>
      </c>
      <c r="B10" s="8" t="s">
        <v>9</v>
      </c>
      <c r="C10" s="46" t="s">
        <v>37</v>
      </c>
      <c r="D10" s="33">
        <v>3</v>
      </c>
      <c r="E10" s="9">
        <v>125</v>
      </c>
      <c r="F10" s="9">
        <v>300</v>
      </c>
      <c r="G10" s="10">
        <f t="shared" ref="G10:G73" si="5">IF(OR(N10="",L10=""),"",(D10*E10/1000*F10/1000))</f>
        <v>0.1125</v>
      </c>
      <c r="H10" s="34">
        <f t="shared" si="0"/>
        <v>3</v>
      </c>
      <c r="I10" s="15">
        <f t="shared" si="1"/>
        <v>120</v>
      </c>
      <c r="J10" s="15">
        <f t="shared" si="2"/>
        <v>300</v>
      </c>
      <c r="K10" s="10">
        <f t="shared" si="3"/>
        <v>0.108</v>
      </c>
      <c r="L10" s="35" t="s">
        <v>20</v>
      </c>
      <c r="M10" s="11">
        <v>19</v>
      </c>
      <c r="N10" s="12" t="str">
        <f t="shared" si="4"/>
        <v>D20</v>
      </c>
      <c r="P10" s="36" t="s">
        <v>45</v>
      </c>
      <c r="Q10" s="36"/>
      <c r="R10" s="36"/>
      <c r="S10" s="36"/>
      <c r="T10" s="36"/>
      <c r="U10" s="36"/>
      <c r="V10" s="36"/>
      <c r="W10" s="36"/>
      <c r="X10" s="36"/>
      <c r="Y10" s="36"/>
      <c r="Z10" s="36"/>
      <c r="AA10" s="36"/>
      <c r="AB10" s="36"/>
      <c r="AC10" s="36"/>
      <c r="AD10" s="36"/>
      <c r="AE10" s="36"/>
      <c r="AF10" s="36"/>
    </row>
    <row r="11" spans="1:32" ht="18.75" customHeight="1" x14ac:dyDescent="0.2">
      <c r="A11" s="7">
        <v>3</v>
      </c>
      <c r="B11" s="8" t="s">
        <v>9</v>
      </c>
      <c r="C11" s="46" t="s">
        <v>37</v>
      </c>
      <c r="D11" s="33">
        <v>3</v>
      </c>
      <c r="E11" s="9">
        <v>125</v>
      </c>
      <c r="F11" s="9">
        <v>300</v>
      </c>
      <c r="G11" s="10" t="str">
        <f t="shared" si="5"/>
        <v/>
      </c>
      <c r="H11" s="34">
        <f t="shared" si="0"/>
        <v>3</v>
      </c>
      <c r="I11" s="15">
        <f t="shared" si="1"/>
        <v>120</v>
      </c>
      <c r="J11" s="15">
        <f t="shared" si="2"/>
        <v>300</v>
      </c>
      <c r="K11" s="10" t="str">
        <f t="shared" si="3"/>
        <v/>
      </c>
      <c r="L11" s="35" t="s">
        <v>21</v>
      </c>
      <c r="M11" s="11">
        <v>24</v>
      </c>
      <c r="N11" s="12" t="str">
        <f t="shared" si="4"/>
        <v/>
      </c>
      <c r="P11" s="36" t="s">
        <v>28</v>
      </c>
      <c r="Q11" s="36"/>
      <c r="R11" s="36"/>
      <c r="S11" s="36"/>
      <c r="T11" s="36"/>
      <c r="U11" s="36"/>
      <c r="V11" s="36"/>
      <c r="W11" s="36"/>
      <c r="X11" s="36"/>
      <c r="Y11" s="36"/>
      <c r="Z11" s="36"/>
      <c r="AA11" s="36"/>
      <c r="AB11" s="36"/>
      <c r="AC11" s="36"/>
      <c r="AD11" s="36"/>
      <c r="AE11" s="36"/>
      <c r="AF11" s="36"/>
    </row>
    <row r="12" spans="1:32" ht="18.75" customHeight="1" x14ac:dyDescent="0.2">
      <c r="A12" s="7">
        <v>4</v>
      </c>
      <c r="B12" s="13" t="s">
        <v>7</v>
      </c>
      <c r="C12" s="45" t="s">
        <v>36</v>
      </c>
      <c r="D12" s="33">
        <v>3</v>
      </c>
      <c r="E12" s="9">
        <v>120</v>
      </c>
      <c r="F12" s="9">
        <v>245</v>
      </c>
      <c r="G12" s="10">
        <f t="shared" si="5"/>
        <v>8.8200000000000001E-2</v>
      </c>
      <c r="H12" s="34" t="str">
        <f t="shared" si="0"/>
        <v/>
      </c>
      <c r="I12" s="15" t="str">
        <f t="shared" si="1"/>
        <v/>
      </c>
      <c r="J12" s="15" t="str">
        <f t="shared" si="2"/>
        <v/>
      </c>
      <c r="K12" s="10">
        <f t="shared" si="3"/>
        <v>8.8200000000000001E-2</v>
      </c>
      <c r="L12" s="35" t="s">
        <v>20</v>
      </c>
      <c r="M12" s="11">
        <v>18.5</v>
      </c>
      <c r="N12" s="12" t="str">
        <f t="shared" si="4"/>
        <v>D20</v>
      </c>
      <c r="P12" s="66" t="s">
        <v>32</v>
      </c>
      <c r="Q12" s="66"/>
      <c r="R12" s="66"/>
      <c r="S12" s="66"/>
      <c r="T12" s="66"/>
      <c r="U12" s="66"/>
      <c r="V12" s="66"/>
      <c r="W12" s="66"/>
      <c r="X12" s="66"/>
      <c r="Y12" s="66"/>
      <c r="Z12" s="66"/>
      <c r="AA12" s="66"/>
      <c r="AB12" s="66"/>
      <c r="AC12" s="66"/>
      <c r="AD12" s="66"/>
      <c r="AE12" s="66"/>
      <c r="AF12" s="66"/>
    </row>
    <row r="13" spans="1:32" ht="18.75" customHeight="1" x14ac:dyDescent="0.2">
      <c r="A13" s="7">
        <v>5</v>
      </c>
      <c r="B13" s="13" t="s">
        <v>7</v>
      </c>
      <c r="C13" s="45" t="s">
        <v>36</v>
      </c>
      <c r="D13" s="33">
        <v>3</v>
      </c>
      <c r="E13" s="9">
        <v>120</v>
      </c>
      <c r="F13" s="9">
        <v>245</v>
      </c>
      <c r="G13" s="10">
        <f t="shared" si="5"/>
        <v>8.8200000000000001E-2</v>
      </c>
      <c r="H13" s="34" t="str">
        <f t="shared" si="0"/>
        <v/>
      </c>
      <c r="I13" s="15" t="str">
        <f t="shared" si="1"/>
        <v/>
      </c>
      <c r="J13" s="15" t="str">
        <f t="shared" si="2"/>
        <v/>
      </c>
      <c r="K13" s="10">
        <f t="shared" si="3"/>
        <v>8.8200000000000001E-2</v>
      </c>
      <c r="L13" s="35" t="s">
        <v>20</v>
      </c>
      <c r="M13" s="11">
        <v>19.5</v>
      </c>
      <c r="N13" s="12" t="str">
        <f t="shared" si="4"/>
        <v>D20</v>
      </c>
      <c r="P13" s="66"/>
      <c r="Q13" s="66"/>
      <c r="R13" s="66"/>
      <c r="S13" s="66"/>
      <c r="T13" s="66"/>
      <c r="U13" s="66"/>
      <c r="V13" s="66"/>
      <c r="W13" s="66"/>
      <c r="X13" s="66"/>
      <c r="Y13" s="66"/>
      <c r="Z13" s="66"/>
      <c r="AA13" s="66"/>
      <c r="AB13" s="66"/>
      <c r="AC13" s="66"/>
      <c r="AD13" s="66"/>
      <c r="AE13" s="66"/>
      <c r="AF13" s="66"/>
    </row>
    <row r="14" spans="1:32" ht="18.75" customHeight="1" x14ac:dyDescent="0.2">
      <c r="A14" s="7">
        <v>6</v>
      </c>
      <c r="B14" s="13" t="s">
        <v>7</v>
      </c>
      <c r="C14" s="45" t="s">
        <v>36</v>
      </c>
      <c r="D14" s="33">
        <v>3</v>
      </c>
      <c r="E14" s="9">
        <v>120</v>
      </c>
      <c r="F14" s="9">
        <v>245</v>
      </c>
      <c r="G14" s="10">
        <f t="shared" si="5"/>
        <v>8.8200000000000001E-2</v>
      </c>
      <c r="H14" s="34" t="str">
        <f t="shared" si="0"/>
        <v/>
      </c>
      <c r="I14" s="15" t="str">
        <f t="shared" si="1"/>
        <v/>
      </c>
      <c r="J14" s="15" t="str">
        <f t="shared" si="2"/>
        <v/>
      </c>
      <c r="K14" s="10">
        <f t="shared" si="3"/>
        <v>8.8200000000000001E-2</v>
      </c>
      <c r="L14" s="35" t="s">
        <v>20</v>
      </c>
      <c r="M14" s="11">
        <v>17.8</v>
      </c>
      <c r="N14" s="12" t="str">
        <f t="shared" si="4"/>
        <v>D20</v>
      </c>
      <c r="P14" s="66" t="s">
        <v>33</v>
      </c>
      <c r="Q14" s="66"/>
      <c r="R14" s="66"/>
      <c r="S14" s="66"/>
      <c r="T14" s="66"/>
      <c r="U14" s="66"/>
      <c r="V14" s="66"/>
      <c r="W14" s="66"/>
      <c r="X14" s="66"/>
      <c r="Y14" s="66"/>
      <c r="Z14" s="66"/>
      <c r="AA14" s="66"/>
      <c r="AB14" s="66"/>
      <c r="AC14" s="66"/>
      <c r="AD14" s="66"/>
      <c r="AE14" s="66"/>
      <c r="AF14" s="66"/>
    </row>
    <row r="15" spans="1:32" ht="18.75" customHeight="1" x14ac:dyDescent="0.2">
      <c r="A15" s="7">
        <v>7</v>
      </c>
      <c r="B15" s="13" t="s">
        <v>7</v>
      </c>
      <c r="C15" s="45" t="s">
        <v>36</v>
      </c>
      <c r="D15" s="33">
        <v>3</v>
      </c>
      <c r="E15" s="9">
        <v>120</v>
      </c>
      <c r="F15" s="9">
        <v>245</v>
      </c>
      <c r="G15" s="10">
        <f t="shared" si="5"/>
        <v>8.8200000000000001E-2</v>
      </c>
      <c r="H15" s="34" t="str">
        <f t="shared" si="0"/>
        <v/>
      </c>
      <c r="I15" s="15" t="str">
        <f t="shared" si="1"/>
        <v/>
      </c>
      <c r="J15" s="15" t="str">
        <f t="shared" si="2"/>
        <v/>
      </c>
      <c r="K15" s="10">
        <f t="shared" si="3"/>
        <v>8.8200000000000001E-2</v>
      </c>
      <c r="L15" s="35" t="s">
        <v>20</v>
      </c>
      <c r="M15" s="11">
        <v>19.8</v>
      </c>
      <c r="N15" s="12" t="str">
        <f t="shared" si="4"/>
        <v>D20</v>
      </c>
      <c r="P15" s="66"/>
      <c r="Q15" s="66"/>
      <c r="R15" s="66"/>
      <c r="S15" s="66"/>
      <c r="T15" s="66"/>
      <c r="U15" s="66"/>
      <c r="V15" s="66"/>
      <c r="W15" s="66"/>
      <c r="X15" s="66"/>
      <c r="Y15" s="66"/>
      <c r="Z15" s="66"/>
      <c r="AA15" s="66"/>
      <c r="AB15" s="66"/>
      <c r="AC15" s="66"/>
      <c r="AD15" s="66"/>
      <c r="AE15" s="66"/>
      <c r="AF15" s="66"/>
    </row>
    <row r="16" spans="1:32" ht="18.75" customHeight="1" x14ac:dyDescent="0.2">
      <c r="A16" s="7">
        <v>8</v>
      </c>
      <c r="B16" s="13" t="s">
        <v>7</v>
      </c>
      <c r="C16" s="45" t="s">
        <v>36</v>
      </c>
      <c r="D16" s="33">
        <v>3</v>
      </c>
      <c r="E16" s="9">
        <v>120</v>
      </c>
      <c r="F16" s="9">
        <v>245</v>
      </c>
      <c r="G16" s="10">
        <f t="shared" si="5"/>
        <v>8.8200000000000001E-2</v>
      </c>
      <c r="H16" s="34" t="str">
        <f t="shared" si="0"/>
        <v/>
      </c>
      <c r="I16" s="15" t="str">
        <f t="shared" si="1"/>
        <v/>
      </c>
      <c r="J16" s="15" t="str">
        <f t="shared" si="2"/>
        <v/>
      </c>
      <c r="K16" s="10">
        <f t="shared" si="3"/>
        <v>8.8200000000000001E-2</v>
      </c>
      <c r="L16" s="35" t="s">
        <v>22</v>
      </c>
      <c r="M16" s="11">
        <v>18.600000000000001</v>
      </c>
      <c r="N16" s="12" t="str">
        <f t="shared" si="4"/>
        <v>D20</v>
      </c>
      <c r="P16" s="66"/>
      <c r="Q16" s="66"/>
      <c r="R16" s="66"/>
      <c r="S16" s="66"/>
      <c r="T16" s="66"/>
      <c r="U16" s="66"/>
      <c r="V16" s="66"/>
      <c r="W16" s="66"/>
      <c r="X16" s="66"/>
      <c r="Y16" s="66"/>
      <c r="Z16" s="66"/>
      <c r="AA16" s="66"/>
      <c r="AB16" s="66"/>
      <c r="AC16" s="66"/>
      <c r="AD16" s="66"/>
      <c r="AE16" s="66"/>
      <c r="AF16" s="66"/>
    </row>
    <row r="17" spans="1:32" ht="18.75" customHeight="1" x14ac:dyDescent="0.2">
      <c r="A17" s="7">
        <v>9</v>
      </c>
      <c r="B17" s="13" t="s">
        <v>7</v>
      </c>
      <c r="C17" s="45" t="s">
        <v>36</v>
      </c>
      <c r="D17" s="33">
        <v>3</v>
      </c>
      <c r="E17" s="9">
        <v>120</v>
      </c>
      <c r="F17" s="9">
        <v>245</v>
      </c>
      <c r="G17" s="10">
        <f t="shared" si="5"/>
        <v>8.8200000000000001E-2</v>
      </c>
      <c r="H17" s="34" t="str">
        <f t="shared" si="0"/>
        <v/>
      </c>
      <c r="I17" s="15" t="str">
        <f t="shared" si="1"/>
        <v/>
      </c>
      <c r="J17" s="15" t="str">
        <f t="shared" si="2"/>
        <v/>
      </c>
      <c r="K17" s="10">
        <f t="shared" si="3"/>
        <v>8.8200000000000001E-2</v>
      </c>
      <c r="L17" s="35" t="s">
        <v>20</v>
      </c>
      <c r="M17" s="11">
        <v>19.100000000000001</v>
      </c>
      <c r="N17" s="12" t="str">
        <f t="shared" si="4"/>
        <v>D20</v>
      </c>
      <c r="P17" s="66"/>
      <c r="Q17" s="66"/>
      <c r="R17" s="66"/>
      <c r="S17" s="66"/>
      <c r="T17" s="66"/>
      <c r="U17" s="66"/>
      <c r="V17" s="66"/>
      <c r="W17" s="66"/>
      <c r="X17" s="66"/>
      <c r="Y17" s="66"/>
      <c r="Z17" s="66"/>
      <c r="AA17" s="66"/>
      <c r="AB17" s="66"/>
      <c r="AC17" s="66"/>
      <c r="AD17" s="66"/>
      <c r="AE17" s="66"/>
      <c r="AF17" s="66"/>
    </row>
    <row r="18" spans="1:32" ht="18.75" customHeight="1" x14ac:dyDescent="0.2">
      <c r="A18" s="7">
        <v>10</v>
      </c>
      <c r="B18" s="13" t="s">
        <v>7</v>
      </c>
      <c r="C18" s="45" t="s">
        <v>36</v>
      </c>
      <c r="D18" s="33">
        <v>3</v>
      </c>
      <c r="E18" s="9">
        <v>120</v>
      </c>
      <c r="F18" s="9">
        <v>245</v>
      </c>
      <c r="G18" s="10">
        <f t="shared" si="5"/>
        <v>8.8200000000000001E-2</v>
      </c>
      <c r="H18" s="34" t="str">
        <f t="shared" si="0"/>
        <v/>
      </c>
      <c r="I18" s="15" t="str">
        <f t="shared" si="1"/>
        <v/>
      </c>
      <c r="J18" s="15" t="str">
        <f t="shared" si="2"/>
        <v/>
      </c>
      <c r="K18" s="10">
        <f t="shared" si="3"/>
        <v>8.8200000000000001E-2</v>
      </c>
      <c r="L18" s="35" t="s">
        <v>21</v>
      </c>
      <c r="M18" s="11">
        <v>18</v>
      </c>
      <c r="N18" s="12" t="str">
        <f t="shared" si="4"/>
        <v>D20</v>
      </c>
    </row>
    <row r="19" spans="1:32" ht="18.75" customHeight="1" x14ac:dyDescent="0.2">
      <c r="A19" s="7">
        <v>11</v>
      </c>
      <c r="B19" s="13" t="s">
        <v>7</v>
      </c>
      <c r="C19" s="45" t="s">
        <v>36</v>
      </c>
      <c r="D19" s="33">
        <v>3</v>
      </c>
      <c r="E19" s="9">
        <v>120</v>
      </c>
      <c r="F19" s="9">
        <v>245</v>
      </c>
      <c r="G19" s="10">
        <f t="shared" si="5"/>
        <v>8.8200000000000001E-2</v>
      </c>
      <c r="H19" s="34" t="str">
        <f t="shared" si="0"/>
        <v/>
      </c>
      <c r="I19" s="15" t="str">
        <f t="shared" si="1"/>
        <v/>
      </c>
      <c r="J19" s="15" t="str">
        <f t="shared" si="2"/>
        <v/>
      </c>
      <c r="K19" s="10">
        <f t="shared" si="3"/>
        <v>8.8200000000000001E-2</v>
      </c>
      <c r="L19" s="35" t="s">
        <v>20</v>
      </c>
      <c r="M19" s="11">
        <v>16.8</v>
      </c>
      <c r="N19" s="12" t="str">
        <f t="shared" si="4"/>
        <v>D20</v>
      </c>
    </row>
    <row r="20" spans="1:32" ht="18.75" customHeight="1" x14ac:dyDescent="0.2">
      <c r="A20" s="7">
        <v>12</v>
      </c>
      <c r="B20" s="8" t="s">
        <v>8</v>
      </c>
      <c r="C20" s="47" t="s">
        <v>42</v>
      </c>
      <c r="D20" s="33">
        <v>4</v>
      </c>
      <c r="E20" s="9">
        <v>125</v>
      </c>
      <c r="F20" s="9">
        <v>300</v>
      </c>
      <c r="G20" s="10">
        <f t="shared" si="5"/>
        <v>0.15</v>
      </c>
      <c r="H20" s="34">
        <f t="shared" si="0"/>
        <v>4</v>
      </c>
      <c r="I20" s="15">
        <f t="shared" si="1"/>
        <v>120</v>
      </c>
      <c r="J20" s="15">
        <f t="shared" si="2"/>
        <v>300</v>
      </c>
      <c r="K20" s="10">
        <f t="shared" si="3"/>
        <v>0.14399999999999999</v>
      </c>
      <c r="L20" s="35" t="s">
        <v>20</v>
      </c>
      <c r="M20" s="11">
        <v>18.5</v>
      </c>
      <c r="N20" s="12" t="str">
        <f t="shared" si="4"/>
        <v>D20</v>
      </c>
    </row>
    <row r="21" spans="1:32" ht="18.75" customHeight="1" x14ac:dyDescent="0.2">
      <c r="A21" s="7">
        <v>13</v>
      </c>
      <c r="B21" s="8" t="s">
        <v>9</v>
      </c>
      <c r="C21" s="47" t="s">
        <v>42</v>
      </c>
      <c r="D21" s="33">
        <v>4</v>
      </c>
      <c r="E21" s="9">
        <v>125</v>
      </c>
      <c r="F21" s="9">
        <v>300</v>
      </c>
      <c r="G21" s="10">
        <f t="shared" si="5"/>
        <v>0.15</v>
      </c>
      <c r="H21" s="34">
        <f t="shared" si="0"/>
        <v>4</v>
      </c>
      <c r="I21" s="15">
        <f t="shared" si="1"/>
        <v>120</v>
      </c>
      <c r="J21" s="15">
        <f t="shared" si="2"/>
        <v>300</v>
      </c>
      <c r="K21" s="10">
        <f t="shared" si="3"/>
        <v>0.14399999999999999</v>
      </c>
      <c r="L21" s="35" t="s">
        <v>21</v>
      </c>
      <c r="M21" s="11">
        <v>18</v>
      </c>
      <c r="N21" s="12" t="str">
        <f t="shared" si="4"/>
        <v>D20</v>
      </c>
    </row>
    <row r="22" spans="1:32" ht="18.75" customHeight="1" x14ac:dyDescent="0.2">
      <c r="A22" s="7">
        <v>14</v>
      </c>
      <c r="B22" s="8" t="s">
        <v>9</v>
      </c>
      <c r="C22" s="47" t="s">
        <v>42</v>
      </c>
      <c r="D22" s="33">
        <v>4</v>
      </c>
      <c r="E22" s="9">
        <v>125</v>
      </c>
      <c r="F22" s="9">
        <v>300</v>
      </c>
      <c r="G22" s="10">
        <f t="shared" si="5"/>
        <v>0.15</v>
      </c>
      <c r="H22" s="34">
        <f t="shared" si="0"/>
        <v>4</v>
      </c>
      <c r="I22" s="15">
        <f t="shared" si="1"/>
        <v>120</v>
      </c>
      <c r="J22" s="15">
        <f t="shared" si="2"/>
        <v>300</v>
      </c>
      <c r="K22" s="10">
        <f t="shared" si="3"/>
        <v>0.14399999999999999</v>
      </c>
      <c r="L22" s="35" t="s">
        <v>22</v>
      </c>
      <c r="M22" s="11">
        <v>18.3</v>
      </c>
      <c r="N22" s="12" t="str">
        <f t="shared" si="4"/>
        <v>D20</v>
      </c>
    </row>
    <row r="23" spans="1:32" ht="18.75" customHeight="1" x14ac:dyDescent="0.2">
      <c r="A23" s="7">
        <v>15</v>
      </c>
      <c r="B23" s="8" t="s">
        <v>9</v>
      </c>
      <c r="C23" s="47" t="s">
        <v>42</v>
      </c>
      <c r="D23" s="33">
        <v>4</v>
      </c>
      <c r="E23" s="9">
        <v>125</v>
      </c>
      <c r="F23" s="9">
        <v>300</v>
      </c>
      <c r="G23" s="10">
        <f t="shared" si="5"/>
        <v>0.15</v>
      </c>
      <c r="H23" s="34">
        <f t="shared" si="0"/>
        <v>4</v>
      </c>
      <c r="I23" s="15">
        <f t="shared" si="1"/>
        <v>120</v>
      </c>
      <c r="J23" s="15">
        <f t="shared" si="2"/>
        <v>300</v>
      </c>
      <c r="K23" s="10">
        <f t="shared" si="3"/>
        <v>0.14399999999999999</v>
      </c>
      <c r="L23" s="35" t="s">
        <v>22</v>
      </c>
      <c r="M23" s="11">
        <v>19.2</v>
      </c>
      <c r="N23" s="12" t="str">
        <f t="shared" si="4"/>
        <v>D20</v>
      </c>
    </row>
    <row r="24" spans="1:32" ht="18.75" customHeight="1" x14ac:dyDescent="0.2">
      <c r="A24" s="7">
        <v>16</v>
      </c>
      <c r="B24" s="8"/>
      <c r="C24" s="47"/>
      <c r="D24" s="33"/>
      <c r="E24" s="9"/>
      <c r="F24" s="9"/>
      <c r="G24" s="10" t="str">
        <f t="shared" ref="G24:G38" si="6">IF(OR(N24="",L24=""),"",(D24*E24/1000*F24/1000))</f>
        <v/>
      </c>
      <c r="H24" s="34" t="str">
        <f t="shared" si="0"/>
        <v/>
      </c>
      <c r="I24" s="15" t="str">
        <f t="shared" si="1"/>
        <v/>
      </c>
      <c r="J24" s="15" t="str">
        <f t="shared" si="2"/>
        <v/>
      </c>
      <c r="K24" s="10" t="str">
        <f t="shared" si="3"/>
        <v/>
      </c>
      <c r="L24" s="35"/>
      <c r="M24" s="11"/>
      <c r="N24" s="12" t="str">
        <f t="shared" ref="N24:N38" si="7">IF(M24="","",IF(M24&lt;=15,"D15",IF(M24&lt;=20,"D20","")))</f>
        <v/>
      </c>
    </row>
    <row r="25" spans="1:32" ht="18.75" customHeight="1" x14ac:dyDescent="0.2">
      <c r="A25" s="7">
        <v>17</v>
      </c>
      <c r="B25" s="13"/>
      <c r="C25" s="9"/>
      <c r="D25" s="33"/>
      <c r="E25" s="9"/>
      <c r="F25" s="9"/>
      <c r="G25" s="10" t="str">
        <f t="shared" si="6"/>
        <v/>
      </c>
      <c r="H25" s="34" t="str">
        <f t="shared" si="0"/>
        <v/>
      </c>
      <c r="I25" s="15" t="str">
        <f t="shared" si="1"/>
        <v/>
      </c>
      <c r="J25" s="15" t="str">
        <f t="shared" si="2"/>
        <v/>
      </c>
      <c r="K25" s="10" t="str">
        <f t="shared" si="3"/>
        <v/>
      </c>
      <c r="L25" s="35"/>
      <c r="M25" s="11"/>
      <c r="N25" s="12" t="str">
        <f t="shared" si="7"/>
        <v/>
      </c>
    </row>
    <row r="26" spans="1:32" ht="18.75" customHeight="1" x14ac:dyDescent="0.2">
      <c r="A26" s="7">
        <v>18</v>
      </c>
      <c r="B26" s="13"/>
      <c r="C26" s="9"/>
      <c r="D26" s="33"/>
      <c r="E26" s="9"/>
      <c r="F26" s="9"/>
      <c r="G26" s="10" t="str">
        <f t="shared" si="6"/>
        <v/>
      </c>
      <c r="H26" s="34" t="str">
        <f t="shared" si="0"/>
        <v/>
      </c>
      <c r="I26" s="15" t="str">
        <f t="shared" si="1"/>
        <v/>
      </c>
      <c r="J26" s="15" t="str">
        <f t="shared" si="2"/>
        <v/>
      </c>
      <c r="K26" s="10" t="str">
        <f t="shared" si="3"/>
        <v/>
      </c>
      <c r="L26" s="35"/>
      <c r="M26" s="11"/>
      <c r="N26" s="12" t="str">
        <f t="shared" si="7"/>
        <v/>
      </c>
    </row>
    <row r="27" spans="1:32" ht="18.75" customHeight="1" x14ac:dyDescent="0.2">
      <c r="A27" s="7">
        <v>19</v>
      </c>
      <c r="B27" s="13"/>
      <c r="C27" s="9"/>
      <c r="D27" s="33"/>
      <c r="E27" s="9"/>
      <c r="F27" s="9"/>
      <c r="G27" s="10" t="str">
        <f t="shared" si="6"/>
        <v/>
      </c>
      <c r="H27" s="34" t="str">
        <f t="shared" si="0"/>
        <v/>
      </c>
      <c r="I27" s="15" t="str">
        <f t="shared" si="1"/>
        <v/>
      </c>
      <c r="J27" s="15" t="str">
        <f t="shared" si="2"/>
        <v/>
      </c>
      <c r="K27" s="10" t="str">
        <f t="shared" si="3"/>
        <v/>
      </c>
      <c r="L27" s="35"/>
      <c r="M27" s="11"/>
      <c r="N27" s="12" t="str">
        <f t="shared" si="7"/>
        <v/>
      </c>
    </row>
    <row r="28" spans="1:32" ht="18.75" customHeight="1" x14ac:dyDescent="0.2">
      <c r="A28" s="7">
        <v>20</v>
      </c>
      <c r="B28" s="13"/>
      <c r="C28" s="9"/>
      <c r="D28" s="33"/>
      <c r="E28" s="9"/>
      <c r="F28" s="9"/>
      <c r="G28" s="10" t="str">
        <f t="shared" si="6"/>
        <v/>
      </c>
      <c r="H28" s="34" t="str">
        <f t="shared" si="0"/>
        <v/>
      </c>
      <c r="I28" s="15" t="str">
        <f t="shared" si="1"/>
        <v/>
      </c>
      <c r="J28" s="15" t="str">
        <f t="shared" si="2"/>
        <v/>
      </c>
      <c r="K28" s="10" t="str">
        <f t="shared" si="3"/>
        <v/>
      </c>
      <c r="L28" s="35"/>
      <c r="M28" s="11"/>
      <c r="N28" s="12" t="str">
        <f t="shared" si="7"/>
        <v/>
      </c>
    </row>
    <row r="29" spans="1:32" ht="18.75" customHeight="1" x14ac:dyDescent="0.2">
      <c r="A29" s="7">
        <v>21</v>
      </c>
      <c r="B29" s="13"/>
      <c r="C29" s="9"/>
      <c r="D29" s="33"/>
      <c r="E29" s="9"/>
      <c r="F29" s="9"/>
      <c r="G29" s="10" t="str">
        <f t="shared" si="6"/>
        <v/>
      </c>
      <c r="H29" s="34" t="str">
        <f t="shared" si="0"/>
        <v/>
      </c>
      <c r="I29" s="15" t="str">
        <f t="shared" si="1"/>
        <v/>
      </c>
      <c r="J29" s="15" t="str">
        <f t="shared" si="2"/>
        <v/>
      </c>
      <c r="K29" s="10" t="str">
        <f t="shared" si="3"/>
        <v/>
      </c>
      <c r="L29" s="35"/>
      <c r="M29" s="11"/>
      <c r="N29" s="12" t="str">
        <f t="shared" si="7"/>
        <v/>
      </c>
    </row>
    <row r="30" spans="1:32" ht="18.75" customHeight="1" x14ac:dyDescent="0.2">
      <c r="A30" s="7">
        <v>22</v>
      </c>
      <c r="B30" s="13"/>
      <c r="C30" s="9"/>
      <c r="D30" s="33"/>
      <c r="E30" s="9"/>
      <c r="F30" s="9"/>
      <c r="G30" s="10" t="str">
        <f t="shared" si="6"/>
        <v/>
      </c>
      <c r="H30" s="34" t="str">
        <f t="shared" si="0"/>
        <v/>
      </c>
      <c r="I30" s="15" t="str">
        <f t="shared" si="1"/>
        <v/>
      </c>
      <c r="J30" s="15" t="str">
        <f t="shared" si="2"/>
        <v/>
      </c>
      <c r="K30" s="10" t="str">
        <f t="shared" si="3"/>
        <v/>
      </c>
      <c r="L30" s="35"/>
      <c r="M30" s="11"/>
      <c r="N30" s="12" t="str">
        <f t="shared" si="7"/>
        <v/>
      </c>
    </row>
    <row r="31" spans="1:32" ht="18.75" customHeight="1" x14ac:dyDescent="0.2">
      <c r="A31" s="7">
        <v>23</v>
      </c>
      <c r="B31" s="13"/>
      <c r="C31" s="9"/>
      <c r="D31" s="33"/>
      <c r="E31" s="9"/>
      <c r="F31" s="9"/>
      <c r="G31" s="10" t="str">
        <f t="shared" si="6"/>
        <v/>
      </c>
      <c r="H31" s="34" t="str">
        <f t="shared" si="0"/>
        <v/>
      </c>
      <c r="I31" s="15" t="str">
        <f t="shared" si="1"/>
        <v/>
      </c>
      <c r="J31" s="15" t="str">
        <f t="shared" si="2"/>
        <v/>
      </c>
      <c r="K31" s="10" t="str">
        <f t="shared" si="3"/>
        <v/>
      </c>
      <c r="L31" s="35"/>
      <c r="M31" s="11"/>
      <c r="N31" s="12" t="str">
        <f t="shared" si="7"/>
        <v/>
      </c>
    </row>
    <row r="32" spans="1:32" ht="18.75" customHeight="1" x14ac:dyDescent="0.2">
      <c r="A32" s="7">
        <v>24</v>
      </c>
      <c r="B32" s="13"/>
      <c r="C32" s="9"/>
      <c r="D32" s="33"/>
      <c r="E32" s="9"/>
      <c r="F32" s="9"/>
      <c r="G32" s="10" t="str">
        <f t="shared" si="6"/>
        <v/>
      </c>
      <c r="H32" s="34" t="str">
        <f t="shared" si="0"/>
        <v/>
      </c>
      <c r="I32" s="15" t="str">
        <f t="shared" si="1"/>
        <v/>
      </c>
      <c r="J32" s="15" t="str">
        <f t="shared" si="2"/>
        <v/>
      </c>
      <c r="K32" s="10" t="str">
        <f t="shared" si="3"/>
        <v/>
      </c>
      <c r="L32" s="35"/>
      <c r="M32" s="11"/>
      <c r="N32" s="12" t="str">
        <f t="shared" si="7"/>
        <v/>
      </c>
    </row>
    <row r="33" spans="1:32" ht="18.75" customHeight="1" x14ac:dyDescent="0.2">
      <c r="A33" s="7">
        <v>25</v>
      </c>
      <c r="B33" s="13"/>
      <c r="C33" s="9"/>
      <c r="D33" s="33"/>
      <c r="E33" s="9"/>
      <c r="F33" s="9"/>
      <c r="G33" s="10" t="str">
        <f t="shared" si="6"/>
        <v/>
      </c>
      <c r="H33" s="34" t="str">
        <f t="shared" si="0"/>
        <v/>
      </c>
      <c r="I33" s="15" t="str">
        <f t="shared" si="1"/>
        <v/>
      </c>
      <c r="J33" s="15" t="str">
        <f t="shared" si="2"/>
        <v/>
      </c>
      <c r="K33" s="10" t="str">
        <f t="shared" si="3"/>
        <v/>
      </c>
      <c r="L33" s="35"/>
      <c r="M33" s="11"/>
      <c r="N33" s="12" t="str">
        <f t="shared" si="7"/>
        <v/>
      </c>
    </row>
    <row r="34" spans="1:32" ht="18.75" customHeight="1" x14ac:dyDescent="0.2">
      <c r="A34" s="7">
        <v>26</v>
      </c>
      <c r="B34" s="13"/>
      <c r="C34" s="9"/>
      <c r="D34" s="33"/>
      <c r="E34" s="9"/>
      <c r="F34" s="9"/>
      <c r="G34" s="10" t="str">
        <f t="shared" si="6"/>
        <v/>
      </c>
      <c r="H34" s="34" t="str">
        <f t="shared" si="0"/>
        <v/>
      </c>
      <c r="I34" s="15" t="str">
        <f t="shared" si="1"/>
        <v/>
      </c>
      <c r="J34" s="15" t="str">
        <f t="shared" si="2"/>
        <v/>
      </c>
      <c r="K34" s="10" t="str">
        <f t="shared" si="3"/>
        <v/>
      </c>
      <c r="L34" s="35"/>
      <c r="M34" s="11"/>
      <c r="N34" s="12" t="str">
        <f t="shared" si="7"/>
        <v/>
      </c>
    </row>
    <row r="35" spans="1:32" ht="18.75" customHeight="1" x14ac:dyDescent="0.2">
      <c r="A35" s="7">
        <v>27</v>
      </c>
      <c r="B35" s="13"/>
      <c r="C35" s="9"/>
      <c r="D35" s="33"/>
      <c r="E35" s="9"/>
      <c r="F35" s="9"/>
      <c r="G35" s="10" t="str">
        <f t="shared" si="6"/>
        <v/>
      </c>
      <c r="H35" s="34" t="str">
        <f t="shared" si="0"/>
        <v/>
      </c>
      <c r="I35" s="15" t="str">
        <f t="shared" si="1"/>
        <v/>
      </c>
      <c r="J35" s="15" t="str">
        <f t="shared" si="2"/>
        <v/>
      </c>
      <c r="K35" s="10" t="str">
        <f t="shared" si="3"/>
        <v/>
      </c>
      <c r="L35" s="35"/>
      <c r="M35" s="11"/>
      <c r="N35" s="12" t="str">
        <f t="shared" si="7"/>
        <v/>
      </c>
    </row>
    <row r="36" spans="1:32" ht="18.75" customHeight="1" x14ac:dyDescent="0.2">
      <c r="A36" s="7">
        <v>28</v>
      </c>
      <c r="B36" s="13"/>
      <c r="C36" s="9"/>
      <c r="D36" s="33"/>
      <c r="E36" s="9"/>
      <c r="F36" s="9"/>
      <c r="G36" s="10" t="str">
        <f t="shared" si="6"/>
        <v/>
      </c>
      <c r="H36" s="34" t="str">
        <f t="shared" si="0"/>
        <v/>
      </c>
      <c r="I36" s="15" t="str">
        <f t="shared" si="1"/>
        <v/>
      </c>
      <c r="J36" s="15" t="str">
        <f t="shared" si="2"/>
        <v/>
      </c>
      <c r="K36" s="10" t="str">
        <f t="shared" si="3"/>
        <v/>
      </c>
      <c r="L36" s="35"/>
      <c r="M36" s="11"/>
      <c r="N36" s="12" t="str">
        <f t="shared" si="7"/>
        <v/>
      </c>
    </row>
    <row r="37" spans="1:32" ht="18.75" customHeight="1" x14ac:dyDescent="0.2">
      <c r="A37" s="7">
        <v>29</v>
      </c>
      <c r="B37" s="13"/>
      <c r="C37" s="9"/>
      <c r="D37" s="33"/>
      <c r="E37" s="9"/>
      <c r="F37" s="9"/>
      <c r="G37" s="10" t="str">
        <f t="shared" si="6"/>
        <v/>
      </c>
      <c r="H37" s="34" t="str">
        <f t="shared" si="0"/>
        <v/>
      </c>
      <c r="I37" s="15" t="str">
        <f t="shared" si="1"/>
        <v/>
      </c>
      <c r="J37" s="15" t="str">
        <f t="shared" si="2"/>
        <v/>
      </c>
      <c r="K37" s="10" t="str">
        <f t="shared" si="3"/>
        <v/>
      </c>
      <c r="L37" s="35"/>
      <c r="M37" s="11"/>
      <c r="N37" s="12" t="str">
        <f t="shared" si="7"/>
        <v/>
      </c>
    </row>
    <row r="38" spans="1:32" ht="18.75" customHeight="1" x14ac:dyDescent="0.2">
      <c r="A38" s="7">
        <v>30</v>
      </c>
      <c r="B38" s="13"/>
      <c r="C38" s="9"/>
      <c r="D38" s="33"/>
      <c r="E38" s="9"/>
      <c r="F38" s="9"/>
      <c r="G38" s="10" t="str">
        <f t="shared" si="6"/>
        <v/>
      </c>
      <c r="H38" s="34" t="str">
        <f t="shared" si="0"/>
        <v/>
      </c>
      <c r="I38" s="15" t="str">
        <f t="shared" si="1"/>
        <v/>
      </c>
      <c r="J38" s="15" t="str">
        <f t="shared" si="2"/>
        <v/>
      </c>
      <c r="K38" s="10" t="str">
        <f t="shared" si="3"/>
        <v/>
      </c>
      <c r="L38" s="35"/>
      <c r="M38" s="11"/>
      <c r="N38" s="12" t="str">
        <f t="shared" si="7"/>
        <v/>
      </c>
    </row>
    <row r="39" spans="1:32" ht="18.75" customHeight="1" x14ac:dyDescent="0.2">
      <c r="A39" s="9" t="s">
        <v>40</v>
      </c>
      <c r="B39" s="9"/>
      <c r="C39" s="47"/>
      <c r="D39" s="9"/>
      <c r="E39" s="9"/>
      <c r="F39" s="9"/>
      <c r="G39" s="10">
        <f>SUM(G9:G38)</f>
        <v>1.5306</v>
      </c>
      <c r="H39" s="9"/>
      <c r="I39" s="9"/>
      <c r="J39" s="9"/>
      <c r="K39" s="10">
        <f>SUM(K9:K38)</f>
        <v>1.4975999999999998</v>
      </c>
      <c r="L39" s="9"/>
      <c r="M39" s="11"/>
      <c r="N39" s="9"/>
    </row>
    <row r="40" spans="1:32" ht="18.75" customHeight="1" x14ac:dyDescent="0.2">
      <c r="A40" s="14"/>
      <c r="B40" s="37"/>
      <c r="D40" s="38"/>
      <c r="G40" s="39"/>
      <c r="H40" s="38"/>
      <c r="K40" s="39"/>
      <c r="L40" s="43"/>
      <c r="M40" s="44"/>
      <c r="N40" s="14"/>
    </row>
    <row r="41" spans="1:32" ht="14.4" x14ac:dyDescent="0.2">
      <c r="A41" s="1" t="s">
        <v>39</v>
      </c>
      <c r="I41" s="40"/>
      <c r="J41" s="41"/>
      <c r="K41" s="41"/>
      <c r="L41" s="41"/>
      <c r="M41" s="41"/>
      <c r="N41" s="42"/>
      <c r="Y41" s="17"/>
      <c r="Z41" s="17"/>
    </row>
    <row r="42" spans="1:32" ht="15" customHeight="1" x14ac:dyDescent="0.2">
      <c r="A42" s="62" t="s">
        <v>0</v>
      </c>
      <c r="B42" s="62" t="s">
        <v>16</v>
      </c>
      <c r="C42" s="63" t="s">
        <v>41</v>
      </c>
      <c r="D42" s="54" t="s">
        <v>17</v>
      </c>
      <c r="E42" s="54"/>
      <c r="F42" s="54"/>
      <c r="G42" s="54"/>
      <c r="H42" s="54" t="s">
        <v>15</v>
      </c>
      <c r="I42" s="65"/>
      <c r="J42" s="54"/>
      <c r="K42" s="54"/>
      <c r="L42" s="54" t="s">
        <v>29</v>
      </c>
      <c r="M42" s="54"/>
      <c r="N42" s="54"/>
      <c r="Y42" s="17"/>
      <c r="Z42" s="17"/>
    </row>
    <row r="43" spans="1:32" ht="33" customHeight="1" x14ac:dyDescent="0.2">
      <c r="A43" s="62"/>
      <c r="B43" s="62"/>
      <c r="C43" s="64"/>
      <c r="D43" s="5" t="s">
        <v>31</v>
      </c>
      <c r="E43" s="5" t="s">
        <v>12</v>
      </c>
      <c r="F43" s="5" t="s">
        <v>13</v>
      </c>
      <c r="G43" s="5" t="s">
        <v>10</v>
      </c>
      <c r="H43" s="5" t="s">
        <v>31</v>
      </c>
      <c r="I43" s="5" t="s">
        <v>12</v>
      </c>
      <c r="J43" s="5" t="s">
        <v>13</v>
      </c>
      <c r="K43" s="5" t="s">
        <v>10</v>
      </c>
      <c r="L43" s="5" t="s">
        <v>14</v>
      </c>
      <c r="M43" s="6" t="s">
        <v>1</v>
      </c>
      <c r="N43" s="6" t="s">
        <v>2</v>
      </c>
      <c r="Y43" s="17"/>
      <c r="Z43" s="17"/>
    </row>
    <row r="44" spans="1:32" ht="18.75" customHeight="1" x14ac:dyDescent="0.2">
      <c r="A44" s="7">
        <v>1</v>
      </c>
      <c r="B44" s="8" t="s">
        <v>8</v>
      </c>
      <c r="C44" s="46" t="s">
        <v>43</v>
      </c>
      <c r="D44" s="33">
        <v>3</v>
      </c>
      <c r="E44" s="9">
        <v>120</v>
      </c>
      <c r="F44" s="9">
        <v>120</v>
      </c>
      <c r="G44" s="10">
        <f>IF(OR(N44="",L44=""),"",(D44*E44/1000*F44/1000))</f>
        <v>4.3199999999999995E-2</v>
      </c>
      <c r="H44" s="34">
        <f t="shared" ref="H44:H73" si="8">IF(OR(B44="仕上げ材",B44=""),"",IF(D44&gt;=6,6,IF(D44&gt;=5,5,IF(D44&gt;=4,4,IF(D44&gt;=3,3,IF(D44&gt;=2,2,0))))))</f>
        <v>3</v>
      </c>
      <c r="I44" s="15">
        <f t="shared" ref="I44:I73" si="9">IF(OR(B44="仕上げ材",B44=""),"",IF(E44&gt;=150,150,IF(E44&gt;=135,135,IF(E44&gt;=120,120,IF(E44&gt;=105,105,IF(E44&gt;=90,90,0))))))</f>
        <v>120</v>
      </c>
      <c r="J44" s="15">
        <f t="shared" ref="J44:J73" si="10">IF(OR(B44="仕上げ材",B44=""),"",IF(F44&gt;=360,360,IF(F44&gt;=330,330,IF(F44&gt;=300,300,IF(F44&gt;=270,270,IF(F44&gt;=240,240,IF(F44&gt;=210,210,IF(F44&gt;=180,180,IF(F44&gt;=150,150,IF(F44&gt;=135,135,IF(F44&gt;=120,120,IF(F44&gt;=105,105,IF(F44&gt;=90,90,0)))))))))))))</f>
        <v>120</v>
      </c>
      <c r="K44" s="10">
        <f t="shared" ref="K44:K73" si="11">IF(OR(N44="",L44=""),"",IF(B44="仕上げ材",G44,(H44*I44/1000*J44/1000)))</f>
        <v>4.3199999999999995E-2</v>
      </c>
      <c r="L44" s="35" t="s">
        <v>20</v>
      </c>
      <c r="M44" s="11">
        <v>16.2</v>
      </c>
      <c r="N44" s="12" t="str">
        <f t="shared" ref="N44:N58" si="12">IF(M44="","",IF(M44&lt;=15,"D15",IF(M44&lt;=20,"D20","")))</f>
        <v>D20</v>
      </c>
      <c r="P44" s="17"/>
      <c r="Q44" s="17"/>
      <c r="R44" s="17"/>
      <c r="S44" s="17"/>
      <c r="T44" s="17"/>
      <c r="U44" s="17"/>
      <c r="V44" s="17"/>
      <c r="W44" s="17"/>
      <c r="X44" s="17"/>
      <c r="Y44" s="17"/>
      <c r="Z44" s="17"/>
    </row>
    <row r="45" spans="1:32" ht="18.75" customHeight="1" x14ac:dyDescent="0.2">
      <c r="A45" s="7">
        <v>2</v>
      </c>
      <c r="B45" s="8" t="s">
        <v>9</v>
      </c>
      <c r="C45" s="46" t="s">
        <v>43</v>
      </c>
      <c r="D45" s="33">
        <v>3</v>
      </c>
      <c r="E45" s="9">
        <v>120</v>
      </c>
      <c r="F45" s="9">
        <v>120</v>
      </c>
      <c r="G45" s="10">
        <f t="shared" ref="G45:G58" si="13">IF(OR(N45="",L45=""),"",(D45*E45/1000*F45/1000))</f>
        <v>4.3199999999999995E-2</v>
      </c>
      <c r="H45" s="34">
        <f t="shared" si="8"/>
        <v>3</v>
      </c>
      <c r="I45" s="15">
        <f t="shared" si="9"/>
        <v>120</v>
      </c>
      <c r="J45" s="15">
        <f t="shared" si="10"/>
        <v>120</v>
      </c>
      <c r="K45" s="10">
        <f t="shared" si="11"/>
        <v>4.3199999999999995E-2</v>
      </c>
      <c r="L45" s="35" t="s">
        <v>20</v>
      </c>
      <c r="M45" s="11">
        <v>19</v>
      </c>
      <c r="N45" s="12" t="str">
        <f t="shared" si="12"/>
        <v>D20</v>
      </c>
      <c r="P45" s="36"/>
      <c r="Q45" s="36"/>
      <c r="R45" s="36"/>
      <c r="S45" s="36"/>
      <c r="T45" s="36"/>
      <c r="U45" s="36"/>
      <c r="V45" s="36"/>
      <c r="W45" s="36"/>
      <c r="X45" s="36"/>
      <c r="Y45" s="36"/>
      <c r="Z45" s="36"/>
      <c r="AA45" s="36"/>
      <c r="AB45" s="36"/>
      <c r="AC45" s="36"/>
      <c r="AD45" s="36"/>
      <c r="AE45" s="36"/>
      <c r="AF45" s="36"/>
    </row>
    <row r="46" spans="1:32" ht="18.75" customHeight="1" x14ac:dyDescent="0.2">
      <c r="A46" s="7">
        <v>3</v>
      </c>
      <c r="B46" s="8" t="s">
        <v>9</v>
      </c>
      <c r="C46" s="46" t="s">
        <v>43</v>
      </c>
      <c r="D46" s="33">
        <v>3</v>
      </c>
      <c r="E46" s="9">
        <v>120</v>
      </c>
      <c r="F46" s="9">
        <v>120</v>
      </c>
      <c r="G46" s="10" t="str">
        <f t="shared" si="13"/>
        <v/>
      </c>
      <c r="H46" s="34">
        <f t="shared" si="8"/>
        <v>3</v>
      </c>
      <c r="I46" s="15">
        <f t="shared" si="9"/>
        <v>120</v>
      </c>
      <c r="J46" s="15">
        <f t="shared" si="10"/>
        <v>120</v>
      </c>
      <c r="K46" s="10" t="str">
        <f t="shared" si="11"/>
        <v/>
      </c>
      <c r="L46" s="35" t="s">
        <v>21</v>
      </c>
      <c r="M46" s="11">
        <v>24</v>
      </c>
      <c r="N46" s="12" t="str">
        <f t="shared" si="12"/>
        <v/>
      </c>
      <c r="P46" s="36"/>
      <c r="Q46" s="36"/>
      <c r="R46" s="36"/>
      <c r="S46" s="36"/>
      <c r="T46" s="36"/>
      <c r="U46" s="36"/>
      <c r="V46" s="36"/>
      <c r="W46" s="36"/>
      <c r="X46" s="36"/>
      <c r="Y46" s="36"/>
      <c r="Z46" s="36"/>
      <c r="AA46" s="36"/>
      <c r="AB46" s="36"/>
      <c r="AC46" s="36"/>
      <c r="AD46" s="36"/>
      <c r="AE46" s="36"/>
      <c r="AF46" s="36"/>
    </row>
    <row r="47" spans="1:32" ht="18.75" customHeight="1" x14ac:dyDescent="0.2">
      <c r="A47" s="7">
        <v>4</v>
      </c>
      <c r="B47" s="13" t="s">
        <v>7</v>
      </c>
      <c r="C47" s="45" t="s">
        <v>44</v>
      </c>
      <c r="D47" s="33">
        <v>3</v>
      </c>
      <c r="E47" s="9">
        <v>120</v>
      </c>
      <c r="F47" s="9">
        <v>120</v>
      </c>
      <c r="G47" s="10">
        <f t="shared" si="13"/>
        <v>4.3199999999999995E-2</v>
      </c>
      <c r="H47" s="34" t="str">
        <f t="shared" si="8"/>
        <v/>
      </c>
      <c r="I47" s="15" t="str">
        <f t="shared" si="9"/>
        <v/>
      </c>
      <c r="J47" s="15" t="str">
        <f t="shared" si="10"/>
        <v/>
      </c>
      <c r="K47" s="10">
        <f t="shared" si="11"/>
        <v>4.3199999999999995E-2</v>
      </c>
      <c r="L47" s="35" t="s">
        <v>20</v>
      </c>
      <c r="M47" s="11">
        <v>18.5</v>
      </c>
      <c r="N47" s="12" t="str">
        <f t="shared" si="12"/>
        <v>D20</v>
      </c>
      <c r="P47" s="66"/>
      <c r="Q47" s="66"/>
      <c r="R47" s="66"/>
      <c r="S47" s="66"/>
      <c r="T47" s="66"/>
      <c r="U47" s="66"/>
      <c r="V47" s="66"/>
      <c r="W47" s="66"/>
      <c r="X47" s="66"/>
      <c r="Y47" s="66"/>
      <c r="Z47" s="66"/>
      <c r="AA47" s="66"/>
      <c r="AB47" s="66"/>
      <c r="AC47" s="66"/>
      <c r="AD47" s="66"/>
      <c r="AE47" s="66"/>
      <c r="AF47" s="66"/>
    </row>
    <row r="48" spans="1:32" ht="18.75" customHeight="1" x14ac:dyDescent="0.2">
      <c r="A48" s="7">
        <v>5</v>
      </c>
      <c r="B48" s="13" t="s">
        <v>7</v>
      </c>
      <c r="C48" s="45" t="s">
        <v>44</v>
      </c>
      <c r="D48" s="33">
        <v>3</v>
      </c>
      <c r="E48" s="9">
        <v>120</v>
      </c>
      <c r="F48" s="9">
        <v>120</v>
      </c>
      <c r="G48" s="10">
        <f t="shared" si="13"/>
        <v>4.3199999999999995E-2</v>
      </c>
      <c r="H48" s="34" t="str">
        <f t="shared" si="8"/>
        <v/>
      </c>
      <c r="I48" s="15" t="str">
        <f t="shared" si="9"/>
        <v/>
      </c>
      <c r="J48" s="15" t="str">
        <f t="shared" si="10"/>
        <v/>
      </c>
      <c r="K48" s="10">
        <f t="shared" si="11"/>
        <v>4.3199999999999995E-2</v>
      </c>
      <c r="L48" s="35" t="s">
        <v>20</v>
      </c>
      <c r="M48" s="11">
        <v>19.5</v>
      </c>
      <c r="N48" s="12" t="str">
        <f t="shared" si="12"/>
        <v>D20</v>
      </c>
      <c r="P48" s="66"/>
      <c r="Q48" s="66"/>
      <c r="R48" s="66"/>
      <c r="S48" s="66"/>
      <c r="T48" s="66"/>
      <c r="U48" s="66"/>
      <c r="V48" s="66"/>
      <c r="W48" s="66"/>
      <c r="X48" s="66"/>
      <c r="Y48" s="66"/>
      <c r="Z48" s="66"/>
      <c r="AA48" s="66"/>
      <c r="AB48" s="66"/>
      <c r="AC48" s="66"/>
      <c r="AD48" s="66"/>
      <c r="AE48" s="66"/>
      <c r="AF48" s="66"/>
    </row>
    <row r="49" spans="1:32" ht="18.75" customHeight="1" x14ac:dyDescent="0.2">
      <c r="A49" s="7">
        <v>6</v>
      </c>
      <c r="B49" s="13" t="s">
        <v>7</v>
      </c>
      <c r="C49" s="45" t="s">
        <v>44</v>
      </c>
      <c r="D49" s="33">
        <v>3</v>
      </c>
      <c r="E49" s="9">
        <v>120</v>
      </c>
      <c r="F49" s="9">
        <v>120</v>
      </c>
      <c r="G49" s="10">
        <f t="shared" si="13"/>
        <v>4.3199999999999995E-2</v>
      </c>
      <c r="H49" s="34" t="str">
        <f t="shared" si="8"/>
        <v/>
      </c>
      <c r="I49" s="15" t="str">
        <f t="shared" si="9"/>
        <v/>
      </c>
      <c r="J49" s="15" t="str">
        <f t="shared" si="10"/>
        <v/>
      </c>
      <c r="K49" s="10">
        <f t="shared" si="11"/>
        <v>4.3199999999999995E-2</v>
      </c>
      <c r="L49" s="35" t="s">
        <v>20</v>
      </c>
      <c r="M49" s="11">
        <v>17.8</v>
      </c>
      <c r="N49" s="12" t="str">
        <f t="shared" si="12"/>
        <v>D20</v>
      </c>
      <c r="P49" s="66"/>
      <c r="Q49" s="66"/>
      <c r="R49" s="66"/>
      <c r="S49" s="66"/>
      <c r="T49" s="66"/>
      <c r="U49" s="66"/>
      <c r="V49" s="66"/>
      <c r="W49" s="66"/>
      <c r="X49" s="66"/>
      <c r="Y49" s="66"/>
      <c r="Z49" s="66"/>
      <c r="AA49" s="66"/>
      <c r="AB49" s="66"/>
      <c r="AC49" s="66"/>
      <c r="AD49" s="66"/>
      <c r="AE49" s="66"/>
      <c r="AF49" s="66"/>
    </row>
    <row r="50" spans="1:32" ht="18.75" customHeight="1" x14ac:dyDescent="0.2">
      <c r="A50" s="7">
        <v>7</v>
      </c>
      <c r="B50" s="13" t="s">
        <v>7</v>
      </c>
      <c r="C50" s="45" t="s">
        <v>44</v>
      </c>
      <c r="D50" s="33">
        <v>3</v>
      </c>
      <c r="E50" s="9">
        <v>120</v>
      </c>
      <c r="F50" s="9">
        <v>120</v>
      </c>
      <c r="G50" s="10">
        <f t="shared" si="13"/>
        <v>4.3199999999999995E-2</v>
      </c>
      <c r="H50" s="34" t="str">
        <f t="shared" si="8"/>
        <v/>
      </c>
      <c r="I50" s="15" t="str">
        <f t="shared" si="9"/>
        <v/>
      </c>
      <c r="J50" s="15" t="str">
        <f t="shared" si="10"/>
        <v/>
      </c>
      <c r="K50" s="10">
        <f t="shared" si="11"/>
        <v>4.3199999999999995E-2</v>
      </c>
      <c r="L50" s="35" t="s">
        <v>20</v>
      </c>
      <c r="M50" s="11">
        <v>19.8</v>
      </c>
      <c r="N50" s="12" t="str">
        <f t="shared" si="12"/>
        <v>D20</v>
      </c>
      <c r="P50" s="66"/>
      <c r="Q50" s="66"/>
      <c r="R50" s="66"/>
      <c r="S50" s="66"/>
      <c r="T50" s="66"/>
      <c r="U50" s="66"/>
      <c r="V50" s="66"/>
      <c r="W50" s="66"/>
      <c r="X50" s="66"/>
      <c r="Y50" s="66"/>
      <c r="Z50" s="66"/>
      <c r="AA50" s="66"/>
      <c r="AB50" s="66"/>
      <c r="AC50" s="66"/>
      <c r="AD50" s="66"/>
      <c r="AE50" s="66"/>
      <c r="AF50" s="66"/>
    </row>
    <row r="51" spans="1:32" ht="18.75" customHeight="1" x14ac:dyDescent="0.2">
      <c r="A51" s="7">
        <v>8</v>
      </c>
      <c r="B51" s="13" t="s">
        <v>7</v>
      </c>
      <c r="C51" s="45" t="s">
        <v>44</v>
      </c>
      <c r="D51" s="33">
        <v>3</v>
      </c>
      <c r="E51" s="9">
        <v>120</v>
      </c>
      <c r="F51" s="9">
        <v>120</v>
      </c>
      <c r="G51" s="10">
        <f t="shared" si="13"/>
        <v>4.3199999999999995E-2</v>
      </c>
      <c r="H51" s="34" t="str">
        <f t="shared" si="8"/>
        <v/>
      </c>
      <c r="I51" s="15" t="str">
        <f t="shared" si="9"/>
        <v/>
      </c>
      <c r="J51" s="15" t="str">
        <f t="shared" si="10"/>
        <v/>
      </c>
      <c r="K51" s="10">
        <f t="shared" si="11"/>
        <v>4.3199999999999995E-2</v>
      </c>
      <c r="L51" s="35" t="s">
        <v>22</v>
      </c>
      <c r="M51" s="11">
        <v>18.600000000000001</v>
      </c>
      <c r="N51" s="12" t="str">
        <f t="shared" si="12"/>
        <v>D20</v>
      </c>
      <c r="P51" s="66"/>
      <c r="Q51" s="66"/>
      <c r="R51" s="66"/>
      <c r="S51" s="66"/>
      <c r="T51" s="66"/>
      <c r="U51" s="66"/>
      <c r="V51" s="66"/>
      <c r="W51" s="66"/>
      <c r="X51" s="66"/>
      <c r="Y51" s="66"/>
      <c r="Z51" s="66"/>
      <c r="AA51" s="66"/>
      <c r="AB51" s="66"/>
      <c r="AC51" s="66"/>
      <c r="AD51" s="66"/>
      <c r="AE51" s="66"/>
      <c r="AF51" s="66"/>
    </row>
    <row r="52" spans="1:32" ht="18.75" customHeight="1" x14ac:dyDescent="0.2">
      <c r="A52" s="7">
        <v>9</v>
      </c>
      <c r="B52" s="13" t="s">
        <v>7</v>
      </c>
      <c r="C52" s="45" t="s">
        <v>44</v>
      </c>
      <c r="D52" s="33">
        <v>3</v>
      </c>
      <c r="E52" s="9">
        <v>120</v>
      </c>
      <c r="F52" s="9">
        <v>120</v>
      </c>
      <c r="G52" s="10">
        <f t="shared" si="13"/>
        <v>4.3199999999999995E-2</v>
      </c>
      <c r="H52" s="34" t="str">
        <f t="shared" si="8"/>
        <v/>
      </c>
      <c r="I52" s="15" t="str">
        <f t="shared" si="9"/>
        <v/>
      </c>
      <c r="J52" s="15" t="str">
        <f t="shared" si="10"/>
        <v/>
      </c>
      <c r="K52" s="10">
        <f t="shared" si="11"/>
        <v>4.3199999999999995E-2</v>
      </c>
      <c r="L52" s="35" t="s">
        <v>20</v>
      </c>
      <c r="M52" s="11">
        <v>19.100000000000001</v>
      </c>
      <c r="N52" s="12" t="str">
        <f t="shared" si="12"/>
        <v>D20</v>
      </c>
      <c r="P52" s="66"/>
      <c r="Q52" s="66"/>
      <c r="R52" s="66"/>
      <c r="S52" s="66"/>
      <c r="T52" s="66"/>
      <c r="U52" s="66"/>
      <c r="V52" s="66"/>
      <c r="W52" s="66"/>
      <c r="X52" s="66"/>
      <c r="Y52" s="66"/>
      <c r="Z52" s="66"/>
      <c r="AA52" s="66"/>
      <c r="AB52" s="66"/>
      <c r="AC52" s="66"/>
      <c r="AD52" s="66"/>
      <c r="AE52" s="66"/>
      <c r="AF52" s="66"/>
    </row>
    <row r="53" spans="1:32" ht="18.75" customHeight="1" x14ac:dyDescent="0.2">
      <c r="A53" s="7">
        <v>10</v>
      </c>
      <c r="B53" s="13" t="s">
        <v>7</v>
      </c>
      <c r="C53" s="45" t="s">
        <v>44</v>
      </c>
      <c r="D53" s="33">
        <v>3</v>
      </c>
      <c r="E53" s="9">
        <v>120</v>
      </c>
      <c r="F53" s="9">
        <v>120</v>
      </c>
      <c r="G53" s="10">
        <f t="shared" si="13"/>
        <v>4.3199999999999995E-2</v>
      </c>
      <c r="H53" s="34" t="str">
        <f t="shared" si="8"/>
        <v/>
      </c>
      <c r="I53" s="15" t="str">
        <f t="shared" si="9"/>
        <v/>
      </c>
      <c r="J53" s="15" t="str">
        <f t="shared" si="10"/>
        <v/>
      </c>
      <c r="K53" s="10">
        <f t="shared" si="11"/>
        <v>4.3199999999999995E-2</v>
      </c>
      <c r="L53" s="35" t="s">
        <v>21</v>
      </c>
      <c r="M53" s="11">
        <v>18</v>
      </c>
      <c r="N53" s="12" t="str">
        <f t="shared" si="12"/>
        <v>D20</v>
      </c>
    </row>
    <row r="54" spans="1:32" ht="18.75" customHeight="1" x14ac:dyDescent="0.2">
      <c r="A54" s="7">
        <v>11</v>
      </c>
      <c r="B54" s="13" t="s">
        <v>7</v>
      </c>
      <c r="C54" s="45" t="s">
        <v>44</v>
      </c>
      <c r="D54" s="33">
        <v>3</v>
      </c>
      <c r="E54" s="9">
        <v>120</v>
      </c>
      <c r="F54" s="9">
        <v>120</v>
      </c>
      <c r="G54" s="10">
        <f t="shared" si="13"/>
        <v>4.3199999999999995E-2</v>
      </c>
      <c r="H54" s="34" t="str">
        <f t="shared" si="8"/>
        <v/>
      </c>
      <c r="I54" s="15" t="str">
        <f t="shared" si="9"/>
        <v/>
      </c>
      <c r="J54" s="15" t="str">
        <f t="shared" si="10"/>
        <v/>
      </c>
      <c r="K54" s="10">
        <f t="shared" si="11"/>
        <v>4.3199999999999995E-2</v>
      </c>
      <c r="L54" s="35" t="s">
        <v>20</v>
      </c>
      <c r="M54" s="11">
        <v>16.8</v>
      </c>
      <c r="N54" s="12" t="str">
        <f t="shared" si="12"/>
        <v>D20</v>
      </c>
    </row>
    <row r="55" spans="1:32" ht="18.75" customHeight="1" x14ac:dyDescent="0.2">
      <c r="A55" s="7">
        <v>12</v>
      </c>
      <c r="B55" s="8"/>
      <c r="C55" s="47"/>
      <c r="D55" s="33"/>
      <c r="E55" s="9"/>
      <c r="F55" s="9"/>
      <c r="G55" s="10" t="str">
        <f t="shared" si="13"/>
        <v/>
      </c>
      <c r="H55" s="34" t="str">
        <f t="shared" si="8"/>
        <v/>
      </c>
      <c r="I55" s="15" t="str">
        <f t="shared" si="9"/>
        <v/>
      </c>
      <c r="J55" s="15" t="str">
        <f t="shared" si="10"/>
        <v/>
      </c>
      <c r="K55" s="10" t="str">
        <f t="shared" si="11"/>
        <v/>
      </c>
      <c r="L55" s="35"/>
      <c r="M55" s="11"/>
      <c r="N55" s="12" t="str">
        <f t="shared" si="12"/>
        <v/>
      </c>
    </row>
    <row r="56" spans="1:32" ht="18.75" customHeight="1" x14ac:dyDescent="0.2">
      <c r="A56" s="7">
        <v>13</v>
      </c>
      <c r="B56" s="8"/>
      <c r="C56" s="47"/>
      <c r="D56" s="33"/>
      <c r="E56" s="9"/>
      <c r="F56" s="9"/>
      <c r="G56" s="10" t="str">
        <f t="shared" si="13"/>
        <v/>
      </c>
      <c r="H56" s="34" t="str">
        <f t="shared" si="8"/>
        <v/>
      </c>
      <c r="I56" s="15" t="str">
        <f t="shared" si="9"/>
        <v/>
      </c>
      <c r="J56" s="15" t="str">
        <f t="shared" si="10"/>
        <v/>
      </c>
      <c r="K56" s="10" t="str">
        <f t="shared" si="11"/>
        <v/>
      </c>
      <c r="L56" s="35"/>
      <c r="M56" s="11"/>
      <c r="N56" s="12" t="str">
        <f t="shared" si="12"/>
        <v/>
      </c>
    </row>
    <row r="57" spans="1:32" ht="18.75" customHeight="1" x14ac:dyDescent="0.2">
      <c r="A57" s="7">
        <v>14</v>
      </c>
      <c r="B57" s="8"/>
      <c r="C57" s="47"/>
      <c r="D57" s="33"/>
      <c r="E57" s="9"/>
      <c r="F57" s="9"/>
      <c r="G57" s="10" t="str">
        <f t="shared" si="13"/>
        <v/>
      </c>
      <c r="H57" s="34" t="str">
        <f t="shared" si="8"/>
        <v/>
      </c>
      <c r="I57" s="15" t="str">
        <f t="shared" si="9"/>
        <v/>
      </c>
      <c r="J57" s="15" t="str">
        <f t="shared" si="10"/>
        <v/>
      </c>
      <c r="K57" s="10" t="str">
        <f t="shared" si="11"/>
        <v/>
      </c>
      <c r="L57" s="35"/>
      <c r="M57" s="11"/>
      <c r="N57" s="12" t="str">
        <f t="shared" si="12"/>
        <v/>
      </c>
    </row>
    <row r="58" spans="1:32" ht="18.75" customHeight="1" x14ac:dyDescent="0.2">
      <c r="A58" s="7">
        <v>15</v>
      </c>
      <c r="B58" s="8"/>
      <c r="C58" s="47"/>
      <c r="D58" s="33"/>
      <c r="E58" s="9"/>
      <c r="F58" s="9"/>
      <c r="G58" s="10" t="str">
        <f t="shared" si="13"/>
        <v/>
      </c>
      <c r="H58" s="34" t="str">
        <f t="shared" si="8"/>
        <v/>
      </c>
      <c r="I58" s="15" t="str">
        <f t="shared" si="9"/>
        <v/>
      </c>
      <c r="J58" s="15" t="str">
        <f t="shared" si="10"/>
        <v/>
      </c>
      <c r="K58" s="10" t="str">
        <f t="shared" si="11"/>
        <v/>
      </c>
      <c r="L58" s="35"/>
      <c r="M58" s="11"/>
      <c r="N58" s="12" t="str">
        <f t="shared" si="12"/>
        <v/>
      </c>
    </row>
    <row r="59" spans="1:32" ht="18.75" customHeight="1" x14ac:dyDescent="0.2">
      <c r="A59" s="7">
        <v>16</v>
      </c>
      <c r="B59" s="8"/>
      <c r="C59" s="47"/>
      <c r="D59" s="33"/>
      <c r="E59" s="9"/>
      <c r="F59" s="9"/>
      <c r="G59" s="10" t="str">
        <f t="shared" si="5"/>
        <v/>
      </c>
      <c r="H59" s="34" t="str">
        <f t="shared" si="8"/>
        <v/>
      </c>
      <c r="I59" s="15" t="str">
        <f t="shared" si="9"/>
        <v/>
      </c>
      <c r="J59" s="15" t="str">
        <f t="shared" si="10"/>
        <v/>
      </c>
      <c r="K59" s="10" t="str">
        <f t="shared" si="11"/>
        <v/>
      </c>
      <c r="L59" s="35"/>
      <c r="M59" s="11"/>
      <c r="N59" s="12" t="str">
        <f t="shared" si="4"/>
        <v/>
      </c>
    </row>
    <row r="60" spans="1:32" ht="18.75" customHeight="1" x14ac:dyDescent="0.2">
      <c r="A60" s="7">
        <v>17</v>
      </c>
      <c r="B60" s="13"/>
      <c r="C60" s="9"/>
      <c r="D60" s="33"/>
      <c r="E60" s="9"/>
      <c r="F60" s="9"/>
      <c r="G60" s="10" t="str">
        <f t="shared" si="5"/>
        <v/>
      </c>
      <c r="H60" s="34" t="str">
        <f t="shared" si="8"/>
        <v/>
      </c>
      <c r="I60" s="15" t="str">
        <f t="shared" si="9"/>
        <v/>
      </c>
      <c r="J60" s="15" t="str">
        <f t="shared" si="10"/>
        <v/>
      </c>
      <c r="K60" s="10" t="str">
        <f t="shared" si="11"/>
        <v/>
      </c>
      <c r="L60" s="35"/>
      <c r="M60" s="11"/>
      <c r="N60" s="12" t="str">
        <f t="shared" si="4"/>
        <v/>
      </c>
    </row>
    <row r="61" spans="1:32" ht="18.75" customHeight="1" x14ac:dyDescent="0.2">
      <c r="A61" s="7">
        <v>18</v>
      </c>
      <c r="B61" s="13"/>
      <c r="C61" s="9"/>
      <c r="D61" s="33"/>
      <c r="E61" s="9"/>
      <c r="F61" s="9"/>
      <c r="G61" s="10" t="str">
        <f t="shared" si="5"/>
        <v/>
      </c>
      <c r="H61" s="34" t="str">
        <f t="shared" si="8"/>
        <v/>
      </c>
      <c r="I61" s="15" t="str">
        <f t="shared" si="9"/>
        <v/>
      </c>
      <c r="J61" s="15" t="str">
        <f t="shared" si="10"/>
        <v/>
      </c>
      <c r="K61" s="10" t="str">
        <f t="shared" si="11"/>
        <v/>
      </c>
      <c r="L61" s="35"/>
      <c r="M61" s="11"/>
      <c r="N61" s="12" t="str">
        <f t="shared" si="4"/>
        <v/>
      </c>
    </row>
    <row r="62" spans="1:32" ht="18.75" customHeight="1" x14ac:dyDescent="0.2">
      <c r="A62" s="7">
        <v>19</v>
      </c>
      <c r="B62" s="13"/>
      <c r="C62" s="9"/>
      <c r="D62" s="33"/>
      <c r="E62" s="9"/>
      <c r="F62" s="9"/>
      <c r="G62" s="10" t="str">
        <f t="shared" si="5"/>
        <v/>
      </c>
      <c r="H62" s="34" t="str">
        <f t="shared" si="8"/>
        <v/>
      </c>
      <c r="I62" s="15" t="str">
        <f t="shared" si="9"/>
        <v/>
      </c>
      <c r="J62" s="15" t="str">
        <f t="shared" si="10"/>
        <v/>
      </c>
      <c r="K62" s="10" t="str">
        <f t="shared" si="11"/>
        <v/>
      </c>
      <c r="L62" s="35"/>
      <c r="M62" s="11"/>
      <c r="N62" s="12" t="str">
        <f t="shared" si="4"/>
        <v/>
      </c>
    </row>
    <row r="63" spans="1:32" ht="18.75" customHeight="1" x14ac:dyDescent="0.2">
      <c r="A63" s="7">
        <v>20</v>
      </c>
      <c r="B63" s="13"/>
      <c r="C63" s="9"/>
      <c r="D63" s="33"/>
      <c r="E63" s="9"/>
      <c r="F63" s="9"/>
      <c r="G63" s="10" t="str">
        <f t="shared" si="5"/>
        <v/>
      </c>
      <c r="H63" s="34" t="str">
        <f t="shared" si="8"/>
        <v/>
      </c>
      <c r="I63" s="15" t="str">
        <f t="shared" si="9"/>
        <v/>
      </c>
      <c r="J63" s="15" t="str">
        <f t="shared" si="10"/>
        <v/>
      </c>
      <c r="K63" s="10" t="str">
        <f t="shared" si="11"/>
        <v/>
      </c>
      <c r="L63" s="35"/>
      <c r="M63" s="11"/>
      <c r="N63" s="12" t="str">
        <f t="shared" si="4"/>
        <v/>
      </c>
    </row>
    <row r="64" spans="1:32" ht="18.75" customHeight="1" x14ac:dyDescent="0.2">
      <c r="A64" s="7">
        <v>21</v>
      </c>
      <c r="B64" s="13"/>
      <c r="C64" s="9"/>
      <c r="D64" s="33"/>
      <c r="E64" s="9"/>
      <c r="F64" s="9"/>
      <c r="G64" s="10" t="str">
        <f t="shared" si="5"/>
        <v/>
      </c>
      <c r="H64" s="34" t="str">
        <f t="shared" si="8"/>
        <v/>
      </c>
      <c r="I64" s="15" t="str">
        <f t="shared" si="9"/>
        <v/>
      </c>
      <c r="J64" s="15" t="str">
        <f t="shared" si="10"/>
        <v/>
      </c>
      <c r="K64" s="10" t="str">
        <f t="shared" si="11"/>
        <v/>
      </c>
      <c r="L64" s="35"/>
      <c r="M64" s="11"/>
      <c r="N64" s="12" t="str">
        <f t="shared" si="4"/>
        <v/>
      </c>
    </row>
    <row r="65" spans="1:14" ht="18.75" customHeight="1" x14ac:dyDescent="0.2">
      <c r="A65" s="7">
        <v>22</v>
      </c>
      <c r="B65" s="13"/>
      <c r="C65" s="9"/>
      <c r="D65" s="33"/>
      <c r="E65" s="9"/>
      <c r="F65" s="9"/>
      <c r="G65" s="10" t="str">
        <f t="shared" si="5"/>
        <v/>
      </c>
      <c r="H65" s="34" t="str">
        <f t="shared" si="8"/>
        <v/>
      </c>
      <c r="I65" s="15" t="str">
        <f t="shared" si="9"/>
        <v/>
      </c>
      <c r="J65" s="15" t="str">
        <f t="shared" si="10"/>
        <v/>
      </c>
      <c r="K65" s="10" t="str">
        <f t="shared" si="11"/>
        <v/>
      </c>
      <c r="L65" s="35"/>
      <c r="M65" s="11"/>
      <c r="N65" s="12" t="str">
        <f t="shared" si="4"/>
        <v/>
      </c>
    </row>
    <row r="66" spans="1:14" ht="18.75" customHeight="1" x14ac:dyDescent="0.2">
      <c r="A66" s="7">
        <v>23</v>
      </c>
      <c r="B66" s="13"/>
      <c r="C66" s="9"/>
      <c r="D66" s="33"/>
      <c r="E66" s="9"/>
      <c r="F66" s="9"/>
      <c r="G66" s="10" t="str">
        <f t="shared" si="5"/>
        <v/>
      </c>
      <c r="H66" s="34" t="str">
        <f t="shared" si="8"/>
        <v/>
      </c>
      <c r="I66" s="15" t="str">
        <f t="shared" si="9"/>
        <v/>
      </c>
      <c r="J66" s="15" t="str">
        <f t="shared" si="10"/>
        <v/>
      </c>
      <c r="K66" s="10" t="str">
        <f t="shared" si="11"/>
        <v/>
      </c>
      <c r="L66" s="35"/>
      <c r="M66" s="11"/>
      <c r="N66" s="12" t="str">
        <f t="shared" si="4"/>
        <v/>
      </c>
    </row>
    <row r="67" spans="1:14" ht="18.75" customHeight="1" x14ac:dyDescent="0.2">
      <c r="A67" s="7">
        <v>24</v>
      </c>
      <c r="B67" s="13"/>
      <c r="C67" s="9"/>
      <c r="D67" s="33"/>
      <c r="E67" s="9"/>
      <c r="F67" s="9"/>
      <c r="G67" s="10" t="str">
        <f t="shared" si="5"/>
        <v/>
      </c>
      <c r="H67" s="34" t="str">
        <f t="shared" si="8"/>
        <v/>
      </c>
      <c r="I67" s="15" t="str">
        <f t="shared" si="9"/>
        <v/>
      </c>
      <c r="J67" s="15" t="str">
        <f t="shared" si="10"/>
        <v/>
      </c>
      <c r="K67" s="10" t="str">
        <f t="shared" si="11"/>
        <v/>
      </c>
      <c r="L67" s="35"/>
      <c r="M67" s="11"/>
      <c r="N67" s="12" t="str">
        <f t="shared" si="4"/>
        <v/>
      </c>
    </row>
    <row r="68" spans="1:14" ht="18.75" customHeight="1" x14ac:dyDescent="0.2">
      <c r="A68" s="7">
        <v>25</v>
      </c>
      <c r="B68" s="13"/>
      <c r="C68" s="9"/>
      <c r="D68" s="33"/>
      <c r="E68" s="9"/>
      <c r="F68" s="9"/>
      <c r="G68" s="10" t="str">
        <f t="shared" si="5"/>
        <v/>
      </c>
      <c r="H68" s="34" t="str">
        <f t="shared" si="8"/>
        <v/>
      </c>
      <c r="I68" s="15" t="str">
        <f t="shared" si="9"/>
        <v/>
      </c>
      <c r="J68" s="15" t="str">
        <f t="shared" si="10"/>
        <v/>
      </c>
      <c r="K68" s="10" t="str">
        <f t="shared" si="11"/>
        <v/>
      </c>
      <c r="L68" s="35"/>
      <c r="M68" s="11"/>
      <c r="N68" s="12" t="str">
        <f t="shared" si="4"/>
        <v/>
      </c>
    </row>
    <row r="69" spans="1:14" ht="18.75" customHeight="1" x14ac:dyDescent="0.2">
      <c r="A69" s="7">
        <v>26</v>
      </c>
      <c r="B69" s="13"/>
      <c r="C69" s="9"/>
      <c r="D69" s="33"/>
      <c r="E69" s="9"/>
      <c r="F69" s="9"/>
      <c r="G69" s="10" t="str">
        <f t="shared" si="5"/>
        <v/>
      </c>
      <c r="H69" s="34" t="str">
        <f t="shared" si="8"/>
        <v/>
      </c>
      <c r="I69" s="15" t="str">
        <f t="shared" si="9"/>
        <v/>
      </c>
      <c r="J69" s="15" t="str">
        <f t="shared" si="10"/>
        <v/>
      </c>
      <c r="K69" s="10" t="str">
        <f t="shared" si="11"/>
        <v/>
      </c>
      <c r="L69" s="35"/>
      <c r="M69" s="11"/>
      <c r="N69" s="12" t="str">
        <f t="shared" si="4"/>
        <v/>
      </c>
    </row>
    <row r="70" spans="1:14" ht="18.75" customHeight="1" x14ac:dyDescent="0.2">
      <c r="A70" s="7">
        <v>27</v>
      </c>
      <c r="B70" s="13"/>
      <c r="C70" s="9"/>
      <c r="D70" s="33"/>
      <c r="E70" s="9"/>
      <c r="F70" s="9"/>
      <c r="G70" s="10" t="str">
        <f t="shared" si="5"/>
        <v/>
      </c>
      <c r="H70" s="34" t="str">
        <f t="shared" si="8"/>
        <v/>
      </c>
      <c r="I70" s="15" t="str">
        <f t="shared" si="9"/>
        <v/>
      </c>
      <c r="J70" s="15" t="str">
        <f t="shared" si="10"/>
        <v/>
      </c>
      <c r="K70" s="10" t="str">
        <f t="shared" si="11"/>
        <v/>
      </c>
      <c r="L70" s="35"/>
      <c r="M70" s="11"/>
      <c r="N70" s="12" t="str">
        <f t="shared" si="4"/>
        <v/>
      </c>
    </row>
    <row r="71" spans="1:14" ht="18.75" customHeight="1" x14ac:dyDescent="0.2">
      <c r="A71" s="7">
        <v>28</v>
      </c>
      <c r="B71" s="13"/>
      <c r="C71" s="9"/>
      <c r="D71" s="33"/>
      <c r="E71" s="9"/>
      <c r="F71" s="9"/>
      <c r="G71" s="10" t="str">
        <f t="shared" si="5"/>
        <v/>
      </c>
      <c r="H71" s="34" t="str">
        <f t="shared" si="8"/>
        <v/>
      </c>
      <c r="I71" s="15" t="str">
        <f t="shared" si="9"/>
        <v/>
      </c>
      <c r="J71" s="15" t="str">
        <f t="shared" si="10"/>
        <v/>
      </c>
      <c r="K71" s="10" t="str">
        <f t="shared" si="11"/>
        <v/>
      </c>
      <c r="L71" s="35"/>
      <c r="M71" s="11"/>
      <c r="N71" s="12" t="str">
        <f t="shared" si="4"/>
        <v/>
      </c>
    </row>
    <row r="72" spans="1:14" ht="18.75" customHeight="1" x14ac:dyDescent="0.2">
      <c r="A72" s="7">
        <v>29</v>
      </c>
      <c r="B72" s="13"/>
      <c r="C72" s="9"/>
      <c r="D72" s="33"/>
      <c r="E72" s="9"/>
      <c r="F72" s="9"/>
      <c r="G72" s="10" t="str">
        <f t="shared" si="5"/>
        <v/>
      </c>
      <c r="H72" s="34" t="str">
        <f t="shared" si="8"/>
        <v/>
      </c>
      <c r="I72" s="15" t="str">
        <f t="shared" si="9"/>
        <v/>
      </c>
      <c r="J72" s="15" t="str">
        <f t="shared" si="10"/>
        <v/>
      </c>
      <c r="K72" s="10" t="str">
        <f t="shared" si="11"/>
        <v/>
      </c>
      <c r="L72" s="35"/>
      <c r="M72" s="11"/>
      <c r="N72" s="12" t="str">
        <f t="shared" si="4"/>
        <v/>
      </c>
    </row>
    <row r="73" spans="1:14" ht="18.75" customHeight="1" x14ac:dyDescent="0.2">
      <c r="A73" s="7">
        <v>30</v>
      </c>
      <c r="B73" s="13"/>
      <c r="C73" s="9"/>
      <c r="D73" s="33"/>
      <c r="E73" s="9"/>
      <c r="F73" s="9"/>
      <c r="G73" s="10" t="str">
        <f t="shared" si="5"/>
        <v/>
      </c>
      <c r="H73" s="34" t="str">
        <f t="shared" si="8"/>
        <v/>
      </c>
      <c r="I73" s="15" t="str">
        <f t="shared" si="9"/>
        <v/>
      </c>
      <c r="J73" s="15" t="str">
        <f t="shared" si="10"/>
        <v/>
      </c>
      <c r="K73" s="10" t="str">
        <f t="shared" si="11"/>
        <v/>
      </c>
      <c r="L73" s="35"/>
      <c r="M73" s="11"/>
      <c r="N73" s="12" t="str">
        <f t="shared" si="4"/>
        <v/>
      </c>
    </row>
    <row r="74" spans="1:14" ht="18.75" customHeight="1" x14ac:dyDescent="0.2">
      <c r="A74" s="9" t="s">
        <v>4</v>
      </c>
      <c r="B74" s="9"/>
      <c r="C74" s="9"/>
      <c r="D74" s="9"/>
      <c r="E74" s="9"/>
      <c r="F74" s="9"/>
      <c r="G74" s="10">
        <f>SUM(G44:G73)</f>
        <v>0.43200000000000005</v>
      </c>
      <c r="H74" s="9"/>
      <c r="I74" s="9"/>
      <c r="J74" s="9"/>
      <c r="K74" s="10">
        <f>SUM(K44:K73)</f>
        <v>0.43200000000000005</v>
      </c>
      <c r="L74" s="9"/>
      <c r="M74" s="11"/>
      <c r="N74" s="9"/>
    </row>
    <row r="75" spans="1:14" ht="18.75" customHeight="1" x14ac:dyDescent="0.2">
      <c r="A75" s="1" t="s">
        <v>25</v>
      </c>
    </row>
    <row r="76" spans="1:14" ht="18.75" customHeight="1" x14ac:dyDescent="0.2">
      <c r="A76" s="1" t="s">
        <v>27</v>
      </c>
    </row>
    <row r="77" spans="1:14" ht="29.25" customHeight="1" x14ac:dyDescent="0.2">
      <c r="B77" s="81" t="s">
        <v>47</v>
      </c>
      <c r="C77" s="81"/>
      <c r="D77" s="81"/>
      <c r="E77" s="81"/>
      <c r="F77" s="81"/>
      <c r="G77" s="81"/>
      <c r="H77" s="67"/>
      <c r="I77" s="67"/>
      <c r="J77" s="67"/>
      <c r="K77" s="67"/>
      <c r="L77" s="67"/>
      <c r="N77" s="14" t="s">
        <v>18</v>
      </c>
    </row>
    <row r="78" spans="1:14" ht="6.75" customHeight="1" x14ac:dyDescent="0.2"/>
    <row r="79" spans="1:14" ht="18" customHeight="1" x14ac:dyDescent="0.2"/>
    <row r="80" spans="1:14" ht="18" customHeight="1" x14ac:dyDescent="0.2"/>
    <row r="81" ht="18" customHeight="1" x14ac:dyDescent="0.2"/>
    <row r="82" ht="18" customHeight="1" x14ac:dyDescent="0.2"/>
  </sheetData>
  <mergeCells count="26">
    <mergeCell ref="A42:A43"/>
    <mergeCell ref="B42:B43"/>
    <mergeCell ref="D42:G42"/>
    <mergeCell ref="H42:K42"/>
    <mergeCell ref="C42:C43"/>
    <mergeCell ref="A2:N2"/>
    <mergeCell ref="H3:I3"/>
    <mergeCell ref="J3:N3"/>
    <mergeCell ref="H4:I4"/>
    <mergeCell ref="J4:N4"/>
    <mergeCell ref="A7:A8"/>
    <mergeCell ref="B7:B8"/>
    <mergeCell ref="D7:G7"/>
    <mergeCell ref="H7:K7"/>
    <mergeCell ref="L7:N7"/>
    <mergeCell ref="C7:C8"/>
    <mergeCell ref="B77:G77"/>
    <mergeCell ref="H77:L77"/>
    <mergeCell ref="H5:I5"/>
    <mergeCell ref="J5:N5"/>
    <mergeCell ref="P5:X8"/>
    <mergeCell ref="P12:AF13"/>
    <mergeCell ref="P14:AF17"/>
    <mergeCell ref="L42:N42"/>
    <mergeCell ref="P47:AF48"/>
    <mergeCell ref="P49:AF52"/>
  </mergeCells>
  <phoneticPr fontId="1"/>
  <dataValidations count="3">
    <dataValidation type="list" allowBlank="1" showInputMessage="1" showErrorMessage="1" prompt="仕上げ材でない場合は未仕上げ材を選択" sqref="B44:B73 B40 B9:B38" xr:uid="{00000000-0002-0000-0200-000000000000}">
      <formula1>"仕上げ材,未仕上げ材"</formula1>
    </dataValidation>
    <dataValidation type="list" allowBlank="1" showInputMessage="1" showErrorMessage="1" prompt="50で入力すると自動でE50に変換" sqref="L44:L73 L40 L9:L38" xr:uid="{00000000-0002-0000-0200-000001000000}">
      <formula1>"E50,E70,E90,E110,50E,70E,90E,110E"</formula1>
    </dataValidation>
    <dataValidation allowBlank="1" showInputMessage="1" showErrorMessage="1" prompt="３ｍちょうどの場合は３で打てば自動で3.000に変換" sqref="D44:D73 D40 D9:D38" xr:uid="{00000000-0002-0000-0200-000002000000}"/>
  </dataValidations>
  <pageMargins left="0.31496062992125984" right="0.31496062992125984" top="0.74803149606299213" bottom="0.74803149606299213" header="0.31496062992125984" footer="0.31496062992125984"/>
  <pageSetup paperSize="9" orientation="portrait" r:id="rId1"/>
  <rowBreaks count="1" manualBreakCount="1">
    <brk id="40"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8A205-7B5C-4E78-AD6D-04CF82A962EA}">
  <dimension ref="A1:AG109"/>
  <sheetViews>
    <sheetView view="pageBreakPreview" topLeftCell="A58" zoomScaleNormal="100" zoomScaleSheetLayoutView="100" workbookViewId="0">
      <selection activeCell="B77" sqref="B77:G77"/>
    </sheetView>
  </sheetViews>
  <sheetFormatPr defaultColWidth="9" defaultRowHeight="27" customHeight="1" x14ac:dyDescent="0.2"/>
  <cols>
    <col min="1" max="1" width="3.21875" style="18" customWidth="1"/>
    <col min="2" max="2" width="7" style="18" customWidth="1"/>
    <col min="3" max="3" width="9" style="1"/>
    <col min="4" max="4" width="7.21875" style="18" customWidth="1"/>
    <col min="5" max="5" width="6" style="18" customWidth="1"/>
    <col min="6" max="6" width="6.44140625" style="18" customWidth="1"/>
    <col min="7" max="7" width="8.109375" style="18" customWidth="1"/>
    <col min="8" max="8" width="7" style="18" customWidth="1"/>
    <col min="9" max="10" width="5.44140625" style="18" customWidth="1"/>
    <col min="11" max="13" width="8.6640625" style="18" customWidth="1"/>
    <col min="14" max="14" width="5" style="18" customWidth="1"/>
    <col min="15" max="15" width="1.33203125" style="18" customWidth="1"/>
    <col min="16" max="33" width="9" style="1"/>
    <col min="34" max="16384" width="9" style="18"/>
  </cols>
  <sheetData>
    <row r="1" spans="1:32" ht="21" customHeight="1" x14ac:dyDescent="0.2">
      <c r="A1" s="18" t="s">
        <v>23</v>
      </c>
      <c r="P1" s="16"/>
    </row>
    <row r="2" spans="1:32" ht="27" customHeight="1" x14ac:dyDescent="0.2">
      <c r="A2" s="82" t="s">
        <v>46</v>
      </c>
      <c r="B2" s="82"/>
      <c r="C2" s="82"/>
      <c r="D2" s="82"/>
      <c r="E2" s="82"/>
      <c r="F2" s="82"/>
      <c r="G2" s="82"/>
      <c r="H2" s="82"/>
      <c r="I2" s="82"/>
      <c r="J2" s="82"/>
      <c r="K2" s="82"/>
      <c r="L2" s="82"/>
      <c r="M2" s="82"/>
      <c r="N2" s="82"/>
      <c r="P2" s="16"/>
    </row>
    <row r="3" spans="1:32" ht="16.5" customHeight="1" x14ac:dyDescent="0.2">
      <c r="C3" s="17"/>
      <c r="H3" s="68" t="s">
        <v>5</v>
      </c>
      <c r="I3" s="68"/>
      <c r="J3" s="69"/>
      <c r="K3" s="70"/>
      <c r="L3" s="70"/>
      <c r="M3" s="70"/>
      <c r="N3" s="71"/>
      <c r="P3" s="36" t="s">
        <v>34</v>
      </c>
      <c r="Q3" s="17"/>
      <c r="R3" s="17"/>
      <c r="S3" s="17"/>
      <c r="T3" s="17"/>
      <c r="U3" s="17"/>
      <c r="V3" s="17"/>
      <c r="W3" s="17"/>
      <c r="X3" s="17"/>
    </row>
    <row r="4" spans="1:32" ht="16.5" customHeight="1" x14ac:dyDescent="0.2">
      <c r="C4" s="17"/>
      <c r="H4" s="68" t="s">
        <v>6</v>
      </c>
      <c r="I4" s="68"/>
      <c r="J4" s="72"/>
      <c r="K4" s="73"/>
      <c r="L4" s="73"/>
      <c r="M4" s="73"/>
      <c r="N4" s="74"/>
      <c r="P4" s="17"/>
      <c r="Q4" s="17"/>
      <c r="R4" s="17"/>
      <c r="S4" s="17"/>
      <c r="T4" s="17"/>
      <c r="U4" s="17"/>
      <c r="V4" s="17"/>
      <c r="W4" s="17"/>
      <c r="X4" s="17"/>
    </row>
    <row r="5" spans="1:32" ht="16.5" customHeight="1" x14ac:dyDescent="0.2">
      <c r="H5" s="77" t="s">
        <v>24</v>
      </c>
      <c r="I5" s="78"/>
      <c r="J5" s="69"/>
      <c r="K5" s="70"/>
      <c r="L5" s="70"/>
      <c r="M5" s="70"/>
      <c r="N5" s="71"/>
      <c r="P5" s="61"/>
      <c r="Q5" s="61"/>
      <c r="R5" s="61"/>
      <c r="S5" s="61"/>
      <c r="T5" s="61"/>
      <c r="U5" s="61"/>
      <c r="V5" s="61"/>
      <c r="W5" s="61"/>
      <c r="X5" s="61"/>
      <c r="Y5" s="17"/>
      <c r="Z5" s="17"/>
    </row>
    <row r="6" spans="1:32" ht="14.4" x14ac:dyDescent="0.2">
      <c r="A6" s="1" t="s">
        <v>38</v>
      </c>
      <c r="I6" s="19"/>
      <c r="J6" s="20"/>
      <c r="K6" s="20"/>
      <c r="L6" s="20"/>
      <c r="M6" s="20"/>
      <c r="N6" s="21"/>
      <c r="P6" s="61"/>
      <c r="Q6" s="61"/>
      <c r="R6" s="61"/>
      <c r="S6" s="61"/>
      <c r="T6" s="61"/>
      <c r="U6" s="61"/>
      <c r="V6" s="61"/>
      <c r="W6" s="61"/>
      <c r="X6" s="61"/>
      <c r="Y6" s="17"/>
      <c r="Z6" s="17"/>
    </row>
    <row r="7" spans="1:32" ht="15" customHeight="1" x14ac:dyDescent="0.2">
      <c r="A7" s="75" t="s">
        <v>0</v>
      </c>
      <c r="B7" s="75" t="s">
        <v>16</v>
      </c>
      <c r="C7" s="63" t="s">
        <v>41</v>
      </c>
      <c r="D7" s="68" t="s">
        <v>17</v>
      </c>
      <c r="E7" s="68"/>
      <c r="F7" s="68"/>
      <c r="G7" s="68"/>
      <c r="H7" s="68" t="s">
        <v>15</v>
      </c>
      <c r="I7" s="76"/>
      <c r="J7" s="68"/>
      <c r="K7" s="68"/>
      <c r="L7" s="68" t="s">
        <v>29</v>
      </c>
      <c r="M7" s="68"/>
      <c r="N7" s="68"/>
      <c r="P7" s="61"/>
      <c r="Q7" s="61"/>
      <c r="R7" s="61"/>
      <c r="S7" s="61"/>
      <c r="T7" s="61"/>
      <c r="U7" s="61"/>
      <c r="V7" s="61"/>
      <c r="W7" s="61"/>
      <c r="X7" s="61"/>
      <c r="Y7" s="17"/>
      <c r="Z7" s="17"/>
    </row>
    <row r="8" spans="1:32" ht="33" customHeight="1" x14ac:dyDescent="0.2">
      <c r="A8" s="75"/>
      <c r="B8" s="75"/>
      <c r="C8" s="64"/>
      <c r="D8" s="22" t="s">
        <v>11</v>
      </c>
      <c r="E8" s="22" t="s">
        <v>12</v>
      </c>
      <c r="F8" s="22" t="s">
        <v>13</v>
      </c>
      <c r="G8" s="22" t="s">
        <v>10</v>
      </c>
      <c r="H8" s="22" t="s">
        <v>11</v>
      </c>
      <c r="I8" s="22" t="s">
        <v>12</v>
      </c>
      <c r="J8" s="22" t="s">
        <v>13</v>
      </c>
      <c r="K8" s="22" t="s">
        <v>10</v>
      </c>
      <c r="L8" s="22" t="s">
        <v>14</v>
      </c>
      <c r="M8" s="6" t="s">
        <v>1</v>
      </c>
      <c r="N8" s="23" t="s">
        <v>2</v>
      </c>
      <c r="P8" s="61"/>
      <c r="Q8" s="61"/>
      <c r="R8" s="61"/>
      <c r="S8" s="61"/>
      <c r="T8" s="61"/>
      <c r="U8" s="61"/>
      <c r="V8" s="61"/>
      <c r="W8" s="61"/>
      <c r="X8" s="61"/>
      <c r="Y8" s="17"/>
      <c r="Z8" s="17"/>
    </row>
    <row r="9" spans="1:32" ht="18.75" customHeight="1" x14ac:dyDescent="0.2">
      <c r="A9" s="24">
        <v>1</v>
      </c>
      <c r="B9" s="25"/>
      <c r="C9" s="46"/>
      <c r="D9" s="26"/>
      <c r="E9" s="26"/>
      <c r="F9" s="26"/>
      <c r="G9" s="27" t="str">
        <f t="shared" ref="G9:G38" si="0">IF(OR(N9="",L9=""),"",(D9/1000*E9/1000*F9/1000))</f>
        <v/>
      </c>
      <c r="H9" s="28" t="str">
        <f t="shared" ref="H9:H24" si="1">IF(OR(B9="仕上げ材",B9=""),"",IF(D9&gt;=6000,6000,IF(D9&gt;=5000,5000,IF(D9&gt;=4000,4000,IF(D9&gt;=3000,3000,IF(D9&gt;=2000,2000,0))))))</f>
        <v/>
      </c>
      <c r="I9" s="28" t="str">
        <f t="shared" ref="I9:I24" si="2">IF(OR(B9="仕上げ材",B9=""),"",IF(E9&gt;=150,150,IF(E9&gt;=135,135,IF(E9&gt;=120,120,IF(E9&gt;=105,105,IF(E9&gt;=90,90,0))))))</f>
        <v/>
      </c>
      <c r="J9" s="28" t="str">
        <f t="shared" ref="J9:J24" si="3">IF(OR(B9="仕上げ材",B9=""),"",IF(F9&gt;=360,360,IF(F9&gt;=330,330,IF(F9&gt;=300,300,IF(F9&gt;=270,270,IF(F9&gt;=240,240,IF(F9&gt;=210,210,IF(F9&gt;=180,180,IF(F9&gt;=150,150,IF(F9&gt;=135,135,IF(F9&gt;=120,120,IF(F9&gt;=105,105,IF(F9&gt;=90,90,0)))))))))))))</f>
        <v/>
      </c>
      <c r="K9" s="27" t="str">
        <f t="shared" ref="K9:K38" si="4">IF(OR(N9="",L9=""),"",IF(B9="仕上げ材",G9,(H9/1000*I9/1000*J9/1000)))</f>
        <v/>
      </c>
      <c r="L9" s="24"/>
      <c r="M9" s="29"/>
      <c r="N9" s="30" t="str">
        <f t="shared" ref="N9:N38" si="5">IF(M9="","",IF(M9&lt;=15,"D15",IF(M9&lt;=20,"D20","")))</f>
        <v/>
      </c>
      <c r="P9" s="17"/>
      <c r="Q9" s="17"/>
      <c r="R9" s="17"/>
      <c r="S9" s="17"/>
      <c r="T9" s="17"/>
      <c r="U9" s="17"/>
      <c r="V9" s="17"/>
      <c r="W9" s="17"/>
      <c r="X9" s="17"/>
      <c r="Y9" s="17"/>
      <c r="Z9" s="17"/>
    </row>
    <row r="10" spans="1:32" ht="18.75" customHeight="1" x14ac:dyDescent="0.2">
      <c r="A10" s="24">
        <v>2</v>
      </c>
      <c r="B10" s="25"/>
      <c r="C10" s="46"/>
      <c r="D10" s="26"/>
      <c r="E10" s="26"/>
      <c r="F10" s="26"/>
      <c r="G10" s="27" t="str">
        <f t="shared" si="0"/>
        <v/>
      </c>
      <c r="H10" s="28" t="str">
        <f t="shared" si="1"/>
        <v/>
      </c>
      <c r="I10" s="28" t="str">
        <f t="shared" si="2"/>
        <v/>
      </c>
      <c r="J10" s="28" t="str">
        <f t="shared" si="3"/>
        <v/>
      </c>
      <c r="K10" s="27" t="str">
        <f t="shared" si="4"/>
        <v/>
      </c>
      <c r="L10" s="24"/>
      <c r="M10" s="29"/>
      <c r="N10" s="30" t="str">
        <f t="shared" si="5"/>
        <v/>
      </c>
      <c r="P10" s="36" t="s">
        <v>45</v>
      </c>
      <c r="Q10" s="36"/>
      <c r="R10" s="36"/>
      <c r="S10" s="36"/>
      <c r="T10" s="36"/>
      <c r="U10" s="36"/>
      <c r="V10" s="36"/>
      <c r="W10" s="36"/>
      <c r="X10" s="36"/>
      <c r="Y10" s="36"/>
      <c r="Z10" s="36"/>
      <c r="AA10" s="36"/>
      <c r="AB10" s="36"/>
      <c r="AC10" s="36"/>
      <c r="AD10" s="36"/>
      <c r="AE10" s="36"/>
      <c r="AF10" s="36"/>
    </row>
    <row r="11" spans="1:32" ht="18.75" customHeight="1" x14ac:dyDescent="0.2">
      <c r="A11" s="24">
        <v>3</v>
      </c>
      <c r="B11" s="25"/>
      <c r="C11" s="46"/>
      <c r="D11" s="26"/>
      <c r="E11" s="26"/>
      <c r="F11" s="26"/>
      <c r="G11" s="27" t="str">
        <f t="shared" si="0"/>
        <v/>
      </c>
      <c r="H11" s="28" t="str">
        <f t="shared" si="1"/>
        <v/>
      </c>
      <c r="I11" s="28" t="str">
        <f t="shared" si="2"/>
        <v/>
      </c>
      <c r="J11" s="28" t="str">
        <f t="shared" si="3"/>
        <v/>
      </c>
      <c r="K11" s="27" t="str">
        <f t="shared" si="4"/>
        <v/>
      </c>
      <c r="L11" s="24"/>
      <c r="M11" s="29"/>
      <c r="N11" s="30" t="str">
        <f t="shared" si="5"/>
        <v/>
      </c>
      <c r="P11" s="36" t="s">
        <v>28</v>
      </c>
      <c r="Q11" s="36"/>
      <c r="R11" s="36"/>
      <c r="S11" s="36"/>
      <c r="T11" s="36"/>
      <c r="U11" s="36"/>
      <c r="V11" s="36"/>
      <c r="W11" s="36"/>
      <c r="X11" s="36"/>
      <c r="Y11" s="36"/>
      <c r="Z11" s="36"/>
      <c r="AA11" s="36"/>
      <c r="AB11" s="36"/>
      <c r="AC11" s="36"/>
      <c r="AD11" s="36"/>
      <c r="AE11" s="36"/>
      <c r="AF11" s="36"/>
    </row>
    <row r="12" spans="1:32" ht="18.75" customHeight="1" x14ac:dyDescent="0.2">
      <c r="A12" s="24">
        <v>4</v>
      </c>
      <c r="B12" s="31"/>
      <c r="C12" s="45"/>
      <c r="D12" s="26"/>
      <c r="E12" s="26"/>
      <c r="F12" s="26"/>
      <c r="G12" s="27" t="str">
        <f t="shared" si="0"/>
        <v/>
      </c>
      <c r="H12" s="28" t="str">
        <f t="shared" si="1"/>
        <v/>
      </c>
      <c r="I12" s="28" t="str">
        <f t="shared" si="2"/>
        <v/>
      </c>
      <c r="J12" s="28" t="str">
        <f t="shared" si="3"/>
        <v/>
      </c>
      <c r="K12" s="27" t="str">
        <f t="shared" si="4"/>
        <v/>
      </c>
      <c r="L12" s="24"/>
      <c r="M12" s="29"/>
      <c r="N12" s="30" t="str">
        <f t="shared" si="5"/>
        <v/>
      </c>
      <c r="P12" s="66" t="s">
        <v>32</v>
      </c>
      <c r="Q12" s="66"/>
      <c r="R12" s="66"/>
      <c r="S12" s="66"/>
      <c r="T12" s="66"/>
      <c r="U12" s="66"/>
      <c r="V12" s="66"/>
      <c r="W12" s="66"/>
      <c r="X12" s="66"/>
      <c r="Y12" s="66"/>
      <c r="Z12" s="66"/>
      <c r="AA12" s="66"/>
      <c r="AB12" s="66"/>
      <c r="AC12" s="66"/>
      <c r="AD12" s="66"/>
      <c r="AE12" s="66"/>
      <c r="AF12" s="66"/>
    </row>
    <row r="13" spans="1:32" ht="18.75" customHeight="1" x14ac:dyDescent="0.2">
      <c r="A13" s="24">
        <v>5</v>
      </c>
      <c r="B13" s="31"/>
      <c r="C13" s="45"/>
      <c r="D13" s="26"/>
      <c r="E13" s="26"/>
      <c r="F13" s="26"/>
      <c r="G13" s="27" t="str">
        <f t="shared" si="0"/>
        <v/>
      </c>
      <c r="H13" s="28" t="str">
        <f t="shared" si="1"/>
        <v/>
      </c>
      <c r="I13" s="28" t="str">
        <f t="shared" si="2"/>
        <v/>
      </c>
      <c r="J13" s="28" t="str">
        <f t="shared" si="3"/>
        <v/>
      </c>
      <c r="K13" s="27" t="str">
        <f t="shared" si="4"/>
        <v/>
      </c>
      <c r="L13" s="24"/>
      <c r="M13" s="29"/>
      <c r="N13" s="30" t="str">
        <f t="shared" si="5"/>
        <v/>
      </c>
      <c r="P13" s="66"/>
      <c r="Q13" s="66"/>
      <c r="R13" s="66"/>
      <c r="S13" s="66"/>
      <c r="T13" s="66"/>
      <c r="U13" s="66"/>
      <c r="V13" s="66"/>
      <c r="W13" s="66"/>
      <c r="X13" s="66"/>
      <c r="Y13" s="66"/>
      <c r="Z13" s="66"/>
      <c r="AA13" s="66"/>
      <c r="AB13" s="66"/>
      <c r="AC13" s="66"/>
      <c r="AD13" s="66"/>
      <c r="AE13" s="66"/>
      <c r="AF13" s="66"/>
    </row>
    <row r="14" spans="1:32" ht="18.75" customHeight="1" x14ac:dyDescent="0.2">
      <c r="A14" s="24">
        <v>6</v>
      </c>
      <c r="B14" s="31"/>
      <c r="C14" s="45"/>
      <c r="D14" s="26"/>
      <c r="E14" s="26"/>
      <c r="F14" s="26"/>
      <c r="G14" s="27" t="str">
        <f t="shared" si="0"/>
        <v/>
      </c>
      <c r="H14" s="28" t="str">
        <f t="shared" si="1"/>
        <v/>
      </c>
      <c r="I14" s="28" t="str">
        <f t="shared" si="2"/>
        <v/>
      </c>
      <c r="J14" s="28" t="str">
        <f t="shared" si="3"/>
        <v/>
      </c>
      <c r="K14" s="27" t="str">
        <f t="shared" si="4"/>
        <v/>
      </c>
      <c r="L14" s="24"/>
      <c r="M14" s="29"/>
      <c r="N14" s="30" t="str">
        <f t="shared" si="5"/>
        <v/>
      </c>
      <c r="P14" s="66" t="s">
        <v>33</v>
      </c>
      <c r="Q14" s="66"/>
      <c r="R14" s="66"/>
      <c r="S14" s="66"/>
      <c r="T14" s="66"/>
      <c r="U14" s="66"/>
      <c r="V14" s="66"/>
      <c r="W14" s="66"/>
      <c r="X14" s="66"/>
      <c r="Y14" s="66"/>
      <c r="Z14" s="66"/>
      <c r="AA14" s="66"/>
      <c r="AB14" s="66"/>
      <c r="AC14" s="66"/>
      <c r="AD14" s="66"/>
      <c r="AE14" s="66"/>
      <c r="AF14" s="66"/>
    </row>
    <row r="15" spans="1:32" ht="18.75" customHeight="1" x14ac:dyDescent="0.2">
      <c r="A15" s="24">
        <v>7</v>
      </c>
      <c r="B15" s="31"/>
      <c r="C15" s="45"/>
      <c r="D15" s="26"/>
      <c r="E15" s="26"/>
      <c r="F15" s="26"/>
      <c r="G15" s="27" t="str">
        <f t="shared" si="0"/>
        <v/>
      </c>
      <c r="H15" s="28" t="str">
        <f t="shared" si="1"/>
        <v/>
      </c>
      <c r="I15" s="28" t="str">
        <f t="shared" si="2"/>
        <v/>
      </c>
      <c r="J15" s="28" t="str">
        <f t="shared" si="3"/>
        <v/>
      </c>
      <c r="K15" s="27" t="str">
        <f t="shared" si="4"/>
        <v/>
      </c>
      <c r="L15" s="24"/>
      <c r="M15" s="29"/>
      <c r="N15" s="30" t="str">
        <f t="shared" si="5"/>
        <v/>
      </c>
      <c r="P15" s="66"/>
      <c r="Q15" s="66"/>
      <c r="R15" s="66"/>
      <c r="S15" s="66"/>
      <c r="T15" s="66"/>
      <c r="U15" s="66"/>
      <c r="V15" s="66"/>
      <c r="W15" s="66"/>
      <c r="X15" s="66"/>
      <c r="Y15" s="66"/>
      <c r="Z15" s="66"/>
      <c r="AA15" s="66"/>
      <c r="AB15" s="66"/>
      <c r="AC15" s="66"/>
      <c r="AD15" s="66"/>
      <c r="AE15" s="66"/>
      <c r="AF15" s="66"/>
    </row>
    <row r="16" spans="1:32" ht="18.75" customHeight="1" x14ac:dyDescent="0.2">
      <c r="A16" s="24">
        <v>8</v>
      </c>
      <c r="B16" s="31"/>
      <c r="C16" s="45"/>
      <c r="D16" s="26"/>
      <c r="E16" s="26"/>
      <c r="F16" s="26"/>
      <c r="G16" s="27" t="str">
        <f t="shared" si="0"/>
        <v/>
      </c>
      <c r="H16" s="28" t="str">
        <f t="shared" si="1"/>
        <v/>
      </c>
      <c r="I16" s="28" t="str">
        <f t="shared" si="2"/>
        <v/>
      </c>
      <c r="J16" s="28" t="str">
        <f t="shared" si="3"/>
        <v/>
      </c>
      <c r="K16" s="27" t="str">
        <f t="shared" si="4"/>
        <v/>
      </c>
      <c r="L16" s="24"/>
      <c r="M16" s="29"/>
      <c r="N16" s="30" t="str">
        <f t="shared" si="5"/>
        <v/>
      </c>
      <c r="P16" s="66"/>
      <c r="Q16" s="66"/>
      <c r="R16" s="66"/>
      <c r="S16" s="66"/>
      <c r="T16" s="66"/>
      <c r="U16" s="66"/>
      <c r="V16" s="66"/>
      <c r="W16" s="66"/>
      <c r="X16" s="66"/>
      <c r="Y16" s="66"/>
      <c r="Z16" s="66"/>
      <c r="AA16" s="66"/>
      <c r="AB16" s="66"/>
      <c r="AC16" s="66"/>
      <c r="AD16" s="66"/>
      <c r="AE16" s="66"/>
      <c r="AF16" s="66"/>
    </row>
    <row r="17" spans="1:32" ht="18.75" customHeight="1" x14ac:dyDescent="0.2">
      <c r="A17" s="24">
        <v>9</v>
      </c>
      <c r="B17" s="31"/>
      <c r="C17" s="45"/>
      <c r="D17" s="26"/>
      <c r="E17" s="26"/>
      <c r="F17" s="26"/>
      <c r="G17" s="27" t="str">
        <f t="shared" si="0"/>
        <v/>
      </c>
      <c r="H17" s="28" t="str">
        <f t="shared" si="1"/>
        <v/>
      </c>
      <c r="I17" s="28" t="str">
        <f t="shared" si="2"/>
        <v/>
      </c>
      <c r="J17" s="28" t="str">
        <f t="shared" si="3"/>
        <v/>
      </c>
      <c r="K17" s="27" t="str">
        <f t="shared" si="4"/>
        <v/>
      </c>
      <c r="L17" s="24"/>
      <c r="M17" s="29"/>
      <c r="N17" s="30" t="str">
        <f t="shared" si="5"/>
        <v/>
      </c>
      <c r="P17" s="66"/>
      <c r="Q17" s="66"/>
      <c r="R17" s="66"/>
      <c r="S17" s="66"/>
      <c r="T17" s="66"/>
      <c r="U17" s="66"/>
      <c r="V17" s="66"/>
      <c r="W17" s="66"/>
      <c r="X17" s="66"/>
      <c r="Y17" s="66"/>
      <c r="Z17" s="66"/>
      <c r="AA17" s="66"/>
      <c r="AB17" s="66"/>
      <c r="AC17" s="66"/>
      <c r="AD17" s="66"/>
      <c r="AE17" s="66"/>
      <c r="AF17" s="66"/>
    </row>
    <row r="18" spans="1:32" ht="18.75" customHeight="1" x14ac:dyDescent="0.2">
      <c r="A18" s="24">
        <v>10</v>
      </c>
      <c r="B18" s="31"/>
      <c r="C18" s="45"/>
      <c r="D18" s="26"/>
      <c r="E18" s="26"/>
      <c r="F18" s="26"/>
      <c r="G18" s="27" t="str">
        <f t="shared" si="0"/>
        <v/>
      </c>
      <c r="H18" s="28" t="str">
        <f t="shared" si="1"/>
        <v/>
      </c>
      <c r="I18" s="28" t="str">
        <f t="shared" si="2"/>
        <v/>
      </c>
      <c r="J18" s="28" t="str">
        <f t="shared" si="3"/>
        <v/>
      </c>
      <c r="K18" s="27" t="str">
        <f t="shared" si="4"/>
        <v/>
      </c>
      <c r="L18" s="24"/>
      <c r="M18" s="29"/>
      <c r="N18" s="30" t="str">
        <f t="shared" si="5"/>
        <v/>
      </c>
    </row>
    <row r="19" spans="1:32" ht="18.75" customHeight="1" x14ac:dyDescent="0.2">
      <c r="A19" s="24">
        <v>11</v>
      </c>
      <c r="B19" s="31"/>
      <c r="C19" s="45"/>
      <c r="D19" s="26"/>
      <c r="E19" s="26"/>
      <c r="F19" s="26"/>
      <c r="G19" s="27" t="str">
        <f t="shared" si="0"/>
        <v/>
      </c>
      <c r="H19" s="28" t="str">
        <f t="shared" si="1"/>
        <v/>
      </c>
      <c r="I19" s="28" t="str">
        <f t="shared" si="2"/>
        <v/>
      </c>
      <c r="J19" s="28" t="str">
        <f t="shared" si="3"/>
        <v/>
      </c>
      <c r="K19" s="27" t="str">
        <f t="shared" si="4"/>
        <v/>
      </c>
      <c r="L19" s="24"/>
      <c r="M19" s="29"/>
      <c r="N19" s="30" t="str">
        <f t="shared" si="5"/>
        <v/>
      </c>
    </row>
    <row r="20" spans="1:32" ht="18.75" customHeight="1" x14ac:dyDescent="0.2">
      <c r="A20" s="24">
        <v>12</v>
      </c>
      <c r="B20" s="25"/>
      <c r="C20" s="47"/>
      <c r="D20" s="26"/>
      <c r="E20" s="26"/>
      <c r="F20" s="26"/>
      <c r="G20" s="27" t="str">
        <f t="shared" si="0"/>
        <v/>
      </c>
      <c r="H20" s="28" t="str">
        <f t="shared" si="1"/>
        <v/>
      </c>
      <c r="I20" s="28" t="str">
        <f t="shared" si="2"/>
        <v/>
      </c>
      <c r="J20" s="28" t="str">
        <f t="shared" si="3"/>
        <v/>
      </c>
      <c r="K20" s="27" t="str">
        <f t="shared" si="4"/>
        <v/>
      </c>
      <c r="L20" s="24"/>
      <c r="M20" s="29"/>
      <c r="N20" s="30" t="str">
        <f t="shared" si="5"/>
        <v/>
      </c>
    </row>
    <row r="21" spans="1:32" ht="18.75" customHeight="1" x14ac:dyDescent="0.2">
      <c r="A21" s="24">
        <v>13</v>
      </c>
      <c r="B21" s="25"/>
      <c r="C21" s="47"/>
      <c r="D21" s="26"/>
      <c r="E21" s="26"/>
      <c r="F21" s="26"/>
      <c r="G21" s="27" t="str">
        <f t="shared" si="0"/>
        <v/>
      </c>
      <c r="H21" s="28" t="str">
        <f t="shared" si="1"/>
        <v/>
      </c>
      <c r="I21" s="28" t="str">
        <f t="shared" si="2"/>
        <v/>
      </c>
      <c r="J21" s="28" t="str">
        <f t="shared" si="3"/>
        <v/>
      </c>
      <c r="K21" s="27" t="str">
        <f t="shared" si="4"/>
        <v/>
      </c>
      <c r="L21" s="24"/>
      <c r="M21" s="29"/>
      <c r="N21" s="30" t="str">
        <f t="shared" si="5"/>
        <v/>
      </c>
    </row>
    <row r="22" spans="1:32" ht="18.75" customHeight="1" x14ac:dyDescent="0.2">
      <c r="A22" s="24">
        <v>14</v>
      </c>
      <c r="B22" s="25"/>
      <c r="C22" s="47"/>
      <c r="D22" s="26"/>
      <c r="E22" s="26"/>
      <c r="F22" s="26"/>
      <c r="G22" s="27" t="str">
        <f t="shared" si="0"/>
        <v/>
      </c>
      <c r="H22" s="28" t="str">
        <f t="shared" si="1"/>
        <v/>
      </c>
      <c r="I22" s="28" t="str">
        <f t="shared" si="2"/>
        <v/>
      </c>
      <c r="J22" s="28" t="str">
        <f t="shared" si="3"/>
        <v/>
      </c>
      <c r="K22" s="27" t="str">
        <f t="shared" si="4"/>
        <v/>
      </c>
      <c r="L22" s="24"/>
      <c r="M22" s="29"/>
      <c r="N22" s="30" t="str">
        <f t="shared" si="5"/>
        <v/>
      </c>
    </row>
    <row r="23" spans="1:32" ht="18.75" customHeight="1" x14ac:dyDescent="0.2">
      <c r="A23" s="24">
        <v>15</v>
      </c>
      <c r="B23" s="25"/>
      <c r="C23" s="47"/>
      <c r="D23" s="26"/>
      <c r="E23" s="26"/>
      <c r="F23" s="26"/>
      <c r="G23" s="27" t="str">
        <f t="shared" si="0"/>
        <v/>
      </c>
      <c r="H23" s="28" t="str">
        <f t="shared" si="1"/>
        <v/>
      </c>
      <c r="I23" s="28" t="str">
        <f t="shared" si="2"/>
        <v/>
      </c>
      <c r="J23" s="28" t="str">
        <f t="shared" si="3"/>
        <v/>
      </c>
      <c r="K23" s="27" t="str">
        <f t="shared" si="4"/>
        <v/>
      </c>
      <c r="L23" s="24"/>
      <c r="M23" s="29"/>
      <c r="N23" s="30" t="str">
        <f t="shared" si="5"/>
        <v/>
      </c>
    </row>
    <row r="24" spans="1:32" ht="18.75" customHeight="1" x14ac:dyDescent="0.2">
      <c r="A24" s="24">
        <v>16</v>
      </c>
      <c r="B24" s="25"/>
      <c r="C24" s="47"/>
      <c r="D24" s="26"/>
      <c r="E24" s="26"/>
      <c r="F24" s="26"/>
      <c r="G24" s="27" t="str">
        <f t="shared" si="0"/>
        <v/>
      </c>
      <c r="H24" s="28" t="str">
        <f t="shared" si="1"/>
        <v/>
      </c>
      <c r="I24" s="28" t="str">
        <f t="shared" si="2"/>
        <v/>
      </c>
      <c r="J24" s="28" t="str">
        <f t="shared" si="3"/>
        <v/>
      </c>
      <c r="K24" s="27" t="str">
        <f t="shared" si="4"/>
        <v/>
      </c>
      <c r="L24" s="24"/>
      <c r="M24" s="29"/>
      <c r="N24" s="30" t="str">
        <f t="shared" si="5"/>
        <v/>
      </c>
    </row>
    <row r="25" spans="1:32" ht="18.75" customHeight="1" x14ac:dyDescent="0.2">
      <c r="A25" s="24">
        <v>17</v>
      </c>
      <c r="B25" s="31"/>
      <c r="C25" s="9"/>
      <c r="D25" s="26"/>
      <c r="E25" s="26"/>
      <c r="F25" s="26"/>
      <c r="G25" s="27" t="str">
        <f t="shared" si="0"/>
        <v/>
      </c>
      <c r="H25" s="28"/>
      <c r="I25" s="28"/>
      <c r="J25" s="28"/>
      <c r="K25" s="27" t="str">
        <f t="shared" si="4"/>
        <v/>
      </c>
      <c r="L25" s="24"/>
      <c r="M25" s="29"/>
      <c r="N25" s="30" t="str">
        <f t="shared" si="5"/>
        <v/>
      </c>
    </row>
    <row r="26" spans="1:32" ht="18.75" customHeight="1" x14ac:dyDescent="0.2">
      <c r="A26" s="24">
        <v>18</v>
      </c>
      <c r="B26" s="31"/>
      <c r="C26" s="9"/>
      <c r="D26" s="26"/>
      <c r="E26" s="26"/>
      <c r="F26" s="26"/>
      <c r="G26" s="27" t="str">
        <f t="shared" si="0"/>
        <v/>
      </c>
      <c r="H26" s="28"/>
      <c r="I26" s="28"/>
      <c r="J26" s="28"/>
      <c r="K26" s="27" t="str">
        <f t="shared" si="4"/>
        <v/>
      </c>
      <c r="L26" s="24"/>
      <c r="M26" s="29"/>
      <c r="N26" s="30" t="str">
        <f t="shared" si="5"/>
        <v/>
      </c>
    </row>
    <row r="27" spans="1:32" ht="18.75" customHeight="1" x14ac:dyDescent="0.2">
      <c r="A27" s="24">
        <v>19</v>
      </c>
      <c r="B27" s="31"/>
      <c r="C27" s="9"/>
      <c r="D27" s="26"/>
      <c r="E27" s="26"/>
      <c r="F27" s="26"/>
      <c r="G27" s="27" t="str">
        <f t="shared" si="0"/>
        <v/>
      </c>
      <c r="H27" s="28"/>
      <c r="I27" s="28"/>
      <c r="J27" s="28"/>
      <c r="K27" s="27" t="str">
        <f t="shared" si="4"/>
        <v/>
      </c>
      <c r="L27" s="24"/>
      <c r="M27" s="29"/>
      <c r="N27" s="30" t="str">
        <f t="shared" si="5"/>
        <v/>
      </c>
    </row>
    <row r="28" spans="1:32" ht="18.75" customHeight="1" x14ac:dyDescent="0.2">
      <c r="A28" s="24">
        <v>20</v>
      </c>
      <c r="B28" s="31"/>
      <c r="C28" s="9"/>
      <c r="D28" s="26"/>
      <c r="E28" s="26"/>
      <c r="F28" s="26"/>
      <c r="G28" s="27" t="str">
        <f t="shared" si="0"/>
        <v/>
      </c>
      <c r="H28" s="28"/>
      <c r="I28" s="28"/>
      <c r="J28" s="28"/>
      <c r="K28" s="27" t="str">
        <f t="shared" si="4"/>
        <v/>
      </c>
      <c r="L28" s="24"/>
      <c r="M28" s="29"/>
      <c r="N28" s="30" t="str">
        <f t="shared" si="5"/>
        <v/>
      </c>
    </row>
    <row r="29" spans="1:32" ht="18.75" customHeight="1" x14ac:dyDescent="0.2">
      <c r="A29" s="24">
        <v>21</v>
      </c>
      <c r="B29" s="31"/>
      <c r="C29" s="9"/>
      <c r="D29" s="26"/>
      <c r="E29" s="26"/>
      <c r="F29" s="26"/>
      <c r="G29" s="27" t="str">
        <f t="shared" si="0"/>
        <v/>
      </c>
      <c r="H29" s="28"/>
      <c r="I29" s="28"/>
      <c r="J29" s="28"/>
      <c r="K29" s="27" t="str">
        <f t="shared" si="4"/>
        <v/>
      </c>
      <c r="L29" s="24"/>
      <c r="M29" s="29"/>
      <c r="N29" s="30" t="str">
        <f t="shared" si="5"/>
        <v/>
      </c>
    </row>
    <row r="30" spans="1:32" ht="18.75" customHeight="1" x14ac:dyDescent="0.2">
      <c r="A30" s="24">
        <v>22</v>
      </c>
      <c r="B30" s="31"/>
      <c r="C30" s="9"/>
      <c r="D30" s="26"/>
      <c r="E30" s="26"/>
      <c r="F30" s="26"/>
      <c r="G30" s="27" t="str">
        <f t="shared" si="0"/>
        <v/>
      </c>
      <c r="H30" s="28"/>
      <c r="I30" s="28"/>
      <c r="J30" s="28"/>
      <c r="K30" s="27" t="str">
        <f t="shared" si="4"/>
        <v/>
      </c>
      <c r="L30" s="24"/>
      <c r="M30" s="29"/>
      <c r="N30" s="30" t="str">
        <f t="shared" si="5"/>
        <v/>
      </c>
    </row>
    <row r="31" spans="1:32" ht="18.75" customHeight="1" x14ac:dyDescent="0.2">
      <c r="A31" s="24">
        <v>23</v>
      </c>
      <c r="B31" s="31"/>
      <c r="C31" s="9"/>
      <c r="D31" s="26"/>
      <c r="E31" s="26"/>
      <c r="F31" s="26"/>
      <c r="G31" s="27" t="str">
        <f t="shared" si="0"/>
        <v/>
      </c>
      <c r="H31" s="28"/>
      <c r="I31" s="28"/>
      <c r="J31" s="28"/>
      <c r="K31" s="27" t="str">
        <f t="shared" si="4"/>
        <v/>
      </c>
      <c r="L31" s="24"/>
      <c r="M31" s="29"/>
      <c r="N31" s="30" t="str">
        <f t="shared" si="5"/>
        <v/>
      </c>
    </row>
    <row r="32" spans="1:32" ht="18.75" customHeight="1" x14ac:dyDescent="0.2">
      <c r="A32" s="24">
        <v>24</v>
      </c>
      <c r="B32" s="31"/>
      <c r="C32" s="9"/>
      <c r="D32" s="26"/>
      <c r="E32" s="26"/>
      <c r="F32" s="26"/>
      <c r="G32" s="27" t="str">
        <f t="shared" si="0"/>
        <v/>
      </c>
      <c r="H32" s="28"/>
      <c r="I32" s="28"/>
      <c r="J32" s="28"/>
      <c r="K32" s="27" t="str">
        <f t="shared" si="4"/>
        <v/>
      </c>
      <c r="L32" s="24"/>
      <c r="M32" s="29"/>
      <c r="N32" s="30" t="str">
        <f t="shared" si="5"/>
        <v/>
      </c>
    </row>
    <row r="33" spans="1:32" ht="18.75" customHeight="1" x14ac:dyDescent="0.2">
      <c r="A33" s="24">
        <v>25</v>
      </c>
      <c r="B33" s="31"/>
      <c r="C33" s="9"/>
      <c r="D33" s="26"/>
      <c r="E33" s="26"/>
      <c r="F33" s="26"/>
      <c r="G33" s="27" t="str">
        <f t="shared" si="0"/>
        <v/>
      </c>
      <c r="H33" s="28"/>
      <c r="I33" s="28"/>
      <c r="J33" s="28"/>
      <c r="K33" s="27" t="str">
        <f t="shared" si="4"/>
        <v/>
      </c>
      <c r="L33" s="24"/>
      <c r="M33" s="29"/>
      <c r="N33" s="30" t="str">
        <f t="shared" si="5"/>
        <v/>
      </c>
    </row>
    <row r="34" spans="1:32" ht="18.75" customHeight="1" x14ac:dyDescent="0.2">
      <c r="A34" s="24">
        <v>26</v>
      </c>
      <c r="B34" s="31"/>
      <c r="C34" s="9"/>
      <c r="D34" s="26"/>
      <c r="E34" s="26"/>
      <c r="F34" s="26"/>
      <c r="G34" s="27" t="str">
        <f t="shared" si="0"/>
        <v/>
      </c>
      <c r="H34" s="28"/>
      <c r="I34" s="28"/>
      <c r="J34" s="28"/>
      <c r="K34" s="27" t="str">
        <f t="shared" si="4"/>
        <v/>
      </c>
      <c r="L34" s="24"/>
      <c r="M34" s="29"/>
      <c r="N34" s="30" t="str">
        <f t="shared" si="5"/>
        <v/>
      </c>
    </row>
    <row r="35" spans="1:32" ht="18.75" customHeight="1" x14ac:dyDescent="0.2">
      <c r="A35" s="24">
        <v>27</v>
      </c>
      <c r="B35" s="31"/>
      <c r="C35" s="9"/>
      <c r="D35" s="26"/>
      <c r="E35" s="26"/>
      <c r="F35" s="26"/>
      <c r="G35" s="27" t="str">
        <f t="shared" si="0"/>
        <v/>
      </c>
      <c r="H35" s="28"/>
      <c r="I35" s="28"/>
      <c r="J35" s="28"/>
      <c r="K35" s="27" t="str">
        <f t="shared" si="4"/>
        <v/>
      </c>
      <c r="L35" s="24"/>
      <c r="M35" s="29"/>
      <c r="N35" s="30" t="str">
        <f t="shared" si="5"/>
        <v/>
      </c>
    </row>
    <row r="36" spans="1:32" ht="18.75" customHeight="1" x14ac:dyDescent="0.2">
      <c r="A36" s="24">
        <v>28</v>
      </c>
      <c r="B36" s="31"/>
      <c r="C36" s="9"/>
      <c r="D36" s="26"/>
      <c r="E36" s="26"/>
      <c r="F36" s="26"/>
      <c r="G36" s="27" t="str">
        <f t="shared" si="0"/>
        <v/>
      </c>
      <c r="H36" s="28"/>
      <c r="I36" s="28"/>
      <c r="J36" s="28"/>
      <c r="K36" s="27" t="str">
        <f t="shared" si="4"/>
        <v/>
      </c>
      <c r="L36" s="24"/>
      <c r="M36" s="29"/>
      <c r="N36" s="30" t="str">
        <f t="shared" si="5"/>
        <v/>
      </c>
    </row>
    <row r="37" spans="1:32" ht="18.75" customHeight="1" x14ac:dyDescent="0.2">
      <c r="A37" s="24">
        <v>29</v>
      </c>
      <c r="B37" s="31"/>
      <c r="C37" s="9"/>
      <c r="D37" s="26"/>
      <c r="E37" s="26"/>
      <c r="F37" s="26"/>
      <c r="G37" s="27" t="str">
        <f t="shared" si="0"/>
        <v/>
      </c>
      <c r="H37" s="28"/>
      <c r="I37" s="28"/>
      <c r="J37" s="28"/>
      <c r="K37" s="27" t="str">
        <f t="shared" si="4"/>
        <v/>
      </c>
      <c r="L37" s="24"/>
      <c r="M37" s="29"/>
      <c r="N37" s="30" t="str">
        <f t="shared" si="5"/>
        <v/>
      </c>
    </row>
    <row r="38" spans="1:32" ht="18.75" customHeight="1" x14ac:dyDescent="0.2">
      <c r="A38" s="24">
        <v>30</v>
      </c>
      <c r="B38" s="31"/>
      <c r="C38" s="9"/>
      <c r="D38" s="26"/>
      <c r="E38" s="26"/>
      <c r="F38" s="26"/>
      <c r="G38" s="27" t="str">
        <f t="shared" si="0"/>
        <v/>
      </c>
      <c r="H38" s="28"/>
      <c r="I38" s="28"/>
      <c r="J38" s="28"/>
      <c r="K38" s="27" t="str">
        <f t="shared" si="4"/>
        <v/>
      </c>
      <c r="L38" s="24"/>
      <c r="M38" s="29"/>
      <c r="N38" s="30" t="str">
        <f t="shared" si="5"/>
        <v/>
      </c>
    </row>
    <row r="39" spans="1:32" ht="18.75" customHeight="1" x14ac:dyDescent="0.2">
      <c r="A39" s="26" t="s">
        <v>4</v>
      </c>
      <c r="B39" s="26"/>
      <c r="C39" s="47"/>
      <c r="D39" s="26"/>
      <c r="E39" s="26"/>
      <c r="F39" s="26"/>
      <c r="G39" s="27">
        <f>SUM(G9:G38)</f>
        <v>0</v>
      </c>
      <c r="H39" s="26"/>
      <c r="I39" s="26"/>
      <c r="J39" s="26"/>
      <c r="K39" s="27">
        <f>SUM(K9:K38)</f>
        <v>0</v>
      </c>
      <c r="L39" s="26"/>
      <c r="M39" s="29"/>
      <c r="N39" s="26"/>
    </row>
    <row r="40" spans="1:32" ht="18.75" customHeight="1" x14ac:dyDescent="0.2">
      <c r="C40" s="48"/>
      <c r="G40" s="49"/>
      <c r="K40" s="49"/>
      <c r="M40" s="52"/>
    </row>
    <row r="41" spans="1:32" ht="14.4" x14ac:dyDescent="0.2">
      <c r="A41" s="1" t="s">
        <v>39</v>
      </c>
      <c r="I41" s="19"/>
      <c r="J41" s="50"/>
      <c r="K41" s="50"/>
      <c r="L41" s="50"/>
      <c r="M41" s="50"/>
      <c r="N41" s="51"/>
      <c r="Y41" s="17"/>
      <c r="Z41" s="17"/>
    </row>
    <row r="42" spans="1:32" ht="15" customHeight="1" x14ac:dyDescent="0.2">
      <c r="A42" s="75" t="s">
        <v>0</v>
      </c>
      <c r="B42" s="75" t="s">
        <v>16</v>
      </c>
      <c r="C42" s="63" t="s">
        <v>41</v>
      </c>
      <c r="D42" s="68" t="s">
        <v>17</v>
      </c>
      <c r="E42" s="68"/>
      <c r="F42" s="68"/>
      <c r="G42" s="68"/>
      <c r="H42" s="68" t="s">
        <v>15</v>
      </c>
      <c r="I42" s="76"/>
      <c r="J42" s="68"/>
      <c r="K42" s="68"/>
      <c r="L42" s="68" t="s">
        <v>29</v>
      </c>
      <c r="M42" s="68"/>
      <c r="N42" s="68"/>
      <c r="Y42" s="17"/>
      <c r="Z42" s="17"/>
    </row>
    <row r="43" spans="1:32" ht="33" customHeight="1" x14ac:dyDescent="0.2">
      <c r="A43" s="75"/>
      <c r="B43" s="75"/>
      <c r="C43" s="64"/>
      <c r="D43" s="22" t="s">
        <v>11</v>
      </c>
      <c r="E43" s="22" t="s">
        <v>12</v>
      </c>
      <c r="F43" s="22" t="s">
        <v>13</v>
      </c>
      <c r="G43" s="22" t="s">
        <v>10</v>
      </c>
      <c r="H43" s="22" t="s">
        <v>11</v>
      </c>
      <c r="I43" s="22" t="s">
        <v>12</v>
      </c>
      <c r="J43" s="22" t="s">
        <v>13</v>
      </c>
      <c r="K43" s="22" t="s">
        <v>10</v>
      </c>
      <c r="L43" s="22" t="s">
        <v>14</v>
      </c>
      <c r="M43" s="6" t="s">
        <v>1</v>
      </c>
      <c r="N43" s="23" t="s">
        <v>2</v>
      </c>
      <c r="Y43" s="17"/>
      <c r="Z43" s="17"/>
    </row>
    <row r="44" spans="1:32" ht="18.75" customHeight="1" x14ac:dyDescent="0.2">
      <c r="A44" s="24">
        <v>1</v>
      </c>
      <c r="B44" s="25"/>
      <c r="C44" s="46"/>
      <c r="D44" s="26"/>
      <c r="E44" s="26"/>
      <c r="F44" s="26"/>
      <c r="G44" s="27" t="str">
        <f t="shared" ref="G44:G73" si="6">IF(OR(N44="",L44=""),"",(D44/1000*E44/1000*F44/1000))</f>
        <v/>
      </c>
      <c r="H44" s="28" t="str">
        <f t="shared" ref="H44:H59" si="7">IF(OR(B44="仕上げ材",B44=""),"",IF(D44&gt;=6000,6000,IF(D44&gt;=5000,5000,IF(D44&gt;=4000,4000,IF(D44&gt;=3000,3000,IF(D44&gt;=2000,2000,0))))))</f>
        <v/>
      </c>
      <c r="I44" s="28" t="str">
        <f t="shared" ref="I44:I59" si="8">IF(OR(B44="仕上げ材",B44=""),"",IF(E44&gt;=150,150,IF(E44&gt;=135,135,IF(E44&gt;=120,120,IF(E44&gt;=105,105,IF(E44&gt;=90,90,0))))))</f>
        <v/>
      </c>
      <c r="J44" s="28" t="str">
        <f t="shared" ref="J44:J59" si="9">IF(OR(B44="仕上げ材",B44=""),"",IF(F44&gt;=360,360,IF(F44&gt;=330,330,IF(F44&gt;=300,300,IF(F44&gt;=270,270,IF(F44&gt;=240,240,IF(F44&gt;=210,210,IF(F44&gt;=180,180,IF(F44&gt;=150,150,IF(F44&gt;=135,135,IF(F44&gt;=120,120,IF(F44&gt;=105,105,IF(F44&gt;=90,90,0)))))))))))))</f>
        <v/>
      </c>
      <c r="K44" s="27" t="str">
        <f t="shared" ref="K44:K73" si="10">IF(OR(N44="",L44=""),"",IF(B44="仕上げ材",G44,(H44/1000*I44/1000*J44/1000)))</f>
        <v/>
      </c>
      <c r="L44" s="24"/>
      <c r="M44" s="29"/>
      <c r="N44" s="30" t="str">
        <f t="shared" ref="N44:N73" si="11">IF(M44="","",IF(M44&lt;=15,"D15",IF(M44&lt;=20,"D20","")))</f>
        <v/>
      </c>
      <c r="P44" s="17"/>
      <c r="Q44" s="17"/>
      <c r="R44" s="17"/>
      <c r="S44" s="17"/>
      <c r="T44" s="17"/>
      <c r="U44" s="17"/>
      <c r="V44" s="17"/>
      <c r="W44" s="17"/>
      <c r="X44" s="17"/>
      <c r="Y44" s="17"/>
      <c r="Z44" s="17"/>
    </row>
    <row r="45" spans="1:32" ht="18.75" customHeight="1" x14ac:dyDescent="0.2">
      <c r="A45" s="24">
        <v>2</v>
      </c>
      <c r="B45" s="25"/>
      <c r="C45" s="46"/>
      <c r="D45" s="26"/>
      <c r="E45" s="26"/>
      <c r="F45" s="26"/>
      <c r="G45" s="27" t="str">
        <f t="shared" si="6"/>
        <v/>
      </c>
      <c r="H45" s="28" t="str">
        <f t="shared" si="7"/>
        <v/>
      </c>
      <c r="I45" s="28" t="str">
        <f t="shared" si="8"/>
        <v/>
      </c>
      <c r="J45" s="28" t="str">
        <f t="shared" si="9"/>
        <v/>
      </c>
      <c r="K45" s="27" t="str">
        <f t="shared" si="10"/>
        <v/>
      </c>
      <c r="L45" s="24"/>
      <c r="M45" s="29"/>
      <c r="N45" s="30" t="str">
        <f t="shared" si="11"/>
        <v/>
      </c>
      <c r="P45" s="36"/>
      <c r="Q45" s="36"/>
      <c r="R45" s="36"/>
      <c r="S45" s="36"/>
      <c r="T45" s="36"/>
      <c r="U45" s="36"/>
      <c r="V45" s="36"/>
      <c r="W45" s="36"/>
      <c r="X45" s="36"/>
      <c r="Y45" s="36"/>
      <c r="Z45" s="36"/>
      <c r="AA45" s="36"/>
      <c r="AB45" s="36"/>
      <c r="AC45" s="36"/>
      <c r="AD45" s="36"/>
      <c r="AE45" s="36"/>
      <c r="AF45" s="36"/>
    </row>
    <row r="46" spans="1:32" ht="18.75" customHeight="1" x14ac:dyDescent="0.2">
      <c r="A46" s="24">
        <v>3</v>
      </c>
      <c r="B46" s="25"/>
      <c r="C46" s="46"/>
      <c r="D46" s="26"/>
      <c r="E46" s="26"/>
      <c r="F46" s="26"/>
      <c r="G46" s="27" t="str">
        <f t="shared" si="6"/>
        <v/>
      </c>
      <c r="H46" s="28" t="str">
        <f t="shared" si="7"/>
        <v/>
      </c>
      <c r="I46" s="28" t="str">
        <f t="shared" si="8"/>
        <v/>
      </c>
      <c r="J46" s="28" t="str">
        <f t="shared" si="9"/>
        <v/>
      </c>
      <c r="K46" s="27" t="str">
        <f t="shared" si="10"/>
        <v/>
      </c>
      <c r="L46" s="24"/>
      <c r="M46" s="29"/>
      <c r="N46" s="30" t="str">
        <f t="shared" si="11"/>
        <v/>
      </c>
      <c r="P46" s="36"/>
      <c r="Q46" s="36"/>
      <c r="R46" s="36"/>
      <c r="S46" s="36"/>
      <c r="T46" s="36"/>
      <c r="U46" s="36"/>
      <c r="V46" s="36"/>
      <c r="W46" s="36"/>
      <c r="X46" s="36"/>
      <c r="Y46" s="36"/>
      <c r="Z46" s="36"/>
      <c r="AA46" s="36"/>
      <c r="AB46" s="36"/>
      <c r="AC46" s="36"/>
      <c r="AD46" s="36"/>
      <c r="AE46" s="36"/>
      <c r="AF46" s="36"/>
    </row>
    <row r="47" spans="1:32" ht="18.75" customHeight="1" x14ac:dyDescent="0.2">
      <c r="A47" s="24">
        <v>4</v>
      </c>
      <c r="B47" s="31"/>
      <c r="C47" s="45"/>
      <c r="D47" s="26"/>
      <c r="E47" s="26"/>
      <c r="F47" s="26"/>
      <c r="G47" s="27" t="str">
        <f t="shared" si="6"/>
        <v/>
      </c>
      <c r="H47" s="28" t="str">
        <f t="shared" si="7"/>
        <v/>
      </c>
      <c r="I47" s="28" t="str">
        <f t="shared" si="8"/>
        <v/>
      </c>
      <c r="J47" s="28" t="str">
        <f t="shared" si="9"/>
        <v/>
      </c>
      <c r="K47" s="27" t="str">
        <f t="shared" si="10"/>
        <v/>
      </c>
      <c r="L47" s="24"/>
      <c r="M47" s="29"/>
      <c r="N47" s="30" t="str">
        <f t="shared" si="11"/>
        <v/>
      </c>
      <c r="P47" s="66"/>
      <c r="Q47" s="66"/>
      <c r="R47" s="66"/>
      <c r="S47" s="66"/>
      <c r="T47" s="66"/>
      <c r="U47" s="66"/>
      <c r="V47" s="66"/>
      <c r="W47" s="66"/>
      <c r="X47" s="66"/>
      <c r="Y47" s="66"/>
      <c r="Z47" s="66"/>
      <c r="AA47" s="66"/>
      <c r="AB47" s="66"/>
      <c r="AC47" s="66"/>
      <c r="AD47" s="66"/>
      <c r="AE47" s="66"/>
      <c r="AF47" s="66"/>
    </row>
    <row r="48" spans="1:32" ht="18.75" customHeight="1" x14ac:dyDescent="0.2">
      <c r="A48" s="24">
        <v>5</v>
      </c>
      <c r="B48" s="31"/>
      <c r="C48" s="45"/>
      <c r="D48" s="26"/>
      <c r="E48" s="26"/>
      <c r="F48" s="26"/>
      <c r="G48" s="27" t="str">
        <f t="shared" si="6"/>
        <v/>
      </c>
      <c r="H48" s="28" t="str">
        <f t="shared" si="7"/>
        <v/>
      </c>
      <c r="I48" s="28" t="str">
        <f t="shared" si="8"/>
        <v/>
      </c>
      <c r="J48" s="28" t="str">
        <f t="shared" si="9"/>
        <v/>
      </c>
      <c r="K48" s="27" t="str">
        <f t="shared" si="10"/>
        <v/>
      </c>
      <c r="L48" s="24"/>
      <c r="M48" s="29"/>
      <c r="N48" s="30" t="str">
        <f t="shared" si="11"/>
        <v/>
      </c>
      <c r="P48" s="66"/>
      <c r="Q48" s="66"/>
      <c r="R48" s="66"/>
      <c r="S48" s="66"/>
      <c r="T48" s="66"/>
      <c r="U48" s="66"/>
      <c r="V48" s="66"/>
      <c r="W48" s="66"/>
      <c r="X48" s="66"/>
      <c r="Y48" s="66"/>
      <c r="Z48" s="66"/>
      <c r="AA48" s="66"/>
      <c r="AB48" s="66"/>
      <c r="AC48" s="66"/>
      <c r="AD48" s="66"/>
      <c r="AE48" s="66"/>
      <c r="AF48" s="66"/>
    </row>
    <row r="49" spans="1:32" ht="18.75" customHeight="1" x14ac:dyDescent="0.2">
      <c r="A49" s="24">
        <v>6</v>
      </c>
      <c r="B49" s="31"/>
      <c r="C49" s="45"/>
      <c r="D49" s="26"/>
      <c r="E49" s="26"/>
      <c r="F49" s="26"/>
      <c r="G49" s="27" t="str">
        <f t="shared" si="6"/>
        <v/>
      </c>
      <c r="H49" s="28" t="str">
        <f t="shared" si="7"/>
        <v/>
      </c>
      <c r="I49" s="28" t="str">
        <f t="shared" si="8"/>
        <v/>
      </c>
      <c r="J49" s="28" t="str">
        <f t="shared" si="9"/>
        <v/>
      </c>
      <c r="K49" s="27" t="str">
        <f t="shared" si="10"/>
        <v/>
      </c>
      <c r="L49" s="24"/>
      <c r="M49" s="29"/>
      <c r="N49" s="30" t="str">
        <f t="shared" si="11"/>
        <v/>
      </c>
      <c r="P49" s="66"/>
      <c r="Q49" s="66"/>
      <c r="R49" s="66"/>
      <c r="S49" s="66"/>
      <c r="T49" s="66"/>
      <c r="U49" s="66"/>
      <c r="V49" s="66"/>
      <c r="W49" s="66"/>
      <c r="X49" s="66"/>
      <c r="Y49" s="66"/>
      <c r="Z49" s="66"/>
      <c r="AA49" s="66"/>
      <c r="AB49" s="66"/>
      <c r="AC49" s="66"/>
      <c r="AD49" s="66"/>
      <c r="AE49" s="66"/>
      <c r="AF49" s="66"/>
    </row>
    <row r="50" spans="1:32" ht="18.75" customHeight="1" x14ac:dyDescent="0.2">
      <c r="A50" s="24">
        <v>7</v>
      </c>
      <c r="B50" s="31"/>
      <c r="C50" s="45"/>
      <c r="D50" s="26"/>
      <c r="E50" s="26"/>
      <c r="F50" s="26"/>
      <c r="G50" s="27" t="str">
        <f t="shared" si="6"/>
        <v/>
      </c>
      <c r="H50" s="28" t="str">
        <f t="shared" si="7"/>
        <v/>
      </c>
      <c r="I50" s="28" t="str">
        <f t="shared" si="8"/>
        <v/>
      </c>
      <c r="J50" s="28" t="str">
        <f t="shared" si="9"/>
        <v/>
      </c>
      <c r="K50" s="27" t="str">
        <f t="shared" si="10"/>
        <v/>
      </c>
      <c r="L50" s="24"/>
      <c r="M50" s="29"/>
      <c r="N50" s="30" t="str">
        <f t="shared" si="11"/>
        <v/>
      </c>
      <c r="P50" s="66"/>
      <c r="Q50" s="66"/>
      <c r="R50" s="66"/>
      <c r="S50" s="66"/>
      <c r="T50" s="66"/>
      <c r="U50" s="66"/>
      <c r="V50" s="66"/>
      <c r="W50" s="66"/>
      <c r="X50" s="66"/>
      <c r="Y50" s="66"/>
      <c r="Z50" s="66"/>
      <c r="AA50" s="66"/>
      <c r="AB50" s="66"/>
      <c r="AC50" s="66"/>
      <c r="AD50" s="66"/>
      <c r="AE50" s="66"/>
      <c r="AF50" s="66"/>
    </row>
    <row r="51" spans="1:32" ht="18.75" customHeight="1" x14ac:dyDescent="0.2">
      <c r="A51" s="24">
        <v>8</v>
      </c>
      <c r="B51" s="31"/>
      <c r="C51" s="45"/>
      <c r="D51" s="26"/>
      <c r="E51" s="26"/>
      <c r="F51" s="26"/>
      <c r="G51" s="27" t="str">
        <f t="shared" si="6"/>
        <v/>
      </c>
      <c r="H51" s="28" t="str">
        <f t="shared" si="7"/>
        <v/>
      </c>
      <c r="I51" s="28" t="str">
        <f t="shared" si="8"/>
        <v/>
      </c>
      <c r="J51" s="28" t="str">
        <f t="shared" si="9"/>
        <v/>
      </c>
      <c r="K51" s="27" t="str">
        <f t="shared" si="10"/>
        <v/>
      </c>
      <c r="L51" s="24"/>
      <c r="M51" s="29"/>
      <c r="N51" s="30" t="str">
        <f t="shared" si="11"/>
        <v/>
      </c>
      <c r="P51" s="66"/>
      <c r="Q51" s="66"/>
      <c r="R51" s="66"/>
      <c r="S51" s="66"/>
      <c r="T51" s="66"/>
      <c r="U51" s="66"/>
      <c r="V51" s="66"/>
      <c r="W51" s="66"/>
      <c r="X51" s="66"/>
      <c r="Y51" s="66"/>
      <c r="Z51" s="66"/>
      <c r="AA51" s="66"/>
      <c r="AB51" s="66"/>
      <c r="AC51" s="66"/>
      <c r="AD51" s="66"/>
      <c r="AE51" s="66"/>
      <c r="AF51" s="66"/>
    </row>
    <row r="52" spans="1:32" ht="18.75" customHeight="1" x14ac:dyDescent="0.2">
      <c r="A52" s="24">
        <v>9</v>
      </c>
      <c r="B52" s="31"/>
      <c r="C52" s="45"/>
      <c r="D52" s="26"/>
      <c r="E52" s="26"/>
      <c r="F52" s="26"/>
      <c r="G52" s="27" t="str">
        <f t="shared" si="6"/>
        <v/>
      </c>
      <c r="H52" s="28" t="str">
        <f t="shared" si="7"/>
        <v/>
      </c>
      <c r="I52" s="28" t="str">
        <f t="shared" si="8"/>
        <v/>
      </c>
      <c r="J52" s="28" t="str">
        <f t="shared" si="9"/>
        <v/>
      </c>
      <c r="K52" s="27" t="str">
        <f t="shared" si="10"/>
        <v/>
      </c>
      <c r="L52" s="24"/>
      <c r="M52" s="29"/>
      <c r="N52" s="30" t="str">
        <f t="shared" si="11"/>
        <v/>
      </c>
      <c r="P52" s="66"/>
      <c r="Q52" s="66"/>
      <c r="R52" s="66"/>
      <c r="S52" s="66"/>
      <c r="T52" s="66"/>
      <c r="U52" s="66"/>
      <c r="V52" s="66"/>
      <c r="W52" s="66"/>
      <c r="X52" s="66"/>
      <c r="Y52" s="66"/>
      <c r="Z52" s="66"/>
      <c r="AA52" s="66"/>
      <c r="AB52" s="66"/>
      <c r="AC52" s="66"/>
      <c r="AD52" s="66"/>
      <c r="AE52" s="66"/>
      <c r="AF52" s="66"/>
    </row>
    <row r="53" spans="1:32" ht="18.75" customHeight="1" x14ac:dyDescent="0.2">
      <c r="A53" s="24">
        <v>10</v>
      </c>
      <c r="B53" s="31"/>
      <c r="C53" s="45"/>
      <c r="D53" s="26"/>
      <c r="E53" s="26"/>
      <c r="F53" s="26"/>
      <c r="G53" s="27" t="str">
        <f t="shared" si="6"/>
        <v/>
      </c>
      <c r="H53" s="28" t="str">
        <f t="shared" si="7"/>
        <v/>
      </c>
      <c r="I53" s="28" t="str">
        <f t="shared" si="8"/>
        <v/>
      </c>
      <c r="J53" s="28" t="str">
        <f t="shared" si="9"/>
        <v/>
      </c>
      <c r="K53" s="27" t="str">
        <f t="shared" si="10"/>
        <v/>
      </c>
      <c r="L53" s="24"/>
      <c r="M53" s="29"/>
      <c r="N53" s="30" t="str">
        <f t="shared" si="11"/>
        <v/>
      </c>
    </row>
    <row r="54" spans="1:32" ht="18.75" customHeight="1" x14ac:dyDescent="0.2">
      <c r="A54" s="24">
        <v>11</v>
      </c>
      <c r="B54" s="31"/>
      <c r="C54" s="45"/>
      <c r="D54" s="26"/>
      <c r="E54" s="26"/>
      <c r="F54" s="26"/>
      <c r="G54" s="27" t="str">
        <f t="shared" si="6"/>
        <v/>
      </c>
      <c r="H54" s="28" t="str">
        <f t="shared" si="7"/>
        <v/>
      </c>
      <c r="I54" s="28" t="str">
        <f t="shared" si="8"/>
        <v/>
      </c>
      <c r="J54" s="28" t="str">
        <f t="shared" si="9"/>
        <v/>
      </c>
      <c r="K54" s="27" t="str">
        <f t="shared" si="10"/>
        <v/>
      </c>
      <c r="L54" s="24"/>
      <c r="M54" s="29"/>
      <c r="N54" s="30" t="str">
        <f t="shared" si="11"/>
        <v/>
      </c>
    </row>
    <row r="55" spans="1:32" ht="18.75" customHeight="1" x14ac:dyDescent="0.2">
      <c r="A55" s="24">
        <v>12</v>
      </c>
      <c r="B55" s="25"/>
      <c r="C55" s="47"/>
      <c r="D55" s="26"/>
      <c r="E55" s="26"/>
      <c r="F55" s="26"/>
      <c r="G55" s="27" t="str">
        <f t="shared" si="6"/>
        <v/>
      </c>
      <c r="H55" s="28" t="str">
        <f t="shared" si="7"/>
        <v/>
      </c>
      <c r="I55" s="28" t="str">
        <f t="shared" si="8"/>
        <v/>
      </c>
      <c r="J55" s="28" t="str">
        <f t="shared" si="9"/>
        <v/>
      </c>
      <c r="K55" s="27" t="str">
        <f t="shared" si="10"/>
        <v/>
      </c>
      <c r="L55" s="24"/>
      <c r="M55" s="29"/>
      <c r="N55" s="30" t="str">
        <f t="shared" si="11"/>
        <v/>
      </c>
    </row>
    <row r="56" spans="1:32" ht="18.75" customHeight="1" x14ac:dyDescent="0.2">
      <c r="A56" s="24">
        <v>13</v>
      </c>
      <c r="B56" s="25"/>
      <c r="C56" s="47"/>
      <c r="D56" s="26"/>
      <c r="E56" s="26"/>
      <c r="F56" s="26"/>
      <c r="G56" s="27" t="str">
        <f t="shared" si="6"/>
        <v/>
      </c>
      <c r="H56" s="28" t="str">
        <f t="shared" si="7"/>
        <v/>
      </c>
      <c r="I56" s="28" t="str">
        <f t="shared" si="8"/>
        <v/>
      </c>
      <c r="J56" s="28" t="str">
        <f t="shared" si="9"/>
        <v/>
      </c>
      <c r="K56" s="27" t="str">
        <f t="shared" si="10"/>
        <v/>
      </c>
      <c r="L56" s="24"/>
      <c r="M56" s="29"/>
      <c r="N56" s="30" t="str">
        <f t="shared" si="11"/>
        <v/>
      </c>
    </row>
    <row r="57" spans="1:32" ht="18.75" customHeight="1" x14ac:dyDescent="0.2">
      <c r="A57" s="24">
        <v>14</v>
      </c>
      <c r="B57" s="25"/>
      <c r="C57" s="47"/>
      <c r="D57" s="26"/>
      <c r="E57" s="26"/>
      <c r="F57" s="26"/>
      <c r="G57" s="27" t="str">
        <f t="shared" si="6"/>
        <v/>
      </c>
      <c r="H57" s="28" t="str">
        <f t="shared" si="7"/>
        <v/>
      </c>
      <c r="I57" s="28" t="str">
        <f t="shared" si="8"/>
        <v/>
      </c>
      <c r="J57" s="28" t="str">
        <f t="shared" si="9"/>
        <v/>
      </c>
      <c r="K57" s="27" t="str">
        <f t="shared" si="10"/>
        <v/>
      </c>
      <c r="L57" s="24"/>
      <c r="M57" s="29"/>
      <c r="N57" s="30" t="str">
        <f t="shared" si="11"/>
        <v/>
      </c>
    </row>
    <row r="58" spans="1:32" ht="18.75" customHeight="1" x14ac:dyDescent="0.2">
      <c r="A58" s="24">
        <v>15</v>
      </c>
      <c r="B58" s="25"/>
      <c r="C58" s="47"/>
      <c r="D58" s="26"/>
      <c r="E58" s="26"/>
      <c r="F58" s="26"/>
      <c r="G58" s="27" t="str">
        <f t="shared" si="6"/>
        <v/>
      </c>
      <c r="H58" s="28" t="str">
        <f t="shared" si="7"/>
        <v/>
      </c>
      <c r="I58" s="28" t="str">
        <f t="shared" si="8"/>
        <v/>
      </c>
      <c r="J58" s="28" t="str">
        <f t="shared" si="9"/>
        <v/>
      </c>
      <c r="K58" s="27" t="str">
        <f t="shared" si="10"/>
        <v/>
      </c>
      <c r="L58" s="24"/>
      <c r="M58" s="29"/>
      <c r="N58" s="30" t="str">
        <f t="shared" si="11"/>
        <v/>
      </c>
    </row>
    <row r="59" spans="1:32" ht="18.75" customHeight="1" x14ac:dyDescent="0.2">
      <c r="A59" s="24">
        <v>16</v>
      </c>
      <c r="B59" s="25"/>
      <c r="C59" s="47"/>
      <c r="D59" s="26"/>
      <c r="E59" s="26"/>
      <c r="F59" s="26"/>
      <c r="G59" s="27" t="str">
        <f t="shared" si="6"/>
        <v/>
      </c>
      <c r="H59" s="28" t="str">
        <f t="shared" si="7"/>
        <v/>
      </c>
      <c r="I59" s="28" t="str">
        <f t="shared" si="8"/>
        <v/>
      </c>
      <c r="J59" s="28" t="str">
        <f t="shared" si="9"/>
        <v/>
      </c>
      <c r="K59" s="27" t="str">
        <f t="shared" si="10"/>
        <v/>
      </c>
      <c r="L59" s="24"/>
      <c r="M59" s="29"/>
      <c r="N59" s="30" t="str">
        <f t="shared" si="11"/>
        <v/>
      </c>
    </row>
    <row r="60" spans="1:32" ht="18.75" customHeight="1" x14ac:dyDescent="0.2">
      <c r="A60" s="24">
        <v>17</v>
      </c>
      <c r="B60" s="31"/>
      <c r="C60" s="9"/>
      <c r="D60" s="26"/>
      <c r="E60" s="26"/>
      <c r="F60" s="26"/>
      <c r="G60" s="27" t="str">
        <f t="shared" si="6"/>
        <v/>
      </c>
      <c r="H60" s="28"/>
      <c r="I60" s="28"/>
      <c r="J60" s="28"/>
      <c r="K60" s="27" t="str">
        <f t="shared" si="10"/>
        <v/>
      </c>
      <c r="L60" s="24"/>
      <c r="M60" s="29"/>
      <c r="N60" s="30" t="str">
        <f t="shared" si="11"/>
        <v/>
      </c>
    </row>
    <row r="61" spans="1:32" ht="18.75" customHeight="1" x14ac:dyDescent="0.2">
      <c r="A61" s="24">
        <v>18</v>
      </c>
      <c r="B61" s="31"/>
      <c r="C61" s="9"/>
      <c r="D61" s="26"/>
      <c r="E61" s="26"/>
      <c r="F61" s="26"/>
      <c r="G61" s="27" t="str">
        <f t="shared" si="6"/>
        <v/>
      </c>
      <c r="H61" s="28"/>
      <c r="I61" s="28"/>
      <c r="J61" s="28"/>
      <c r="K61" s="27" t="str">
        <f t="shared" si="10"/>
        <v/>
      </c>
      <c r="L61" s="24"/>
      <c r="M61" s="29"/>
      <c r="N61" s="30" t="str">
        <f t="shared" si="11"/>
        <v/>
      </c>
    </row>
    <row r="62" spans="1:32" ht="18.75" customHeight="1" x14ac:dyDescent="0.2">
      <c r="A62" s="24">
        <v>19</v>
      </c>
      <c r="B62" s="31"/>
      <c r="C62" s="9"/>
      <c r="D62" s="26"/>
      <c r="E62" s="26"/>
      <c r="F62" s="26"/>
      <c r="G62" s="27" t="str">
        <f t="shared" si="6"/>
        <v/>
      </c>
      <c r="H62" s="28"/>
      <c r="I62" s="28"/>
      <c r="J62" s="28"/>
      <c r="K62" s="27" t="str">
        <f t="shared" si="10"/>
        <v/>
      </c>
      <c r="L62" s="24"/>
      <c r="M62" s="29"/>
      <c r="N62" s="30" t="str">
        <f t="shared" si="11"/>
        <v/>
      </c>
    </row>
    <row r="63" spans="1:32" ht="18.75" customHeight="1" x14ac:dyDescent="0.2">
      <c r="A63" s="24">
        <v>20</v>
      </c>
      <c r="B63" s="31"/>
      <c r="C63" s="9"/>
      <c r="D63" s="26"/>
      <c r="E63" s="26"/>
      <c r="F63" s="26"/>
      <c r="G63" s="27" t="str">
        <f t="shared" si="6"/>
        <v/>
      </c>
      <c r="H63" s="28"/>
      <c r="I63" s="28"/>
      <c r="J63" s="28"/>
      <c r="K63" s="27" t="str">
        <f t="shared" si="10"/>
        <v/>
      </c>
      <c r="L63" s="24"/>
      <c r="M63" s="29"/>
      <c r="N63" s="30" t="str">
        <f t="shared" si="11"/>
        <v/>
      </c>
    </row>
    <row r="64" spans="1:32" ht="18.75" customHeight="1" x14ac:dyDescent="0.2">
      <c r="A64" s="24">
        <v>21</v>
      </c>
      <c r="B64" s="31"/>
      <c r="C64" s="9"/>
      <c r="D64" s="26"/>
      <c r="E64" s="26"/>
      <c r="F64" s="26"/>
      <c r="G64" s="27" t="str">
        <f t="shared" si="6"/>
        <v/>
      </c>
      <c r="H64" s="28"/>
      <c r="I64" s="28"/>
      <c r="J64" s="28"/>
      <c r="K64" s="27" t="str">
        <f t="shared" si="10"/>
        <v/>
      </c>
      <c r="L64" s="24"/>
      <c r="M64" s="29"/>
      <c r="N64" s="30" t="str">
        <f t="shared" si="11"/>
        <v/>
      </c>
    </row>
    <row r="65" spans="1:14" ht="18.75" customHeight="1" x14ac:dyDescent="0.2">
      <c r="A65" s="24">
        <v>22</v>
      </c>
      <c r="B65" s="31"/>
      <c r="C65" s="9"/>
      <c r="D65" s="26"/>
      <c r="E65" s="26"/>
      <c r="F65" s="26"/>
      <c r="G65" s="27" t="str">
        <f t="shared" si="6"/>
        <v/>
      </c>
      <c r="H65" s="28"/>
      <c r="I65" s="28"/>
      <c r="J65" s="28"/>
      <c r="K65" s="27" t="str">
        <f t="shared" si="10"/>
        <v/>
      </c>
      <c r="L65" s="24"/>
      <c r="M65" s="29"/>
      <c r="N65" s="30" t="str">
        <f t="shared" si="11"/>
        <v/>
      </c>
    </row>
    <row r="66" spans="1:14" ht="18.75" customHeight="1" x14ac:dyDescent="0.2">
      <c r="A66" s="24">
        <v>23</v>
      </c>
      <c r="B66" s="31"/>
      <c r="C66" s="9"/>
      <c r="D66" s="26"/>
      <c r="E66" s="26"/>
      <c r="F66" s="26"/>
      <c r="G66" s="27" t="str">
        <f t="shared" si="6"/>
        <v/>
      </c>
      <c r="H66" s="28"/>
      <c r="I66" s="28"/>
      <c r="J66" s="28"/>
      <c r="K66" s="27" t="str">
        <f t="shared" si="10"/>
        <v/>
      </c>
      <c r="L66" s="24"/>
      <c r="M66" s="29"/>
      <c r="N66" s="30" t="str">
        <f t="shared" si="11"/>
        <v/>
      </c>
    </row>
    <row r="67" spans="1:14" ht="18.75" customHeight="1" x14ac:dyDescent="0.2">
      <c r="A67" s="24">
        <v>24</v>
      </c>
      <c r="B67" s="31"/>
      <c r="C67" s="9"/>
      <c r="D67" s="26"/>
      <c r="E67" s="26"/>
      <c r="F67" s="26"/>
      <c r="G67" s="27" t="str">
        <f t="shared" si="6"/>
        <v/>
      </c>
      <c r="H67" s="28"/>
      <c r="I67" s="28"/>
      <c r="J67" s="28"/>
      <c r="K67" s="27" t="str">
        <f t="shared" si="10"/>
        <v/>
      </c>
      <c r="L67" s="24"/>
      <c r="M67" s="29"/>
      <c r="N67" s="30" t="str">
        <f t="shared" si="11"/>
        <v/>
      </c>
    </row>
    <row r="68" spans="1:14" ht="18.75" customHeight="1" x14ac:dyDescent="0.2">
      <c r="A68" s="24">
        <v>25</v>
      </c>
      <c r="B68" s="31"/>
      <c r="C68" s="9"/>
      <c r="D68" s="26"/>
      <c r="E68" s="26"/>
      <c r="F68" s="26"/>
      <c r="G68" s="27" t="str">
        <f t="shared" si="6"/>
        <v/>
      </c>
      <c r="H68" s="28"/>
      <c r="I68" s="28"/>
      <c r="J68" s="28"/>
      <c r="K68" s="27" t="str">
        <f t="shared" si="10"/>
        <v/>
      </c>
      <c r="L68" s="24"/>
      <c r="M68" s="29"/>
      <c r="N68" s="30" t="str">
        <f t="shared" si="11"/>
        <v/>
      </c>
    </row>
    <row r="69" spans="1:14" ht="18.75" customHeight="1" x14ac:dyDescent="0.2">
      <c r="A69" s="24">
        <v>26</v>
      </c>
      <c r="B69" s="31"/>
      <c r="C69" s="9"/>
      <c r="D69" s="26"/>
      <c r="E69" s="26"/>
      <c r="F69" s="26"/>
      <c r="G69" s="27" t="str">
        <f t="shared" si="6"/>
        <v/>
      </c>
      <c r="H69" s="28"/>
      <c r="I69" s="28"/>
      <c r="J69" s="28"/>
      <c r="K69" s="27" t="str">
        <f t="shared" si="10"/>
        <v/>
      </c>
      <c r="L69" s="24"/>
      <c r="M69" s="29"/>
      <c r="N69" s="30" t="str">
        <f t="shared" si="11"/>
        <v/>
      </c>
    </row>
    <row r="70" spans="1:14" ht="18.75" customHeight="1" x14ac:dyDescent="0.2">
      <c r="A70" s="24">
        <v>27</v>
      </c>
      <c r="B70" s="31"/>
      <c r="C70" s="9"/>
      <c r="D70" s="26"/>
      <c r="E70" s="26"/>
      <c r="F70" s="26"/>
      <c r="G70" s="27" t="str">
        <f t="shared" si="6"/>
        <v/>
      </c>
      <c r="H70" s="28"/>
      <c r="I70" s="28"/>
      <c r="J70" s="28"/>
      <c r="K70" s="27" t="str">
        <f t="shared" si="10"/>
        <v/>
      </c>
      <c r="L70" s="24"/>
      <c r="M70" s="29"/>
      <c r="N70" s="30" t="str">
        <f t="shared" si="11"/>
        <v/>
      </c>
    </row>
    <row r="71" spans="1:14" ht="18.75" customHeight="1" x14ac:dyDescent="0.2">
      <c r="A71" s="24">
        <v>28</v>
      </c>
      <c r="B71" s="31"/>
      <c r="C71" s="9"/>
      <c r="D71" s="26"/>
      <c r="E71" s="26"/>
      <c r="F71" s="26"/>
      <c r="G71" s="27" t="str">
        <f t="shared" si="6"/>
        <v/>
      </c>
      <c r="H71" s="28"/>
      <c r="I71" s="28"/>
      <c r="J71" s="28"/>
      <c r="K71" s="27" t="str">
        <f t="shared" si="10"/>
        <v/>
      </c>
      <c r="L71" s="24"/>
      <c r="M71" s="29"/>
      <c r="N71" s="30" t="str">
        <f t="shared" si="11"/>
        <v/>
      </c>
    </row>
    <row r="72" spans="1:14" ht="18.75" customHeight="1" x14ac:dyDescent="0.2">
      <c r="A72" s="24">
        <v>29</v>
      </c>
      <c r="B72" s="31"/>
      <c r="C72" s="9"/>
      <c r="D72" s="26"/>
      <c r="E72" s="26"/>
      <c r="F72" s="26"/>
      <c r="G72" s="27" t="str">
        <f t="shared" si="6"/>
        <v/>
      </c>
      <c r="H72" s="28"/>
      <c r="I72" s="28"/>
      <c r="J72" s="28"/>
      <c r="K72" s="27" t="str">
        <f t="shared" si="10"/>
        <v/>
      </c>
      <c r="L72" s="24"/>
      <c r="M72" s="29"/>
      <c r="N72" s="30" t="str">
        <f t="shared" si="11"/>
        <v/>
      </c>
    </row>
    <row r="73" spans="1:14" ht="18.75" customHeight="1" x14ac:dyDescent="0.2">
      <c r="A73" s="24">
        <v>30</v>
      </c>
      <c r="B73" s="31"/>
      <c r="C73" s="9"/>
      <c r="D73" s="26"/>
      <c r="E73" s="26"/>
      <c r="F73" s="26"/>
      <c r="G73" s="27" t="str">
        <f t="shared" si="6"/>
        <v/>
      </c>
      <c r="H73" s="28"/>
      <c r="I73" s="28"/>
      <c r="J73" s="28"/>
      <c r="K73" s="27" t="str">
        <f t="shared" si="10"/>
        <v/>
      </c>
      <c r="L73" s="24"/>
      <c r="M73" s="29"/>
      <c r="N73" s="30" t="str">
        <f t="shared" si="11"/>
        <v/>
      </c>
    </row>
    <row r="74" spans="1:14" ht="18.75" customHeight="1" x14ac:dyDescent="0.2">
      <c r="A74" s="26" t="s">
        <v>4</v>
      </c>
      <c r="B74" s="26"/>
      <c r="C74" s="47"/>
      <c r="D74" s="26"/>
      <c r="E74" s="26"/>
      <c r="F74" s="26"/>
      <c r="G74" s="27">
        <f>SUM(G44:G73)</f>
        <v>0</v>
      </c>
      <c r="H74" s="26"/>
      <c r="I74" s="26"/>
      <c r="J74" s="26"/>
      <c r="K74" s="27">
        <f>SUM(K44:K73)</f>
        <v>0</v>
      </c>
      <c r="L74" s="26"/>
      <c r="M74" s="29"/>
      <c r="N74" s="26"/>
    </row>
    <row r="75" spans="1:14" ht="18.75" customHeight="1" x14ac:dyDescent="0.2">
      <c r="A75" s="18" t="s">
        <v>25</v>
      </c>
    </row>
    <row r="76" spans="1:14" ht="18.75" customHeight="1" x14ac:dyDescent="0.2">
      <c r="A76" s="18" t="s">
        <v>27</v>
      </c>
    </row>
    <row r="77" spans="1:14" ht="29.25" customHeight="1" x14ac:dyDescent="0.2">
      <c r="B77" s="81" t="s">
        <v>47</v>
      </c>
      <c r="C77" s="81"/>
      <c r="D77" s="81"/>
      <c r="E77" s="81"/>
      <c r="F77" s="81"/>
      <c r="G77" s="81"/>
      <c r="H77" s="79" t="s">
        <v>19</v>
      </c>
      <c r="I77" s="79"/>
      <c r="J77" s="79"/>
      <c r="K77" s="79"/>
      <c r="L77" s="79"/>
      <c r="N77" s="32" t="s">
        <v>18</v>
      </c>
    </row>
    <row r="78" spans="1:14" ht="18" customHeight="1" x14ac:dyDescent="0.2"/>
    <row r="79" spans="1:14" ht="18" customHeight="1" x14ac:dyDescent="0.2">
      <c r="C79" s="46" t="s">
        <v>43</v>
      </c>
    </row>
    <row r="80" spans="1:14" ht="18" customHeight="1" x14ac:dyDescent="0.2">
      <c r="C80" s="46" t="s">
        <v>43</v>
      </c>
    </row>
    <row r="81" spans="3:3" ht="18" customHeight="1" x14ac:dyDescent="0.2">
      <c r="C81" s="46" t="s">
        <v>43</v>
      </c>
    </row>
    <row r="82" spans="3:3" ht="18" customHeight="1" x14ac:dyDescent="0.2">
      <c r="C82" s="45" t="s">
        <v>44</v>
      </c>
    </row>
    <row r="83" spans="3:3" ht="27" customHeight="1" x14ac:dyDescent="0.2">
      <c r="C83" s="45" t="s">
        <v>44</v>
      </c>
    </row>
    <row r="84" spans="3:3" ht="27" customHeight="1" x14ac:dyDescent="0.2">
      <c r="C84" s="45" t="s">
        <v>44</v>
      </c>
    </row>
    <row r="85" spans="3:3" ht="27" customHeight="1" x14ac:dyDescent="0.2">
      <c r="C85" s="45" t="s">
        <v>44</v>
      </c>
    </row>
    <row r="86" spans="3:3" ht="27" customHeight="1" x14ac:dyDescent="0.2">
      <c r="C86" s="45" t="s">
        <v>44</v>
      </c>
    </row>
    <row r="87" spans="3:3" ht="27" customHeight="1" x14ac:dyDescent="0.2">
      <c r="C87" s="45" t="s">
        <v>44</v>
      </c>
    </row>
    <row r="88" spans="3:3" ht="27" customHeight="1" x14ac:dyDescent="0.2">
      <c r="C88" s="45" t="s">
        <v>44</v>
      </c>
    </row>
    <row r="89" spans="3:3" ht="27" customHeight="1" x14ac:dyDescent="0.2">
      <c r="C89" s="45" t="s">
        <v>44</v>
      </c>
    </row>
    <row r="90" spans="3:3" ht="27" customHeight="1" x14ac:dyDescent="0.2">
      <c r="C90" s="47"/>
    </row>
    <row r="91" spans="3:3" ht="27" customHeight="1" x14ac:dyDescent="0.2">
      <c r="C91" s="47"/>
    </row>
    <row r="92" spans="3:3" ht="27" customHeight="1" x14ac:dyDescent="0.2">
      <c r="C92" s="47"/>
    </row>
    <row r="93" spans="3:3" ht="27" customHeight="1" x14ac:dyDescent="0.2">
      <c r="C93" s="47"/>
    </row>
    <row r="94" spans="3:3" ht="27" customHeight="1" x14ac:dyDescent="0.2">
      <c r="C94" s="47"/>
    </row>
    <row r="95" spans="3:3" ht="27" customHeight="1" x14ac:dyDescent="0.2">
      <c r="C95" s="9"/>
    </row>
    <row r="96" spans="3:3" ht="27" customHeight="1" x14ac:dyDescent="0.2">
      <c r="C96" s="9"/>
    </row>
    <row r="97" spans="3:3" ht="27" customHeight="1" x14ac:dyDescent="0.2">
      <c r="C97" s="9"/>
    </row>
    <row r="98" spans="3:3" ht="27" customHeight="1" x14ac:dyDescent="0.2">
      <c r="C98" s="9"/>
    </row>
    <row r="99" spans="3:3" ht="27" customHeight="1" x14ac:dyDescent="0.2">
      <c r="C99" s="9"/>
    </row>
    <row r="100" spans="3:3" ht="27" customHeight="1" x14ac:dyDescent="0.2">
      <c r="C100" s="9"/>
    </row>
    <row r="101" spans="3:3" ht="27" customHeight="1" x14ac:dyDescent="0.2">
      <c r="C101" s="9"/>
    </row>
    <row r="102" spans="3:3" ht="27" customHeight="1" x14ac:dyDescent="0.2">
      <c r="C102" s="9"/>
    </row>
    <row r="103" spans="3:3" ht="27" customHeight="1" x14ac:dyDescent="0.2">
      <c r="C103" s="9"/>
    </row>
    <row r="104" spans="3:3" ht="27" customHeight="1" x14ac:dyDescent="0.2">
      <c r="C104" s="9"/>
    </row>
    <row r="105" spans="3:3" ht="27" customHeight="1" x14ac:dyDescent="0.2">
      <c r="C105" s="9"/>
    </row>
    <row r="106" spans="3:3" ht="27" customHeight="1" x14ac:dyDescent="0.2">
      <c r="C106" s="9"/>
    </row>
    <row r="107" spans="3:3" ht="27" customHeight="1" x14ac:dyDescent="0.2">
      <c r="C107" s="9"/>
    </row>
    <row r="108" spans="3:3" ht="27" customHeight="1" x14ac:dyDescent="0.2">
      <c r="C108" s="9"/>
    </row>
    <row r="109" spans="3:3" ht="27" customHeight="1" x14ac:dyDescent="0.2">
      <c r="C109" s="9"/>
    </row>
  </sheetData>
  <mergeCells count="26">
    <mergeCell ref="P47:AF48"/>
    <mergeCell ref="P49:AF52"/>
    <mergeCell ref="B77:G77"/>
    <mergeCell ref="H77:L77"/>
    <mergeCell ref="P12:AF13"/>
    <mergeCell ref="P14:AF17"/>
    <mergeCell ref="L42:N42"/>
    <mergeCell ref="A42:A43"/>
    <mergeCell ref="B42:B43"/>
    <mergeCell ref="C42:C43"/>
    <mergeCell ref="D42:G42"/>
    <mergeCell ref="H42:K42"/>
    <mergeCell ref="P5:X8"/>
    <mergeCell ref="A7:A8"/>
    <mergeCell ref="B7:B8"/>
    <mergeCell ref="C7:C8"/>
    <mergeCell ref="D7:G7"/>
    <mergeCell ref="H7:K7"/>
    <mergeCell ref="L7:N7"/>
    <mergeCell ref="H5:I5"/>
    <mergeCell ref="J5:N5"/>
    <mergeCell ref="A2:N2"/>
    <mergeCell ref="H3:I3"/>
    <mergeCell ref="J3:N3"/>
    <mergeCell ref="H4:I4"/>
    <mergeCell ref="J4:N4"/>
  </mergeCells>
  <phoneticPr fontId="1"/>
  <dataValidations count="2">
    <dataValidation type="list" allowBlank="1" showInputMessage="1" showErrorMessage="1" sqref="L9:L38 L44:L73" xr:uid="{9BF772AE-608F-4F03-BA6B-B7CA7599F58A}">
      <formula1>"E50,E70,E90,E110,"</formula1>
    </dataValidation>
    <dataValidation type="list" allowBlank="1" showInputMessage="1" showErrorMessage="1" sqref="B9:B38 B44:B73" xr:uid="{46AA389A-1756-43CE-9CFF-9205FE4B0BAD}">
      <formula1>"仕上げ材,未仕上げ材"</formula1>
    </dataValidation>
  </dataValidations>
  <pageMargins left="0.31496062992125984" right="0.31496062992125984" top="0.74803149606299213" bottom="0.74803149606299213" header="0.31496062992125984" footer="0.31496062992125984"/>
  <pageSetup paperSize="9" orientation="portrait" r:id="rId1"/>
  <rowBreaks count="1" manualBreakCount="1">
    <brk id="40" max="1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09"/>
  <sheetViews>
    <sheetView view="pageBreakPreview" topLeftCell="A70" zoomScaleNormal="100" zoomScaleSheetLayoutView="100" workbookViewId="0">
      <selection activeCell="B78" sqref="B78"/>
    </sheetView>
  </sheetViews>
  <sheetFormatPr defaultColWidth="9" defaultRowHeight="27" customHeight="1" x14ac:dyDescent="0.2"/>
  <cols>
    <col min="1" max="1" width="3.21875" style="18" customWidth="1"/>
    <col min="2" max="2" width="7" style="18" customWidth="1"/>
    <col min="3" max="3" width="9" style="1"/>
    <col min="4" max="4" width="7.21875" style="18" customWidth="1"/>
    <col min="5" max="5" width="6" style="18" customWidth="1"/>
    <col min="6" max="6" width="6.44140625" style="18" customWidth="1"/>
    <col min="7" max="7" width="8.109375" style="18" customWidth="1"/>
    <col min="8" max="8" width="7" style="18" customWidth="1"/>
    <col min="9" max="10" width="5.44140625" style="18" customWidth="1"/>
    <col min="11" max="13" width="8.6640625" style="18" customWidth="1"/>
    <col min="14" max="14" width="5" style="18" customWidth="1"/>
    <col min="15" max="15" width="1.33203125" style="18" customWidth="1"/>
    <col min="16" max="33" width="9" style="1"/>
    <col min="34" max="16384" width="9" style="18"/>
  </cols>
  <sheetData>
    <row r="1" spans="1:32" ht="21" customHeight="1" x14ac:dyDescent="0.2">
      <c r="A1" s="18" t="s">
        <v>23</v>
      </c>
      <c r="P1" s="16"/>
    </row>
    <row r="2" spans="1:32" ht="27" customHeight="1" x14ac:dyDescent="0.2">
      <c r="A2" s="82" t="s">
        <v>48</v>
      </c>
      <c r="B2" s="82"/>
      <c r="C2" s="82"/>
      <c r="D2" s="82"/>
      <c r="E2" s="82"/>
      <c r="F2" s="82"/>
      <c r="G2" s="82"/>
      <c r="H2" s="82"/>
      <c r="I2" s="82"/>
      <c r="J2" s="82"/>
      <c r="K2" s="82"/>
      <c r="L2" s="82"/>
      <c r="M2" s="82"/>
      <c r="N2" s="82"/>
      <c r="P2" s="16"/>
    </row>
    <row r="3" spans="1:32" ht="16.5" customHeight="1" x14ac:dyDescent="0.2">
      <c r="C3" s="17"/>
      <c r="H3" s="68" t="s">
        <v>5</v>
      </c>
      <c r="I3" s="68"/>
      <c r="J3" s="69" t="s">
        <v>3</v>
      </c>
      <c r="K3" s="70"/>
      <c r="L3" s="70"/>
      <c r="M3" s="70"/>
      <c r="N3" s="71"/>
      <c r="P3" s="36" t="s">
        <v>34</v>
      </c>
      <c r="Q3" s="17"/>
      <c r="R3" s="17"/>
      <c r="S3" s="17"/>
      <c r="T3" s="17"/>
      <c r="U3" s="17"/>
      <c r="V3" s="17"/>
      <c r="W3" s="17"/>
      <c r="X3" s="17"/>
    </row>
    <row r="4" spans="1:32" ht="16.5" customHeight="1" x14ac:dyDescent="0.2">
      <c r="C4" s="17"/>
      <c r="H4" s="68" t="s">
        <v>6</v>
      </c>
      <c r="I4" s="68"/>
      <c r="J4" s="72" t="s">
        <v>26</v>
      </c>
      <c r="K4" s="73"/>
      <c r="L4" s="73"/>
      <c r="M4" s="73"/>
      <c r="N4" s="74"/>
      <c r="P4" s="17"/>
      <c r="Q4" s="17"/>
      <c r="R4" s="17"/>
      <c r="S4" s="17"/>
      <c r="T4" s="17"/>
      <c r="U4" s="17"/>
      <c r="V4" s="17"/>
      <c r="W4" s="17"/>
      <c r="X4" s="17"/>
    </row>
    <row r="5" spans="1:32" ht="16.5" customHeight="1" x14ac:dyDescent="0.2">
      <c r="H5" s="77" t="s">
        <v>30</v>
      </c>
      <c r="I5" s="78"/>
      <c r="J5" s="69" t="s">
        <v>35</v>
      </c>
      <c r="K5" s="70"/>
      <c r="L5" s="70"/>
      <c r="M5" s="70"/>
      <c r="N5" s="71"/>
      <c r="P5" s="61"/>
      <c r="Q5" s="61"/>
      <c r="R5" s="61"/>
      <c r="S5" s="61"/>
      <c r="T5" s="61"/>
      <c r="U5" s="61"/>
      <c r="V5" s="61"/>
      <c r="W5" s="61"/>
      <c r="X5" s="61"/>
      <c r="Y5" s="17"/>
      <c r="Z5" s="17"/>
    </row>
    <row r="6" spans="1:32" ht="14.4" x14ac:dyDescent="0.2">
      <c r="A6" s="1" t="s">
        <v>38</v>
      </c>
      <c r="I6" s="19"/>
      <c r="J6" s="20"/>
      <c r="K6" s="20"/>
      <c r="L6" s="20"/>
      <c r="M6" s="20"/>
      <c r="N6" s="21"/>
      <c r="P6" s="61"/>
      <c r="Q6" s="61"/>
      <c r="R6" s="61"/>
      <c r="S6" s="61"/>
      <c r="T6" s="61"/>
      <c r="U6" s="61"/>
      <c r="V6" s="61"/>
      <c r="W6" s="61"/>
      <c r="X6" s="61"/>
      <c r="Y6" s="17"/>
      <c r="Z6" s="17"/>
    </row>
    <row r="7" spans="1:32" ht="15" customHeight="1" x14ac:dyDescent="0.2">
      <c r="A7" s="75" t="s">
        <v>0</v>
      </c>
      <c r="B7" s="75" t="s">
        <v>16</v>
      </c>
      <c r="C7" s="63" t="s">
        <v>41</v>
      </c>
      <c r="D7" s="68" t="s">
        <v>17</v>
      </c>
      <c r="E7" s="68"/>
      <c r="F7" s="68"/>
      <c r="G7" s="68"/>
      <c r="H7" s="68" t="s">
        <v>15</v>
      </c>
      <c r="I7" s="76"/>
      <c r="J7" s="68"/>
      <c r="K7" s="68"/>
      <c r="L7" s="68" t="s">
        <v>29</v>
      </c>
      <c r="M7" s="68"/>
      <c r="N7" s="68"/>
      <c r="P7" s="61"/>
      <c r="Q7" s="61"/>
      <c r="R7" s="61"/>
      <c r="S7" s="61"/>
      <c r="T7" s="61"/>
      <c r="U7" s="61"/>
      <c r="V7" s="61"/>
      <c r="W7" s="61"/>
      <c r="X7" s="61"/>
      <c r="Y7" s="17"/>
      <c r="Z7" s="17"/>
    </row>
    <row r="8" spans="1:32" ht="33" customHeight="1" x14ac:dyDescent="0.2">
      <c r="A8" s="75"/>
      <c r="B8" s="75"/>
      <c r="C8" s="64"/>
      <c r="D8" s="22" t="s">
        <v>11</v>
      </c>
      <c r="E8" s="22" t="s">
        <v>12</v>
      </c>
      <c r="F8" s="22" t="s">
        <v>13</v>
      </c>
      <c r="G8" s="22" t="s">
        <v>10</v>
      </c>
      <c r="H8" s="22" t="s">
        <v>11</v>
      </c>
      <c r="I8" s="22" t="s">
        <v>12</v>
      </c>
      <c r="J8" s="22" t="s">
        <v>13</v>
      </c>
      <c r="K8" s="22" t="s">
        <v>10</v>
      </c>
      <c r="L8" s="22" t="s">
        <v>14</v>
      </c>
      <c r="M8" s="6" t="s">
        <v>1</v>
      </c>
      <c r="N8" s="23" t="s">
        <v>2</v>
      </c>
      <c r="P8" s="61"/>
      <c r="Q8" s="61"/>
      <c r="R8" s="61"/>
      <c r="S8" s="61"/>
      <c r="T8" s="61"/>
      <c r="U8" s="61"/>
      <c r="V8" s="61"/>
      <c r="W8" s="61"/>
      <c r="X8" s="61"/>
      <c r="Y8" s="17"/>
      <c r="Z8" s="17"/>
    </row>
    <row r="9" spans="1:32" ht="18.75" customHeight="1" x14ac:dyDescent="0.2">
      <c r="A9" s="24">
        <v>1</v>
      </c>
      <c r="B9" s="25" t="s">
        <v>8</v>
      </c>
      <c r="C9" s="46" t="s">
        <v>37</v>
      </c>
      <c r="D9" s="26">
        <v>3095</v>
      </c>
      <c r="E9" s="26">
        <v>125</v>
      </c>
      <c r="F9" s="26">
        <v>300</v>
      </c>
      <c r="G9" s="27">
        <f t="shared" ref="G9:G38" si="0">IF(OR(N9="",L9=""),"",(D9/1000*E9/1000*F9/1000))</f>
        <v>0.11606250000000001</v>
      </c>
      <c r="H9" s="28">
        <f t="shared" ref="H9:H24" si="1">IF(OR(B9="仕上げ材",B9=""),"",IF(D9&gt;=6000,6000,IF(D9&gt;=5000,5000,IF(D9&gt;=4000,4000,IF(D9&gt;=3000,3000,IF(D9&gt;=2000,2000,0))))))</f>
        <v>3000</v>
      </c>
      <c r="I9" s="28">
        <f t="shared" ref="I9:I24" si="2">IF(OR(B9="仕上げ材",B9=""),"",IF(E9&gt;=150,150,IF(E9&gt;=135,135,IF(E9&gt;=120,120,IF(E9&gt;=105,105,IF(E9&gt;=90,90,0))))))</f>
        <v>120</v>
      </c>
      <c r="J9" s="28">
        <f t="shared" ref="J9:J24" si="3">IF(OR(B9="仕上げ材",B9=""),"",IF(F9&gt;=360,360,IF(F9&gt;=330,330,IF(F9&gt;=300,300,IF(F9&gt;=270,270,IF(F9&gt;=240,240,IF(F9&gt;=210,210,IF(F9&gt;=180,180,IF(F9&gt;=150,150,IF(F9&gt;=135,135,IF(F9&gt;=120,120,IF(F9&gt;=105,105,IF(F9&gt;=90,90,0)))))))))))))</f>
        <v>300</v>
      </c>
      <c r="K9" s="27">
        <f t="shared" ref="K9:K38" si="4">IF(OR(N9="",L9=""),"",IF(B9="仕上げ材",G9,(H9/1000*I9/1000*J9/1000)))</f>
        <v>0.108</v>
      </c>
      <c r="L9" s="24" t="s">
        <v>20</v>
      </c>
      <c r="M9" s="29">
        <v>16.2</v>
      </c>
      <c r="N9" s="30" t="str">
        <f t="shared" ref="N9:N38" si="5">IF(M9="","",IF(M9&lt;=15,"D15",IF(M9&lt;=20,"D20","")))</f>
        <v>D20</v>
      </c>
      <c r="P9" s="17"/>
      <c r="Q9" s="17"/>
      <c r="R9" s="17"/>
      <c r="S9" s="17"/>
      <c r="T9" s="17"/>
      <c r="U9" s="17"/>
      <c r="V9" s="17"/>
      <c r="W9" s="17"/>
      <c r="X9" s="17"/>
      <c r="Y9" s="17"/>
      <c r="Z9" s="17"/>
    </row>
    <row r="10" spans="1:32" ht="18.75" customHeight="1" x14ac:dyDescent="0.2">
      <c r="A10" s="24">
        <v>2</v>
      </c>
      <c r="B10" s="25" t="s">
        <v>9</v>
      </c>
      <c r="C10" s="46" t="s">
        <v>37</v>
      </c>
      <c r="D10" s="26">
        <v>3080</v>
      </c>
      <c r="E10" s="26">
        <v>125</v>
      </c>
      <c r="F10" s="26">
        <v>300</v>
      </c>
      <c r="G10" s="27">
        <f t="shared" si="0"/>
        <v>0.11550000000000001</v>
      </c>
      <c r="H10" s="28">
        <f t="shared" si="1"/>
        <v>3000</v>
      </c>
      <c r="I10" s="28">
        <f t="shared" si="2"/>
        <v>120</v>
      </c>
      <c r="J10" s="28">
        <f t="shared" si="3"/>
        <v>300</v>
      </c>
      <c r="K10" s="27">
        <f t="shared" si="4"/>
        <v>0.108</v>
      </c>
      <c r="L10" s="24" t="s">
        <v>20</v>
      </c>
      <c r="M10" s="29">
        <v>19</v>
      </c>
      <c r="N10" s="30" t="str">
        <f t="shared" si="5"/>
        <v>D20</v>
      </c>
      <c r="P10" s="36" t="s">
        <v>45</v>
      </c>
      <c r="Q10" s="36"/>
      <c r="R10" s="36"/>
      <c r="S10" s="36"/>
      <c r="T10" s="36"/>
      <c r="U10" s="36"/>
      <c r="V10" s="36"/>
      <c r="W10" s="36"/>
      <c r="X10" s="36"/>
      <c r="Y10" s="36"/>
      <c r="Z10" s="36"/>
      <c r="AA10" s="36"/>
      <c r="AB10" s="36"/>
      <c r="AC10" s="36"/>
      <c r="AD10" s="36"/>
      <c r="AE10" s="36"/>
      <c r="AF10" s="36"/>
    </row>
    <row r="11" spans="1:32" ht="18.75" customHeight="1" x14ac:dyDescent="0.2">
      <c r="A11" s="24">
        <v>3</v>
      </c>
      <c r="B11" s="25" t="s">
        <v>9</v>
      </c>
      <c r="C11" s="46" t="s">
        <v>37</v>
      </c>
      <c r="D11" s="26">
        <v>3070</v>
      </c>
      <c r="E11" s="26">
        <v>125</v>
      </c>
      <c r="F11" s="26">
        <v>300</v>
      </c>
      <c r="G11" s="27" t="str">
        <f t="shared" si="0"/>
        <v/>
      </c>
      <c r="H11" s="28">
        <f t="shared" si="1"/>
        <v>3000</v>
      </c>
      <c r="I11" s="28">
        <f t="shared" si="2"/>
        <v>120</v>
      </c>
      <c r="J11" s="28">
        <f t="shared" si="3"/>
        <v>300</v>
      </c>
      <c r="K11" s="27" t="str">
        <f t="shared" si="4"/>
        <v/>
      </c>
      <c r="L11" s="24" t="s">
        <v>21</v>
      </c>
      <c r="M11" s="29">
        <v>24</v>
      </c>
      <c r="N11" s="30" t="str">
        <f t="shared" si="5"/>
        <v/>
      </c>
      <c r="P11" s="36" t="s">
        <v>28</v>
      </c>
      <c r="Q11" s="36"/>
      <c r="R11" s="36"/>
      <c r="S11" s="36"/>
      <c r="T11" s="36"/>
      <c r="U11" s="36"/>
      <c r="V11" s="36"/>
      <c r="W11" s="36"/>
      <c r="X11" s="36"/>
      <c r="Y11" s="36"/>
      <c r="Z11" s="36"/>
      <c r="AA11" s="36"/>
      <c r="AB11" s="36"/>
      <c r="AC11" s="36"/>
      <c r="AD11" s="36"/>
      <c r="AE11" s="36"/>
      <c r="AF11" s="36"/>
    </row>
    <row r="12" spans="1:32" ht="18.75" customHeight="1" x14ac:dyDescent="0.2">
      <c r="A12" s="24">
        <v>4</v>
      </c>
      <c r="B12" s="31" t="s">
        <v>7</v>
      </c>
      <c r="C12" s="45" t="s">
        <v>36</v>
      </c>
      <c r="D12" s="26">
        <v>3000</v>
      </c>
      <c r="E12" s="26">
        <v>120</v>
      </c>
      <c r="F12" s="26">
        <v>245</v>
      </c>
      <c r="G12" s="27">
        <f t="shared" si="0"/>
        <v>8.8200000000000001E-2</v>
      </c>
      <c r="H12" s="28" t="str">
        <f t="shared" si="1"/>
        <v/>
      </c>
      <c r="I12" s="28" t="str">
        <f t="shared" si="2"/>
        <v/>
      </c>
      <c r="J12" s="28" t="str">
        <f t="shared" si="3"/>
        <v/>
      </c>
      <c r="K12" s="27">
        <f t="shared" si="4"/>
        <v>8.8200000000000001E-2</v>
      </c>
      <c r="L12" s="24" t="s">
        <v>20</v>
      </c>
      <c r="M12" s="29">
        <v>18.5</v>
      </c>
      <c r="N12" s="30" t="str">
        <f t="shared" si="5"/>
        <v>D20</v>
      </c>
      <c r="P12" s="66" t="s">
        <v>32</v>
      </c>
      <c r="Q12" s="66"/>
      <c r="R12" s="66"/>
      <c r="S12" s="66"/>
      <c r="T12" s="66"/>
      <c r="U12" s="66"/>
      <c r="V12" s="66"/>
      <c r="W12" s="66"/>
      <c r="X12" s="66"/>
      <c r="Y12" s="66"/>
      <c r="Z12" s="66"/>
      <c r="AA12" s="66"/>
      <c r="AB12" s="66"/>
      <c r="AC12" s="66"/>
      <c r="AD12" s="66"/>
      <c r="AE12" s="66"/>
      <c r="AF12" s="66"/>
    </row>
    <row r="13" spans="1:32" ht="18.75" customHeight="1" x14ac:dyDescent="0.2">
      <c r="A13" s="24">
        <v>5</v>
      </c>
      <c r="B13" s="31" t="s">
        <v>7</v>
      </c>
      <c r="C13" s="45" t="s">
        <v>36</v>
      </c>
      <c r="D13" s="26">
        <v>3000</v>
      </c>
      <c r="E13" s="26">
        <v>120</v>
      </c>
      <c r="F13" s="26">
        <v>245</v>
      </c>
      <c r="G13" s="27">
        <f t="shared" si="0"/>
        <v>8.8200000000000001E-2</v>
      </c>
      <c r="H13" s="28" t="str">
        <f t="shared" si="1"/>
        <v/>
      </c>
      <c r="I13" s="28" t="str">
        <f t="shared" si="2"/>
        <v/>
      </c>
      <c r="J13" s="28" t="str">
        <f t="shared" si="3"/>
        <v/>
      </c>
      <c r="K13" s="27">
        <f t="shared" si="4"/>
        <v>8.8200000000000001E-2</v>
      </c>
      <c r="L13" s="24" t="s">
        <v>20</v>
      </c>
      <c r="M13" s="29">
        <v>19.5</v>
      </c>
      <c r="N13" s="30" t="str">
        <f t="shared" si="5"/>
        <v>D20</v>
      </c>
      <c r="P13" s="66"/>
      <c r="Q13" s="66"/>
      <c r="R13" s="66"/>
      <c r="S13" s="66"/>
      <c r="T13" s="66"/>
      <c r="U13" s="66"/>
      <c r="V13" s="66"/>
      <c r="W13" s="66"/>
      <c r="X13" s="66"/>
      <c r="Y13" s="66"/>
      <c r="Z13" s="66"/>
      <c r="AA13" s="66"/>
      <c r="AB13" s="66"/>
      <c r="AC13" s="66"/>
      <c r="AD13" s="66"/>
      <c r="AE13" s="66"/>
      <c r="AF13" s="66"/>
    </row>
    <row r="14" spans="1:32" ht="18.75" customHeight="1" x14ac:dyDescent="0.2">
      <c r="A14" s="24">
        <v>6</v>
      </c>
      <c r="B14" s="31" t="s">
        <v>7</v>
      </c>
      <c r="C14" s="45" t="s">
        <v>36</v>
      </c>
      <c r="D14" s="26">
        <v>3000</v>
      </c>
      <c r="E14" s="26">
        <v>120</v>
      </c>
      <c r="F14" s="26">
        <v>245</v>
      </c>
      <c r="G14" s="27">
        <f t="shared" si="0"/>
        <v>8.8200000000000001E-2</v>
      </c>
      <c r="H14" s="28" t="str">
        <f t="shared" si="1"/>
        <v/>
      </c>
      <c r="I14" s="28" t="str">
        <f t="shared" si="2"/>
        <v/>
      </c>
      <c r="J14" s="28" t="str">
        <f t="shared" si="3"/>
        <v/>
      </c>
      <c r="K14" s="27">
        <f t="shared" si="4"/>
        <v>8.8200000000000001E-2</v>
      </c>
      <c r="L14" s="24" t="s">
        <v>20</v>
      </c>
      <c r="M14" s="29">
        <v>17.8</v>
      </c>
      <c r="N14" s="30" t="str">
        <f t="shared" si="5"/>
        <v>D20</v>
      </c>
      <c r="P14" s="66" t="s">
        <v>33</v>
      </c>
      <c r="Q14" s="66"/>
      <c r="R14" s="66"/>
      <c r="S14" s="66"/>
      <c r="T14" s="66"/>
      <c r="U14" s="66"/>
      <c r="V14" s="66"/>
      <c r="W14" s="66"/>
      <c r="X14" s="66"/>
      <c r="Y14" s="66"/>
      <c r="Z14" s="66"/>
      <c r="AA14" s="66"/>
      <c r="AB14" s="66"/>
      <c r="AC14" s="66"/>
      <c r="AD14" s="66"/>
      <c r="AE14" s="66"/>
      <c r="AF14" s="66"/>
    </row>
    <row r="15" spans="1:32" ht="18.75" customHeight="1" x14ac:dyDescent="0.2">
      <c r="A15" s="24">
        <v>7</v>
      </c>
      <c r="B15" s="31" t="s">
        <v>7</v>
      </c>
      <c r="C15" s="45" t="s">
        <v>36</v>
      </c>
      <c r="D15" s="26">
        <v>3000</v>
      </c>
      <c r="E15" s="26">
        <v>120</v>
      </c>
      <c r="F15" s="26">
        <v>245</v>
      </c>
      <c r="G15" s="27">
        <f t="shared" si="0"/>
        <v>8.8200000000000001E-2</v>
      </c>
      <c r="H15" s="28" t="str">
        <f t="shared" si="1"/>
        <v/>
      </c>
      <c r="I15" s="28" t="str">
        <f t="shared" si="2"/>
        <v/>
      </c>
      <c r="J15" s="28" t="str">
        <f t="shared" si="3"/>
        <v/>
      </c>
      <c r="K15" s="27">
        <f t="shared" si="4"/>
        <v>8.8200000000000001E-2</v>
      </c>
      <c r="L15" s="24" t="s">
        <v>20</v>
      </c>
      <c r="M15" s="29">
        <v>19.8</v>
      </c>
      <c r="N15" s="30" t="str">
        <f t="shared" si="5"/>
        <v>D20</v>
      </c>
      <c r="P15" s="66"/>
      <c r="Q15" s="66"/>
      <c r="R15" s="66"/>
      <c r="S15" s="66"/>
      <c r="T15" s="66"/>
      <c r="U15" s="66"/>
      <c r="V15" s="66"/>
      <c r="W15" s="66"/>
      <c r="X15" s="66"/>
      <c r="Y15" s="66"/>
      <c r="Z15" s="66"/>
      <c r="AA15" s="66"/>
      <c r="AB15" s="66"/>
      <c r="AC15" s="66"/>
      <c r="AD15" s="66"/>
      <c r="AE15" s="66"/>
      <c r="AF15" s="66"/>
    </row>
    <row r="16" spans="1:32" ht="18.75" customHeight="1" x14ac:dyDescent="0.2">
      <c r="A16" s="24">
        <v>8</v>
      </c>
      <c r="B16" s="31" t="s">
        <v>7</v>
      </c>
      <c r="C16" s="45" t="s">
        <v>36</v>
      </c>
      <c r="D16" s="26">
        <v>3000</v>
      </c>
      <c r="E16" s="26">
        <v>120</v>
      </c>
      <c r="F16" s="26">
        <v>245</v>
      </c>
      <c r="G16" s="27">
        <f t="shared" si="0"/>
        <v>8.8200000000000001E-2</v>
      </c>
      <c r="H16" s="28" t="str">
        <f t="shared" si="1"/>
        <v/>
      </c>
      <c r="I16" s="28" t="str">
        <f t="shared" si="2"/>
        <v/>
      </c>
      <c r="J16" s="28" t="str">
        <f t="shared" si="3"/>
        <v/>
      </c>
      <c r="K16" s="27">
        <f t="shared" si="4"/>
        <v>8.8200000000000001E-2</v>
      </c>
      <c r="L16" s="24" t="s">
        <v>22</v>
      </c>
      <c r="M16" s="29">
        <v>18.600000000000001</v>
      </c>
      <c r="N16" s="30" t="str">
        <f t="shared" si="5"/>
        <v>D20</v>
      </c>
      <c r="P16" s="66"/>
      <c r="Q16" s="66"/>
      <c r="R16" s="66"/>
      <c r="S16" s="66"/>
      <c r="T16" s="66"/>
      <c r="U16" s="66"/>
      <c r="V16" s="66"/>
      <c r="W16" s="66"/>
      <c r="X16" s="66"/>
      <c r="Y16" s="66"/>
      <c r="Z16" s="66"/>
      <c r="AA16" s="66"/>
      <c r="AB16" s="66"/>
      <c r="AC16" s="66"/>
      <c r="AD16" s="66"/>
      <c r="AE16" s="66"/>
      <c r="AF16" s="66"/>
    </row>
    <row r="17" spans="1:32" ht="18.75" customHeight="1" x14ac:dyDescent="0.2">
      <c r="A17" s="24">
        <v>9</v>
      </c>
      <c r="B17" s="31" t="s">
        <v>7</v>
      </c>
      <c r="C17" s="45" t="s">
        <v>36</v>
      </c>
      <c r="D17" s="26">
        <v>3000</v>
      </c>
      <c r="E17" s="26">
        <v>120</v>
      </c>
      <c r="F17" s="26">
        <v>245</v>
      </c>
      <c r="G17" s="27">
        <f t="shared" si="0"/>
        <v>8.8200000000000001E-2</v>
      </c>
      <c r="H17" s="28" t="str">
        <f t="shared" si="1"/>
        <v/>
      </c>
      <c r="I17" s="28" t="str">
        <f t="shared" si="2"/>
        <v/>
      </c>
      <c r="J17" s="28" t="str">
        <f t="shared" si="3"/>
        <v/>
      </c>
      <c r="K17" s="27">
        <f t="shared" si="4"/>
        <v>8.8200000000000001E-2</v>
      </c>
      <c r="L17" s="24" t="s">
        <v>20</v>
      </c>
      <c r="M17" s="29">
        <v>19.100000000000001</v>
      </c>
      <c r="N17" s="30" t="str">
        <f t="shared" si="5"/>
        <v>D20</v>
      </c>
      <c r="P17" s="66"/>
      <c r="Q17" s="66"/>
      <c r="R17" s="66"/>
      <c r="S17" s="66"/>
      <c r="T17" s="66"/>
      <c r="U17" s="66"/>
      <c r="V17" s="66"/>
      <c r="W17" s="66"/>
      <c r="X17" s="66"/>
      <c r="Y17" s="66"/>
      <c r="Z17" s="66"/>
      <c r="AA17" s="66"/>
      <c r="AB17" s="66"/>
      <c r="AC17" s="66"/>
      <c r="AD17" s="66"/>
      <c r="AE17" s="66"/>
      <c r="AF17" s="66"/>
    </row>
    <row r="18" spans="1:32" ht="18.75" customHeight="1" x14ac:dyDescent="0.2">
      <c r="A18" s="24">
        <v>10</v>
      </c>
      <c r="B18" s="31" t="s">
        <v>7</v>
      </c>
      <c r="C18" s="45" t="s">
        <v>36</v>
      </c>
      <c r="D18" s="26">
        <v>3000</v>
      </c>
      <c r="E18" s="26">
        <v>120</v>
      </c>
      <c r="F18" s="26">
        <v>245</v>
      </c>
      <c r="G18" s="27">
        <f t="shared" si="0"/>
        <v>8.8200000000000001E-2</v>
      </c>
      <c r="H18" s="28" t="str">
        <f t="shared" si="1"/>
        <v/>
      </c>
      <c r="I18" s="28" t="str">
        <f t="shared" si="2"/>
        <v/>
      </c>
      <c r="J18" s="28" t="str">
        <f t="shared" si="3"/>
        <v/>
      </c>
      <c r="K18" s="27">
        <f t="shared" si="4"/>
        <v>8.8200000000000001E-2</v>
      </c>
      <c r="L18" s="24" t="s">
        <v>21</v>
      </c>
      <c r="M18" s="29">
        <v>18</v>
      </c>
      <c r="N18" s="30" t="str">
        <f t="shared" si="5"/>
        <v>D20</v>
      </c>
    </row>
    <row r="19" spans="1:32" ht="18.75" customHeight="1" x14ac:dyDescent="0.2">
      <c r="A19" s="24">
        <v>11</v>
      </c>
      <c r="B19" s="31" t="s">
        <v>7</v>
      </c>
      <c r="C19" s="45" t="s">
        <v>36</v>
      </c>
      <c r="D19" s="26">
        <v>3000</v>
      </c>
      <c r="E19" s="26">
        <v>120</v>
      </c>
      <c r="F19" s="26">
        <v>245</v>
      </c>
      <c r="G19" s="27">
        <f t="shared" si="0"/>
        <v>8.8200000000000001E-2</v>
      </c>
      <c r="H19" s="28" t="str">
        <f t="shared" si="1"/>
        <v/>
      </c>
      <c r="I19" s="28" t="str">
        <f t="shared" si="2"/>
        <v/>
      </c>
      <c r="J19" s="28" t="str">
        <f t="shared" si="3"/>
        <v/>
      </c>
      <c r="K19" s="27">
        <f t="shared" si="4"/>
        <v>8.8200000000000001E-2</v>
      </c>
      <c r="L19" s="24" t="s">
        <v>20</v>
      </c>
      <c r="M19" s="29">
        <v>16.8</v>
      </c>
      <c r="N19" s="30" t="str">
        <f t="shared" si="5"/>
        <v>D20</v>
      </c>
    </row>
    <row r="20" spans="1:32" ht="18.75" customHeight="1" x14ac:dyDescent="0.2">
      <c r="A20" s="24">
        <v>12</v>
      </c>
      <c r="B20" s="25" t="s">
        <v>8</v>
      </c>
      <c r="C20" s="47" t="s">
        <v>42</v>
      </c>
      <c r="D20" s="26">
        <v>4058</v>
      </c>
      <c r="E20" s="26">
        <v>125</v>
      </c>
      <c r="F20" s="26">
        <v>300</v>
      </c>
      <c r="G20" s="27">
        <f t="shared" si="0"/>
        <v>0.15217499999999998</v>
      </c>
      <c r="H20" s="28">
        <f t="shared" si="1"/>
        <v>4000</v>
      </c>
      <c r="I20" s="28">
        <f t="shared" si="2"/>
        <v>120</v>
      </c>
      <c r="J20" s="28">
        <f t="shared" si="3"/>
        <v>300</v>
      </c>
      <c r="K20" s="27">
        <f t="shared" si="4"/>
        <v>0.14399999999999999</v>
      </c>
      <c r="L20" s="24" t="s">
        <v>20</v>
      </c>
      <c r="M20" s="29">
        <v>18.5</v>
      </c>
      <c r="N20" s="30" t="str">
        <f t="shared" si="5"/>
        <v>D20</v>
      </c>
    </row>
    <row r="21" spans="1:32" ht="18.75" customHeight="1" x14ac:dyDescent="0.2">
      <c r="A21" s="24">
        <v>13</v>
      </c>
      <c r="B21" s="25" t="s">
        <v>9</v>
      </c>
      <c r="C21" s="47" t="s">
        <v>42</v>
      </c>
      <c r="D21" s="26">
        <v>4097</v>
      </c>
      <c r="E21" s="26">
        <v>125</v>
      </c>
      <c r="F21" s="26">
        <v>300</v>
      </c>
      <c r="G21" s="27">
        <f t="shared" si="0"/>
        <v>0.15363750000000001</v>
      </c>
      <c r="H21" s="28">
        <f t="shared" si="1"/>
        <v>4000</v>
      </c>
      <c r="I21" s="28">
        <f t="shared" si="2"/>
        <v>120</v>
      </c>
      <c r="J21" s="28">
        <f t="shared" si="3"/>
        <v>300</v>
      </c>
      <c r="K21" s="27">
        <f t="shared" si="4"/>
        <v>0.14399999999999999</v>
      </c>
      <c r="L21" s="24" t="s">
        <v>21</v>
      </c>
      <c r="M21" s="29">
        <v>18</v>
      </c>
      <c r="N21" s="30" t="str">
        <f t="shared" si="5"/>
        <v>D20</v>
      </c>
    </row>
    <row r="22" spans="1:32" ht="18.75" customHeight="1" x14ac:dyDescent="0.2">
      <c r="A22" s="24">
        <v>14</v>
      </c>
      <c r="B22" s="25" t="s">
        <v>9</v>
      </c>
      <c r="C22" s="47" t="s">
        <v>42</v>
      </c>
      <c r="D22" s="26">
        <v>4085</v>
      </c>
      <c r="E22" s="26">
        <v>125</v>
      </c>
      <c r="F22" s="26">
        <v>300</v>
      </c>
      <c r="G22" s="27">
        <f t="shared" si="0"/>
        <v>0.1531875</v>
      </c>
      <c r="H22" s="28">
        <f t="shared" si="1"/>
        <v>4000</v>
      </c>
      <c r="I22" s="28">
        <f t="shared" si="2"/>
        <v>120</v>
      </c>
      <c r="J22" s="28">
        <f t="shared" si="3"/>
        <v>300</v>
      </c>
      <c r="K22" s="27">
        <f t="shared" si="4"/>
        <v>0.14399999999999999</v>
      </c>
      <c r="L22" s="24" t="s">
        <v>22</v>
      </c>
      <c r="M22" s="29">
        <v>18.3</v>
      </c>
      <c r="N22" s="30" t="str">
        <f t="shared" si="5"/>
        <v>D20</v>
      </c>
    </row>
    <row r="23" spans="1:32" ht="18.75" customHeight="1" x14ac:dyDescent="0.2">
      <c r="A23" s="24">
        <v>15</v>
      </c>
      <c r="B23" s="25" t="s">
        <v>9</v>
      </c>
      <c r="C23" s="47" t="s">
        <v>42</v>
      </c>
      <c r="D23" s="26">
        <v>4085</v>
      </c>
      <c r="E23" s="26">
        <v>125</v>
      </c>
      <c r="F23" s="26">
        <v>300</v>
      </c>
      <c r="G23" s="27">
        <f t="shared" si="0"/>
        <v>0.1531875</v>
      </c>
      <c r="H23" s="28">
        <f t="shared" si="1"/>
        <v>4000</v>
      </c>
      <c r="I23" s="28">
        <f t="shared" si="2"/>
        <v>120</v>
      </c>
      <c r="J23" s="28">
        <f t="shared" si="3"/>
        <v>300</v>
      </c>
      <c r="K23" s="27">
        <f t="shared" si="4"/>
        <v>0.14399999999999999</v>
      </c>
      <c r="L23" s="24" t="s">
        <v>22</v>
      </c>
      <c r="M23" s="29">
        <v>19.2</v>
      </c>
      <c r="N23" s="30" t="str">
        <f t="shared" si="5"/>
        <v>D20</v>
      </c>
    </row>
    <row r="24" spans="1:32" ht="18.75" customHeight="1" x14ac:dyDescent="0.2">
      <c r="A24" s="24">
        <v>16</v>
      </c>
      <c r="B24" s="25"/>
      <c r="C24" s="47"/>
      <c r="D24" s="26"/>
      <c r="E24" s="26"/>
      <c r="F24" s="26"/>
      <c r="G24" s="27" t="str">
        <f t="shared" si="0"/>
        <v/>
      </c>
      <c r="H24" s="28" t="str">
        <f t="shared" si="1"/>
        <v/>
      </c>
      <c r="I24" s="28" t="str">
        <f t="shared" si="2"/>
        <v/>
      </c>
      <c r="J24" s="28" t="str">
        <f t="shared" si="3"/>
        <v/>
      </c>
      <c r="K24" s="27" t="str">
        <f t="shared" si="4"/>
        <v/>
      </c>
      <c r="L24" s="24"/>
      <c r="M24" s="29"/>
      <c r="N24" s="30" t="str">
        <f t="shared" si="5"/>
        <v/>
      </c>
    </row>
    <row r="25" spans="1:32" ht="18.75" customHeight="1" x14ac:dyDescent="0.2">
      <c r="A25" s="24">
        <v>17</v>
      </c>
      <c r="B25" s="31"/>
      <c r="C25" s="9"/>
      <c r="D25" s="26"/>
      <c r="E25" s="26"/>
      <c r="F25" s="26"/>
      <c r="G25" s="27" t="str">
        <f t="shared" si="0"/>
        <v/>
      </c>
      <c r="H25" s="28"/>
      <c r="I25" s="28"/>
      <c r="J25" s="28"/>
      <c r="K25" s="27" t="str">
        <f t="shared" si="4"/>
        <v/>
      </c>
      <c r="L25" s="24"/>
      <c r="M25" s="29"/>
      <c r="N25" s="30" t="str">
        <f t="shared" si="5"/>
        <v/>
      </c>
    </row>
    <row r="26" spans="1:32" ht="18.75" customHeight="1" x14ac:dyDescent="0.2">
      <c r="A26" s="24">
        <v>18</v>
      </c>
      <c r="B26" s="31"/>
      <c r="C26" s="9"/>
      <c r="D26" s="26"/>
      <c r="E26" s="26"/>
      <c r="F26" s="26"/>
      <c r="G26" s="27" t="str">
        <f t="shared" si="0"/>
        <v/>
      </c>
      <c r="H26" s="28"/>
      <c r="I26" s="28"/>
      <c r="J26" s="28"/>
      <c r="K26" s="27" t="str">
        <f t="shared" si="4"/>
        <v/>
      </c>
      <c r="L26" s="24"/>
      <c r="M26" s="29"/>
      <c r="N26" s="30" t="str">
        <f t="shared" si="5"/>
        <v/>
      </c>
    </row>
    <row r="27" spans="1:32" ht="18.75" customHeight="1" x14ac:dyDescent="0.2">
      <c r="A27" s="24">
        <v>19</v>
      </c>
      <c r="B27" s="31"/>
      <c r="C27" s="9"/>
      <c r="D27" s="26"/>
      <c r="E27" s="26"/>
      <c r="F27" s="26"/>
      <c r="G27" s="27" t="str">
        <f t="shared" si="0"/>
        <v/>
      </c>
      <c r="H27" s="28"/>
      <c r="I27" s="28"/>
      <c r="J27" s="28"/>
      <c r="K27" s="27" t="str">
        <f t="shared" si="4"/>
        <v/>
      </c>
      <c r="L27" s="24"/>
      <c r="M27" s="29"/>
      <c r="N27" s="30" t="str">
        <f t="shared" si="5"/>
        <v/>
      </c>
    </row>
    <row r="28" spans="1:32" ht="18.75" customHeight="1" x14ac:dyDescent="0.2">
      <c r="A28" s="24">
        <v>20</v>
      </c>
      <c r="B28" s="31"/>
      <c r="C28" s="9"/>
      <c r="D28" s="26"/>
      <c r="E28" s="26"/>
      <c r="F28" s="26"/>
      <c r="G28" s="27" t="str">
        <f t="shared" si="0"/>
        <v/>
      </c>
      <c r="H28" s="28"/>
      <c r="I28" s="28"/>
      <c r="J28" s="28"/>
      <c r="K28" s="27" t="str">
        <f t="shared" si="4"/>
        <v/>
      </c>
      <c r="L28" s="24"/>
      <c r="M28" s="29"/>
      <c r="N28" s="30" t="str">
        <f t="shared" si="5"/>
        <v/>
      </c>
    </row>
    <row r="29" spans="1:32" ht="18.75" customHeight="1" x14ac:dyDescent="0.2">
      <c r="A29" s="24">
        <v>21</v>
      </c>
      <c r="B29" s="31"/>
      <c r="C29" s="9"/>
      <c r="D29" s="26"/>
      <c r="E29" s="26"/>
      <c r="F29" s="26"/>
      <c r="G29" s="27" t="str">
        <f t="shared" si="0"/>
        <v/>
      </c>
      <c r="H29" s="28"/>
      <c r="I29" s="28"/>
      <c r="J29" s="28"/>
      <c r="K29" s="27" t="str">
        <f t="shared" si="4"/>
        <v/>
      </c>
      <c r="L29" s="24"/>
      <c r="M29" s="29"/>
      <c r="N29" s="30" t="str">
        <f t="shared" si="5"/>
        <v/>
      </c>
    </row>
    <row r="30" spans="1:32" ht="18.75" customHeight="1" x14ac:dyDescent="0.2">
      <c r="A30" s="24">
        <v>22</v>
      </c>
      <c r="B30" s="31"/>
      <c r="C30" s="9"/>
      <c r="D30" s="26"/>
      <c r="E30" s="26"/>
      <c r="F30" s="26"/>
      <c r="G30" s="27" t="str">
        <f t="shared" si="0"/>
        <v/>
      </c>
      <c r="H30" s="28"/>
      <c r="I30" s="28"/>
      <c r="J30" s="28"/>
      <c r="K30" s="27" t="str">
        <f t="shared" si="4"/>
        <v/>
      </c>
      <c r="L30" s="24"/>
      <c r="M30" s="29"/>
      <c r="N30" s="30" t="str">
        <f t="shared" si="5"/>
        <v/>
      </c>
    </row>
    <row r="31" spans="1:32" ht="18.75" customHeight="1" x14ac:dyDescent="0.2">
      <c r="A31" s="24">
        <v>23</v>
      </c>
      <c r="B31" s="31"/>
      <c r="C31" s="9"/>
      <c r="D31" s="26"/>
      <c r="E31" s="26"/>
      <c r="F31" s="26"/>
      <c r="G31" s="27" t="str">
        <f t="shared" si="0"/>
        <v/>
      </c>
      <c r="H31" s="28"/>
      <c r="I31" s="28"/>
      <c r="J31" s="28"/>
      <c r="K31" s="27" t="str">
        <f t="shared" si="4"/>
        <v/>
      </c>
      <c r="L31" s="24"/>
      <c r="M31" s="29"/>
      <c r="N31" s="30" t="str">
        <f t="shared" si="5"/>
        <v/>
      </c>
    </row>
    <row r="32" spans="1:32" ht="18.75" customHeight="1" x14ac:dyDescent="0.2">
      <c r="A32" s="24">
        <v>24</v>
      </c>
      <c r="B32" s="31"/>
      <c r="C32" s="9"/>
      <c r="D32" s="26"/>
      <c r="E32" s="26"/>
      <c r="F32" s="26"/>
      <c r="G32" s="27" t="str">
        <f t="shared" si="0"/>
        <v/>
      </c>
      <c r="H32" s="28"/>
      <c r="I32" s="28"/>
      <c r="J32" s="28"/>
      <c r="K32" s="27" t="str">
        <f t="shared" si="4"/>
        <v/>
      </c>
      <c r="L32" s="24"/>
      <c r="M32" s="29"/>
      <c r="N32" s="30" t="str">
        <f t="shared" si="5"/>
        <v/>
      </c>
    </row>
    <row r="33" spans="1:32" ht="18.75" customHeight="1" x14ac:dyDescent="0.2">
      <c r="A33" s="24">
        <v>25</v>
      </c>
      <c r="B33" s="31"/>
      <c r="C33" s="9"/>
      <c r="D33" s="26"/>
      <c r="E33" s="26"/>
      <c r="F33" s="26"/>
      <c r="G33" s="27" t="str">
        <f t="shared" si="0"/>
        <v/>
      </c>
      <c r="H33" s="28"/>
      <c r="I33" s="28"/>
      <c r="J33" s="28"/>
      <c r="K33" s="27" t="str">
        <f t="shared" si="4"/>
        <v/>
      </c>
      <c r="L33" s="24"/>
      <c r="M33" s="29"/>
      <c r="N33" s="30" t="str">
        <f t="shared" si="5"/>
        <v/>
      </c>
    </row>
    <row r="34" spans="1:32" ht="18.75" customHeight="1" x14ac:dyDescent="0.2">
      <c r="A34" s="24">
        <v>26</v>
      </c>
      <c r="B34" s="31"/>
      <c r="C34" s="9"/>
      <c r="D34" s="26"/>
      <c r="E34" s="26"/>
      <c r="F34" s="26"/>
      <c r="G34" s="27" t="str">
        <f t="shared" si="0"/>
        <v/>
      </c>
      <c r="H34" s="28"/>
      <c r="I34" s="28"/>
      <c r="J34" s="28"/>
      <c r="K34" s="27" t="str">
        <f t="shared" si="4"/>
        <v/>
      </c>
      <c r="L34" s="24"/>
      <c r="M34" s="29"/>
      <c r="N34" s="30" t="str">
        <f t="shared" si="5"/>
        <v/>
      </c>
    </row>
    <row r="35" spans="1:32" ht="18.75" customHeight="1" x14ac:dyDescent="0.2">
      <c r="A35" s="24">
        <v>27</v>
      </c>
      <c r="B35" s="31"/>
      <c r="C35" s="9"/>
      <c r="D35" s="26"/>
      <c r="E35" s="26"/>
      <c r="F35" s="26"/>
      <c r="G35" s="27" t="str">
        <f t="shared" si="0"/>
        <v/>
      </c>
      <c r="H35" s="28"/>
      <c r="I35" s="28"/>
      <c r="J35" s="28"/>
      <c r="K35" s="27" t="str">
        <f t="shared" si="4"/>
        <v/>
      </c>
      <c r="L35" s="24"/>
      <c r="M35" s="29"/>
      <c r="N35" s="30" t="str">
        <f t="shared" si="5"/>
        <v/>
      </c>
    </row>
    <row r="36" spans="1:32" ht="18.75" customHeight="1" x14ac:dyDescent="0.2">
      <c r="A36" s="24">
        <v>28</v>
      </c>
      <c r="B36" s="31"/>
      <c r="C36" s="9"/>
      <c r="D36" s="26"/>
      <c r="E36" s="26"/>
      <c r="F36" s="26"/>
      <c r="G36" s="27" t="str">
        <f t="shared" si="0"/>
        <v/>
      </c>
      <c r="H36" s="28"/>
      <c r="I36" s="28"/>
      <c r="J36" s="28"/>
      <c r="K36" s="27" t="str">
        <f t="shared" si="4"/>
        <v/>
      </c>
      <c r="L36" s="24"/>
      <c r="M36" s="29"/>
      <c r="N36" s="30" t="str">
        <f t="shared" si="5"/>
        <v/>
      </c>
    </row>
    <row r="37" spans="1:32" ht="18.75" customHeight="1" x14ac:dyDescent="0.2">
      <c r="A37" s="24">
        <v>29</v>
      </c>
      <c r="B37" s="31"/>
      <c r="C37" s="9"/>
      <c r="D37" s="26"/>
      <c r="E37" s="26"/>
      <c r="F37" s="26"/>
      <c r="G37" s="27" t="str">
        <f t="shared" si="0"/>
        <v/>
      </c>
      <c r="H37" s="28"/>
      <c r="I37" s="28"/>
      <c r="J37" s="28"/>
      <c r="K37" s="27" t="str">
        <f t="shared" si="4"/>
        <v/>
      </c>
      <c r="L37" s="24"/>
      <c r="M37" s="29"/>
      <c r="N37" s="30" t="str">
        <f t="shared" si="5"/>
        <v/>
      </c>
    </row>
    <row r="38" spans="1:32" ht="18.75" customHeight="1" x14ac:dyDescent="0.2">
      <c r="A38" s="24">
        <v>30</v>
      </c>
      <c r="B38" s="31"/>
      <c r="C38" s="9"/>
      <c r="D38" s="26"/>
      <c r="E38" s="26"/>
      <c r="F38" s="26"/>
      <c r="G38" s="27" t="str">
        <f t="shared" si="0"/>
        <v/>
      </c>
      <c r="H38" s="28"/>
      <c r="I38" s="28"/>
      <c r="J38" s="28"/>
      <c r="K38" s="27" t="str">
        <f t="shared" si="4"/>
        <v/>
      </c>
      <c r="L38" s="24"/>
      <c r="M38" s="29"/>
      <c r="N38" s="30" t="str">
        <f t="shared" si="5"/>
        <v/>
      </c>
    </row>
    <row r="39" spans="1:32" ht="18.75" customHeight="1" x14ac:dyDescent="0.2">
      <c r="A39" s="26" t="s">
        <v>4</v>
      </c>
      <c r="B39" s="26"/>
      <c r="C39" s="47"/>
      <c r="D39" s="26"/>
      <c r="E39" s="26"/>
      <c r="F39" s="26"/>
      <c r="G39" s="27">
        <f>SUM(G9:G38)</f>
        <v>1.5493500000000002</v>
      </c>
      <c r="H39" s="26"/>
      <c r="I39" s="26"/>
      <c r="J39" s="26"/>
      <c r="K39" s="27">
        <f>SUM(K9:K38)</f>
        <v>1.4975999999999998</v>
      </c>
      <c r="L39" s="26"/>
      <c r="M39" s="29"/>
      <c r="N39" s="26"/>
    </row>
    <row r="40" spans="1:32" ht="18.75" customHeight="1" x14ac:dyDescent="0.2">
      <c r="C40" s="48"/>
      <c r="G40" s="49"/>
      <c r="K40" s="49"/>
      <c r="M40" s="52"/>
    </row>
    <row r="41" spans="1:32" ht="14.4" x14ac:dyDescent="0.2">
      <c r="A41" s="1" t="s">
        <v>39</v>
      </c>
      <c r="I41" s="19"/>
      <c r="J41" s="50"/>
      <c r="K41" s="50"/>
      <c r="L41" s="50"/>
      <c r="M41" s="50"/>
      <c r="N41" s="51"/>
      <c r="Y41" s="17"/>
      <c r="Z41" s="17"/>
    </row>
    <row r="42" spans="1:32" ht="15" customHeight="1" x14ac:dyDescent="0.2">
      <c r="A42" s="75" t="s">
        <v>0</v>
      </c>
      <c r="B42" s="75" t="s">
        <v>16</v>
      </c>
      <c r="C42" s="63" t="s">
        <v>41</v>
      </c>
      <c r="D42" s="68" t="s">
        <v>17</v>
      </c>
      <c r="E42" s="68"/>
      <c r="F42" s="68"/>
      <c r="G42" s="68"/>
      <c r="H42" s="68" t="s">
        <v>15</v>
      </c>
      <c r="I42" s="76"/>
      <c r="J42" s="68"/>
      <c r="K42" s="68"/>
      <c r="L42" s="68" t="s">
        <v>29</v>
      </c>
      <c r="M42" s="68"/>
      <c r="N42" s="68"/>
      <c r="Y42" s="17"/>
      <c r="Z42" s="17"/>
    </row>
    <row r="43" spans="1:32" ht="33" customHeight="1" x14ac:dyDescent="0.2">
      <c r="A43" s="75"/>
      <c r="B43" s="75"/>
      <c r="C43" s="64"/>
      <c r="D43" s="22" t="s">
        <v>11</v>
      </c>
      <c r="E43" s="22" t="s">
        <v>12</v>
      </c>
      <c r="F43" s="22" t="s">
        <v>13</v>
      </c>
      <c r="G43" s="22" t="s">
        <v>10</v>
      </c>
      <c r="H43" s="22" t="s">
        <v>11</v>
      </c>
      <c r="I43" s="22" t="s">
        <v>12</v>
      </c>
      <c r="J43" s="22" t="s">
        <v>13</v>
      </c>
      <c r="K43" s="22" t="s">
        <v>10</v>
      </c>
      <c r="L43" s="22" t="s">
        <v>14</v>
      </c>
      <c r="M43" s="6" t="s">
        <v>1</v>
      </c>
      <c r="N43" s="23" t="s">
        <v>2</v>
      </c>
      <c r="Y43" s="17"/>
      <c r="Z43" s="17"/>
    </row>
    <row r="44" spans="1:32" ht="18.75" customHeight="1" x14ac:dyDescent="0.2">
      <c r="A44" s="24">
        <v>1</v>
      </c>
      <c r="B44" s="25" t="s">
        <v>8</v>
      </c>
      <c r="C44" s="46" t="s">
        <v>43</v>
      </c>
      <c r="D44" s="26">
        <v>3095</v>
      </c>
      <c r="E44" s="26">
        <v>120</v>
      </c>
      <c r="F44" s="26">
        <v>120</v>
      </c>
      <c r="G44" s="27">
        <f t="shared" ref="G44:G73" si="6">IF(OR(N44="",L44=""),"",(D44/1000*E44/1000*F44/1000))</f>
        <v>4.4567999999999997E-2</v>
      </c>
      <c r="H44" s="28">
        <f t="shared" ref="H44:H59" si="7">IF(OR(B44="仕上げ材",B44=""),"",IF(D44&gt;=6000,6000,IF(D44&gt;=5000,5000,IF(D44&gt;=4000,4000,IF(D44&gt;=3000,3000,IF(D44&gt;=2000,2000,0))))))</f>
        <v>3000</v>
      </c>
      <c r="I44" s="28">
        <f t="shared" ref="I44:I59" si="8">IF(OR(B44="仕上げ材",B44=""),"",IF(E44&gt;=150,150,IF(E44&gt;=135,135,IF(E44&gt;=120,120,IF(E44&gt;=105,105,IF(E44&gt;=90,90,0))))))</f>
        <v>120</v>
      </c>
      <c r="J44" s="28">
        <f t="shared" ref="J44:J59" si="9">IF(OR(B44="仕上げ材",B44=""),"",IF(F44&gt;=360,360,IF(F44&gt;=330,330,IF(F44&gt;=300,300,IF(F44&gt;=270,270,IF(F44&gt;=240,240,IF(F44&gt;=210,210,IF(F44&gt;=180,180,IF(F44&gt;=150,150,IF(F44&gt;=135,135,IF(F44&gt;=120,120,IF(F44&gt;=105,105,IF(F44&gt;=90,90,0)))))))))))))</f>
        <v>120</v>
      </c>
      <c r="K44" s="27">
        <f t="shared" ref="K44:K73" si="10">IF(OR(N44="",L44=""),"",IF(B44="仕上げ材",G44,(H44/1000*I44/1000*J44/1000)))</f>
        <v>4.3199999999999995E-2</v>
      </c>
      <c r="L44" s="24" t="s">
        <v>20</v>
      </c>
      <c r="M44" s="29">
        <v>16.2</v>
      </c>
      <c r="N44" s="30" t="str">
        <f t="shared" ref="N44:N73" si="11">IF(M44="","",IF(M44&lt;=15,"D15",IF(M44&lt;=20,"D20","")))</f>
        <v>D20</v>
      </c>
      <c r="P44" s="17"/>
      <c r="Q44" s="17"/>
      <c r="R44" s="17"/>
      <c r="S44" s="17"/>
      <c r="T44" s="17"/>
      <c r="U44" s="17"/>
      <c r="V44" s="17"/>
      <c r="W44" s="17"/>
      <c r="X44" s="17"/>
      <c r="Y44" s="17"/>
      <c r="Z44" s="17"/>
    </row>
    <row r="45" spans="1:32" ht="18.75" customHeight="1" x14ac:dyDescent="0.2">
      <c r="A45" s="24">
        <v>2</v>
      </c>
      <c r="B45" s="25" t="s">
        <v>9</v>
      </c>
      <c r="C45" s="46" t="s">
        <v>43</v>
      </c>
      <c r="D45" s="26">
        <v>3080</v>
      </c>
      <c r="E45" s="26">
        <v>120</v>
      </c>
      <c r="F45" s="26">
        <v>120</v>
      </c>
      <c r="G45" s="27">
        <f t="shared" si="6"/>
        <v>4.4352000000000003E-2</v>
      </c>
      <c r="H45" s="28">
        <f t="shared" si="7"/>
        <v>3000</v>
      </c>
      <c r="I45" s="28">
        <f t="shared" si="8"/>
        <v>120</v>
      </c>
      <c r="J45" s="28">
        <f t="shared" si="9"/>
        <v>120</v>
      </c>
      <c r="K45" s="27">
        <f t="shared" si="10"/>
        <v>4.3199999999999995E-2</v>
      </c>
      <c r="L45" s="24" t="s">
        <v>20</v>
      </c>
      <c r="M45" s="29">
        <v>19</v>
      </c>
      <c r="N45" s="30" t="str">
        <f t="shared" si="11"/>
        <v>D20</v>
      </c>
      <c r="P45" s="36"/>
      <c r="Q45" s="36"/>
      <c r="R45" s="36"/>
      <c r="S45" s="36"/>
      <c r="T45" s="36"/>
      <c r="U45" s="36"/>
      <c r="V45" s="36"/>
      <c r="W45" s="36"/>
      <c r="X45" s="36"/>
      <c r="Y45" s="36"/>
      <c r="Z45" s="36"/>
      <c r="AA45" s="36"/>
      <c r="AB45" s="36"/>
      <c r="AC45" s="36"/>
      <c r="AD45" s="36"/>
      <c r="AE45" s="36"/>
      <c r="AF45" s="36"/>
    </row>
    <row r="46" spans="1:32" ht="18.75" customHeight="1" x14ac:dyDescent="0.2">
      <c r="A46" s="24">
        <v>3</v>
      </c>
      <c r="B46" s="25" t="s">
        <v>9</v>
      </c>
      <c r="C46" s="46" t="s">
        <v>43</v>
      </c>
      <c r="D46" s="26">
        <v>3070</v>
      </c>
      <c r="E46" s="26">
        <v>120</v>
      </c>
      <c r="F46" s="26">
        <v>120</v>
      </c>
      <c r="G46" s="27" t="str">
        <f t="shared" si="6"/>
        <v/>
      </c>
      <c r="H46" s="28">
        <f t="shared" si="7"/>
        <v>3000</v>
      </c>
      <c r="I46" s="28">
        <f t="shared" si="8"/>
        <v>120</v>
      </c>
      <c r="J46" s="28">
        <f t="shared" si="9"/>
        <v>120</v>
      </c>
      <c r="K46" s="27" t="str">
        <f t="shared" si="10"/>
        <v/>
      </c>
      <c r="L46" s="24" t="s">
        <v>21</v>
      </c>
      <c r="M46" s="29">
        <v>24</v>
      </c>
      <c r="N46" s="30" t="str">
        <f t="shared" si="11"/>
        <v/>
      </c>
      <c r="P46" s="36"/>
      <c r="Q46" s="36"/>
      <c r="R46" s="36"/>
      <c r="S46" s="36"/>
      <c r="T46" s="36"/>
      <c r="U46" s="36"/>
      <c r="V46" s="36"/>
      <c r="W46" s="36"/>
      <c r="X46" s="36"/>
      <c r="Y46" s="36"/>
      <c r="Z46" s="36"/>
      <c r="AA46" s="36"/>
      <c r="AB46" s="36"/>
      <c r="AC46" s="36"/>
      <c r="AD46" s="36"/>
      <c r="AE46" s="36"/>
      <c r="AF46" s="36"/>
    </row>
    <row r="47" spans="1:32" ht="18.75" customHeight="1" x14ac:dyDescent="0.2">
      <c r="A47" s="24">
        <v>4</v>
      </c>
      <c r="B47" s="31" t="s">
        <v>7</v>
      </c>
      <c r="C47" s="45" t="s">
        <v>44</v>
      </c>
      <c r="D47" s="26">
        <v>3000</v>
      </c>
      <c r="E47" s="26">
        <v>120</v>
      </c>
      <c r="F47" s="26">
        <v>120</v>
      </c>
      <c r="G47" s="27">
        <f t="shared" si="6"/>
        <v>4.3199999999999995E-2</v>
      </c>
      <c r="H47" s="28" t="str">
        <f t="shared" si="7"/>
        <v/>
      </c>
      <c r="I47" s="28" t="str">
        <f t="shared" si="8"/>
        <v/>
      </c>
      <c r="J47" s="28" t="str">
        <f t="shared" si="9"/>
        <v/>
      </c>
      <c r="K47" s="27">
        <f t="shared" si="10"/>
        <v>4.3199999999999995E-2</v>
      </c>
      <c r="L47" s="24" t="s">
        <v>20</v>
      </c>
      <c r="M47" s="29">
        <v>18.5</v>
      </c>
      <c r="N47" s="30" t="str">
        <f t="shared" si="11"/>
        <v>D20</v>
      </c>
      <c r="P47" s="66"/>
      <c r="Q47" s="66"/>
      <c r="R47" s="66"/>
      <c r="S47" s="66"/>
      <c r="T47" s="66"/>
      <c r="U47" s="66"/>
      <c r="V47" s="66"/>
      <c r="W47" s="66"/>
      <c r="X47" s="66"/>
      <c r="Y47" s="66"/>
      <c r="Z47" s="66"/>
      <c r="AA47" s="66"/>
      <c r="AB47" s="66"/>
      <c r="AC47" s="66"/>
      <c r="AD47" s="66"/>
      <c r="AE47" s="66"/>
      <c r="AF47" s="66"/>
    </row>
    <row r="48" spans="1:32" ht="18.75" customHeight="1" x14ac:dyDescent="0.2">
      <c r="A48" s="24">
        <v>5</v>
      </c>
      <c r="B48" s="31" t="s">
        <v>7</v>
      </c>
      <c r="C48" s="45" t="s">
        <v>44</v>
      </c>
      <c r="D48" s="26">
        <v>3000</v>
      </c>
      <c r="E48" s="26">
        <v>120</v>
      </c>
      <c r="F48" s="26">
        <v>120</v>
      </c>
      <c r="G48" s="27">
        <f t="shared" si="6"/>
        <v>4.3199999999999995E-2</v>
      </c>
      <c r="H48" s="28" t="str">
        <f t="shared" si="7"/>
        <v/>
      </c>
      <c r="I48" s="28" t="str">
        <f t="shared" si="8"/>
        <v/>
      </c>
      <c r="J48" s="28" t="str">
        <f t="shared" si="9"/>
        <v/>
      </c>
      <c r="K48" s="27">
        <f t="shared" si="10"/>
        <v>4.3199999999999995E-2</v>
      </c>
      <c r="L48" s="24" t="s">
        <v>20</v>
      </c>
      <c r="M48" s="29">
        <v>19.5</v>
      </c>
      <c r="N48" s="30" t="str">
        <f t="shared" si="11"/>
        <v>D20</v>
      </c>
      <c r="P48" s="66"/>
      <c r="Q48" s="66"/>
      <c r="R48" s="66"/>
      <c r="S48" s="66"/>
      <c r="T48" s="66"/>
      <c r="U48" s="66"/>
      <c r="V48" s="66"/>
      <c r="W48" s="66"/>
      <c r="X48" s="66"/>
      <c r="Y48" s="66"/>
      <c r="Z48" s="66"/>
      <c r="AA48" s="66"/>
      <c r="AB48" s="66"/>
      <c r="AC48" s="66"/>
      <c r="AD48" s="66"/>
      <c r="AE48" s="66"/>
      <c r="AF48" s="66"/>
    </row>
    <row r="49" spans="1:32" ht="18.75" customHeight="1" x14ac:dyDescent="0.2">
      <c r="A49" s="24">
        <v>6</v>
      </c>
      <c r="B49" s="31" t="s">
        <v>7</v>
      </c>
      <c r="C49" s="45" t="s">
        <v>44</v>
      </c>
      <c r="D49" s="26">
        <v>3000</v>
      </c>
      <c r="E49" s="26">
        <v>120</v>
      </c>
      <c r="F49" s="26">
        <v>120</v>
      </c>
      <c r="G49" s="27">
        <f t="shared" si="6"/>
        <v>4.3199999999999995E-2</v>
      </c>
      <c r="H49" s="28" t="str">
        <f t="shared" si="7"/>
        <v/>
      </c>
      <c r="I49" s="28" t="str">
        <f t="shared" si="8"/>
        <v/>
      </c>
      <c r="J49" s="28" t="str">
        <f t="shared" si="9"/>
        <v/>
      </c>
      <c r="K49" s="27">
        <f t="shared" si="10"/>
        <v>4.3199999999999995E-2</v>
      </c>
      <c r="L49" s="24" t="s">
        <v>20</v>
      </c>
      <c r="M49" s="29">
        <v>17.8</v>
      </c>
      <c r="N49" s="30" t="str">
        <f t="shared" si="11"/>
        <v>D20</v>
      </c>
      <c r="P49" s="66"/>
      <c r="Q49" s="66"/>
      <c r="R49" s="66"/>
      <c r="S49" s="66"/>
      <c r="T49" s="66"/>
      <c r="U49" s="66"/>
      <c r="V49" s="66"/>
      <c r="W49" s="66"/>
      <c r="X49" s="66"/>
      <c r="Y49" s="66"/>
      <c r="Z49" s="66"/>
      <c r="AA49" s="66"/>
      <c r="AB49" s="66"/>
      <c r="AC49" s="66"/>
      <c r="AD49" s="66"/>
      <c r="AE49" s="66"/>
      <c r="AF49" s="66"/>
    </row>
    <row r="50" spans="1:32" ht="18.75" customHeight="1" x14ac:dyDescent="0.2">
      <c r="A50" s="24">
        <v>7</v>
      </c>
      <c r="B50" s="31" t="s">
        <v>7</v>
      </c>
      <c r="C50" s="45" t="s">
        <v>44</v>
      </c>
      <c r="D50" s="26">
        <v>3000</v>
      </c>
      <c r="E50" s="26">
        <v>120</v>
      </c>
      <c r="F50" s="26">
        <v>120</v>
      </c>
      <c r="G50" s="27">
        <f t="shared" si="6"/>
        <v>4.3199999999999995E-2</v>
      </c>
      <c r="H50" s="28" t="str">
        <f t="shared" si="7"/>
        <v/>
      </c>
      <c r="I50" s="28" t="str">
        <f t="shared" si="8"/>
        <v/>
      </c>
      <c r="J50" s="28" t="str">
        <f t="shared" si="9"/>
        <v/>
      </c>
      <c r="K50" s="27">
        <f t="shared" si="10"/>
        <v>4.3199999999999995E-2</v>
      </c>
      <c r="L50" s="24" t="s">
        <v>20</v>
      </c>
      <c r="M50" s="29">
        <v>19.8</v>
      </c>
      <c r="N50" s="30" t="str">
        <f t="shared" si="11"/>
        <v>D20</v>
      </c>
      <c r="P50" s="66"/>
      <c r="Q50" s="66"/>
      <c r="R50" s="66"/>
      <c r="S50" s="66"/>
      <c r="T50" s="66"/>
      <c r="U50" s="66"/>
      <c r="V50" s="66"/>
      <c r="W50" s="66"/>
      <c r="X50" s="66"/>
      <c r="Y50" s="66"/>
      <c r="Z50" s="66"/>
      <c r="AA50" s="66"/>
      <c r="AB50" s="66"/>
      <c r="AC50" s="66"/>
      <c r="AD50" s="66"/>
      <c r="AE50" s="66"/>
      <c r="AF50" s="66"/>
    </row>
    <row r="51" spans="1:32" ht="18.75" customHeight="1" x14ac:dyDescent="0.2">
      <c r="A51" s="24">
        <v>8</v>
      </c>
      <c r="B51" s="31" t="s">
        <v>7</v>
      </c>
      <c r="C51" s="45" t="s">
        <v>44</v>
      </c>
      <c r="D51" s="26">
        <v>3000</v>
      </c>
      <c r="E51" s="26">
        <v>120</v>
      </c>
      <c r="F51" s="26">
        <v>120</v>
      </c>
      <c r="G51" s="27">
        <f t="shared" si="6"/>
        <v>4.3199999999999995E-2</v>
      </c>
      <c r="H51" s="28" t="str">
        <f t="shared" si="7"/>
        <v/>
      </c>
      <c r="I51" s="28" t="str">
        <f t="shared" si="8"/>
        <v/>
      </c>
      <c r="J51" s="28" t="str">
        <f t="shared" si="9"/>
        <v/>
      </c>
      <c r="K51" s="27">
        <f t="shared" si="10"/>
        <v>4.3199999999999995E-2</v>
      </c>
      <c r="L51" s="24" t="s">
        <v>22</v>
      </c>
      <c r="M51" s="29">
        <v>18.600000000000001</v>
      </c>
      <c r="N51" s="30" t="str">
        <f t="shared" si="11"/>
        <v>D20</v>
      </c>
      <c r="P51" s="66"/>
      <c r="Q51" s="66"/>
      <c r="R51" s="66"/>
      <c r="S51" s="66"/>
      <c r="T51" s="66"/>
      <c r="U51" s="66"/>
      <c r="V51" s="66"/>
      <c r="W51" s="66"/>
      <c r="X51" s="66"/>
      <c r="Y51" s="66"/>
      <c r="Z51" s="66"/>
      <c r="AA51" s="66"/>
      <c r="AB51" s="66"/>
      <c r="AC51" s="66"/>
      <c r="AD51" s="66"/>
      <c r="AE51" s="66"/>
      <c r="AF51" s="66"/>
    </row>
    <row r="52" spans="1:32" ht="18.75" customHeight="1" x14ac:dyDescent="0.2">
      <c r="A52" s="24">
        <v>9</v>
      </c>
      <c r="B52" s="31" t="s">
        <v>7</v>
      </c>
      <c r="C52" s="45" t="s">
        <v>44</v>
      </c>
      <c r="D52" s="26">
        <v>3000</v>
      </c>
      <c r="E52" s="26">
        <v>120</v>
      </c>
      <c r="F52" s="26">
        <v>120</v>
      </c>
      <c r="G52" s="27">
        <f t="shared" si="6"/>
        <v>4.3199999999999995E-2</v>
      </c>
      <c r="H52" s="28" t="str">
        <f t="shared" si="7"/>
        <v/>
      </c>
      <c r="I52" s="28" t="str">
        <f t="shared" si="8"/>
        <v/>
      </c>
      <c r="J52" s="28" t="str">
        <f t="shared" si="9"/>
        <v/>
      </c>
      <c r="K52" s="27">
        <f t="shared" si="10"/>
        <v>4.3199999999999995E-2</v>
      </c>
      <c r="L52" s="24" t="s">
        <v>20</v>
      </c>
      <c r="M52" s="29">
        <v>19.100000000000001</v>
      </c>
      <c r="N52" s="30" t="str">
        <f t="shared" si="11"/>
        <v>D20</v>
      </c>
      <c r="P52" s="66"/>
      <c r="Q52" s="66"/>
      <c r="R52" s="66"/>
      <c r="S52" s="66"/>
      <c r="T52" s="66"/>
      <c r="U52" s="66"/>
      <c r="V52" s="66"/>
      <c r="W52" s="66"/>
      <c r="X52" s="66"/>
      <c r="Y52" s="66"/>
      <c r="Z52" s="66"/>
      <c r="AA52" s="66"/>
      <c r="AB52" s="66"/>
      <c r="AC52" s="66"/>
      <c r="AD52" s="66"/>
      <c r="AE52" s="66"/>
      <c r="AF52" s="66"/>
    </row>
    <row r="53" spans="1:32" ht="18.75" customHeight="1" x14ac:dyDescent="0.2">
      <c r="A53" s="24">
        <v>10</v>
      </c>
      <c r="B53" s="31" t="s">
        <v>7</v>
      </c>
      <c r="C53" s="45" t="s">
        <v>44</v>
      </c>
      <c r="D53" s="26">
        <v>3000</v>
      </c>
      <c r="E53" s="26">
        <v>120</v>
      </c>
      <c r="F53" s="26">
        <v>120</v>
      </c>
      <c r="G53" s="27">
        <f t="shared" si="6"/>
        <v>4.3199999999999995E-2</v>
      </c>
      <c r="H53" s="28" t="str">
        <f t="shared" si="7"/>
        <v/>
      </c>
      <c r="I53" s="28" t="str">
        <f t="shared" si="8"/>
        <v/>
      </c>
      <c r="J53" s="28" t="str">
        <f t="shared" si="9"/>
        <v/>
      </c>
      <c r="K53" s="27">
        <f t="shared" si="10"/>
        <v>4.3199999999999995E-2</v>
      </c>
      <c r="L53" s="24" t="s">
        <v>21</v>
      </c>
      <c r="M53" s="29">
        <v>18</v>
      </c>
      <c r="N53" s="30" t="str">
        <f t="shared" si="11"/>
        <v>D20</v>
      </c>
    </row>
    <row r="54" spans="1:32" ht="18.75" customHeight="1" x14ac:dyDescent="0.2">
      <c r="A54" s="24">
        <v>11</v>
      </c>
      <c r="B54" s="31" t="s">
        <v>7</v>
      </c>
      <c r="C54" s="45" t="s">
        <v>44</v>
      </c>
      <c r="D54" s="26">
        <v>3000</v>
      </c>
      <c r="E54" s="26">
        <v>120</v>
      </c>
      <c r="F54" s="26">
        <v>120</v>
      </c>
      <c r="G54" s="27">
        <f t="shared" si="6"/>
        <v>4.3199999999999995E-2</v>
      </c>
      <c r="H54" s="28" t="str">
        <f t="shared" si="7"/>
        <v/>
      </c>
      <c r="I54" s="28" t="str">
        <f t="shared" si="8"/>
        <v/>
      </c>
      <c r="J54" s="28" t="str">
        <f t="shared" si="9"/>
        <v/>
      </c>
      <c r="K54" s="27">
        <f t="shared" si="10"/>
        <v>4.3199999999999995E-2</v>
      </c>
      <c r="L54" s="24" t="s">
        <v>20</v>
      </c>
      <c r="M54" s="29">
        <v>16.8</v>
      </c>
      <c r="N54" s="30" t="str">
        <f t="shared" si="11"/>
        <v>D20</v>
      </c>
    </row>
    <row r="55" spans="1:32" ht="18.75" customHeight="1" x14ac:dyDescent="0.2">
      <c r="A55" s="24">
        <v>12</v>
      </c>
      <c r="B55" s="25"/>
      <c r="C55" s="47"/>
      <c r="D55" s="26"/>
      <c r="E55" s="26"/>
      <c r="F55" s="26"/>
      <c r="G55" s="27" t="str">
        <f t="shared" si="6"/>
        <v/>
      </c>
      <c r="H55" s="28" t="str">
        <f t="shared" si="7"/>
        <v/>
      </c>
      <c r="I55" s="28" t="str">
        <f t="shared" si="8"/>
        <v/>
      </c>
      <c r="J55" s="28" t="str">
        <f t="shared" si="9"/>
        <v/>
      </c>
      <c r="K55" s="27" t="str">
        <f t="shared" si="10"/>
        <v/>
      </c>
      <c r="L55" s="24"/>
      <c r="M55" s="29"/>
      <c r="N55" s="30" t="str">
        <f t="shared" si="11"/>
        <v/>
      </c>
    </row>
    <row r="56" spans="1:32" ht="18.75" customHeight="1" x14ac:dyDescent="0.2">
      <c r="A56" s="24">
        <v>13</v>
      </c>
      <c r="B56" s="25"/>
      <c r="C56" s="47"/>
      <c r="D56" s="26"/>
      <c r="E56" s="26"/>
      <c r="F56" s="26"/>
      <c r="G56" s="27" t="str">
        <f t="shared" si="6"/>
        <v/>
      </c>
      <c r="H56" s="28" t="str">
        <f t="shared" si="7"/>
        <v/>
      </c>
      <c r="I56" s="28" t="str">
        <f t="shared" si="8"/>
        <v/>
      </c>
      <c r="J56" s="28" t="str">
        <f t="shared" si="9"/>
        <v/>
      </c>
      <c r="K56" s="27" t="str">
        <f t="shared" si="10"/>
        <v/>
      </c>
      <c r="L56" s="24"/>
      <c r="M56" s="29"/>
      <c r="N56" s="30" t="str">
        <f t="shared" si="11"/>
        <v/>
      </c>
    </row>
    <row r="57" spans="1:32" ht="18.75" customHeight="1" x14ac:dyDescent="0.2">
      <c r="A57" s="24">
        <v>14</v>
      </c>
      <c r="B57" s="25"/>
      <c r="C57" s="47"/>
      <c r="D57" s="26"/>
      <c r="E57" s="26"/>
      <c r="F57" s="26"/>
      <c r="G57" s="27" t="str">
        <f t="shared" si="6"/>
        <v/>
      </c>
      <c r="H57" s="28" t="str">
        <f t="shared" si="7"/>
        <v/>
      </c>
      <c r="I57" s="28" t="str">
        <f t="shared" si="8"/>
        <v/>
      </c>
      <c r="J57" s="28" t="str">
        <f t="shared" si="9"/>
        <v/>
      </c>
      <c r="K57" s="27" t="str">
        <f t="shared" si="10"/>
        <v/>
      </c>
      <c r="L57" s="24"/>
      <c r="M57" s="29"/>
      <c r="N57" s="30" t="str">
        <f t="shared" si="11"/>
        <v/>
      </c>
    </row>
    <row r="58" spans="1:32" ht="18.75" customHeight="1" x14ac:dyDescent="0.2">
      <c r="A58" s="24">
        <v>15</v>
      </c>
      <c r="B58" s="25"/>
      <c r="C58" s="47"/>
      <c r="D58" s="26"/>
      <c r="E58" s="26"/>
      <c r="F58" s="26"/>
      <c r="G58" s="27" t="str">
        <f t="shared" si="6"/>
        <v/>
      </c>
      <c r="H58" s="28" t="str">
        <f t="shared" si="7"/>
        <v/>
      </c>
      <c r="I58" s="28" t="str">
        <f t="shared" si="8"/>
        <v/>
      </c>
      <c r="J58" s="28" t="str">
        <f t="shared" si="9"/>
        <v/>
      </c>
      <c r="K58" s="27" t="str">
        <f t="shared" si="10"/>
        <v/>
      </c>
      <c r="L58" s="24"/>
      <c r="M58" s="29"/>
      <c r="N58" s="30" t="str">
        <f t="shared" si="11"/>
        <v/>
      </c>
    </row>
    <row r="59" spans="1:32" ht="18.75" customHeight="1" x14ac:dyDescent="0.2">
      <c r="A59" s="24">
        <v>16</v>
      </c>
      <c r="B59" s="25"/>
      <c r="C59" s="47"/>
      <c r="D59" s="26"/>
      <c r="E59" s="26"/>
      <c r="F59" s="26"/>
      <c r="G59" s="27" t="str">
        <f t="shared" si="6"/>
        <v/>
      </c>
      <c r="H59" s="28" t="str">
        <f t="shared" si="7"/>
        <v/>
      </c>
      <c r="I59" s="28" t="str">
        <f t="shared" si="8"/>
        <v/>
      </c>
      <c r="J59" s="28" t="str">
        <f t="shared" si="9"/>
        <v/>
      </c>
      <c r="K59" s="27" t="str">
        <f t="shared" si="10"/>
        <v/>
      </c>
      <c r="L59" s="24"/>
      <c r="M59" s="29"/>
      <c r="N59" s="30" t="str">
        <f t="shared" si="11"/>
        <v/>
      </c>
    </row>
    <row r="60" spans="1:32" ht="18.75" customHeight="1" x14ac:dyDescent="0.2">
      <c r="A60" s="24">
        <v>17</v>
      </c>
      <c r="B60" s="31"/>
      <c r="C60" s="9"/>
      <c r="D60" s="26"/>
      <c r="E60" s="26"/>
      <c r="F60" s="26"/>
      <c r="G60" s="27" t="str">
        <f t="shared" si="6"/>
        <v/>
      </c>
      <c r="H60" s="28"/>
      <c r="I60" s="28"/>
      <c r="J60" s="28"/>
      <c r="K60" s="27" t="str">
        <f t="shared" si="10"/>
        <v/>
      </c>
      <c r="L60" s="24"/>
      <c r="M60" s="29"/>
      <c r="N60" s="30" t="str">
        <f t="shared" si="11"/>
        <v/>
      </c>
    </row>
    <row r="61" spans="1:32" ht="18.75" customHeight="1" x14ac:dyDescent="0.2">
      <c r="A61" s="24">
        <v>18</v>
      </c>
      <c r="B61" s="31"/>
      <c r="C61" s="9"/>
      <c r="D61" s="26"/>
      <c r="E61" s="26"/>
      <c r="F61" s="26"/>
      <c r="G61" s="27" t="str">
        <f t="shared" si="6"/>
        <v/>
      </c>
      <c r="H61" s="28"/>
      <c r="I61" s="28"/>
      <c r="J61" s="28"/>
      <c r="K61" s="27" t="str">
        <f t="shared" si="10"/>
        <v/>
      </c>
      <c r="L61" s="24"/>
      <c r="M61" s="29"/>
      <c r="N61" s="30" t="str">
        <f t="shared" si="11"/>
        <v/>
      </c>
    </row>
    <row r="62" spans="1:32" ht="18.75" customHeight="1" x14ac:dyDescent="0.2">
      <c r="A62" s="24">
        <v>19</v>
      </c>
      <c r="B62" s="31"/>
      <c r="C62" s="9"/>
      <c r="D62" s="26"/>
      <c r="E62" s="26"/>
      <c r="F62" s="26"/>
      <c r="G62" s="27" t="str">
        <f t="shared" si="6"/>
        <v/>
      </c>
      <c r="H62" s="28"/>
      <c r="I62" s="28"/>
      <c r="J62" s="28"/>
      <c r="K62" s="27" t="str">
        <f t="shared" si="10"/>
        <v/>
      </c>
      <c r="L62" s="24"/>
      <c r="M62" s="29"/>
      <c r="N62" s="30" t="str">
        <f t="shared" si="11"/>
        <v/>
      </c>
    </row>
    <row r="63" spans="1:32" ht="18.75" customHeight="1" x14ac:dyDescent="0.2">
      <c r="A63" s="24">
        <v>20</v>
      </c>
      <c r="B63" s="31"/>
      <c r="C63" s="9"/>
      <c r="D63" s="26"/>
      <c r="E63" s="26"/>
      <c r="F63" s="26"/>
      <c r="G63" s="27" t="str">
        <f t="shared" si="6"/>
        <v/>
      </c>
      <c r="H63" s="28"/>
      <c r="I63" s="28"/>
      <c r="J63" s="28"/>
      <c r="K63" s="27" t="str">
        <f t="shared" si="10"/>
        <v/>
      </c>
      <c r="L63" s="24"/>
      <c r="M63" s="29"/>
      <c r="N63" s="30" t="str">
        <f t="shared" si="11"/>
        <v/>
      </c>
    </row>
    <row r="64" spans="1:32" ht="18.75" customHeight="1" x14ac:dyDescent="0.2">
      <c r="A64" s="24">
        <v>21</v>
      </c>
      <c r="B64" s="31"/>
      <c r="C64" s="9"/>
      <c r="D64" s="26"/>
      <c r="E64" s="26"/>
      <c r="F64" s="26"/>
      <c r="G64" s="27" t="str">
        <f t="shared" si="6"/>
        <v/>
      </c>
      <c r="H64" s="28"/>
      <c r="I64" s="28"/>
      <c r="J64" s="28"/>
      <c r="K64" s="27" t="str">
        <f t="shared" si="10"/>
        <v/>
      </c>
      <c r="L64" s="24"/>
      <c r="M64" s="29"/>
      <c r="N64" s="30" t="str">
        <f t="shared" si="11"/>
        <v/>
      </c>
    </row>
    <row r="65" spans="1:14" ht="18.75" customHeight="1" x14ac:dyDescent="0.2">
      <c r="A65" s="24">
        <v>22</v>
      </c>
      <c r="B65" s="31"/>
      <c r="C65" s="9"/>
      <c r="D65" s="26"/>
      <c r="E65" s="26"/>
      <c r="F65" s="26"/>
      <c r="G65" s="27" t="str">
        <f t="shared" si="6"/>
        <v/>
      </c>
      <c r="H65" s="28"/>
      <c r="I65" s="28"/>
      <c r="J65" s="28"/>
      <c r="K65" s="27" t="str">
        <f t="shared" si="10"/>
        <v/>
      </c>
      <c r="L65" s="24"/>
      <c r="M65" s="29"/>
      <c r="N65" s="30" t="str">
        <f t="shared" si="11"/>
        <v/>
      </c>
    </row>
    <row r="66" spans="1:14" ht="18.75" customHeight="1" x14ac:dyDescent="0.2">
      <c r="A66" s="24">
        <v>23</v>
      </c>
      <c r="B66" s="31"/>
      <c r="C66" s="9"/>
      <c r="D66" s="26"/>
      <c r="E66" s="26"/>
      <c r="F66" s="26"/>
      <c r="G66" s="27" t="str">
        <f t="shared" si="6"/>
        <v/>
      </c>
      <c r="H66" s="28"/>
      <c r="I66" s="28"/>
      <c r="J66" s="28"/>
      <c r="K66" s="27" t="str">
        <f t="shared" si="10"/>
        <v/>
      </c>
      <c r="L66" s="24"/>
      <c r="M66" s="29"/>
      <c r="N66" s="30" t="str">
        <f t="shared" si="11"/>
        <v/>
      </c>
    </row>
    <row r="67" spans="1:14" ht="18.75" customHeight="1" x14ac:dyDescent="0.2">
      <c r="A67" s="24">
        <v>24</v>
      </c>
      <c r="B67" s="31"/>
      <c r="C67" s="9"/>
      <c r="D67" s="26"/>
      <c r="E67" s="26"/>
      <c r="F67" s="26"/>
      <c r="G67" s="27" t="str">
        <f t="shared" si="6"/>
        <v/>
      </c>
      <c r="H67" s="28"/>
      <c r="I67" s="28"/>
      <c r="J67" s="28"/>
      <c r="K67" s="27" t="str">
        <f t="shared" si="10"/>
        <v/>
      </c>
      <c r="L67" s="24"/>
      <c r="M67" s="29"/>
      <c r="N67" s="30" t="str">
        <f t="shared" si="11"/>
        <v/>
      </c>
    </row>
    <row r="68" spans="1:14" ht="18.75" customHeight="1" x14ac:dyDescent="0.2">
      <c r="A68" s="24">
        <v>25</v>
      </c>
      <c r="B68" s="31"/>
      <c r="C68" s="9"/>
      <c r="D68" s="26"/>
      <c r="E68" s="26"/>
      <c r="F68" s="26"/>
      <c r="G68" s="27" t="str">
        <f t="shared" si="6"/>
        <v/>
      </c>
      <c r="H68" s="28"/>
      <c r="I68" s="28"/>
      <c r="J68" s="28"/>
      <c r="K68" s="27" t="str">
        <f t="shared" si="10"/>
        <v/>
      </c>
      <c r="L68" s="24"/>
      <c r="M68" s="29"/>
      <c r="N68" s="30" t="str">
        <f t="shared" si="11"/>
        <v/>
      </c>
    </row>
    <row r="69" spans="1:14" ht="18.75" customHeight="1" x14ac:dyDescent="0.2">
      <c r="A69" s="24">
        <v>26</v>
      </c>
      <c r="B69" s="31"/>
      <c r="C69" s="9"/>
      <c r="D69" s="26"/>
      <c r="E69" s="26"/>
      <c r="F69" s="26"/>
      <c r="G69" s="27" t="str">
        <f t="shared" si="6"/>
        <v/>
      </c>
      <c r="H69" s="28"/>
      <c r="I69" s="28"/>
      <c r="J69" s="28"/>
      <c r="K69" s="27" t="str">
        <f t="shared" si="10"/>
        <v/>
      </c>
      <c r="L69" s="24"/>
      <c r="M69" s="29"/>
      <c r="N69" s="30" t="str">
        <f t="shared" si="11"/>
        <v/>
      </c>
    </row>
    <row r="70" spans="1:14" ht="18.75" customHeight="1" x14ac:dyDescent="0.2">
      <c r="A70" s="24">
        <v>27</v>
      </c>
      <c r="B70" s="31"/>
      <c r="C70" s="9"/>
      <c r="D70" s="26"/>
      <c r="E70" s="26"/>
      <c r="F70" s="26"/>
      <c r="G70" s="27" t="str">
        <f t="shared" si="6"/>
        <v/>
      </c>
      <c r="H70" s="28"/>
      <c r="I70" s="28"/>
      <c r="J70" s="28"/>
      <c r="K70" s="27" t="str">
        <f t="shared" si="10"/>
        <v/>
      </c>
      <c r="L70" s="24"/>
      <c r="M70" s="29"/>
      <c r="N70" s="30" t="str">
        <f t="shared" si="11"/>
        <v/>
      </c>
    </row>
    <row r="71" spans="1:14" ht="18.75" customHeight="1" x14ac:dyDescent="0.2">
      <c r="A71" s="24">
        <v>28</v>
      </c>
      <c r="B71" s="31"/>
      <c r="C71" s="9"/>
      <c r="D71" s="26"/>
      <c r="E71" s="26"/>
      <c r="F71" s="26"/>
      <c r="G71" s="27" t="str">
        <f t="shared" si="6"/>
        <v/>
      </c>
      <c r="H71" s="28"/>
      <c r="I71" s="28"/>
      <c r="J71" s="28"/>
      <c r="K71" s="27" t="str">
        <f t="shared" si="10"/>
        <v/>
      </c>
      <c r="L71" s="24"/>
      <c r="M71" s="29"/>
      <c r="N71" s="30" t="str">
        <f t="shared" si="11"/>
        <v/>
      </c>
    </row>
    <row r="72" spans="1:14" ht="18.75" customHeight="1" x14ac:dyDescent="0.2">
      <c r="A72" s="24">
        <v>29</v>
      </c>
      <c r="B72" s="31"/>
      <c r="C72" s="9"/>
      <c r="D72" s="26"/>
      <c r="E72" s="26"/>
      <c r="F72" s="26"/>
      <c r="G72" s="27" t="str">
        <f t="shared" si="6"/>
        <v/>
      </c>
      <c r="H72" s="28"/>
      <c r="I72" s="28"/>
      <c r="J72" s="28"/>
      <c r="K72" s="27" t="str">
        <f t="shared" si="10"/>
        <v/>
      </c>
      <c r="L72" s="24"/>
      <c r="M72" s="29"/>
      <c r="N72" s="30" t="str">
        <f t="shared" si="11"/>
        <v/>
      </c>
    </row>
    <row r="73" spans="1:14" ht="18.75" customHeight="1" x14ac:dyDescent="0.2">
      <c r="A73" s="24">
        <v>30</v>
      </c>
      <c r="B73" s="31"/>
      <c r="C73" s="9"/>
      <c r="D73" s="26"/>
      <c r="E73" s="26"/>
      <c r="F73" s="26"/>
      <c r="G73" s="27" t="str">
        <f t="shared" si="6"/>
        <v/>
      </c>
      <c r="H73" s="28"/>
      <c r="I73" s="28"/>
      <c r="J73" s="28"/>
      <c r="K73" s="27" t="str">
        <f t="shared" si="10"/>
        <v/>
      </c>
      <c r="L73" s="24"/>
      <c r="M73" s="29"/>
      <c r="N73" s="30" t="str">
        <f t="shared" si="11"/>
        <v/>
      </c>
    </row>
    <row r="74" spans="1:14" ht="18.75" customHeight="1" x14ac:dyDescent="0.2">
      <c r="A74" s="26" t="s">
        <v>4</v>
      </c>
      <c r="B74" s="26"/>
      <c r="C74" s="47"/>
      <c r="D74" s="26"/>
      <c r="E74" s="26"/>
      <c r="F74" s="26"/>
      <c r="G74" s="27">
        <f>SUM(G44:G73)</f>
        <v>0.43452000000000002</v>
      </c>
      <c r="H74" s="26"/>
      <c r="I74" s="26"/>
      <c r="J74" s="26"/>
      <c r="K74" s="27">
        <f>SUM(K44:K73)</f>
        <v>0.43200000000000005</v>
      </c>
      <c r="L74" s="26"/>
      <c r="M74" s="29"/>
      <c r="N74" s="26"/>
    </row>
    <row r="75" spans="1:14" ht="18.75" customHeight="1" x14ac:dyDescent="0.2">
      <c r="A75" s="18" t="s">
        <v>25</v>
      </c>
    </row>
    <row r="76" spans="1:14" ht="18.75" customHeight="1" x14ac:dyDescent="0.2">
      <c r="A76" s="18" t="s">
        <v>27</v>
      </c>
    </row>
    <row r="77" spans="1:14" ht="29.25" customHeight="1" x14ac:dyDescent="0.2">
      <c r="B77" s="83" t="s">
        <v>47</v>
      </c>
      <c r="C77" s="84"/>
      <c r="D77" s="84"/>
      <c r="E77" s="84"/>
      <c r="F77" s="84"/>
      <c r="G77" s="85"/>
      <c r="H77" s="79" t="s">
        <v>19</v>
      </c>
      <c r="I77" s="79"/>
      <c r="J77" s="79"/>
      <c r="K77" s="79"/>
      <c r="L77" s="79"/>
      <c r="N77" s="32" t="s">
        <v>18</v>
      </c>
    </row>
    <row r="78" spans="1:14" ht="18" customHeight="1" x14ac:dyDescent="0.2"/>
    <row r="79" spans="1:14" ht="18" customHeight="1" x14ac:dyDescent="0.2">
      <c r="C79" s="46" t="s">
        <v>43</v>
      </c>
    </row>
    <row r="80" spans="1:14" ht="18" customHeight="1" x14ac:dyDescent="0.2">
      <c r="C80" s="46" t="s">
        <v>43</v>
      </c>
    </row>
    <row r="81" spans="3:3" ht="18" customHeight="1" x14ac:dyDescent="0.2">
      <c r="C81" s="46" t="s">
        <v>43</v>
      </c>
    </row>
    <row r="82" spans="3:3" ht="18" customHeight="1" x14ac:dyDescent="0.2">
      <c r="C82" s="45" t="s">
        <v>44</v>
      </c>
    </row>
    <row r="83" spans="3:3" ht="27" customHeight="1" x14ac:dyDescent="0.2">
      <c r="C83" s="45" t="s">
        <v>44</v>
      </c>
    </row>
    <row r="84" spans="3:3" ht="27" customHeight="1" x14ac:dyDescent="0.2">
      <c r="C84" s="45" t="s">
        <v>44</v>
      </c>
    </row>
    <row r="85" spans="3:3" ht="27" customHeight="1" x14ac:dyDescent="0.2">
      <c r="C85" s="45" t="s">
        <v>44</v>
      </c>
    </row>
    <row r="86" spans="3:3" ht="27" customHeight="1" x14ac:dyDescent="0.2">
      <c r="C86" s="45" t="s">
        <v>44</v>
      </c>
    </row>
    <row r="87" spans="3:3" ht="27" customHeight="1" x14ac:dyDescent="0.2">
      <c r="C87" s="45" t="s">
        <v>44</v>
      </c>
    </row>
    <row r="88" spans="3:3" ht="27" customHeight="1" x14ac:dyDescent="0.2">
      <c r="C88" s="45" t="s">
        <v>44</v>
      </c>
    </row>
    <row r="89" spans="3:3" ht="27" customHeight="1" x14ac:dyDescent="0.2">
      <c r="C89" s="45" t="s">
        <v>44</v>
      </c>
    </row>
    <row r="90" spans="3:3" ht="27" customHeight="1" x14ac:dyDescent="0.2">
      <c r="C90" s="47"/>
    </row>
    <row r="91" spans="3:3" ht="27" customHeight="1" x14ac:dyDescent="0.2">
      <c r="C91" s="47"/>
    </row>
    <row r="92" spans="3:3" ht="27" customHeight="1" x14ac:dyDescent="0.2">
      <c r="C92" s="47"/>
    </row>
    <row r="93" spans="3:3" ht="27" customHeight="1" x14ac:dyDescent="0.2">
      <c r="C93" s="47"/>
    </row>
    <row r="94" spans="3:3" ht="27" customHeight="1" x14ac:dyDescent="0.2">
      <c r="C94" s="47"/>
    </row>
    <row r="95" spans="3:3" ht="27" customHeight="1" x14ac:dyDescent="0.2">
      <c r="C95" s="9"/>
    </row>
    <row r="96" spans="3:3" ht="27" customHeight="1" x14ac:dyDescent="0.2">
      <c r="C96" s="9"/>
    </row>
    <row r="97" spans="3:3" ht="27" customHeight="1" x14ac:dyDescent="0.2">
      <c r="C97" s="9"/>
    </row>
    <row r="98" spans="3:3" ht="27" customHeight="1" x14ac:dyDescent="0.2">
      <c r="C98" s="9"/>
    </row>
    <row r="99" spans="3:3" ht="27" customHeight="1" x14ac:dyDescent="0.2">
      <c r="C99" s="9"/>
    </row>
    <row r="100" spans="3:3" ht="27" customHeight="1" x14ac:dyDescent="0.2">
      <c r="C100" s="9"/>
    </row>
    <row r="101" spans="3:3" ht="27" customHeight="1" x14ac:dyDescent="0.2">
      <c r="C101" s="9"/>
    </row>
    <row r="102" spans="3:3" ht="27" customHeight="1" x14ac:dyDescent="0.2">
      <c r="C102" s="9"/>
    </row>
    <row r="103" spans="3:3" ht="27" customHeight="1" x14ac:dyDescent="0.2">
      <c r="C103" s="9"/>
    </row>
    <row r="104" spans="3:3" ht="27" customHeight="1" x14ac:dyDescent="0.2">
      <c r="C104" s="9"/>
    </row>
    <row r="105" spans="3:3" ht="27" customHeight="1" x14ac:dyDescent="0.2">
      <c r="C105" s="9"/>
    </row>
    <row r="106" spans="3:3" ht="27" customHeight="1" x14ac:dyDescent="0.2">
      <c r="C106" s="9"/>
    </row>
    <row r="107" spans="3:3" ht="27" customHeight="1" x14ac:dyDescent="0.2">
      <c r="C107" s="9"/>
    </row>
    <row r="108" spans="3:3" ht="27" customHeight="1" x14ac:dyDescent="0.2">
      <c r="C108" s="9"/>
    </row>
    <row r="109" spans="3:3" ht="27" customHeight="1" x14ac:dyDescent="0.2">
      <c r="C109" s="9"/>
    </row>
  </sheetData>
  <mergeCells count="26">
    <mergeCell ref="A42:A43"/>
    <mergeCell ref="B42:B43"/>
    <mergeCell ref="C42:C43"/>
    <mergeCell ref="D42:G42"/>
    <mergeCell ref="H42:K42"/>
    <mergeCell ref="A7:A8"/>
    <mergeCell ref="B7:B8"/>
    <mergeCell ref="D7:G7"/>
    <mergeCell ref="H7:K7"/>
    <mergeCell ref="L7:N7"/>
    <mergeCell ref="C7:C8"/>
    <mergeCell ref="A2:N2"/>
    <mergeCell ref="H3:I3"/>
    <mergeCell ref="J3:N3"/>
    <mergeCell ref="H4:I4"/>
    <mergeCell ref="J4:N4"/>
    <mergeCell ref="H5:I5"/>
    <mergeCell ref="B77:G77"/>
    <mergeCell ref="H77:L77"/>
    <mergeCell ref="J5:N5"/>
    <mergeCell ref="P5:X8"/>
    <mergeCell ref="P12:AF13"/>
    <mergeCell ref="P14:AF17"/>
    <mergeCell ref="L42:N42"/>
    <mergeCell ref="P47:AF48"/>
    <mergeCell ref="P49:AF52"/>
  </mergeCells>
  <phoneticPr fontId="1"/>
  <dataValidations count="2">
    <dataValidation type="list" allowBlank="1" showInputMessage="1" showErrorMessage="1" sqref="B9:B38 B44:B73" xr:uid="{00000000-0002-0000-0400-000000000000}">
      <formula1>"仕上げ材,未仕上げ材"</formula1>
    </dataValidation>
    <dataValidation type="list" allowBlank="1" showInputMessage="1" showErrorMessage="1" sqref="L9:L38 L44:L73" xr:uid="{00000000-0002-0000-0400-000001000000}">
      <formula1>"E50,E70,E90,E110,"</formula1>
    </dataValidation>
  </dataValidations>
  <pageMargins left="0.31496062992125984" right="0.31496062992125984" top="0.74803149606299213" bottom="0.74803149606299213" header="0.31496062992125984" footer="0.31496062992125984"/>
  <pageSetup paperSize="9" orientation="portrait" r:id="rId1"/>
  <rowBreaks count="1" manualBreakCount="1">
    <brk id="40"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様式第８号（m）</vt:lpstr>
      <vt:lpstr>記載例（m） </vt:lpstr>
      <vt:lpstr>様式第８号（mm）</vt:lpstr>
      <vt:lpstr>記載例（mm）</vt:lpstr>
      <vt:lpstr>'記載例（m） '!Print_Area</vt:lpstr>
      <vt:lpstr>'記載例（mm）'!Print_Area</vt:lpstr>
      <vt:lpstr>'様式第８号（m）'!Print_Area</vt:lpstr>
      <vt:lpstr>'様式第８号（mm）'!Print_Area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2020-05-14T04:11:53Z</cp:lastPrinted>
  <dcterms:created xsi:type="dcterms:W3CDTF">2020-02-28T09:44:35Z</dcterms:created>
  <dcterms:modified xsi:type="dcterms:W3CDTF">2025-03-27T12:45:52Z</dcterms:modified>
</cp:coreProperties>
</file>