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1.17.75\share\212_県温対条例\02_特定事業者(第8条)\任意提出\提出様式\"/>
    </mc:Choice>
  </mc:AlternateContent>
  <xr:revisionPtr revIDLastSave="0" documentId="13_ncr:1_{F5892260-B022-4110-8968-D6905D67F011}" xr6:coauthVersionLast="47" xr6:coauthVersionMax="47" xr10:uidLastSave="{00000000-0000-0000-0000-000000000000}"/>
  <bookViews>
    <workbookView xWindow="7170" yWindow="915" windowWidth="16125" windowHeight="14025" xr2:uid="{00000000-000D-0000-FFFF-FFFF00000000}"/>
  </bookViews>
  <sheets>
    <sheet name="計画書（様式第１号）" sheetId="8" r:id="rId1"/>
    <sheet name="計画書（様式第１号） (記入例、1500kl以上) " sheetId="6" r:id="rId2"/>
    <sheet name="計画書（様式第１号） (記入例、貨物自動車)" sheetId="7" r:id="rId3"/>
    <sheet name="主たる業種" sheetId="3" r:id="rId4"/>
  </sheets>
  <definedNames>
    <definedName name="EMS">#REF!</definedName>
    <definedName name="EMSS">#REF!</definedName>
    <definedName name="HFC">#REF!</definedName>
    <definedName name="ISO">#REF!</definedName>
    <definedName name="KES">#REF!</definedName>
    <definedName name="PFC">#REF!</definedName>
    <definedName name="PPS">#REF!</definedName>
    <definedName name="_xlnm.Print_Area" localSheetId="0">'計画書（様式第１号）'!$A$1:$M$61</definedName>
    <definedName name="_xlnm.Print_Area" localSheetId="1">'計画書（様式第１号） (記入例、1500kl以上) '!$A$1:$N$62</definedName>
    <definedName name="_xlnm.Print_Area" localSheetId="2">'計画書（様式第１号） (記入例、貨物自動車)'!$A$1:$N$61</definedName>
    <definedName name="ﾁｪｯｸ">#REF!</definedName>
    <definedName name="期間">#REF!</definedName>
    <definedName name="記載区分">#REF!</definedName>
    <definedName name="区分">#REF!</definedName>
    <definedName name="計画期間">#REF!</definedName>
    <definedName name="電気">#REF!</definedName>
    <definedName name="年度">#REF!</definedName>
    <definedName name="燃料">#REF!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6" l="1"/>
  <c r="E46" i="8"/>
  <c r="I44" i="8"/>
  <c r="H46" i="8" s="1"/>
  <c r="H44" i="8"/>
  <c r="K34" i="8"/>
  <c r="K32" i="8"/>
  <c r="K30" i="8"/>
  <c r="K27" i="8"/>
  <c r="D17" i="7"/>
  <c r="D16" i="7"/>
  <c r="D15" i="7"/>
  <c r="E18" i="7"/>
  <c r="K27" i="7"/>
  <c r="K30" i="7"/>
  <c r="K32" i="7"/>
  <c r="K34" i="7"/>
  <c r="H44" i="7"/>
  <c r="I44" i="7"/>
  <c r="H46" i="7"/>
  <c r="E46" i="7"/>
  <c r="K46" i="7" s="1"/>
  <c r="E18" i="6"/>
  <c r="K27" i="6"/>
  <c r="K30" i="6"/>
  <c r="K32" i="6"/>
  <c r="K34" i="6"/>
  <c r="H44" i="6"/>
  <c r="I44" i="6"/>
  <c r="H46" i="6" s="1"/>
  <c r="K46" i="6" s="1"/>
  <c r="K46" i="8" l="1"/>
</calcChain>
</file>

<file path=xl/sharedStrings.xml><?xml version="1.0" encoding="utf-8"?>
<sst xmlns="http://schemas.openxmlformats.org/spreadsheetml/2006/main" count="451" uniqueCount="248">
  <si>
    <t>計画期間</t>
    <rPh sb="0" eb="2">
      <t>ケイカク</t>
    </rPh>
    <rPh sb="2" eb="4">
      <t>キカン</t>
    </rPh>
    <phoneticPr fontId="3"/>
  </si>
  <si>
    <t>（二酸化炭素換算）</t>
  </si>
  <si>
    <t>３</t>
  </si>
  <si>
    <t>４</t>
  </si>
  <si>
    <r>
      <t>住所</t>
    </r>
    <r>
      <rPr>
        <sz val="9"/>
        <rFont val="ＭＳ 明朝"/>
        <family val="1"/>
        <charset val="128"/>
      </rPr>
      <t>（主たる事業所の所在地）</t>
    </r>
    <rPh sb="0" eb="2">
      <t>ジュウショ</t>
    </rPh>
    <rPh sb="3" eb="4">
      <t>シュ</t>
    </rPh>
    <rPh sb="6" eb="9">
      <t>ジギョウショ</t>
    </rPh>
    <rPh sb="10" eb="13">
      <t>ショザイチ</t>
    </rPh>
    <phoneticPr fontId="3"/>
  </si>
  <si>
    <r>
      <t>氏名</t>
    </r>
    <r>
      <rPr>
        <sz val="9"/>
        <rFont val="ＭＳ 明朝"/>
        <family val="1"/>
        <charset val="128"/>
      </rPr>
      <t>（名称及び代表者の氏名）</t>
    </r>
    <rPh sb="0" eb="2">
      <t>シメイ</t>
    </rPh>
    <phoneticPr fontId="3"/>
  </si>
  <si>
    <t>主たる業種</t>
    <rPh sb="0" eb="1">
      <t>シュ</t>
    </rPh>
    <rPh sb="3" eb="5">
      <t>ギョウシュ</t>
    </rPh>
    <phoneticPr fontId="3"/>
  </si>
  <si>
    <t>該当する
事業者要件</t>
    <rPh sb="0" eb="2">
      <t>ガイトウ</t>
    </rPh>
    <rPh sb="5" eb="8">
      <t>ジギョウシャ</t>
    </rPh>
    <rPh sb="8" eb="10">
      <t>ヨウケン</t>
    </rPh>
    <phoneticPr fontId="3"/>
  </si>
  <si>
    <t>特定事業者以外の事業者</t>
    <rPh sb="0" eb="2">
      <t>トクテイ</t>
    </rPh>
    <rPh sb="2" eb="5">
      <t>ジギョウシャ</t>
    </rPh>
    <rPh sb="5" eb="7">
      <t>イガイ</t>
    </rPh>
    <rPh sb="8" eb="11">
      <t>ジギョウシャ</t>
    </rPh>
    <phoneticPr fontId="3"/>
  </si>
  <si>
    <t>温室効果ガスの排出量等</t>
    <rPh sb="0" eb="2">
      <t>オンシツ</t>
    </rPh>
    <rPh sb="2" eb="4">
      <t>コウカ</t>
    </rPh>
    <rPh sb="7" eb="10">
      <t>ハイシュツリョウ</t>
    </rPh>
    <rPh sb="10" eb="11">
      <t>トウ</t>
    </rPh>
    <phoneticPr fontId="3"/>
  </si>
  <si>
    <t>排出区分</t>
    <rPh sb="0" eb="2">
      <t>ハイシュツ</t>
    </rPh>
    <rPh sb="2" eb="4">
      <t>クブン</t>
    </rPh>
    <phoneticPr fontId="6"/>
  </si>
  <si>
    <t>基準年度（実績）</t>
    <rPh sb="0" eb="2">
      <t>キジュン</t>
    </rPh>
    <rPh sb="2" eb="4">
      <t>ネンド</t>
    </rPh>
    <rPh sb="5" eb="7">
      <t>ジッセキ</t>
    </rPh>
    <phoneticPr fontId="3"/>
  </si>
  <si>
    <t>目標年度（計画）</t>
    <rPh sb="0" eb="2">
      <t>モクヒョウ</t>
    </rPh>
    <rPh sb="2" eb="4">
      <t>ネンド</t>
    </rPh>
    <rPh sb="5" eb="7">
      <t>ケイカク</t>
    </rPh>
    <phoneticPr fontId="3"/>
  </si>
  <si>
    <t>増減率</t>
    <rPh sb="0" eb="2">
      <t>ゾウゲン</t>
    </rPh>
    <rPh sb="2" eb="3">
      <t>リツ</t>
    </rPh>
    <phoneticPr fontId="3"/>
  </si>
  <si>
    <t>（二酸化炭素換算）</t>
    <rPh sb="1" eb="4">
      <t>ニサンカ</t>
    </rPh>
    <rPh sb="4" eb="6">
      <t>タンソ</t>
    </rPh>
    <rPh sb="6" eb="8">
      <t>カンサン</t>
    </rPh>
    <phoneticPr fontId="3"/>
  </si>
  <si>
    <t>排出量（１）</t>
    <rPh sb="0" eb="2">
      <t>ハイシュツ</t>
    </rPh>
    <rPh sb="2" eb="3">
      <t>リョウ</t>
    </rPh>
    <phoneticPr fontId="6"/>
  </si>
  <si>
    <t>ｔ</t>
    <phoneticPr fontId="3"/>
  </si>
  <si>
    <t>％</t>
    <phoneticPr fontId="3"/>
  </si>
  <si>
    <t>目標設定の考え方</t>
    <rPh sb="0" eb="2">
      <t>モクヒョウ</t>
    </rPh>
    <rPh sb="2" eb="4">
      <t>セッテイ</t>
    </rPh>
    <rPh sb="5" eb="6">
      <t>カンガ</t>
    </rPh>
    <rPh sb="7" eb="8">
      <t>カタ</t>
    </rPh>
    <phoneticPr fontId="6"/>
  </si>
  <si>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3"/>
  </si>
  <si>
    <t>用途区分</t>
    <rPh sb="0" eb="2">
      <t>ヨウト</t>
    </rPh>
    <rPh sb="2" eb="4">
      <t>クブン</t>
    </rPh>
    <phoneticPr fontId="3"/>
  </si>
  <si>
    <t>原単位の
指標</t>
    <rPh sb="0" eb="3">
      <t>ゲンタンイ</t>
    </rPh>
    <rPh sb="5" eb="7">
      <t>シヒョウ</t>
    </rPh>
    <phoneticPr fontId="3"/>
  </si>
  <si>
    <t>基準年度（実績）</t>
    <phoneticPr fontId="3"/>
  </si>
  <si>
    <t>目標年度（計画）</t>
    <phoneticPr fontId="3"/>
  </si>
  <si>
    <t>増減率</t>
    <rPh sb="0" eb="2">
      <t>ゾウゲン</t>
    </rPh>
    <rPh sb="2" eb="3">
      <t>リツ</t>
    </rPh>
    <phoneticPr fontId="6"/>
  </si>
  <si>
    <t>二酸化炭素換算</t>
    <phoneticPr fontId="3"/>
  </si>
  <si>
    <t>寄与的取組</t>
    <rPh sb="0" eb="2">
      <t>キヨ</t>
    </rPh>
    <rPh sb="2" eb="3">
      <t>テキ</t>
    </rPh>
    <rPh sb="3" eb="5">
      <t>トリクミ</t>
    </rPh>
    <phoneticPr fontId="3"/>
  </si>
  <si>
    <t>（売電量）</t>
    <rPh sb="1" eb="3">
      <t>バイデン</t>
    </rPh>
    <rPh sb="3" eb="4">
      <t>リョウ</t>
    </rPh>
    <phoneticPr fontId="3"/>
  </si>
  <si>
    <t>ｔ</t>
    <phoneticPr fontId="3"/>
  </si>
  <si>
    <t>（熱供給量）</t>
    <rPh sb="1" eb="2">
      <t>ネツ</t>
    </rPh>
    <rPh sb="2" eb="5">
      <t>キョウキュウリョウ</t>
    </rPh>
    <phoneticPr fontId="3"/>
  </si>
  <si>
    <t>-</t>
    <phoneticPr fontId="3"/>
  </si>
  <si>
    <t>-</t>
    <phoneticPr fontId="6"/>
  </si>
  <si>
    <t>ｔ</t>
    <phoneticPr fontId="3"/>
  </si>
  <si>
    <t>（購入量）</t>
    <rPh sb="1" eb="4">
      <t>コウニュウリョウ</t>
    </rPh>
    <phoneticPr fontId="3"/>
  </si>
  <si>
    <t>削減量等合計（２）</t>
    <rPh sb="0" eb="3">
      <t>サクゲンリョウ</t>
    </rPh>
    <rPh sb="3" eb="4">
      <t>トウ</t>
    </rPh>
    <rPh sb="4" eb="6">
      <t>ゴウケイ</t>
    </rPh>
    <phoneticPr fontId="3"/>
  </si>
  <si>
    <t>増減率（計画）</t>
    <rPh sb="0" eb="2">
      <t>ゾウゲン</t>
    </rPh>
    <rPh sb="2" eb="3">
      <t>リツ</t>
    </rPh>
    <rPh sb="4" eb="6">
      <t>ケイカク</t>
    </rPh>
    <phoneticPr fontId="3"/>
  </si>
  <si>
    <t>ｔ</t>
    <phoneticPr fontId="3"/>
  </si>
  <si>
    <t>％</t>
    <phoneticPr fontId="3"/>
  </si>
  <si>
    <t>推進体制</t>
    <rPh sb="0" eb="1">
      <t>スイ</t>
    </rPh>
    <rPh sb="1" eb="2">
      <t>シン</t>
    </rPh>
    <rPh sb="2" eb="3">
      <t>タイ</t>
    </rPh>
    <rPh sb="3" eb="4">
      <t>セイ</t>
    </rPh>
    <phoneticPr fontId="3"/>
  </si>
  <si>
    <t>年度ごとの具体的な取組及び措置の計画</t>
    <rPh sb="0" eb="2">
      <t>ネンド</t>
    </rPh>
    <rPh sb="5" eb="8">
      <t>グタイテキ</t>
    </rPh>
    <rPh sb="9" eb="11">
      <t>トリクミ</t>
    </rPh>
    <rPh sb="11" eb="12">
      <t>オヨ</t>
    </rPh>
    <rPh sb="13" eb="15">
      <t>ソチ</t>
    </rPh>
    <rPh sb="16" eb="18">
      <t>ケイカク</t>
    </rPh>
    <phoneticPr fontId="3"/>
  </si>
  <si>
    <t>年度</t>
    <rPh sb="0" eb="2">
      <t>ネンド</t>
    </rPh>
    <phoneticPr fontId="3"/>
  </si>
  <si>
    <t>設備、対象、工程等</t>
    <rPh sb="0" eb="2">
      <t>セツビ</t>
    </rPh>
    <rPh sb="3" eb="5">
      <t>タイショウ</t>
    </rPh>
    <rPh sb="6" eb="8">
      <t>コウテイ</t>
    </rPh>
    <rPh sb="8" eb="9">
      <t>トウ</t>
    </rPh>
    <phoneticPr fontId="3"/>
  </si>
  <si>
    <t>内容</t>
    <rPh sb="0" eb="2">
      <t>ナイヨウ</t>
    </rPh>
    <phoneticPr fontId="6"/>
  </si>
  <si>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3"/>
  </si>
  <si>
    <t>特記事項</t>
    <rPh sb="0" eb="2">
      <t>トッキ</t>
    </rPh>
    <rPh sb="2" eb="4">
      <t>ジコウ</t>
    </rPh>
    <phoneticPr fontId="3"/>
  </si>
  <si>
    <t>注１</t>
    <rPh sb="0" eb="1">
      <t>チュウ</t>
    </rPh>
    <phoneticPr fontId="3"/>
  </si>
  <si>
    <t>２</t>
    <phoneticPr fontId="3"/>
  </si>
  <si>
    <t>事業者取組計画書</t>
    <rPh sb="0" eb="1">
      <t>コト</t>
    </rPh>
    <rPh sb="1" eb="2">
      <t>ギョウ</t>
    </rPh>
    <rPh sb="2" eb="3">
      <t>モノ</t>
    </rPh>
    <rPh sb="3" eb="5">
      <t>トリクミ</t>
    </rPh>
    <rPh sb="5" eb="6">
      <t>ケイ</t>
    </rPh>
    <rPh sb="6" eb="7">
      <t>ガ</t>
    </rPh>
    <rPh sb="7" eb="8">
      <t>ショ</t>
    </rPh>
    <phoneticPr fontId="3"/>
  </si>
  <si>
    <t>業種（中分類）</t>
  </si>
  <si>
    <t>林業</t>
  </si>
  <si>
    <t>水産養殖業</t>
  </si>
  <si>
    <t>鉱業，採石業，砂利採取業</t>
  </si>
  <si>
    <t>総合工事業</t>
  </si>
  <si>
    <t>設備工事業</t>
  </si>
  <si>
    <t>食料品製造業</t>
  </si>
  <si>
    <t>飲料・たばこ・飼料製造業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</si>
  <si>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</si>
  <si>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</si>
  <si>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</si>
  <si>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</si>
  <si>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</si>
  <si>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</si>
  <si>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</si>
  <si>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</si>
  <si>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</si>
  <si>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</si>
  <si>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</si>
  <si>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</si>
  <si>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</si>
  <si>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</si>
  <si>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</si>
  <si>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</si>
  <si>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</si>
  <si>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</si>
  <si>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</si>
  <si>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</si>
  <si>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</si>
  <si>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</si>
  <si>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</si>
  <si>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</si>
  <si>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</si>
  <si>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</si>
  <si>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</si>
  <si>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</si>
  <si>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</si>
  <si>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</si>
  <si>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</si>
  <si>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</si>
  <si>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</si>
  <si>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</si>
  <si>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</si>
  <si>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</si>
  <si>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</si>
  <si>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</si>
  <si>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</si>
  <si>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</si>
  <si>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</si>
  <si>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</si>
  <si>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</si>
  <si>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</si>
  <si>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</si>
  <si>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</si>
  <si>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</si>
  <si>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</si>
  <si>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</si>
  <si>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</si>
  <si>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</si>
  <si>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</si>
  <si>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</si>
  <si>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</si>
  <si>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</si>
  <si>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</si>
  <si>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</si>
  <si>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</si>
  <si>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</si>
  <si>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</si>
  <si>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</si>
  <si>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</si>
  <si>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</si>
  <si>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</si>
  <si>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</si>
  <si>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</si>
  <si>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</si>
  <si>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</si>
  <si>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</si>
  <si>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</si>
  <si>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</si>
  <si>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</si>
  <si>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</si>
  <si>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</si>
  <si>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</si>
  <si>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</si>
  <si>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</si>
  <si>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</si>
  <si>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</si>
  <si>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</si>
  <si>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</si>
  <si>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</si>
  <si>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</si>
  <si>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</si>
  <si>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</si>
  <si>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</si>
  <si>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</si>
  <si>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番号</t>
    <rPh sb="0" eb="2">
      <t>バンゴウ</t>
    </rPh>
    <phoneticPr fontId="3"/>
  </si>
  <si>
    <t>農業</t>
    <phoneticPr fontId="3"/>
  </si>
  <si>
    <t>漁業（水産養殖業を除く）</t>
    <phoneticPr fontId="3"/>
  </si>
  <si>
    <t>職別工事業(設備工事業を除く)</t>
    <phoneticPr fontId="3"/>
  </si>
  <si>
    <t>繊維工業</t>
    <phoneticPr fontId="3"/>
  </si>
  <si>
    <t>鉄鋼業</t>
    <phoneticPr fontId="3"/>
  </si>
  <si>
    <t>該当する□には、レ印を記入してください。</t>
    <rPh sb="0" eb="2">
      <t>ガイトウ</t>
    </rPh>
    <rPh sb="9" eb="10">
      <t>ジルシ</t>
    </rPh>
    <rPh sb="11" eb="13">
      <t>キニュウ</t>
    </rPh>
    <phoneticPr fontId="3"/>
  </si>
  <si>
    <t>本計画書における温室効果ガス排出量は地球温暖化対策の推進に関する法律第21条の２第３項に規定する「温室効果ガス算定排出量」の算定方法と同様の方法により算定した量をいいます。</t>
    <rPh sb="0" eb="1">
      <t>ホン</t>
    </rPh>
    <rPh sb="1" eb="4">
      <t>ケイカクショ</t>
    </rPh>
    <rPh sb="8" eb="10">
      <t>オンシツ</t>
    </rPh>
    <rPh sb="10" eb="12">
      <t>コウカ</t>
    </rPh>
    <rPh sb="14" eb="16">
      <t>ハイシュツ</t>
    </rPh>
    <rPh sb="16" eb="17">
      <t>リョウ</t>
    </rPh>
    <rPh sb="18" eb="20">
      <t>チキュウ</t>
    </rPh>
    <rPh sb="20" eb="23">
      <t>オンダンカ</t>
    </rPh>
    <rPh sb="23" eb="25">
      <t>タイサク</t>
    </rPh>
    <rPh sb="26" eb="28">
      <t>スイシン</t>
    </rPh>
    <rPh sb="29" eb="30">
      <t>カン</t>
    </rPh>
    <rPh sb="32" eb="34">
      <t>ホウリツ</t>
    </rPh>
    <rPh sb="34" eb="35">
      <t>ダイ</t>
    </rPh>
    <rPh sb="37" eb="38">
      <t>ジョウ</t>
    </rPh>
    <rPh sb="40" eb="41">
      <t>ダイ</t>
    </rPh>
    <rPh sb="42" eb="43">
      <t>コウ</t>
    </rPh>
    <rPh sb="44" eb="46">
      <t>キテイ</t>
    </rPh>
    <rPh sb="49" eb="51">
      <t>オンシツ</t>
    </rPh>
    <rPh sb="51" eb="53">
      <t>コウカ</t>
    </rPh>
    <rPh sb="55" eb="57">
      <t>サンテイ</t>
    </rPh>
    <rPh sb="57" eb="59">
      <t>ハイシュツ</t>
    </rPh>
    <rPh sb="59" eb="60">
      <t>リョウ</t>
    </rPh>
    <rPh sb="62" eb="64">
      <t>サンテイ</t>
    </rPh>
    <rPh sb="64" eb="66">
      <t>ホウホウ</t>
    </rPh>
    <rPh sb="67" eb="69">
      <t>ドウヨウ</t>
    </rPh>
    <rPh sb="70" eb="72">
      <t>ホウホウ</t>
    </rPh>
    <rPh sb="75" eb="77">
      <t>サンテイ</t>
    </rPh>
    <rPh sb="79" eb="80">
      <t>リョウ</t>
    </rPh>
    <phoneticPr fontId="3"/>
  </si>
  <si>
    <t>６</t>
  </si>
  <si>
    <t>７</t>
  </si>
  <si>
    <t>～</t>
    <phoneticPr fontId="6"/>
  </si>
  <si>
    <t>GJ</t>
    <phoneticPr fontId="3"/>
  </si>
  <si>
    <t>ｔ</t>
    <phoneticPr fontId="3"/>
  </si>
  <si>
    <t>本計画書は鳥取県内における事業活動について記載してください。</t>
    <phoneticPr fontId="6"/>
  </si>
  <si>
    <t>主たる業種には、統計法（平成19年法律第53号）第２条第９項に規定する統計基準として定める日本標準産業分類のうち中分類を記入してください。</t>
    <phoneticPr fontId="6"/>
  </si>
  <si>
    <t>５</t>
    <phoneticPr fontId="3"/>
  </si>
  <si>
    <t>「基準年度」とは計画期間の前年度を、「目標年度」とは計画期間の最終年度をいいます。</t>
    <phoneticPr fontId="3"/>
  </si>
  <si>
    <t>「原単位当たりの温室効果ガス排出量等」の「用途区分」には、○○工場、事務所などの用途を記入してください。「原単位の指標」には、分子の「二酸化炭素換算」の下に分母となる指標（生産数量、延べ床面積、走行距離等）を記入してください。</t>
    <phoneticPr fontId="3"/>
  </si>
  <si>
    <t>「特記事項」には、平成２年度（1990年度）を基準とした排出量の対比や省エネ製品開発など他者の温室効果ガス排出削減への貢献、グリーン調達の採用などを記入してください。</t>
    <phoneticPr fontId="3"/>
  </si>
  <si>
    <r>
      <t>鳥取県知事　平井　伸治</t>
    </r>
    <r>
      <rPr>
        <sz val="11"/>
        <rFont val="ＭＳ 明朝"/>
        <family val="1"/>
        <charset val="128"/>
      </rPr>
      <t>　様</t>
    </r>
    <rPh sb="0" eb="2">
      <t>トットリ</t>
    </rPh>
    <rPh sb="2" eb="5">
      <t>ケンチジ</t>
    </rPh>
    <rPh sb="6" eb="8">
      <t>ヒライ</t>
    </rPh>
    <rPh sb="9" eb="11">
      <t>シンジ</t>
    </rPh>
    <rPh sb="12" eb="13">
      <t>サマ</t>
    </rPh>
    <phoneticPr fontId="6"/>
  </si>
  <si>
    <t>鳥取県鳥取市東町一丁目２２０番地</t>
    <rPh sb="0" eb="3">
      <t>トットリケン</t>
    </rPh>
    <rPh sb="3" eb="5">
      <t>トットリ</t>
    </rPh>
    <rPh sb="5" eb="6">
      <t>シ</t>
    </rPh>
    <rPh sb="6" eb="7">
      <t>ヒガシ</t>
    </rPh>
    <rPh sb="7" eb="8">
      <t>マチ</t>
    </rPh>
    <rPh sb="8" eb="11">
      <t>イッチョウメ</t>
    </rPh>
    <rPh sb="14" eb="16">
      <t>バンチ</t>
    </rPh>
    <phoneticPr fontId="6"/>
  </si>
  <si>
    <t>鳥取　太郎</t>
    <rPh sb="0" eb="2">
      <t>トットリ</t>
    </rPh>
    <rPh sb="3" eb="5">
      <t>タロウ</t>
    </rPh>
    <phoneticPr fontId="6"/>
  </si>
  <si>
    <t>鳥取県株式会社</t>
    <rPh sb="0" eb="3">
      <t>トットリケン</t>
    </rPh>
    <phoneticPr fontId="6"/>
  </si>
  <si>
    <t>ｔ-CO2/億円</t>
    <rPh sb="6" eb="7">
      <t>オク</t>
    </rPh>
    <rPh sb="7" eb="8">
      <t>エン</t>
    </rPh>
    <phoneticPr fontId="6"/>
  </si>
  <si>
    <t>延床面積</t>
    <rPh sb="0" eb="1">
      <t>ノ</t>
    </rPh>
    <rPh sb="1" eb="4">
      <t>ユカメンセキ</t>
    </rPh>
    <phoneticPr fontId="6"/>
  </si>
  <si>
    <t>工場製造部門</t>
    <rPh sb="4" eb="6">
      <t>ブモン</t>
    </rPh>
    <phoneticPr fontId="6"/>
  </si>
  <si>
    <t>営業部門</t>
    <rPh sb="0" eb="2">
      <t>エイギョウ</t>
    </rPh>
    <phoneticPr fontId="6"/>
  </si>
  <si>
    <t>代表取締役</t>
    <rPh sb="0" eb="2">
      <t>ダイヒョウ</t>
    </rPh>
    <rPh sb="2" eb="5">
      <t>トリシマリヤク</t>
    </rPh>
    <phoneticPr fontId="6"/>
  </si>
  <si>
    <t>再生可能エネルギーの利用による電力又は熱の供給</t>
    <rPh sb="0" eb="2">
      <t>サイセイ</t>
    </rPh>
    <rPh sb="2" eb="4">
      <t>カノウ</t>
    </rPh>
    <rPh sb="10" eb="12">
      <t>リヨウ</t>
    </rPh>
    <rPh sb="15" eb="17">
      <t>デンリョク</t>
    </rPh>
    <rPh sb="17" eb="18">
      <t>マタ</t>
    </rPh>
    <rPh sb="19" eb="20">
      <t>ネツ</t>
    </rPh>
    <rPh sb="21" eb="23">
      <t>キョウキュウ</t>
    </rPh>
    <phoneticPr fontId="3"/>
  </si>
  <si>
    <t>kWh</t>
    <phoneticPr fontId="3"/>
  </si>
  <si>
    <t>住所</t>
    <rPh sb="0" eb="2">
      <t>ジュウショ</t>
    </rPh>
    <phoneticPr fontId="6"/>
  </si>
  <si>
    <t>氏名</t>
    <rPh sb="0" eb="2">
      <t>シメイ</t>
    </rPh>
    <phoneticPr fontId="6"/>
  </si>
  <si>
    <t>　鳥取県地球温暖化対策条例第８条第１項（第８条第４項、第９条第１項、第９条第３項）の規定により次のとおり提出します。</t>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7" eb="28">
      <t>ダイ</t>
    </rPh>
    <rPh sb="29" eb="30">
      <t>ジョウ</t>
    </rPh>
    <rPh sb="30" eb="31">
      <t>ダイ</t>
    </rPh>
    <rPh sb="32" eb="33">
      <t>コウ</t>
    </rPh>
    <rPh sb="34" eb="35">
      <t>ダイ</t>
    </rPh>
    <rPh sb="36" eb="38">
      <t>ジョウダイ</t>
    </rPh>
    <rPh sb="39" eb="40">
      <t>コウ</t>
    </rPh>
    <rPh sb="42" eb="44">
      <t>キテイ</t>
    </rPh>
    <rPh sb="47" eb="48">
      <t>ツギ</t>
    </rPh>
    <rPh sb="52" eb="54">
      <t>テイシュツ</t>
    </rPh>
    <phoneticPr fontId="6"/>
  </si>
  <si>
    <t>届出者</t>
    <rPh sb="0" eb="2">
      <t>トドケデ</t>
    </rPh>
    <rPh sb="2" eb="3">
      <t>シャ</t>
    </rPh>
    <phoneticPr fontId="6"/>
  </si>
  <si>
    <t>（法人にあっては、名称及び代表者の氏名）</t>
    <phoneticPr fontId="6"/>
  </si>
  <si>
    <t>鳥取県地球温暖化対策条例施行規則第４条第１号に該当する特定事業者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</si>
  <si>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鳥取県地球温暖化対策条例施行規則第４条第２号に該当する特定事業者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</si>
  <si>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鳥取県地球温暖化対策条例施行規則第４条第３号に該当する特定事業者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</si>
  <si>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原単位の目標設定の考え方</t>
    <rPh sb="0" eb="3">
      <t>ゲンタンイ</t>
    </rPh>
    <rPh sb="4" eb="6">
      <t>モクヒョウ</t>
    </rPh>
    <rPh sb="6" eb="8">
      <t>セッテイ</t>
    </rPh>
    <rPh sb="9" eb="10">
      <t>カンガ</t>
    </rPh>
    <rPh sb="11" eb="12">
      <t>カタ</t>
    </rPh>
    <phoneticPr fontId="3"/>
  </si>
  <si>
    <t>取組区分</t>
    <rPh sb="0" eb="1">
      <t>ト</t>
    </rPh>
    <rPh sb="1" eb="2">
      <t>ク</t>
    </rPh>
    <rPh sb="2" eb="4">
      <t>クブン</t>
    </rPh>
    <phoneticPr fontId="3"/>
  </si>
  <si>
    <t>実数値</t>
    <rPh sb="0" eb="2">
      <t>ジッスウ</t>
    </rPh>
    <rPh sb="2" eb="3">
      <t>チ</t>
    </rPh>
    <phoneticPr fontId="3"/>
  </si>
  <si>
    <t>二酸化炭素換算の削減量</t>
    <rPh sb="8" eb="10">
      <t>サクゲン</t>
    </rPh>
    <rPh sb="10" eb="11">
      <t>リョウ</t>
    </rPh>
    <phoneticPr fontId="3"/>
  </si>
  <si>
    <t>再生可能エネルギーの利用による二酸化炭素の排出削減の量等を表すものの購入</t>
    <rPh sb="0" eb="2">
      <t>サイセイ</t>
    </rPh>
    <rPh sb="2" eb="4">
      <t>カノウ</t>
    </rPh>
    <rPh sb="10" eb="12">
      <t>リヨウ</t>
    </rPh>
    <rPh sb="15" eb="18">
      <t>ニサンカ</t>
    </rPh>
    <rPh sb="18" eb="20">
      <t>タンソ</t>
    </rPh>
    <rPh sb="21" eb="23">
      <t>ハイシュツ</t>
    </rPh>
    <rPh sb="23" eb="25">
      <t>サクゲン</t>
    </rPh>
    <rPh sb="26" eb="27">
      <t>リョウ</t>
    </rPh>
    <rPh sb="27" eb="28">
      <t>トウ</t>
    </rPh>
    <rPh sb="29" eb="30">
      <t>アラワ</t>
    </rPh>
    <rPh sb="34" eb="36">
      <t>コウニュウ</t>
    </rPh>
    <phoneticPr fontId="3"/>
  </si>
  <si>
    <t>電気、ガスその他のエネルギーの使用の合理化による二酸化炭素の排出削減の量等を表すものの購入</t>
    <rPh sb="0" eb="2">
      <t>デンキ</t>
    </rPh>
    <rPh sb="7" eb="8">
      <t>タ</t>
    </rPh>
    <rPh sb="15" eb="17">
      <t>シヨウ</t>
    </rPh>
    <rPh sb="18" eb="21">
      <t>ゴウリカ</t>
    </rPh>
    <rPh sb="24" eb="27">
      <t>ニサンカ</t>
    </rPh>
    <rPh sb="27" eb="29">
      <t>タンソ</t>
    </rPh>
    <rPh sb="30" eb="32">
      <t>ハイシュツ</t>
    </rPh>
    <rPh sb="32" eb="34">
      <t>サクゲン</t>
    </rPh>
    <rPh sb="35" eb="36">
      <t>リョウ</t>
    </rPh>
    <rPh sb="36" eb="37">
      <t>トウ</t>
    </rPh>
    <rPh sb="38" eb="39">
      <t>アラワ</t>
    </rPh>
    <rPh sb="43" eb="45">
      <t>コウニュウ</t>
    </rPh>
    <phoneticPr fontId="3"/>
  </si>
  <si>
    <t>差引排出量（１）－（２）</t>
    <rPh sb="0" eb="2">
      <t>サシヒキ</t>
    </rPh>
    <rPh sb="2" eb="5">
      <t>ハイシュツリョウ</t>
    </rPh>
    <phoneticPr fontId="3"/>
  </si>
  <si>
    <t>（法人にあっては、名称及び代表者の氏名）</t>
    <phoneticPr fontId="6"/>
  </si>
  <si>
    <t>二酸化炭素換算</t>
    <phoneticPr fontId="3"/>
  </si>
  <si>
    <t>％</t>
    <phoneticPr fontId="3"/>
  </si>
  <si>
    <t>二酸化炭素換算</t>
    <phoneticPr fontId="3"/>
  </si>
  <si>
    <t>二酸化炭素換算</t>
    <phoneticPr fontId="3"/>
  </si>
  <si>
    <t>％</t>
    <phoneticPr fontId="3"/>
  </si>
  <si>
    <t>kWh</t>
    <phoneticPr fontId="3"/>
  </si>
  <si>
    <t>鳥取県鳥取市東町一丁目２２０番地</t>
    <phoneticPr fontId="6"/>
  </si>
  <si>
    <t>鳥取県株式会社</t>
    <phoneticPr fontId="6"/>
  </si>
  <si>
    <t>代表取締役　鳥取　太郎</t>
    <phoneticPr fontId="6"/>
  </si>
  <si>
    <t>～</t>
    <phoneticPr fontId="6"/>
  </si>
  <si>
    <t>ｔ-CO2/m2</t>
    <phoneticPr fontId="6"/>
  </si>
  <si>
    <t>　年　月　日</t>
    <rPh sb="1" eb="2">
      <t>ネン</t>
    </rPh>
    <rPh sb="3" eb="4">
      <t>ガツ</t>
    </rPh>
    <rPh sb="5" eb="6">
      <t>ニチ</t>
    </rPh>
    <phoneticPr fontId="3"/>
  </si>
  <si>
    <t>　年　月</t>
    <rPh sb="1" eb="2">
      <t>ネン</t>
    </rPh>
    <rPh sb="3" eb="4">
      <t>ガツ</t>
    </rPh>
    <phoneticPr fontId="6"/>
  </si>
  <si>
    <t>（　）年度</t>
    <rPh sb="3" eb="5">
      <t>ネンド</t>
    </rPh>
    <phoneticPr fontId="3"/>
  </si>
  <si>
    <t>様式第１号（第５条、第７条関係）</t>
    <rPh sb="2" eb="3">
      <t>ダイ</t>
    </rPh>
    <rPh sb="4" eb="5">
      <t>ゴウ</t>
    </rPh>
    <rPh sb="6" eb="7">
      <t>ダイ</t>
    </rPh>
    <rPh sb="8" eb="9">
      <t>ジョウ</t>
    </rPh>
    <rPh sb="10" eb="11">
      <t>ダイ</t>
    </rPh>
    <rPh sb="12" eb="13">
      <t>ジョウ</t>
    </rPh>
    <rPh sb="13" eb="15">
      <t>カンケイ</t>
    </rPh>
    <phoneticPr fontId="3"/>
  </si>
  <si>
    <t>森林保全による二酸化炭素の吸収量を表すものの購入</t>
    <rPh sb="0" eb="2">
      <t>シンリン</t>
    </rPh>
    <rPh sb="2" eb="4">
      <t>ホゼン</t>
    </rPh>
    <rPh sb="13" eb="15">
      <t>キュウシュウ</t>
    </rPh>
    <rPh sb="15" eb="16">
      <t>リョウ</t>
    </rPh>
    <phoneticPr fontId="3"/>
  </si>
  <si>
    <r>
      <t>　鳥取県地球温暖化対策条例第８条第１項</t>
    </r>
    <r>
      <rPr>
        <strike/>
        <sz val="11"/>
        <color indexed="10"/>
        <rFont val="ＭＳ 明朝"/>
        <family val="1"/>
        <charset val="128"/>
      </rPr>
      <t>（第８条第４項、第９条第１項、第９条第３項）</t>
    </r>
    <r>
      <rPr>
        <sz val="11"/>
        <rFont val="ＭＳ 明朝"/>
        <family val="1"/>
        <charset val="128"/>
      </rPr>
      <t>の規定により次のとおり提出します。</t>
    </r>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7" eb="28">
      <t>ダイ</t>
    </rPh>
    <rPh sb="29" eb="30">
      <t>ジョウ</t>
    </rPh>
    <rPh sb="30" eb="31">
      <t>ダイ</t>
    </rPh>
    <rPh sb="32" eb="33">
      <t>コウ</t>
    </rPh>
    <rPh sb="34" eb="35">
      <t>ダイ</t>
    </rPh>
    <rPh sb="36" eb="38">
      <t>ジョウダイ</t>
    </rPh>
    <rPh sb="39" eb="40">
      <t>コウ</t>
    </rPh>
    <rPh sb="42" eb="44">
      <t>キテイ</t>
    </rPh>
    <rPh sb="47" eb="48">
      <t>ツギ</t>
    </rPh>
    <rPh sb="52" eb="54">
      <t>テイシュツ</t>
    </rPh>
    <phoneticPr fontId="6"/>
  </si>
  <si>
    <t>走行キロ</t>
    <rPh sb="0" eb="2">
      <t>ソウコウ</t>
    </rPh>
    <phoneticPr fontId="6"/>
  </si>
  <si>
    <t>ｔ-CO2/千km</t>
    <rPh sb="6" eb="7">
      <t>セン</t>
    </rPh>
    <phoneticPr fontId="6"/>
  </si>
  <si>
    <t>車両部門（トラック）</t>
    <rPh sb="0" eb="2">
      <t>シャリョウ</t>
    </rPh>
    <rPh sb="2" eb="4">
      <t>ブモン</t>
    </rPh>
    <phoneticPr fontId="6"/>
  </si>
  <si>
    <t>車両部門は走行キロ、事務部門は延床面積を原単位として目標を設定する。</t>
    <rPh sb="0" eb="2">
      <t>シャリョウ</t>
    </rPh>
    <rPh sb="2" eb="4">
      <t>ブモン</t>
    </rPh>
    <rPh sb="5" eb="7">
      <t>ソウコウ</t>
    </rPh>
    <rPh sb="10" eb="12">
      <t>ジム</t>
    </rPh>
    <rPh sb="12" eb="14">
      <t>ブモン</t>
    </rPh>
    <rPh sb="15" eb="16">
      <t>エン</t>
    </rPh>
    <rPh sb="16" eb="19">
      <t>ユカメンセキ</t>
    </rPh>
    <rPh sb="20" eb="23">
      <t>ゲンタンイ</t>
    </rPh>
    <rPh sb="26" eb="28">
      <t>モクヒョウ</t>
    </rPh>
    <rPh sb="29" eb="31">
      <t>セッテイ</t>
    </rPh>
    <phoneticPr fontId="6"/>
  </si>
  <si>
    <t>生産額</t>
    <rPh sb="0" eb="3">
      <t>セイサンガク</t>
    </rPh>
    <phoneticPr fontId="6"/>
  </si>
  <si>
    <t>５年計画で主要な動力設備を省エネ型に転換するとともに、工場内の照明をLEDに切り替え10%以上電力使用量を削減する。</t>
    <rPh sb="27" eb="29">
      <t>コウジョウ</t>
    </rPh>
    <rPh sb="29" eb="30">
      <t>ナイ</t>
    </rPh>
    <rPh sb="31" eb="33">
      <t>ショウメイ</t>
    </rPh>
    <rPh sb="38" eb="39">
      <t>キ</t>
    </rPh>
    <rPh sb="40" eb="41">
      <t>カ</t>
    </rPh>
    <phoneticPr fontId="6"/>
  </si>
  <si>
    <t>営業所内の照明の60%をLEDに切り替える。</t>
    <rPh sb="0" eb="3">
      <t>エイギョウショ</t>
    </rPh>
    <rPh sb="3" eb="4">
      <t>ナイ</t>
    </rPh>
    <rPh sb="5" eb="7">
      <t>ショウメイ</t>
    </rPh>
    <rPh sb="16" eb="17">
      <t>キ</t>
    </rPh>
    <rPh sb="18" eb="19">
      <t>カ</t>
    </rPh>
    <phoneticPr fontId="6"/>
  </si>
  <si>
    <t>鳥取運送株式会社</t>
    <rPh sb="0" eb="2">
      <t>トットリ</t>
    </rPh>
    <rPh sb="2" eb="4">
      <t>ウンソウ</t>
    </rPh>
    <rPh sb="4" eb="8">
      <t>カブシキガイシャ</t>
    </rPh>
    <phoneticPr fontId="6"/>
  </si>
  <si>
    <t>鳥取県鳥取市東町一丁目３００番地</t>
    <rPh sb="0" eb="3">
      <t>トットリケン</t>
    </rPh>
    <rPh sb="3" eb="5">
      <t>トットリ</t>
    </rPh>
    <rPh sb="5" eb="6">
      <t>シ</t>
    </rPh>
    <rPh sb="6" eb="7">
      <t>ヒガシ</t>
    </rPh>
    <rPh sb="7" eb="8">
      <t>マチ</t>
    </rPh>
    <rPh sb="8" eb="11">
      <t>イッチョウメ</t>
    </rPh>
    <rPh sb="14" eb="16">
      <t>バンチ</t>
    </rPh>
    <phoneticPr fontId="6"/>
  </si>
  <si>
    <t>鳥取　花子</t>
    <rPh sb="0" eb="2">
      <t>トットリ</t>
    </rPh>
    <rPh sb="3" eb="5">
      <t>ハナコ</t>
    </rPh>
    <phoneticPr fontId="6"/>
  </si>
  <si>
    <t>生産額及び延床面積を原単位として、各5%の温室効果ガス排出量の削減を目指す。</t>
    <rPh sb="2" eb="3">
      <t>ガク</t>
    </rPh>
    <rPh sb="17" eb="18">
      <t>カク</t>
    </rPh>
    <phoneticPr fontId="6"/>
  </si>
  <si>
    <t>営業部門（米子営業所）</t>
    <rPh sb="0" eb="2">
      <t>エイギョウ</t>
    </rPh>
    <rPh sb="2" eb="4">
      <t>ブモン</t>
    </rPh>
    <rPh sb="5" eb="7">
      <t>ヨナゴ</t>
    </rPh>
    <rPh sb="7" eb="10">
      <t>エイギョウショ</t>
    </rPh>
    <phoneticPr fontId="6"/>
  </si>
  <si>
    <t>工場製造部門（鳥取工場）</t>
    <rPh sb="0" eb="2">
      <t>コウジョウ</t>
    </rPh>
    <rPh sb="2" eb="4">
      <t>セイゾウ</t>
    </rPh>
    <rPh sb="4" eb="6">
      <t>ブモン</t>
    </rPh>
    <rPh sb="7" eb="11">
      <t>トットリコウジョウ</t>
    </rPh>
    <phoneticPr fontId="6"/>
  </si>
  <si>
    <t>各所属において環境推進員（各所属長）を置くとともに、当社環境計画の策定及び見直し、実施状況等の点検、評価を行う委員会を設置している。</t>
    <rPh sb="19" eb="20">
      <t>オ</t>
    </rPh>
    <rPh sb="26" eb="28">
      <t>トウシャ</t>
    </rPh>
    <rPh sb="28" eb="30">
      <t>カンキョウ</t>
    </rPh>
    <rPh sb="30" eb="32">
      <t>ケイカク</t>
    </rPh>
    <rPh sb="53" eb="54">
      <t>オコナ</t>
    </rPh>
    <rPh sb="55" eb="58">
      <t>イインカイ</t>
    </rPh>
    <rPh sb="59" eb="61">
      <t>セッチ</t>
    </rPh>
    <phoneticPr fontId="6"/>
  </si>
  <si>
    <t>社内で「ノーレジ袋・マイバッグ推進」に取り組んでおり、全社員が社内の売店利用時にはマイバッグを使用している。</t>
    <rPh sb="0" eb="2">
      <t>シャナイ</t>
    </rPh>
    <rPh sb="8" eb="9">
      <t>ブクロ</t>
    </rPh>
    <rPh sb="15" eb="17">
      <t>スイシン</t>
    </rPh>
    <rPh sb="19" eb="20">
      <t>ト</t>
    </rPh>
    <rPh sb="21" eb="22">
      <t>ク</t>
    </rPh>
    <rPh sb="27" eb="30">
      <t>ゼンシャイン</t>
    </rPh>
    <rPh sb="31" eb="33">
      <t>シャナイ</t>
    </rPh>
    <rPh sb="34" eb="36">
      <t>バイテン</t>
    </rPh>
    <rPh sb="36" eb="38">
      <t>リヨウ</t>
    </rPh>
    <rPh sb="38" eb="39">
      <t>ジ</t>
    </rPh>
    <rPh sb="47" eb="49">
      <t>シヨウ</t>
    </rPh>
    <phoneticPr fontId="6"/>
  </si>
  <si>
    <t>当社環境計画の策定及び見直し、実施状況等の点検、評価を行う専門委員会を設置するとともに、営業所ごとに班長が毎朝エコドライブ宣言を読み上げる。</t>
    <rPh sb="0" eb="2">
      <t>トウシャ</t>
    </rPh>
    <rPh sb="2" eb="4">
      <t>カンキョウ</t>
    </rPh>
    <rPh sb="4" eb="6">
      <t>ケイカク</t>
    </rPh>
    <rPh sb="27" eb="28">
      <t>オコナ</t>
    </rPh>
    <rPh sb="29" eb="31">
      <t>センモン</t>
    </rPh>
    <rPh sb="31" eb="34">
      <t>イインカイ</t>
    </rPh>
    <rPh sb="35" eb="37">
      <t>セッチ</t>
    </rPh>
    <rPh sb="44" eb="47">
      <t>エイギョウショ</t>
    </rPh>
    <rPh sb="50" eb="52">
      <t>ハンチョウ</t>
    </rPh>
    <rPh sb="53" eb="55">
      <t>マイアサ</t>
    </rPh>
    <rPh sb="61" eb="63">
      <t>センゲン</t>
    </rPh>
    <rPh sb="64" eb="65">
      <t>ヨ</t>
    </rPh>
    <rPh sb="66" eb="67">
      <t>ア</t>
    </rPh>
    <phoneticPr fontId="6"/>
  </si>
  <si>
    <t>当社の環境計画では、2000年～2030年で50%削減を目標としており、これをもとに数値を設定した。</t>
    <rPh sb="0" eb="2">
      <t>トウシャ</t>
    </rPh>
    <rPh sb="3" eb="5">
      <t>カンキョウ</t>
    </rPh>
    <rPh sb="5" eb="7">
      <t>ケイカク</t>
    </rPh>
    <rPh sb="14" eb="15">
      <t>ネン</t>
    </rPh>
    <rPh sb="20" eb="21">
      <t>ネン</t>
    </rPh>
    <rPh sb="25" eb="27">
      <t>サクゲン</t>
    </rPh>
    <rPh sb="28" eb="30">
      <t>モクヒョウ</t>
    </rPh>
    <rPh sb="42" eb="44">
      <t>スウチ</t>
    </rPh>
    <rPh sb="45" eb="47">
      <t>セッテイ</t>
    </rPh>
    <phoneticPr fontId="6"/>
  </si>
  <si>
    <t>工場製造部門</t>
    <phoneticPr fontId="6"/>
  </si>
  <si>
    <t>再エネ100宣言RE Actionに参加し、事業に使用する電力の再エネ化を目指すこととした。</t>
    <rPh sb="0" eb="1">
      <t>サイ</t>
    </rPh>
    <rPh sb="6" eb="8">
      <t>センゲン</t>
    </rPh>
    <rPh sb="18" eb="20">
      <t>サンカ</t>
    </rPh>
    <rPh sb="22" eb="24">
      <t>ジギョウ</t>
    </rPh>
    <rPh sb="25" eb="27">
      <t>シヨウ</t>
    </rPh>
    <rPh sb="29" eb="31">
      <t>デンリョク</t>
    </rPh>
    <rPh sb="32" eb="33">
      <t>サイ</t>
    </rPh>
    <rPh sb="35" eb="36">
      <t>カ</t>
    </rPh>
    <rPh sb="37" eb="39">
      <t>メザ</t>
    </rPh>
    <phoneticPr fontId="6"/>
  </si>
  <si>
    <t>脱炭素経営を進めるため、自家消費用の太陽光発電を設置予定。</t>
    <rPh sb="0" eb="5">
      <t>ダツタンソケイエイ</t>
    </rPh>
    <rPh sb="6" eb="7">
      <t>スス</t>
    </rPh>
    <rPh sb="12" eb="17">
      <t>ジカショウヒヨウ</t>
    </rPh>
    <rPh sb="18" eb="23">
      <t>タイヨウコウハツデン</t>
    </rPh>
    <rPh sb="24" eb="26">
      <t>セッチ</t>
    </rPh>
    <rPh sb="26" eb="28">
      <t>ヨテイ</t>
    </rPh>
    <phoneticPr fontId="6"/>
  </si>
  <si>
    <t xml:space="preserve">鳥取県知事　平井　伸治　様 </t>
    <phoneticPr fontId="6"/>
  </si>
  <si>
    <t>環境性能の高い車両（HV、EV）への入れ替えを行う。</t>
    <rPh sb="0" eb="2">
      <t>カンキョウ</t>
    </rPh>
    <rPh sb="2" eb="4">
      <t>セイノウ</t>
    </rPh>
    <rPh sb="5" eb="6">
      <t>タカ</t>
    </rPh>
    <rPh sb="7" eb="9">
      <t>シャリョウ</t>
    </rPh>
    <rPh sb="18" eb="19">
      <t>イ</t>
    </rPh>
    <rPh sb="20" eb="21">
      <t>カ</t>
    </rPh>
    <rPh sb="23" eb="24">
      <t>オコナ</t>
    </rPh>
    <phoneticPr fontId="6"/>
  </si>
  <si>
    <t>配送事業部門</t>
    <rPh sb="0" eb="2">
      <t>ハイソウ</t>
    </rPh>
    <rPh sb="2" eb="4">
      <t>ジギョウ</t>
    </rPh>
    <rPh sb="4" eb="6">
      <t>ブモン</t>
    </rPh>
    <phoneticPr fontId="6"/>
  </si>
  <si>
    <t>全社員に対しエコドライブの研修を行う。</t>
    <rPh sb="0" eb="3">
      <t>ゼンシャイン</t>
    </rPh>
    <rPh sb="4" eb="5">
      <t>タイ</t>
    </rPh>
    <rPh sb="13" eb="15">
      <t>ケンシュウ</t>
    </rPh>
    <rPh sb="16" eb="17">
      <t>オコナ</t>
    </rPh>
    <phoneticPr fontId="6"/>
  </si>
  <si>
    <t>「とっとり共生の森」に参画し、年に2回、○○町の森林保全活動を行っている。また、鳥取市内の自動車学校が合同で行うエコドライブ講習会の運営等に協力している。</t>
    <rPh sb="5" eb="7">
      <t>キョウセイ</t>
    </rPh>
    <rPh sb="8" eb="9">
      <t>モリ</t>
    </rPh>
    <rPh sb="11" eb="13">
      <t>サンカク</t>
    </rPh>
    <rPh sb="15" eb="16">
      <t>トシ</t>
    </rPh>
    <rPh sb="18" eb="19">
      <t>カイ</t>
    </rPh>
    <rPh sb="22" eb="23">
      <t>マチ</t>
    </rPh>
    <rPh sb="24" eb="26">
      <t>シンリン</t>
    </rPh>
    <rPh sb="26" eb="28">
      <t>ホゼン</t>
    </rPh>
    <rPh sb="28" eb="30">
      <t>カツドウ</t>
    </rPh>
    <rPh sb="31" eb="32">
      <t>オコナ</t>
    </rPh>
    <rPh sb="51" eb="53">
      <t>ゴウドウ</t>
    </rPh>
    <phoneticPr fontId="6"/>
  </si>
  <si>
    <t>当社の環境計画では、2010年～2030年で30%削減を目標としており、これをもとに数値を設定した。</t>
    <rPh sb="0" eb="2">
      <t>トウシャ</t>
    </rPh>
    <rPh sb="3" eb="5">
      <t>カンキョウ</t>
    </rPh>
    <rPh sb="5" eb="7">
      <t>ケイカク</t>
    </rPh>
    <rPh sb="14" eb="15">
      <t>ネン</t>
    </rPh>
    <rPh sb="20" eb="21">
      <t>ネン</t>
    </rPh>
    <rPh sb="25" eb="27">
      <t>サクゲン</t>
    </rPh>
    <rPh sb="28" eb="30">
      <t>モクヒョウ</t>
    </rPh>
    <rPh sb="42" eb="44">
      <t>スウチ</t>
    </rPh>
    <rPh sb="45" eb="47">
      <t>セッテイ</t>
    </rPh>
    <phoneticPr fontId="6"/>
  </si>
  <si>
    <t>基準年度（実績）</t>
  </si>
  <si>
    <t>鳥取県地球温暖化対策条例施行規則第４条第２号に該当する特定事業者</t>
  </si>
  <si>
    <t>令和5～10</t>
    <rPh sb="0" eb="2">
      <t>レイワ</t>
    </rPh>
    <phoneticPr fontId="6"/>
  </si>
  <si>
    <t>令和8</t>
    <rPh sb="0" eb="2">
      <t>レイワ</t>
    </rPh>
    <phoneticPr fontId="6"/>
  </si>
  <si>
    <t>令和８年７月１日</t>
    <rPh sb="0" eb="2">
      <t>レイワ</t>
    </rPh>
    <rPh sb="3" eb="4">
      <t>ネン</t>
    </rPh>
    <rPh sb="4" eb="5">
      <t>ヘイネン</t>
    </rPh>
    <rPh sb="5" eb="6">
      <t>ガツ</t>
    </rPh>
    <rPh sb="7" eb="8">
      <t>ニチ</t>
    </rPh>
    <phoneticPr fontId="3"/>
  </si>
  <si>
    <t>令和８年４月</t>
    <rPh sb="0" eb="2">
      <t>レイワ</t>
    </rPh>
    <rPh sb="3" eb="4">
      <t>ネン</t>
    </rPh>
    <rPh sb="4" eb="5">
      <t>ヘイネン</t>
    </rPh>
    <rPh sb="5" eb="6">
      <t>ガツ</t>
    </rPh>
    <phoneticPr fontId="6"/>
  </si>
  <si>
    <t>令和１１年３月</t>
    <rPh sb="0" eb="2">
      <t>レイワ</t>
    </rPh>
    <rPh sb="4" eb="5">
      <t>ネン</t>
    </rPh>
    <rPh sb="5" eb="6">
      <t>ヘイネン</t>
    </rPh>
    <rPh sb="6" eb="7">
      <t>ガツ</t>
    </rPh>
    <phoneticPr fontId="6"/>
  </si>
  <si>
    <r>
      <t>（</t>
    </r>
    <r>
      <rPr>
        <sz val="11"/>
        <color indexed="10"/>
        <rFont val="ＭＳ 明朝"/>
        <family val="1"/>
        <charset val="128"/>
      </rPr>
      <t>令和７</t>
    </r>
    <r>
      <rPr>
        <sz val="11"/>
        <rFont val="ＭＳ 明朝"/>
        <family val="1"/>
        <charset val="128"/>
      </rPr>
      <t>）年度</t>
    </r>
    <rPh sb="1" eb="3">
      <t>レイワ</t>
    </rPh>
    <rPh sb="5" eb="7">
      <t>ネンド</t>
    </rPh>
    <phoneticPr fontId="3"/>
  </si>
  <si>
    <r>
      <t>（</t>
    </r>
    <r>
      <rPr>
        <sz val="11"/>
        <color indexed="10"/>
        <rFont val="ＭＳ 明朝"/>
        <family val="1"/>
        <charset val="128"/>
      </rPr>
      <t>令和10</t>
    </r>
    <r>
      <rPr>
        <sz val="11"/>
        <rFont val="ＭＳ 明朝"/>
        <family val="1"/>
        <charset val="128"/>
      </rPr>
      <t>）年度</t>
    </r>
    <rPh sb="1" eb="3">
      <t>レイワ</t>
    </rPh>
    <rPh sb="6" eb="8">
      <t>ネンド</t>
    </rPh>
    <phoneticPr fontId="3"/>
  </si>
  <si>
    <t>令和８年７月１日</t>
    <rPh sb="0" eb="2">
      <t>レイワ</t>
    </rPh>
    <rPh sb="3" eb="4">
      <t>ネン</t>
    </rPh>
    <rPh sb="5" eb="6">
      <t>ガツ</t>
    </rPh>
    <rPh sb="7" eb="8">
      <t>ニチ</t>
    </rPh>
    <phoneticPr fontId="3"/>
  </si>
  <si>
    <t>令和８年４月</t>
    <rPh sb="0" eb="2">
      <t>レイワ</t>
    </rPh>
    <rPh sb="3" eb="4">
      <t>ネン</t>
    </rPh>
    <rPh sb="5" eb="6">
      <t>ガツ</t>
    </rPh>
    <phoneticPr fontId="6"/>
  </si>
  <si>
    <t>令和１１年３月</t>
    <rPh sb="0" eb="2">
      <t>レイワ</t>
    </rPh>
    <rPh sb="4" eb="5">
      <t>ネン</t>
    </rPh>
    <rPh sb="6" eb="7">
      <t>ガツ</t>
    </rPh>
    <phoneticPr fontId="6"/>
  </si>
  <si>
    <r>
      <t>（</t>
    </r>
    <r>
      <rPr>
        <sz val="11"/>
        <color indexed="10"/>
        <rFont val="ＭＳ ゴシック"/>
        <family val="3"/>
        <charset val="128"/>
      </rPr>
      <t>令和７</t>
    </r>
    <r>
      <rPr>
        <sz val="11"/>
        <rFont val="ＭＳ 明朝"/>
        <family val="1"/>
        <charset val="128"/>
      </rPr>
      <t>）年度</t>
    </r>
    <rPh sb="1" eb="3">
      <t>レイワ</t>
    </rPh>
    <rPh sb="5" eb="7">
      <t>ネンド</t>
    </rPh>
    <phoneticPr fontId="3"/>
  </si>
  <si>
    <t>令和9</t>
    <rPh sb="0" eb="2">
      <t>レイワ</t>
    </rPh>
    <phoneticPr fontId="6"/>
  </si>
  <si>
    <t>令和9～10</t>
    <rPh sb="0" eb="2">
      <t>レイワ</t>
    </rPh>
    <phoneticPr fontId="6"/>
  </si>
  <si>
    <t>令和9～</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</si>
</sst>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_);[Red]\(#,##0\)"/>
    <numFmt numFmtId="178" formatCode="#,##0.000_ "/>
    <numFmt numFmtId="179" formatCode="0.0_ "/>
    <numFmt numFmtId="180" formatCode="#,##0.0_ "/>
    <numFmt numFmtId="181" formatCode="#,##0.0_);[Red]\(#,##0.0\)"/>
    <numFmt numFmtId="182" formatCode="0_ "/>
    <numFmt numFmtId="183" formatCode="#,##0.0"/>
    <numFmt numFmtId="184" formatCode="0.0;&quot;△ &quot;0.0"/>
    <numFmt numFmtId="185" formatCode="00"/>
    <numFmt numFmtId="186" formatCode="#,##0.0;&quot;△ &quot;#,##0.0"/>
    <numFmt numFmtId="187" formatCode="#,##0.000_);[Red]\(#,##0.000\)"/>
    <numFmt numFmtId="189" formatCode="0.0000_ "/>
    <numFmt numFmtId="190" formatCode="#,##0.0000_);[Red]\(#,##0.0000\)"/>
    <numFmt numFmtId="193" formatCode="#,##0.0000_ "/>
  </numFmts>
  <fonts count="19" x14ac:knownFonts="1">
    <font>
      <sz val="10.5"/>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1"/>
      <name val="ＭＳ 明朝"/>
      <family val="1"/>
      <charset val="128"/>
    </font>
    <font>
      <sz val="6"/>
      <name val="ＭＳ 明朝"/>
      <family val="1"/>
      <charset val="128"/>
    </font>
    <font>
      <sz val="12"/>
      <name val="ＭＳ 明朝"/>
      <family val="1"/>
      <charset val="128"/>
    </font>
    <font>
      <sz val="9"/>
      <name val="ＭＳ 明朝"/>
      <family val="1"/>
      <charset val="128"/>
    </font>
    <font>
      <b/>
      <sz val="11"/>
      <name val="ＭＳ 明朝"/>
      <family val="1"/>
      <charset val="128"/>
    </font>
    <font>
      <sz val="8"/>
      <name val="ＭＳ 明朝"/>
      <family val="1"/>
      <charset val="128"/>
    </font>
    <font>
      <u/>
      <sz val="11"/>
      <name val="ＭＳ 明朝"/>
      <family val="1"/>
      <charset val="128"/>
    </font>
    <font>
      <sz val="11"/>
      <name val="ＭＳ ゴシック"/>
      <family val="3"/>
      <charset val="128"/>
    </font>
    <font>
      <u/>
      <sz val="7"/>
      <name val="ＭＳ 明朝"/>
      <family val="1"/>
      <charset val="128"/>
    </font>
    <font>
      <sz val="11"/>
      <color indexed="10"/>
      <name val="ＭＳ ゴシック"/>
      <family val="3"/>
      <charset val="128"/>
    </font>
    <font>
      <sz val="9"/>
      <color indexed="10"/>
      <name val="ＭＳ ゴシック"/>
      <family val="3"/>
      <charset val="128"/>
    </font>
    <font>
      <strike/>
      <sz val="11"/>
      <color indexed="10"/>
      <name val="ＭＳ 明朝"/>
      <family val="1"/>
      <charset val="128"/>
    </font>
    <font>
      <sz val="10"/>
      <color indexed="10"/>
      <name val="ＭＳ ゴシック"/>
      <family val="3"/>
      <charset val="128"/>
    </font>
    <font>
      <sz val="11"/>
      <color indexed="1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rgb="FFFFFF99"/>
        <bgColor indexed="64"/>
      </patternFill>
    </fill>
    <fill>
      <patternFill patternType="solid">
        <fgColor rgb="FFCCFFCC"/>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5">
    <xf numFmtId="0" fontId="0" fillId="0" borderId="0">
      <alignment vertical="center"/>
    </xf>
    <xf numFmtId="0" fontId="1" fillId="0" borderId="0"/>
    <xf numFmtId="0" fontId="2" fillId="0" borderId="0">
      <alignment vertical="center"/>
    </xf>
    <xf numFmtId="0" fontId="1" fillId="0" borderId="0"/>
    <xf numFmtId="0" fontId="2" fillId="0" borderId="0">
      <alignment vertical="center"/>
    </xf>
  </cellStyleXfs>
  <cellXfs count="340">
    <xf numFmtId="0" fontId="0" fillId="0" borderId="0" xfId="0">
      <alignment vertical="center"/>
    </xf>
    <xf numFmtId="0" fontId="2" fillId="2" borderId="0" xfId="4" applyFill="1">
      <alignment vertical="center"/>
    </xf>
    <xf numFmtId="0" fontId="2" fillId="2" borderId="0" xfId="4" applyFill="1" applyAlignment="1">
      <alignment horizontal="right" vertical="center"/>
    </xf>
    <xf numFmtId="0" fontId="2" fillId="2" borderId="0" xfId="2" applyFill="1">
      <alignment vertical="center"/>
    </xf>
    <xf numFmtId="0" fontId="5" fillId="2" borderId="0" xfId="1" applyFont="1" applyFill="1" applyAlignment="1">
      <alignment vertical="top"/>
    </xf>
    <xf numFmtId="0" fontId="7" fillId="2" borderId="0" xfId="4" applyFont="1" applyFill="1" applyAlignment="1">
      <alignment horizontal="left" vertical="center"/>
    </xf>
    <xf numFmtId="0" fontId="8" fillId="2" borderId="0" xfId="4" applyFont="1" applyFill="1">
      <alignment vertical="center"/>
    </xf>
    <xf numFmtId="0" fontId="5" fillId="2" borderId="0" xfId="4" applyFont="1" applyFill="1">
      <alignment vertical="center"/>
    </xf>
    <xf numFmtId="0" fontId="4" fillId="2" borderId="0" xfId="4" applyFont="1" applyFill="1">
      <alignment vertical="center"/>
    </xf>
    <xf numFmtId="0" fontId="9" fillId="2" borderId="0" xfId="1" quotePrefix="1" applyFont="1" applyFill="1" applyAlignment="1">
      <alignment horizontal="center" vertical="center"/>
    </xf>
    <xf numFmtId="0" fontId="5" fillId="2" borderId="0" xfId="1" applyFont="1" applyFill="1" applyAlignment="1">
      <alignment vertical="center"/>
    </xf>
    <xf numFmtId="0" fontId="7" fillId="2" borderId="1" xfId="1" applyFont="1" applyFill="1" applyBorder="1" applyAlignment="1">
      <alignment horizontal="center" vertical="top"/>
    </xf>
    <xf numFmtId="0" fontId="5" fillId="2" borderId="2" xfId="1" applyFont="1" applyFill="1" applyBorder="1" applyAlignment="1">
      <alignment horizontal="left" vertical="top" wrapText="1"/>
    </xf>
    <xf numFmtId="0" fontId="7" fillId="2" borderId="3" xfId="1" applyFont="1" applyFill="1" applyBorder="1" applyAlignment="1">
      <alignment vertical="top" wrapText="1"/>
    </xf>
    <xf numFmtId="0" fontId="4" fillId="2" borderId="2" xfId="1" applyFont="1" applyFill="1" applyBorder="1" applyAlignment="1" applyProtection="1">
      <alignment vertical="top"/>
      <protection locked="0"/>
    </xf>
    <xf numFmtId="0" fontId="5" fillId="2" borderId="4" xfId="1" applyFont="1" applyFill="1" applyBorder="1" applyAlignment="1">
      <alignment horizontal="left" vertical="top" wrapText="1"/>
    </xf>
    <xf numFmtId="0" fontId="4" fillId="2" borderId="4" xfId="1" applyFont="1" applyFill="1" applyBorder="1" applyAlignment="1" applyProtection="1">
      <alignment vertical="top"/>
      <protection locked="0"/>
    </xf>
    <xf numFmtId="0" fontId="5" fillId="2" borderId="2" xfId="1" applyFont="1" applyFill="1" applyBorder="1" applyAlignment="1">
      <alignment vertical="top" wrapText="1"/>
    </xf>
    <xf numFmtId="0" fontId="5" fillId="2" borderId="4" xfId="1" applyFont="1" applyFill="1" applyBorder="1" applyAlignment="1">
      <alignment vertical="top" wrapText="1"/>
    </xf>
    <xf numFmtId="0" fontId="5" fillId="0" borderId="4" xfId="1" applyFont="1" applyBorder="1" applyAlignment="1" applyProtection="1">
      <alignment vertical="top"/>
      <protection locked="0"/>
    </xf>
    <xf numFmtId="0" fontId="5" fillId="2" borderId="5" xfId="1" applyFont="1" applyFill="1" applyBorder="1" applyAlignment="1" applyProtection="1">
      <alignment vertical="top"/>
      <protection locked="0"/>
    </xf>
    <xf numFmtId="0" fontId="5" fillId="3" borderId="2" xfId="1" applyFont="1" applyFill="1" applyBorder="1" applyAlignment="1">
      <alignment horizontal="left" vertical="center" wrapText="1"/>
    </xf>
    <xf numFmtId="0" fontId="5" fillId="0" borderId="6" xfId="1" applyFont="1" applyBorder="1" applyAlignment="1">
      <alignment vertical="center" wrapText="1"/>
    </xf>
    <xf numFmtId="0" fontId="5" fillId="3" borderId="7" xfId="1" applyFont="1" applyFill="1" applyBorder="1" applyAlignment="1">
      <alignment vertical="center" wrapText="1"/>
    </xf>
    <xf numFmtId="0" fontId="5" fillId="0" borderId="8" xfId="1" applyFont="1" applyBorder="1" applyAlignment="1">
      <alignment vertical="center" wrapText="1"/>
    </xf>
    <xf numFmtId="0" fontId="5" fillId="2" borderId="7" xfId="1" applyFont="1" applyFill="1" applyBorder="1" applyAlignment="1">
      <alignment vertical="top" wrapText="1"/>
    </xf>
    <xf numFmtId="0" fontId="5" fillId="3" borderId="4" xfId="1" applyFont="1" applyFill="1" applyBorder="1" applyAlignment="1">
      <alignment vertical="center" wrapText="1"/>
    </xf>
    <xf numFmtId="0" fontId="5" fillId="0" borderId="5" xfId="1" applyFont="1" applyBorder="1" applyAlignment="1">
      <alignment vertical="center" wrapText="1"/>
    </xf>
    <xf numFmtId="0" fontId="5" fillId="2" borderId="9" xfId="1" applyFont="1" applyFill="1" applyBorder="1" applyAlignment="1">
      <alignment horizontal="distributed" vertical="center" wrapText="1"/>
    </xf>
    <xf numFmtId="0" fontId="5" fillId="2" borderId="9" xfId="1" applyFont="1" applyFill="1" applyBorder="1" applyAlignment="1">
      <alignment vertical="center"/>
    </xf>
    <xf numFmtId="0" fontId="5" fillId="2" borderId="10" xfId="1" applyFont="1" applyFill="1" applyBorder="1" applyAlignment="1">
      <alignment horizontal="center" vertical="center"/>
    </xf>
    <xf numFmtId="0" fontId="5" fillId="0" borderId="10" xfId="1" applyFont="1" applyBorder="1" applyAlignment="1">
      <alignment vertical="center"/>
    </xf>
    <xf numFmtId="0" fontId="5" fillId="2" borderId="10" xfId="1" applyFont="1" applyFill="1" applyBorder="1" applyAlignment="1">
      <alignment vertical="center"/>
    </xf>
    <xf numFmtId="0" fontId="5" fillId="2" borderId="3" xfId="1" applyFont="1" applyFill="1" applyBorder="1" applyAlignment="1">
      <alignment vertical="center"/>
    </xf>
    <xf numFmtId="0" fontId="5" fillId="2" borderId="6" xfId="1" applyFont="1" applyFill="1" applyBorder="1" applyAlignment="1">
      <alignment horizontal="center" vertical="center"/>
    </xf>
    <xf numFmtId="0" fontId="5" fillId="2" borderId="11" xfId="1" applyFont="1" applyFill="1" applyBorder="1" applyAlignment="1">
      <alignment horizontal="left" vertical="top" wrapText="1"/>
    </xf>
    <xf numFmtId="0" fontId="5" fillId="2" borderId="5"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6" xfId="1" applyFont="1" applyFill="1" applyBorder="1" applyAlignment="1">
      <alignment vertical="center"/>
    </xf>
    <xf numFmtId="0" fontId="5" fillId="2" borderId="12" xfId="1" applyFont="1" applyFill="1" applyBorder="1" applyAlignment="1">
      <alignment vertical="center"/>
    </xf>
    <xf numFmtId="184" fontId="5" fillId="0" borderId="9" xfId="3" applyNumberFormat="1" applyFont="1" applyBorder="1" applyAlignment="1" applyProtection="1">
      <alignment vertical="center"/>
      <protection locked="0"/>
    </xf>
    <xf numFmtId="0" fontId="10" fillId="2" borderId="3" xfId="1" applyFont="1" applyFill="1" applyBorder="1" applyAlignment="1">
      <alignment vertical="center"/>
    </xf>
    <xf numFmtId="0" fontId="5" fillId="2" borderId="13" xfId="1" applyFont="1" applyFill="1" applyBorder="1" applyAlignment="1">
      <alignment horizontal="center" vertical="center"/>
    </xf>
    <xf numFmtId="0" fontId="5" fillId="2" borderId="13" xfId="1" applyFont="1" applyFill="1" applyBorder="1" applyAlignment="1">
      <alignment horizontal="center" vertical="center" wrapText="1"/>
    </xf>
    <xf numFmtId="3" fontId="10" fillId="2" borderId="11" xfId="1" applyNumberFormat="1" applyFont="1" applyFill="1" applyBorder="1" applyAlignment="1">
      <alignment horizontal="right" vertical="top" shrinkToFit="1"/>
    </xf>
    <xf numFmtId="0" fontId="5" fillId="2" borderId="14" xfId="1" applyFont="1" applyFill="1" applyBorder="1" applyAlignment="1">
      <alignment vertical="top" wrapText="1"/>
    </xf>
    <xf numFmtId="0" fontId="8" fillId="2" borderId="2" xfId="1" applyFont="1" applyFill="1" applyBorder="1" applyAlignment="1">
      <alignment horizontal="left" vertical="center"/>
    </xf>
    <xf numFmtId="176" fontId="5" fillId="4" borderId="15" xfId="1" applyNumberFormat="1" applyFont="1" applyFill="1" applyBorder="1" applyAlignment="1" applyProtection="1">
      <alignment vertical="center"/>
      <protection locked="0"/>
    </xf>
    <xf numFmtId="0" fontId="5" fillId="2" borderId="6" xfId="1" applyFont="1" applyFill="1" applyBorder="1" applyAlignment="1">
      <alignment vertical="center" shrinkToFit="1"/>
    </xf>
    <xf numFmtId="176" fontId="5" fillId="4" borderId="12" xfId="1" applyNumberFormat="1" applyFont="1" applyFill="1" applyBorder="1" applyAlignment="1" applyProtection="1">
      <alignment vertical="center"/>
      <protection locked="0"/>
    </xf>
    <xf numFmtId="0" fontId="5" fillId="2" borderId="12" xfId="1" applyFont="1" applyFill="1" applyBorder="1" applyAlignment="1">
      <alignment vertical="center" shrinkToFit="1"/>
    </xf>
    <xf numFmtId="0" fontId="8" fillId="2" borderId="9" xfId="1" applyFont="1" applyFill="1" applyBorder="1" applyAlignment="1">
      <alignment horizontal="left" vertical="center"/>
    </xf>
    <xf numFmtId="176" fontId="5" fillId="4" borderId="16" xfId="1" applyNumberFormat="1" applyFont="1" applyFill="1" applyBorder="1" applyAlignment="1" applyProtection="1">
      <alignment vertical="center"/>
      <protection locked="0"/>
    </xf>
    <xf numFmtId="0" fontId="5" fillId="2" borderId="3" xfId="1" applyFont="1" applyFill="1" applyBorder="1" applyAlignment="1">
      <alignment vertical="center" shrinkToFit="1"/>
    </xf>
    <xf numFmtId="176" fontId="5" fillId="4" borderId="10" xfId="1" applyNumberFormat="1" applyFont="1" applyFill="1" applyBorder="1" applyAlignment="1" applyProtection="1">
      <alignment vertical="center"/>
      <protection locked="0"/>
    </xf>
    <xf numFmtId="0" fontId="5" fillId="2" borderId="10" xfId="1" applyFont="1" applyFill="1" applyBorder="1" applyAlignment="1">
      <alignment vertical="center" shrinkToFit="1"/>
    </xf>
    <xf numFmtId="177" fontId="5" fillId="2" borderId="10" xfId="1" applyNumberFormat="1" applyFont="1" applyFill="1" applyBorder="1" applyAlignment="1">
      <alignment vertical="center"/>
    </xf>
    <xf numFmtId="186" fontId="5" fillId="0" borderId="9" xfId="1" applyNumberFormat="1" applyFont="1" applyBorder="1" applyAlignment="1">
      <alignment horizontal="right" vertical="center"/>
    </xf>
    <xf numFmtId="0" fontId="5" fillId="2" borderId="17" xfId="1" applyFont="1" applyFill="1" applyBorder="1" applyAlignment="1">
      <alignment horizontal="distributed" vertical="top" wrapText="1"/>
    </xf>
    <xf numFmtId="0" fontId="5" fillId="3" borderId="9" xfId="1" applyFont="1" applyFill="1" applyBorder="1" applyAlignment="1" applyProtection="1">
      <alignment vertical="center" shrinkToFit="1"/>
      <protection locked="0"/>
    </xf>
    <xf numFmtId="0" fontId="5" fillId="2" borderId="14" xfId="1" applyFont="1" applyFill="1" applyBorder="1" applyAlignment="1">
      <alignment horizontal="distributed" vertical="top"/>
    </xf>
    <xf numFmtId="0" fontId="8" fillId="2" borderId="0" xfId="1" applyFont="1" applyFill="1" applyAlignment="1">
      <alignment horizontal="right" vertical="top"/>
    </xf>
    <xf numFmtId="0" fontId="8" fillId="2" borderId="0" xfId="1" applyFont="1" applyFill="1" applyAlignment="1">
      <alignment horizontal="left" vertical="top"/>
    </xf>
    <xf numFmtId="0" fontId="8" fillId="2" borderId="0" xfId="1" applyFont="1" applyFill="1" applyAlignment="1">
      <alignment vertical="top"/>
    </xf>
    <xf numFmtId="0" fontId="8" fillId="2" borderId="0" xfId="1" quotePrefix="1" applyFont="1" applyFill="1" applyAlignment="1">
      <alignment horizontal="right" vertical="top"/>
    </xf>
    <xf numFmtId="0" fontId="8" fillId="2" borderId="0" xfId="1" applyFont="1" applyFill="1" applyAlignment="1">
      <alignment horizontal="left" vertical="top" wrapText="1"/>
    </xf>
    <xf numFmtId="0" fontId="8" fillId="2" borderId="0" xfId="1" applyFont="1" applyFill="1" applyAlignment="1">
      <alignment vertical="top" wrapText="1"/>
    </xf>
    <xf numFmtId="49" fontId="8" fillId="2" borderId="0" xfId="1" applyNumberFormat="1" applyFont="1" applyFill="1" applyAlignment="1">
      <alignment horizontal="right" vertical="top"/>
    </xf>
    <xf numFmtId="0" fontId="8" fillId="2" borderId="0" xfId="1" applyFont="1" applyFill="1" applyAlignment="1">
      <alignment wrapText="1"/>
    </xf>
    <xf numFmtId="185" fontId="12" fillId="5" borderId="0" xfId="0" applyNumberFormat="1" applyFont="1" applyFill="1" applyAlignment="1">
      <alignment horizontal="center" vertical="center"/>
    </xf>
    <xf numFmtId="0" fontId="12" fillId="5" borderId="0" xfId="0" applyFont="1" applyFill="1" applyAlignment="1">
      <alignment horizontal="center" vertical="center"/>
    </xf>
    <xf numFmtId="185" fontId="12" fillId="0" borderId="0" xfId="0" applyNumberFormat="1" applyFont="1" applyAlignment="1">
      <alignment horizontal="center" vertical="center"/>
    </xf>
    <xf numFmtId="0" fontId="12" fillId="0" borderId="0" xfId="0" applyFont="1" applyAlignment="1">
      <alignment horizontal="center" vertical="center"/>
    </xf>
    <xf numFmtId="185" fontId="5" fillId="0" borderId="0" xfId="0" applyNumberFormat="1" applyFont="1">
      <alignment vertical="center"/>
    </xf>
    <xf numFmtId="0" fontId="5" fillId="0" borderId="0" xfId="0" applyFont="1">
      <alignment vertical="center"/>
    </xf>
    <xf numFmtId="0" fontId="11" fillId="2" borderId="7" xfId="1" applyFont="1" applyFill="1" applyBorder="1" applyAlignment="1">
      <alignment horizontal="left" vertical="center" wrapText="1"/>
    </xf>
    <xf numFmtId="0" fontId="13" fillId="2" borderId="17" xfId="1" applyFont="1" applyFill="1" applyBorder="1" applyAlignment="1">
      <alignment horizontal="left" vertical="center" shrinkToFit="1"/>
    </xf>
    <xf numFmtId="182" fontId="5" fillId="3" borderId="12" xfId="1" applyNumberFormat="1" applyFont="1" applyFill="1" applyBorder="1" applyAlignment="1">
      <alignment horizontal="left" vertical="center"/>
    </xf>
    <xf numFmtId="182" fontId="5" fillId="3" borderId="1" xfId="1" applyNumberFormat="1" applyFont="1" applyFill="1" applyBorder="1" applyAlignment="1">
      <alignment horizontal="left" vertical="center"/>
    </xf>
    <xf numFmtId="0" fontId="14" fillId="2" borderId="0" xfId="4" quotePrefix="1" applyFont="1" applyFill="1" applyAlignment="1">
      <alignment horizontal="right" vertical="center"/>
    </xf>
    <xf numFmtId="0" fontId="14" fillId="2" borderId="0" xfId="4" applyFont="1" applyFill="1">
      <alignment vertical="center"/>
    </xf>
    <xf numFmtId="0" fontId="15" fillId="2" borderId="0" xfId="4" applyFont="1" applyFill="1">
      <alignment vertical="center"/>
    </xf>
    <xf numFmtId="0" fontId="14" fillId="2" borderId="0" xfId="2" applyFont="1" applyFill="1">
      <alignment vertical="center"/>
    </xf>
    <xf numFmtId="0" fontId="14" fillId="3" borderId="9" xfId="1" applyFont="1" applyFill="1" applyBorder="1" applyAlignment="1" applyProtection="1">
      <alignment vertical="center" shrinkToFit="1"/>
      <protection locked="0"/>
    </xf>
    <xf numFmtId="177" fontId="14" fillId="0" borderId="12" xfId="1" applyNumberFormat="1" applyFont="1" applyBorder="1" applyAlignment="1" applyProtection="1">
      <alignment vertical="center"/>
      <protection locked="0"/>
    </xf>
    <xf numFmtId="176" fontId="5" fillId="0" borderId="12" xfId="1" applyNumberFormat="1" applyFont="1" applyBorder="1" applyAlignment="1" applyProtection="1">
      <alignment vertical="center"/>
      <protection locked="0"/>
    </xf>
    <xf numFmtId="176" fontId="5" fillId="0" borderId="10" xfId="1" applyNumberFormat="1" applyFont="1" applyBorder="1" applyAlignment="1" applyProtection="1">
      <alignment vertical="center"/>
      <protection locked="0"/>
    </xf>
    <xf numFmtId="176" fontId="14" fillId="4" borderId="12" xfId="1" applyNumberFormat="1" applyFont="1" applyFill="1" applyBorder="1" applyAlignment="1" applyProtection="1">
      <alignment vertical="center"/>
      <protection locked="0"/>
    </xf>
    <xf numFmtId="176" fontId="5" fillId="0" borderId="16" xfId="1" applyNumberFormat="1" applyFont="1" applyBorder="1" applyAlignment="1" applyProtection="1">
      <alignment vertical="center"/>
      <protection locked="0"/>
    </xf>
    <xf numFmtId="0" fontId="5" fillId="4" borderId="6" xfId="1" applyFont="1" applyFill="1" applyBorder="1" applyAlignment="1">
      <alignment vertical="center" shrinkToFit="1"/>
    </xf>
    <xf numFmtId="0" fontId="14" fillId="2" borderId="7" xfId="1" applyFont="1" applyFill="1" applyBorder="1" applyAlignment="1">
      <alignment horizontal="left" vertical="center" wrapText="1"/>
    </xf>
    <xf numFmtId="0" fontId="14" fillId="3" borderId="12" xfId="1" applyFont="1" applyFill="1" applyBorder="1" applyAlignment="1" applyProtection="1">
      <alignment vertical="top"/>
      <protection locked="0"/>
    </xf>
    <xf numFmtId="0" fontId="14" fillId="3" borderId="6" xfId="1" applyFont="1" applyFill="1" applyBorder="1" applyAlignment="1" applyProtection="1">
      <alignment vertical="top"/>
      <protection locked="0"/>
    </xf>
    <xf numFmtId="0" fontId="14" fillId="3" borderId="1" xfId="1" applyFont="1" applyFill="1" applyBorder="1" applyAlignment="1" applyProtection="1">
      <alignment vertical="top"/>
      <protection locked="0"/>
    </xf>
    <xf numFmtId="0" fontId="14" fillId="3" borderId="5" xfId="1" applyFont="1" applyFill="1" applyBorder="1" applyAlignment="1" applyProtection="1">
      <alignment vertical="top"/>
      <protection locked="0"/>
    </xf>
    <xf numFmtId="185" fontId="14" fillId="3" borderId="1" xfId="1" applyNumberFormat="1" applyFont="1" applyFill="1" applyBorder="1" applyAlignment="1" applyProtection="1">
      <alignment vertical="top"/>
      <protection locked="0"/>
    </xf>
    <xf numFmtId="0" fontId="5" fillId="0" borderId="9" xfId="1" applyFont="1" applyBorder="1" applyAlignment="1">
      <alignment vertical="top" wrapText="1"/>
    </xf>
    <xf numFmtId="0" fontId="12" fillId="2" borderId="0" xfId="1" applyFont="1" applyFill="1" applyAlignment="1">
      <alignment vertical="top"/>
    </xf>
    <xf numFmtId="0" fontId="2" fillId="2" borderId="0" xfId="4" applyFill="1" applyProtection="1">
      <alignment vertical="center"/>
      <protection locked="0"/>
    </xf>
    <xf numFmtId="0" fontId="2" fillId="2" borderId="0" xfId="2" applyFill="1" applyProtection="1">
      <alignment vertical="center"/>
      <protection locked="0"/>
    </xf>
    <xf numFmtId="0" fontId="5" fillId="2" borderId="0" xfId="4" quotePrefix="1" applyFont="1" applyFill="1" applyAlignment="1" applyProtection="1">
      <alignment horizontal="right" vertical="center"/>
      <protection locked="0"/>
    </xf>
    <xf numFmtId="0" fontId="7" fillId="2" borderId="0" xfId="4" applyFont="1" applyFill="1" applyAlignment="1" applyProtection="1">
      <alignment horizontal="left" vertical="center"/>
      <protection locked="0"/>
    </xf>
    <xf numFmtId="0" fontId="2" fillId="2" borderId="0" xfId="4" applyFill="1" applyAlignment="1" applyProtection="1">
      <alignment horizontal="right" vertical="center"/>
      <protection locked="0"/>
    </xf>
    <xf numFmtId="0" fontId="5" fillId="2" borderId="0" xfId="4" applyFont="1" applyFill="1" applyProtection="1">
      <alignment vertical="center"/>
      <protection locked="0"/>
    </xf>
    <xf numFmtId="0" fontId="5" fillId="2" borderId="0" xfId="2" applyFont="1" applyFill="1" applyProtection="1">
      <alignment vertical="center"/>
      <protection locked="0"/>
    </xf>
    <xf numFmtId="0" fontId="8" fillId="2" borderId="0" xfId="4" applyFont="1" applyFill="1" applyProtection="1">
      <alignment vertical="center"/>
      <protection locked="0"/>
    </xf>
    <xf numFmtId="0" fontId="4" fillId="2" borderId="0" xfId="4" applyFont="1" applyFill="1" applyProtection="1">
      <alignment vertical="center"/>
      <protection locked="0"/>
    </xf>
    <xf numFmtId="0" fontId="5" fillId="6" borderId="4" xfId="1" applyFont="1" applyFill="1" applyBorder="1" applyAlignment="1" applyProtection="1">
      <alignment vertical="top"/>
      <protection locked="0"/>
    </xf>
    <xf numFmtId="185" fontId="5" fillId="6" borderId="1" xfId="1" applyNumberFormat="1" applyFont="1" applyFill="1" applyBorder="1" applyAlignment="1" applyProtection="1">
      <alignment vertical="top"/>
      <protection locked="0"/>
    </xf>
    <xf numFmtId="0" fontId="5" fillId="6" borderId="5" xfId="1" applyFont="1" applyFill="1" applyBorder="1" applyAlignment="1" applyProtection="1">
      <alignment vertical="top"/>
      <protection locked="0"/>
    </xf>
    <xf numFmtId="0" fontId="5" fillId="6" borderId="2" xfId="1" applyFont="1" applyFill="1" applyBorder="1" applyAlignment="1" applyProtection="1">
      <alignment horizontal="left" vertical="center" wrapText="1"/>
      <protection locked="0"/>
    </xf>
    <xf numFmtId="0" fontId="5" fillId="6" borderId="6" xfId="1" applyFont="1" applyFill="1" applyBorder="1" applyAlignment="1" applyProtection="1">
      <alignment vertical="center" wrapText="1"/>
      <protection locked="0"/>
    </xf>
    <xf numFmtId="0" fontId="5" fillId="6" borderId="7" xfId="1" applyFont="1" applyFill="1" applyBorder="1" applyAlignment="1" applyProtection="1">
      <alignment vertical="center" wrapText="1"/>
      <protection locked="0"/>
    </xf>
    <xf numFmtId="0" fontId="5" fillId="6" borderId="8" xfId="1" applyFont="1" applyFill="1" applyBorder="1" applyAlignment="1" applyProtection="1">
      <alignment vertical="center" wrapText="1"/>
      <protection locked="0"/>
    </xf>
    <xf numFmtId="0" fontId="5" fillId="6" borderId="4" xfId="1" applyFont="1" applyFill="1" applyBorder="1" applyAlignment="1" applyProtection="1">
      <alignment vertical="center" wrapText="1"/>
      <protection locked="0"/>
    </xf>
    <xf numFmtId="0" fontId="5" fillId="6" borderId="5" xfId="1" applyFont="1" applyFill="1" applyBorder="1" applyAlignment="1" applyProtection="1">
      <alignment vertical="center" wrapText="1"/>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horizontal="center" vertical="center"/>
      <protection locked="0"/>
    </xf>
    <xf numFmtId="0" fontId="5" fillId="0" borderId="10" xfId="1" applyFont="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 xfId="1" applyFont="1" applyFill="1" applyBorder="1" applyAlignment="1" applyProtection="1">
      <alignment vertical="center"/>
      <protection locked="0"/>
    </xf>
    <xf numFmtId="0" fontId="5" fillId="2" borderId="6"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12" xfId="1" applyFont="1" applyFill="1" applyBorder="1" applyAlignment="1" applyProtection="1">
      <alignment vertical="center"/>
      <protection locked="0"/>
    </xf>
    <xf numFmtId="184" fontId="5" fillId="0" borderId="9" xfId="3" applyNumberFormat="1" applyFont="1" applyBorder="1" applyAlignment="1">
      <alignment vertical="center"/>
    </xf>
    <xf numFmtId="0" fontId="10" fillId="2" borderId="3" xfId="1" applyFont="1" applyFill="1" applyBorder="1" applyAlignment="1" applyProtection="1">
      <alignment vertical="center"/>
      <protection locked="0"/>
    </xf>
    <xf numFmtId="0" fontId="13" fillId="2" borderId="17" xfId="1" applyFont="1" applyFill="1" applyBorder="1" applyAlignment="1" applyProtection="1">
      <alignment horizontal="left" vertical="center" shrinkToFit="1"/>
      <protection locked="0"/>
    </xf>
    <xf numFmtId="0" fontId="14" fillId="2" borderId="7" xfId="1" applyFont="1" applyFill="1" applyBorder="1" applyAlignment="1" applyProtection="1">
      <alignment horizontal="left" vertical="center" wrapText="1"/>
      <protection locked="0"/>
    </xf>
    <xf numFmtId="0" fontId="11" fillId="2" borderId="7" xfId="1" applyFont="1" applyFill="1" applyBorder="1" applyAlignment="1" applyProtection="1">
      <alignment horizontal="left" vertical="center" wrapText="1"/>
      <protection locked="0"/>
    </xf>
    <xf numFmtId="0" fontId="5" fillId="2" borderId="12" xfId="1" applyFont="1" applyFill="1" applyBorder="1" applyAlignment="1" applyProtection="1">
      <alignment vertical="center" shrinkToFit="1"/>
      <protection locked="0"/>
    </xf>
    <xf numFmtId="0" fontId="5" fillId="2" borderId="10" xfId="1" applyFont="1" applyFill="1" applyBorder="1" applyAlignment="1" applyProtection="1">
      <alignment vertical="center" shrinkToFit="1"/>
      <protection locked="0"/>
    </xf>
    <xf numFmtId="181" fontId="14" fillId="7" borderId="10" xfId="1" applyNumberFormat="1" applyFont="1" applyFill="1" applyBorder="1" applyAlignment="1">
      <alignment horizontal="center" vertical="center"/>
    </xf>
    <xf numFmtId="181" fontId="14" fillId="7" borderId="12" xfId="1" applyNumberFormat="1" applyFont="1" applyFill="1" applyBorder="1" applyAlignment="1" applyProtection="1">
      <alignment vertical="center"/>
      <protection locked="0"/>
    </xf>
    <xf numFmtId="179" fontId="5" fillId="2" borderId="6" xfId="1" applyNumberFormat="1" applyFont="1" applyFill="1" applyBorder="1" applyAlignment="1" applyProtection="1">
      <alignment horizontal="center" vertical="center"/>
      <protection locked="0"/>
    </xf>
    <xf numFmtId="179" fontId="5" fillId="2" borderId="5" xfId="1" applyNumberFormat="1" applyFont="1" applyFill="1" applyBorder="1" applyAlignment="1" applyProtection="1">
      <alignment horizontal="center" vertical="center"/>
      <protection locked="0"/>
    </xf>
    <xf numFmtId="180" fontId="5" fillId="4" borderId="15" xfId="1" applyNumberFormat="1" applyFont="1" applyFill="1" applyBorder="1" applyAlignment="1" applyProtection="1">
      <alignment vertical="center"/>
      <protection locked="0"/>
    </xf>
    <xf numFmtId="180" fontId="5" fillId="2" borderId="6" xfId="1" applyNumberFormat="1" applyFont="1" applyFill="1" applyBorder="1" applyAlignment="1" applyProtection="1">
      <alignment vertical="center" shrinkToFit="1"/>
      <protection locked="0"/>
    </xf>
    <xf numFmtId="180" fontId="5" fillId="0" borderId="12" xfId="1" applyNumberFormat="1" applyFont="1" applyBorder="1" applyAlignment="1" applyProtection="1">
      <alignment vertical="center"/>
      <protection locked="0"/>
    </xf>
    <xf numFmtId="180" fontId="5" fillId="4" borderId="16" xfId="1" applyNumberFormat="1" applyFont="1" applyFill="1" applyBorder="1" applyAlignment="1" applyProtection="1">
      <alignment vertical="center"/>
      <protection locked="0"/>
    </xf>
    <xf numFmtId="180" fontId="5" fillId="2" borderId="3" xfId="1" applyNumberFormat="1" applyFont="1" applyFill="1" applyBorder="1" applyAlignment="1" applyProtection="1">
      <alignment vertical="center" shrinkToFit="1"/>
      <protection locked="0"/>
    </xf>
    <xf numFmtId="180" fontId="5" fillId="0" borderId="10" xfId="1" applyNumberFormat="1" applyFont="1" applyBorder="1" applyAlignment="1" applyProtection="1">
      <alignment vertical="center"/>
      <protection locked="0"/>
    </xf>
    <xf numFmtId="180" fontId="5" fillId="4" borderId="6" xfId="1" applyNumberFormat="1" applyFont="1" applyFill="1" applyBorder="1" applyAlignment="1" applyProtection="1">
      <alignment vertical="center" shrinkToFit="1"/>
      <protection locked="0"/>
    </xf>
    <xf numFmtId="180" fontId="5" fillId="0" borderId="16" xfId="1" applyNumberFormat="1" applyFont="1" applyBorder="1" applyAlignment="1" applyProtection="1">
      <alignment vertical="center"/>
      <protection locked="0"/>
    </xf>
    <xf numFmtId="0" fontId="8" fillId="2" borderId="0" xfId="1" applyFont="1" applyFill="1" applyAlignment="1">
      <alignment horizontal="left" vertical="top" wrapText="1"/>
    </xf>
    <xf numFmtId="0" fontId="5" fillId="6" borderId="9" xfId="1" applyFont="1" applyFill="1" applyBorder="1" applyAlignment="1" applyProtection="1">
      <alignment horizontal="left" vertical="center" wrapText="1"/>
      <protection locked="0"/>
    </xf>
    <xf numFmtId="0" fontId="5" fillId="6" borderId="10" xfId="1" applyFont="1" applyFill="1" applyBorder="1" applyAlignment="1" applyProtection="1">
      <alignment horizontal="left" vertical="center" wrapText="1"/>
      <protection locked="0"/>
    </xf>
    <xf numFmtId="0" fontId="5" fillId="6" borderId="3" xfId="1" applyFont="1" applyFill="1" applyBorder="1" applyAlignment="1" applyProtection="1">
      <alignment horizontal="left" vertical="center" wrapText="1"/>
      <protection locked="0"/>
    </xf>
    <xf numFmtId="0" fontId="4" fillId="6" borderId="2" xfId="1" applyFont="1" applyFill="1" applyBorder="1" applyAlignment="1" applyProtection="1">
      <alignment horizontal="left" vertical="center"/>
      <protection locked="0"/>
    </xf>
    <xf numFmtId="0" fontId="4" fillId="6" borderId="12" xfId="1" applyFont="1" applyFill="1" applyBorder="1" applyAlignment="1" applyProtection="1">
      <alignment horizontal="left" vertical="center"/>
      <protection locked="0"/>
    </xf>
    <xf numFmtId="0" fontId="4" fillId="6" borderId="6" xfId="1" applyFont="1" applyFill="1" applyBorder="1" applyAlignment="1" applyProtection="1">
      <alignment horizontal="left" vertical="center"/>
      <protection locked="0"/>
    </xf>
    <xf numFmtId="0" fontId="4" fillId="6" borderId="4" xfId="1" applyFont="1" applyFill="1" applyBorder="1" applyAlignment="1" applyProtection="1">
      <alignment horizontal="left" vertical="center"/>
      <protection locked="0"/>
    </xf>
    <xf numFmtId="0" fontId="4" fillId="6" borderId="1" xfId="1" applyFont="1" applyFill="1" applyBorder="1" applyAlignment="1" applyProtection="1">
      <alignment horizontal="left" vertical="center"/>
      <protection locked="0"/>
    </xf>
    <xf numFmtId="0" fontId="4" fillId="6" borderId="5" xfId="1" applyFont="1" applyFill="1" applyBorder="1" applyAlignment="1" applyProtection="1">
      <alignment horizontal="left" vertical="center"/>
      <protection locked="0"/>
    </xf>
    <xf numFmtId="0" fontId="5" fillId="6" borderId="9" xfId="1" applyFont="1" applyFill="1" applyBorder="1" applyAlignment="1" applyProtection="1">
      <alignment horizontal="left" vertical="top" wrapText="1"/>
      <protection locked="0"/>
    </xf>
    <xf numFmtId="0" fontId="5" fillId="6" borderId="10" xfId="1" applyFont="1" applyFill="1" applyBorder="1" applyAlignment="1" applyProtection="1">
      <alignment horizontal="left" vertical="top" wrapText="1"/>
      <protection locked="0"/>
    </xf>
    <xf numFmtId="0" fontId="5" fillId="6" borderId="3" xfId="1" applyFont="1" applyFill="1" applyBorder="1" applyAlignment="1" applyProtection="1">
      <alignment horizontal="left" vertical="top" wrapText="1"/>
      <protection locked="0"/>
    </xf>
    <xf numFmtId="0" fontId="5" fillId="6" borderId="1" xfId="1" applyFont="1" applyFill="1" applyBorder="1" applyAlignment="1" applyProtection="1">
      <alignment vertical="top" wrapText="1"/>
      <protection locked="0"/>
    </xf>
    <xf numFmtId="0" fontId="5" fillId="6" borderId="5" xfId="1" applyFont="1" applyFill="1" applyBorder="1" applyAlignment="1" applyProtection="1">
      <alignment vertical="top" wrapText="1"/>
      <protection locked="0"/>
    </xf>
    <xf numFmtId="0" fontId="8" fillId="2" borderId="0" xfId="1" applyFont="1" applyFill="1" applyAlignment="1">
      <alignment horizontal="left" vertical="top"/>
    </xf>
    <xf numFmtId="181" fontId="5" fillId="2" borderId="13" xfId="1" applyNumberFormat="1" applyFont="1" applyFill="1" applyBorder="1" applyAlignment="1">
      <alignment horizontal="right" vertical="center" shrinkToFit="1"/>
    </xf>
    <xf numFmtId="181" fontId="5" fillId="2" borderId="9" xfId="1" applyNumberFormat="1" applyFont="1" applyFill="1" applyBorder="1" applyAlignment="1">
      <alignment horizontal="right" vertical="center" shrinkToFit="1"/>
    </xf>
    <xf numFmtId="180" fontId="5" fillId="0" borderId="13" xfId="1" applyNumberFormat="1" applyFont="1" applyBorder="1" applyAlignment="1">
      <alignment horizontal="right" vertical="center"/>
    </xf>
    <xf numFmtId="180" fontId="5" fillId="0" borderId="9" xfId="1" applyNumberFormat="1" applyFont="1" applyBorder="1" applyAlignment="1">
      <alignment horizontal="right" vertical="center"/>
    </xf>
    <xf numFmtId="0" fontId="5" fillId="2" borderId="9" xfId="1" applyFont="1" applyFill="1" applyBorder="1" applyAlignment="1">
      <alignment horizontal="left" vertical="top" wrapText="1"/>
    </xf>
    <xf numFmtId="0" fontId="5" fillId="2" borderId="3" xfId="1" applyFont="1" applyFill="1" applyBorder="1" applyAlignment="1">
      <alignment horizontal="left" vertical="top" wrapText="1"/>
    </xf>
    <xf numFmtId="183" fontId="5" fillId="3" borderId="9" xfId="1" applyNumberFormat="1" applyFont="1" applyFill="1" applyBorder="1" applyAlignment="1" applyProtection="1">
      <alignment horizontal="left" vertical="center" wrapText="1"/>
      <protection locked="0"/>
    </xf>
    <xf numFmtId="183" fontId="5" fillId="3" borderId="10" xfId="1" applyNumberFormat="1" applyFont="1" applyFill="1" applyBorder="1" applyAlignment="1" applyProtection="1">
      <alignment horizontal="left" vertical="center"/>
      <protection locked="0"/>
    </xf>
    <xf numFmtId="183" fontId="5" fillId="3" borderId="3" xfId="1" applyNumberFormat="1" applyFont="1" applyFill="1" applyBorder="1" applyAlignment="1" applyProtection="1">
      <alignment horizontal="left" vertical="center"/>
      <protection locked="0"/>
    </xf>
    <xf numFmtId="0" fontId="5" fillId="2" borderId="4"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8" xfId="1" applyFont="1" applyFill="1" applyBorder="1" applyAlignment="1">
      <alignment vertical="center"/>
    </xf>
    <xf numFmtId="0" fontId="5" fillId="2" borderId="19" xfId="1" applyFont="1" applyFill="1" applyBorder="1" applyAlignment="1">
      <alignment vertical="center"/>
    </xf>
    <xf numFmtId="0" fontId="5" fillId="2" borderId="2"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9"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6" borderId="10" xfId="1" applyFont="1" applyFill="1" applyBorder="1" applyAlignment="1" applyProtection="1">
      <alignment vertical="top" wrapText="1"/>
      <protection locked="0"/>
    </xf>
    <xf numFmtId="0" fontId="5" fillId="6" borderId="3" xfId="1" applyFont="1" applyFill="1" applyBorder="1" applyAlignment="1" applyProtection="1">
      <alignment vertical="top" wrapText="1"/>
      <protection locked="0"/>
    </xf>
    <xf numFmtId="0" fontId="5" fillId="2" borderId="9" xfId="1" applyFont="1" applyFill="1" applyBorder="1" applyAlignment="1">
      <alignment vertical="top" wrapText="1"/>
    </xf>
    <xf numFmtId="0" fontId="5" fillId="2" borderId="9"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0" xfId="1" applyFont="1" applyFill="1" applyBorder="1" applyAlignment="1">
      <alignment horizontal="center" vertical="center"/>
    </xf>
    <xf numFmtId="0" fontId="5" fillId="3" borderId="10" xfId="1" applyFont="1" applyFill="1" applyBorder="1" applyAlignment="1" applyProtection="1">
      <alignment horizontal="left" vertical="center"/>
      <protection locked="0"/>
    </xf>
    <xf numFmtId="0" fontId="5" fillId="3" borderId="3" xfId="1" applyFont="1" applyFill="1" applyBorder="1" applyAlignment="1" applyProtection="1">
      <alignment horizontal="left" vertical="center"/>
      <protection locked="0"/>
    </xf>
    <xf numFmtId="0" fontId="5" fillId="2" borderId="10" xfId="1" applyFont="1" applyFill="1" applyBorder="1" applyAlignment="1">
      <alignment horizontal="center" vertical="center" shrinkToFit="1"/>
    </xf>
    <xf numFmtId="0" fontId="4" fillId="2" borderId="2"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3" xfId="1" applyFont="1" applyFill="1" applyBorder="1" applyAlignment="1">
      <alignment horizontal="left" vertical="center" wrapText="1"/>
    </xf>
    <xf numFmtId="0" fontId="5" fillId="2" borderId="2" xfId="1" applyFont="1" applyFill="1" applyBorder="1" applyAlignment="1">
      <alignment vertical="top" wrapText="1"/>
    </xf>
    <xf numFmtId="0" fontId="5" fillId="2" borderId="7" xfId="1" applyFont="1" applyFill="1" applyBorder="1" applyAlignment="1">
      <alignment vertical="top"/>
    </xf>
    <xf numFmtId="0" fontId="5" fillId="2" borderId="7" xfId="1" applyFont="1" applyFill="1" applyBorder="1"/>
    <xf numFmtId="0" fontId="5" fillId="2" borderId="9" xfId="1" applyFont="1" applyFill="1" applyBorder="1" applyAlignment="1">
      <alignment horizontal="left" vertical="center"/>
    </xf>
    <xf numFmtId="0" fontId="5" fillId="2" borderId="3" xfId="1" applyFont="1" applyFill="1" applyBorder="1" applyAlignment="1">
      <alignment horizontal="left" vertical="center"/>
    </xf>
    <xf numFmtId="0" fontId="10" fillId="2" borderId="18" xfId="1" applyFont="1" applyFill="1" applyBorder="1" applyAlignment="1">
      <alignment vertical="center" shrinkToFit="1"/>
    </xf>
    <xf numFmtId="0" fontId="5" fillId="2" borderId="20" xfId="1" applyFont="1" applyFill="1" applyBorder="1"/>
    <xf numFmtId="0" fontId="5" fillId="2" borderId="19" xfId="1" applyFont="1" applyFill="1" applyBorder="1"/>
    <xf numFmtId="184" fontId="5" fillId="0" borderId="2" xfId="1" applyNumberFormat="1" applyFont="1" applyBorder="1" applyAlignment="1">
      <alignment horizontal="right" vertical="center"/>
    </xf>
    <xf numFmtId="184" fontId="5" fillId="0" borderId="4" xfId="1" applyNumberFormat="1" applyFont="1" applyBorder="1" applyAlignment="1">
      <alignment horizontal="right" vertical="center"/>
    </xf>
    <xf numFmtId="0" fontId="10" fillId="2" borderId="6" xfId="1" applyFont="1" applyFill="1" applyBorder="1" applyAlignment="1">
      <alignment horizontal="center" vertical="center"/>
    </xf>
    <xf numFmtId="0" fontId="10" fillId="2" borderId="5" xfId="1" applyFont="1" applyFill="1" applyBorder="1" applyAlignment="1">
      <alignment horizontal="center" vertical="center"/>
    </xf>
    <xf numFmtId="0" fontId="5" fillId="2" borderId="17" xfId="1" applyFont="1" applyFill="1" applyBorder="1" applyAlignment="1" applyProtection="1">
      <alignment horizontal="left" vertical="center" wrapText="1"/>
      <protection locked="0"/>
    </xf>
    <xf numFmtId="0" fontId="5" fillId="2" borderId="14" xfId="1" applyFont="1" applyFill="1" applyBorder="1" applyAlignment="1" applyProtection="1">
      <alignment horizontal="left" vertical="center" wrapText="1"/>
      <protection locked="0"/>
    </xf>
    <xf numFmtId="189" fontId="5" fillId="3" borderId="2" xfId="1" applyNumberFormat="1" applyFont="1" applyFill="1" applyBorder="1" applyAlignment="1" applyProtection="1">
      <alignment horizontal="left" vertical="center"/>
      <protection locked="0"/>
    </xf>
    <xf numFmtId="189" fontId="5" fillId="3" borderId="12" xfId="1" applyNumberFormat="1" applyFont="1" applyFill="1" applyBorder="1" applyAlignment="1" applyProtection="1">
      <alignment horizontal="left" vertical="center"/>
      <protection locked="0"/>
    </xf>
    <xf numFmtId="189" fontId="5" fillId="3" borderId="4" xfId="1" applyNumberFormat="1" applyFont="1" applyFill="1" applyBorder="1" applyAlignment="1" applyProtection="1">
      <alignment horizontal="left" vertical="center"/>
      <protection locked="0"/>
    </xf>
    <xf numFmtId="189" fontId="5" fillId="3" borderId="1" xfId="1" applyNumberFormat="1" applyFont="1" applyFill="1" applyBorder="1" applyAlignment="1" applyProtection="1">
      <alignment horizontal="left" vertical="center"/>
      <protection locked="0"/>
    </xf>
    <xf numFmtId="179" fontId="5" fillId="0" borderId="2" xfId="1" applyNumberFormat="1" applyFont="1" applyBorder="1" applyAlignment="1">
      <alignment horizontal="left" vertical="center"/>
    </xf>
    <xf numFmtId="179" fontId="5" fillId="0" borderId="4" xfId="1" applyNumberFormat="1" applyFont="1" applyBorder="1" applyAlignment="1">
      <alignment horizontal="left" vertical="center"/>
    </xf>
    <xf numFmtId="189" fontId="5" fillId="3" borderId="2" xfId="1" applyNumberFormat="1" applyFont="1" applyFill="1" applyBorder="1" applyAlignment="1" applyProtection="1">
      <alignment horizontal="center" vertical="center"/>
      <protection locked="0"/>
    </xf>
    <xf numFmtId="189" fontId="5" fillId="3" borderId="12" xfId="1" applyNumberFormat="1" applyFont="1" applyFill="1" applyBorder="1" applyAlignment="1" applyProtection="1">
      <alignment horizontal="center" vertical="center"/>
      <protection locked="0"/>
    </xf>
    <xf numFmtId="189" fontId="5" fillId="3" borderId="4" xfId="1" applyNumberFormat="1" applyFont="1" applyFill="1" applyBorder="1" applyAlignment="1" applyProtection="1">
      <alignment horizontal="center" vertical="center"/>
      <protection locked="0"/>
    </xf>
    <xf numFmtId="189" fontId="5" fillId="3" borderId="1" xfId="1" applyNumberFormat="1" applyFont="1" applyFill="1" applyBorder="1" applyAlignment="1" applyProtection="1">
      <alignment horizontal="center" vertical="center"/>
      <protection locked="0"/>
    </xf>
    <xf numFmtId="0" fontId="5" fillId="3" borderId="9" xfId="1" applyFont="1" applyFill="1" applyBorder="1" applyAlignment="1" applyProtection="1">
      <alignment horizontal="left" vertical="top" wrapText="1" shrinkToFit="1"/>
      <protection locked="0"/>
    </xf>
    <xf numFmtId="0" fontId="5" fillId="3" borderId="10" xfId="1" applyFont="1" applyFill="1" applyBorder="1" applyAlignment="1" applyProtection="1">
      <alignment horizontal="left" vertical="top" shrinkToFit="1"/>
      <protection locked="0"/>
    </xf>
    <xf numFmtId="0" fontId="5" fillId="3" borderId="3" xfId="1" applyFont="1" applyFill="1" applyBorder="1" applyAlignment="1" applyProtection="1">
      <alignment horizontal="left" vertical="top" shrinkToFit="1"/>
      <protection locked="0"/>
    </xf>
    <xf numFmtId="0" fontId="5" fillId="2" borderId="17" xfId="1" applyFont="1" applyFill="1" applyBorder="1" applyAlignment="1">
      <alignment horizontal="left" vertical="top" wrapText="1"/>
    </xf>
    <xf numFmtId="0" fontId="5" fillId="2" borderId="11" xfId="1" applyFont="1" applyFill="1" applyBorder="1" applyAlignment="1">
      <alignment horizontal="left" vertical="top" wrapText="1"/>
    </xf>
    <xf numFmtId="0" fontId="5" fillId="6" borderId="1" xfId="1" applyFont="1" applyFill="1" applyBorder="1" applyAlignment="1" applyProtection="1">
      <alignment horizontal="left" vertical="center" wrapText="1"/>
      <protection locked="0"/>
    </xf>
    <xf numFmtId="0" fontId="5" fillId="3" borderId="10" xfId="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2" borderId="2"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4" fillId="6" borderId="12" xfId="1" applyFont="1" applyFill="1" applyBorder="1" applyAlignment="1" applyProtection="1">
      <alignment horizontal="left" vertical="top"/>
      <protection locked="0"/>
    </xf>
    <xf numFmtId="0" fontId="5" fillId="2" borderId="2"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6" borderId="12" xfId="1" applyFont="1" applyFill="1" applyBorder="1" applyAlignment="1" applyProtection="1">
      <alignment vertical="center" wrapText="1"/>
      <protection locked="0"/>
    </xf>
    <xf numFmtId="0" fontId="5" fillId="6" borderId="0" xfId="1" applyFont="1" applyFill="1" applyAlignment="1" applyProtection="1">
      <alignment vertical="center" wrapText="1"/>
      <protection locked="0"/>
    </xf>
    <xf numFmtId="0" fontId="5" fillId="6" borderId="0" xfId="1" applyFont="1" applyFill="1" applyAlignment="1" applyProtection="1">
      <alignment horizontal="left" vertical="center" wrapText="1"/>
      <protection locked="0"/>
    </xf>
    <xf numFmtId="0" fontId="5" fillId="2" borderId="0" xfId="1" applyFont="1" applyFill="1" applyAlignment="1">
      <alignment horizontal="center" vertical="top"/>
    </xf>
    <xf numFmtId="0" fontId="5" fillId="2" borderId="0" xfId="4" applyFont="1" applyFill="1" applyAlignment="1" applyProtection="1">
      <alignment horizontal="left" vertical="center"/>
      <protection locked="0"/>
    </xf>
    <xf numFmtId="0" fontId="2" fillId="2" borderId="0" xfId="4" applyFill="1" applyAlignment="1" applyProtection="1">
      <alignment horizontal="right" vertical="center"/>
      <protection locked="0"/>
    </xf>
    <xf numFmtId="0" fontId="5" fillId="2" borderId="0" xfId="4" applyFont="1" applyFill="1" applyAlignment="1">
      <alignment horizontal="left" vertical="center" wrapText="1"/>
    </xf>
    <xf numFmtId="0" fontId="5" fillId="2" borderId="4" xfId="1" applyFont="1" applyFill="1" applyBorder="1" applyAlignment="1">
      <alignment horizontal="left" vertical="top" wrapText="1"/>
    </xf>
    <xf numFmtId="0" fontId="14" fillId="6" borderId="1" xfId="1" applyFont="1" applyFill="1" applyBorder="1" applyAlignment="1" applyProtection="1">
      <alignment vertical="top" wrapText="1"/>
      <protection locked="0"/>
    </xf>
    <xf numFmtId="0" fontId="14" fillId="6" borderId="5" xfId="1" applyFont="1" applyFill="1" applyBorder="1" applyAlignment="1" applyProtection="1">
      <alignment vertical="top" wrapText="1"/>
      <protection locked="0"/>
    </xf>
    <xf numFmtId="0" fontId="14" fillId="3" borderId="2" xfId="1" applyFont="1" applyFill="1" applyBorder="1" applyAlignment="1">
      <alignment horizontal="right" vertical="center"/>
    </xf>
    <xf numFmtId="0" fontId="14" fillId="3" borderId="4" xfId="1" applyFont="1" applyFill="1" applyBorder="1" applyAlignment="1">
      <alignment horizontal="right" vertical="center"/>
    </xf>
    <xf numFmtId="0" fontId="14" fillId="6" borderId="9" xfId="1" applyFont="1" applyFill="1" applyBorder="1" applyAlignment="1">
      <alignment horizontal="left" vertical="top" wrapText="1"/>
    </xf>
    <xf numFmtId="0" fontId="14" fillId="6" borderId="10" xfId="1" applyFont="1" applyFill="1" applyBorder="1" applyAlignment="1">
      <alignment horizontal="left" vertical="top" wrapText="1"/>
    </xf>
    <xf numFmtId="0" fontId="14" fillId="6" borderId="3" xfId="1" applyFont="1" applyFill="1" applyBorder="1" applyAlignment="1">
      <alignment horizontal="left" vertical="top" wrapText="1"/>
    </xf>
    <xf numFmtId="0" fontId="14" fillId="3" borderId="10" xfId="1" applyFont="1" applyFill="1" applyBorder="1" applyAlignment="1" applyProtection="1">
      <alignment vertical="top" wrapText="1"/>
      <protection locked="0"/>
    </xf>
    <xf numFmtId="0" fontId="14" fillId="3" borderId="3" xfId="1" applyFont="1" applyFill="1" applyBorder="1" applyAlignment="1" applyProtection="1">
      <alignment vertical="top" wrapText="1"/>
      <protection locked="0"/>
    </xf>
    <xf numFmtId="0" fontId="14" fillId="3" borderId="10" xfId="1" applyFont="1" applyFill="1" applyBorder="1" applyAlignment="1">
      <alignment horizontal="center" vertical="center"/>
    </xf>
    <xf numFmtId="183" fontId="14" fillId="3" borderId="9" xfId="1" applyNumberFormat="1" applyFont="1" applyFill="1" applyBorder="1" applyAlignment="1">
      <alignment horizontal="left" vertical="center" wrapText="1"/>
    </xf>
    <xf numFmtId="183" fontId="14" fillId="3" borderId="10" xfId="1" applyNumberFormat="1" applyFont="1" applyFill="1" applyBorder="1" applyAlignment="1">
      <alignment horizontal="left" vertical="center"/>
    </xf>
    <xf numFmtId="183" fontId="14" fillId="3" borderId="3" xfId="1" applyNumberFormat="1" applyFont="1" applyFill="1" applyBorder="1" applyAlignment="1">
      <alignment horizontal="left" vertical="center"/>
    </xf>
    <xf numFmtId="0" fontId="5" fillId="2" borderId="17"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14" xfId="1" applyFont="1" applyFill="1" applyBorder="1" applyAlignment="1">
      <alignment horizontal="left" vertical="center" wrapText="1"/>
    </xf>
    <xf numFmtId="182" fontId="5" fillId="3" borderId="2" xfId="1" applyNumberFormat="1" applyFont="1" applyFill="1" applyBorder="1" applyAlignment="1">
      <alignment horizontal="left" vertical="center"/>
    </xf>
    <xf numFmtId="182" fontId="5" fillId="3" borderId="12" xfId="1" applyNumberFormat="1" applyFont="1" applyFill="1" applyBorder="1" applyAlignment="1">
      <alignment horizontal="left" vertical="center"/>
    </xf>
    <xf numFmtId="182" fontId="5" fillId="3" borderId="4" xfId="1" applyNumberFormat="1" applyFont="1" applyFill="1" applyBorder="1" applyAlignment="1">
      <alignment horizontal="left" vertical="center"/>
    </xf>
    <xf numFmtId="182" fontId="5" fillId="3" borderId="1" xfId="1" applyNumberFormat="1" applyFont="1" applyFill="1" applyBorder="1" applyAlignment="1">
      <alignment horizontal="left" vertical="center"/>
    </xf>
    <xf numFmtId="0" fontId="7" fillId="2" borderId="0" xfId="1" applyFont="1" applyFill="1" applyAlignment="1">
      <alignment horizontal="center" vertical="top"/>
    </xf>
    <xf numFmtId="0" fontId="5" fillId="3" borderId="12" xfId="1" applyFont="1" applyFill="1" applyBorder="1" applyAlignment="1">
      <alignment vertical="center" wrapText="1"/>
    </xf>
    <xf numFmtId="0" fontId="5" fillId="3" borderId="0" xfId="1" applyFont="1" applyFill="1" applyAlignment="1">
      <alignment vertical="center" wrapText="1"/>
    </xf>
    <xf numFmtId="0" fontId="14" fillId="3" borderId="10" xfId="1" applyFont="1" applyFill="1" applyBorder="1" applyAlignment="1">
      <alignment horizontal="left" vertical="top" wrapText="1"/>
    </xf>
    <xf numFmtId="0" fontId="14" fillId="0" borderId="12" xfId="1" applyFont="1" applyBorder="1" applyAlignment="1" applyProtection="1">
      <alignment horizontal="left" vertical="top"/>
      <protection locked="0"/>
    </xf>
    <xf numFmtId="0" fontId="14" fillId="2" borderId="0" xfId="4" applyFont="1" applyFill="1" applyAlignment="1">
      <alignment horizontal="left" vertical="center"/>
    </xf>
    <xf numFmtId="0" fontId="5" fillId="2" borderId="0" xfId="4" applyFont="1" applyFill="1" applyAlignment="1">
      <alignment horizontal="left" vertical="center"/>
    </xf>
    <xf numFmtId="0" fontId="2" fillId="2" borderId="0" xfId="4" applyFill="1" applyAlignment="1">
      <alignment horizontal="right" vertical="center"/>
    </xf>
    <xf numFmtId="0" fontId="14" fillId="3" borderId="10" xfId="1" applyFont="1" applyFill="1" applyBorder="1" applyAlignment="1">
      <alignment horizontal="left" vertical="center" wrapText="1"/>
    </xf>
    <xf numFmtId="0" fontId="14" fillId="3" borderId="3" xfId="1" applyFont="1" applyFill="1" applyBorder="1" applyAlignment="1">
      <alignment horizontal="left" vertical="center" wrapText="1"/>
    </xf>
    <xf numFmtId="0" fontId="14" fillId="3" borderId="9" xfId="1" applyFont="1" applyFill="1" applyBorder="1" applyAlignment="1" applyProtection="1">
      <alignment horizontal="left" vertical="center" wrapText="1"/>
      <protection locked="0"/>
    </xf>
    <xf numFmtId="0" fontId="14" fillId="3" borderId="3" xfId="1" applyFont="1" applyFill="1" applyBorder="1" applyAlignment="1" applyProtection="1">
      <alignment horizontal="left" vertical="center" wrapText="1"/>
      <protection locked="0"/>
    </xf>
    <xf numFmtId="0" fontId="14" fillId="3" borderId="9" xfId="1" applyFont="1" applyFill="1" applyBorder="1" applyAlignment="1">
      <alignment horizontal="left" vertical="center" wrapText="1"/>
    </xf>
    <xf numFmtId="0" fontId="5" fillId="3" borderId="0" xfId="1" applyFont="1" applyFill="1" applyAlignment="1">
      <alignment horizontal="left" vertical="center" wrapText="1"/>
    </xf>
    <xf numFmtId="0" fontId="5" fillId="3" borderId="1"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180" fontId="14" fillId="3" borderId="2" xfId="1" applyNumberFormat="1" applyFont="1" applyFill="1" applyBorder="1" applyAlignment="1">
      <alignment horizontal="right" vertical="center"/>
    </xf>
    <xf numFmtId="180" fontId="14" fillId="3" borderId="4" xfId="1" applyNumberFormat="1" applyFont="1" applyFill="1" applyBorder="1" applyAlignment="1">
      <alignment horizontal="right" vertical="center"/>
    </xf>
    <xf numFmtId="0" fontId="14" fillId="3" borderId="9" xfId="1" applyFont="1" applyFill="1" applyBorder="1" applyAlignment="1">
      <alignment horizontal="left" vertical="top" wrapText="1" shrinkToFit="1"/>
    </xf>
    <xf numFmtId="0" fontId="14" fillId="3" borderId="10" xfId="1" applyFont="1" applyFill="1" applyBorder="1" applyAlignment="1">
      <alignment horizontal="left" vertical="top" shrinkToFit="1"/>
    </xf>
    <xf numFmtId="0" fontId="14" fillId="3" borderId="3" xfId="1" applyFont="1" applyFill="1" applyBorder="1" applyAlignment="1">
      <alignment horizontal="left" vertical="top" shrinkToFit="1"/>
    </xf>
    <xf numFmtId="0" fontId="17" fillId="2" borderId="17"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182" fontId="14" fillId="3" borderId="12" xfId="1" applyNumberFormat="1" applyFont="1" applyFill="1" applyBorder="1" applyAlignment="1">
      <alignment horizontal="center" vertical="center"/>
    </xf>
    <xf numFmtId="182" fontId="14" fillId="3" borderId="1" xfId="1" applyNumberFormat="1" applyFont="1" applyFill="1" applyBorder="1" applyAlignment="1">
      <alignment horizontal="center" vertical="center"/>
    </xf>
    <xf numFmtId="180" fontId="14" fillId="3" borderId="2" xfId="1" applyNumberFormat="1" applyFont="1" applyFill="1" applyBorder="1" applyAlignment="1">
      <alignment horizontal="right" vertical="center" shrinkToFit="1"/>
    </xf>
    <xf numFmtId="180" fontId="14" fillId="3" borderId="4" xfId="1" applyNumberFormat="1" applyFont="1" applyFill="1" applyBorder="1" applyAlignment="1">
      <alignment horizontal="right" vertical="center" shrinkToFit="1"/>
    </xf>
    <xf numFmtId="182" fontId="14" fillId="3" borderId="12" xfId="1" applyNumberFormat="1" applyFont="1" applyFill="1" applyBorder="1" applyAlignment="1">
      <alignment horizontal="center" vertical="center" wrapText="1"/>
    </xf>
    <xf numFmtId="182" fontId="14" fillId="3" borderId="1" xfId="1" applyNumberFormat="1" applyFont="1" applyFill="1" applyBorder="1" applyAlignment="1">
      <alignment horizontal="center" vertical="center" wrapText="1"/>
    </xf>
    <xf numFmtId="178" fontId="14" fillId="3" borderId="2" xfId="1" applyNumberFormat="1" applyFont="1" applyFill="1" applyBorder="1" applyAlignment="1">
      <alignment horizontal="right" vertical="center"/>
    </xf>
    <xf numFmtId="178" fontId="14" fillId="3" borderId="4" xfId="1" applyNumberFormat="1" applyFont="1" applyFill="1" applyBorder="1" applyAlignment="1">
      <alignment horizontal="right" vertical="center"/>
    </xf>
    <xf numFmtId="178" fontId="14" fillId="3" borderId="2" xfId="1" applyNumberFormat="1" applyFont="1" applyFill="1" applyBorder="1" applyAlignment="1">
      <alignment horizontal="right" vertical="center" shrinkToFit="1"/>
    </xf>
    <xf numFmtId="178" fontId="14" fillId="3" borderId="4" xfId="1" applyNumberFormat="1" applyFont="1" applyFill="1" applyBorder="1" applyAlignment="1">
      <alignment horizontal="right" vertical="center" shrinkToFit="1"/>
    </xf>
    <xf numFmtId="0" fontId="14" fillId="3" borderId="10" xfId="1" applyFont="1" applyFill="1" applyBorder="1" applyAlignment="1" applyProtection="1">
      <alignment horizontal="left" vertical="center" wrapText="1"/>
      <protection locked="0"/>
    </xf>
    <xf numFmtId="0" fontId="14" fillId="2" borderId="17" xfId="1" applyFont="1" applyFill="1" applyBorder="1" applyAlignment="1">
      <alignment horizontal="left" vertical="center" wrapText="1"/>
    </xf>
    <xf numFmtId="0" fontId="14" fillId="2" borderId="14" xfId="1" applyFont="1" applyFill="1" applyBorder="1" applyAlignment="1">
      <alignment horizontal="left" vertical="center" wrapText="1"/>
    </xf>
    <xf numFmtId="189" fontId="5" fillId="3" borderId="2" xfId="1" applyNumberFormat="1" applyFont="1" applyFill="1" applyBorder="1" applyAlignment="1" applyProtection="1">
      <alignment horizontal="right" vertical="center"/>
      <protection locked="0"/>
    </xf>
    <xf numFmtId="189" fontId="5" fillId="3" borderId="4" xfId="1" applyNumberFormat="1" applyFont="1" applyFill="1" applyBorder="1" applyAlignment="1" applyProtection="1">
      <alignment horizontal="right" vertical="center"/>
      <protection locked="0"/>
    </xf>
    <xf numFmtId="189" fontId="5" fillId="3" borderId="2" xfId="1" applyNumberFormat="1" applyFont="1" applyFill="1" applyBorder="1" applyAlignment="1" applyProtection="1">
      <alignment horizontal="right" vertical="center" shrinkToFit="1"/>
      <protection locked="0"/>
    </xf>
    <xf numFmtId="189" fontId="5" fillId="3" borderId="12" xfId="1" applyNumberFormat="1" applyFont="1" applyFill="1" applyBorder="1" applyAlignment="1" applyProtection="1">
      <alignment horizontal="center" vertical="center" wrapText="1"/>
      <protection locked="0"/>
    </xf>
    <xf numFmtId="189" fontId="5" fillId="3" borderId="4" xfId="1" applyNumberFormat="1" applyFont="1" applyFill="1" applyBorder="1" applyAlignment="1" applyProtection="1">
      <alignment horizontal="right" vertical="center" shrinkToFit="1"/>
      <protection locked="0"/>
    </xf>
    <xf numFmtId="189" fontId="5" fillId="3" borderId="1" xfId="1" applyNumberFormat="1" applyFont="1" applyFill="1" applyBorder="1" applyAlignment="1" applyProtection="1">
      <alignment horizontal="center" vertical="center" wrapText="1"/>
      <protection locked="0"/>
    </xf>
    <xf numFmtId="190" fontId="5" fillId="7" borderId="10" xfId="1" applyNumberFormat="1" applyFont="1" applyFill="1" applyBorder="1" applyAlignment="1" applyProtection="1">
      <alignment horizontal="center" vertical="center"/>
      <protection locked="0"/>
    </xf>
    <xf numFmtId="190" fontId="5" fillId="2" borderId="6" xfId="1" applyNumberFormat="1" applyFont="1" applyFill="1" applyBorder="1" applyAlignment="1" applyProtection="1">
      <alignment vertical="center"/>
      <protection locked="0"/>
    </xf>
    <xf numFmtId="190" fontId="12" fillId="0" borderId="12" xfId="1" applyNumberFormat="1" applyFont="1" applyBorder="1" applyAlignment="1" applyProtection="1">
      <alignment vertical="center"/>
      <protection locked="0"/>
    </xf>
    <xf numFmtId="190" fontId="5" fillId="7" borderId="12" xfId="1" applyNumberFormat="1" applyFont="1" applyFill="1" applyBorder="1" applyAlignment="1" applyProtection="1">
      <alignment vertical="center"/>
      <protection locked="0"/>
    </xf>
    <xf numFmtId="190" fontId="5" fillId="2" borderId="13" xfId="1" applyNumberFormat="1" applyFont="1" applyFill="1" applyBorder="1" applyAlignment="1">
      <alignment horizontal="right" vertical="center" shrinkToFit="1"/>
    </xf>
    <xf numFmtId="190" fontId="5" fillId="2" borderId="9" xfId="1" applyNumberFormat="1" applyFont="1" applyFill="1" applyBorder="1" applyAlignment="1">
      <alignment horizontal="right" vertical="center" shrinkToFit="1"/>
    </xf>
    <xf numFmtId="193" fontId="5" fillId="0" borderId="13" xfId="1" applyNumberFormat="1" applyFont="1" applyBorder="1" applyAlignment="1">
      <alignment horizontal="right" vertical="center"/>
    </xf>
    <xf numFmtId="193" fontId="5" fillId="0" borderId="9" xfId="1" applyNumberFormat="1" applyFont="1" applyBorder="1" applyAlignment="1">
      <alignment horizontal="right" vertical="center"/>
    </xf>
    <xf numFmtId="178" fontId="5" fillId="4" borderId="12" xfId="1" applyNumberFormat="1" applyFont="1" applyFill="1" applyBorder="1" applyAlignment="1" applyProtection="1">
      <alignment vertical="center"/>
      <protection locked="0"/>
    </xf>
    <xf numFmtId="178" fontId="5" fillId="4" borderId="10" xfId="1" applyNumberFormat="1" applyFont="1" applyFill="1" applyBorder="1" applyAlignment="1" applyProtection="1">
      <alignment vertical="center"/>
      <protection locked="0"/>
    </xf>
    <xf numFmtId="178" fontId="14" fillId="4" borderId="12" xfId="1" applyNumberFormat="1" applyFont="1" applyFill="1" applyBorder="1" applyAlignment="1" applyProtection="1">
      <alignment vertical="center"/>
      <protection locked="0"/>
    </xf>
    <xf numFmtId="187" fontId="5" fillId="2" borderId="10" xfId="1" applyNumberFormat="1" applyFont="1" applyFill="1" applyBorder="1" applyAlignment="1">
      <alignment vertical="center"/>
    </xf>
  </cellXfs>
  <cellStyles count="5">
    <cellStyle name="標準" xfId="0" builtinId="0"/>
    <cellStyle name="標準_【新様式案】計画書" xfId="1" xr:uid="{00000000-0005-0000-0000-000001000000}"/>
    <cellStyle name="標準_【新様式案】提出書" xfId="2" xr:uid="{00000000-0005-0000-0000-000002000000}"/>
    <cellStyle name="標準_【新様式案】報告書" xfId="3" xr:uid="{00000000-0005-0000-0000-000003000000}"/>
    <cellStyle name="標準_Sheet1" xfId="4" xr:uid="{00000000-0005-0000-0000-00000400000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checked="Checked"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152400</xdr:rowOff>
        </xdr:from>
        <xdr:to>
          <xdr:col>3</xdr:col>
          <xdr:colOff>66675</xdr:colOff>
          <xdr:row>18</xdr:row>
          <xdr:rowOff>152400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152400</xdr:rowOff>
        </xdr:from>
        <xdr:to>
          <xdr:col>3</xdr:col>
          <xdr:colOff>66675</xdr:colOff>
          <xdr:row>19</xdr:row>
          <xdr:rowOff>152400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152400</xdr:rowOff>
        </xdr:from>
        <xdr:to>
          <xdr:col>3</xdr:col>
          <xdr:colOff>66675</xdr:colOff>
          <xdr:row>20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152400</xdr:rowOff>
        </xdr:from>
        <xdr:to>
          <xdr:col>3</xdr:col>
          <xdr:colOff>66675</xdr:colOff>
          <xdr:row>22</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55245</xdr:colOff>
      <xdr:row>10</xdr:row>
      <xdr:rowOff>76200</xdr:rowOff>
    </xdr:to>
    <xdr:sp macro="" textlink="">
      <xdr:nvSpPr>
        <xdr:cNvPr id="7185" name="Text Box 5">
          <a:extLst>
            <a:ext uri="{FF2B5EF4-FFF2-40B4-BE49-F238E27FC236}">
              <a16:creationId xmlns:a16="http://schemas.microsoft.com/office/drawing/2014/main" id="{00000000-0008-0000-0000-0000111C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9</xdr:row>
      <xdr:rowOff>83820</xdr:rowOff>
    </xdr:from>
    <xdr:to>
      <xdr:col>4</xdr:col>
      <xdr:colOff>76200</xdr:colOff>
      <xdr:row>10</xdr:row>
      <xdr:rowOff>95250</xdr:rowOff>
    </xdr:to>
    <xdr:sp macro="" textlink="">
      <xdr:nvSpPr>
        <xdr:cNvPr id="7186" name="Text Box 5">
          <a:extLst>
            <a:ext uri="{FF2B5EF4-FFF2-40B4-BE49-F238E27FC236}">
              <a16:creationId xmlns:a16="http://schemas.microsoft.com/office/drawing/2014/main" id="{00000000-0008-0000-0000-0000121C0000}"/>
            </a:ext>
          </a:extLst>
        </xdr:cNvPr>
        <xdr:cNvSpPr txBox="1">
          <a:spLocks noChangeArrowheads="1"/>
        </xdr:cNvSpPr>
      </xdr:nvSpPr>
      <xdr:spPr bwMode="auto">
        <a:xfrm>
          <a:off x="2811780" y="176784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152400</xdr:rowOff>
        </xdr:from>
        <xdr:to>
          <xdr:col>3</xdr:col>
          <xdr:colOff>47625</xdr:colOff>
          <xdr:row>18</xdr:row>
          <xdr:rowOff>152400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152400</xdr:rowOff>
        </xdr:from>
        <xdr:to>
          <xdr:col>3</xdr:col>
          <xdr:colOff>47625</xdr:colOff>
          <xdr:row>19</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152400</xdr:rowOff>
        </xdr:from>
        <xdr:to>
          <xdr:col>3</xdr:col>
          <xdr:colOff>47625</xdr:colOff>
          <xdr:row>20</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152400</xdr:rowOff>
        </xdr:from>
        <xdr:to>
          <xdr:col>3</xdr:col>
          <xdr:colOff>47625</xdr:colOff>
          <xdr:row>22</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55245</xdr:colOff>
      <xdr:row>10</xdr:row>
      <xdr:rowOff>76200</xdr:rowOff>
    </xdr:to>
    <xdr:sp macro="" textlink="">
      <xdr:nvSpPr>
        <xdr:cNvPr id="5346" name="Text Box 5">
          <a:extLst>
            <a:ext uri="{FF2B5EF4-FFF2-40B4-BE49-F238E27FC236}">
              <a16:creationId xmlns:a16="http://schemas.microsoft.com/office/drawing/2014/main" id="{00000000-0008-0000-0100-0000E214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215265</xdr:colOff>
      <xdr:row>7</xdr:row>
      <xdr:rowOff>40247</xdr:rowOff>
    </xdr:from>
    <xdr:to>
      <xdr:col>10</xdr:col>
      <xdr:colOff>97155</xdr:colOff>
      <xdr:row>10</xdr:row>
      <xdr:rowOff>11429</xdr:rowOff>
    </xdr:to>
    <xdr:sp macro="" textlink="">
      <xdr:nvSpPr>
        <xdr:cNvPr id="5130" name="AutoShape 10">
          <a:extLst>
            <a:ext uri="{FF2B5EF4-FFF2-40B4-BE49-F238E27FC236}">
              <a16:creationId xmlns:a16="http://schemas.microsoft.com/office/drawing/2014/main" id="{00000000-0008-0000-0100-00000A140000}"/>
            </a:ext>
          </a:extLst>
        </xdr:cNvPr>
        <xdr:cNvSpPr>
          <a:spLocks noChangeArrowheads="1"/>
        </xdr:cNvSpPr>
      </xdr:nvSpPr>
      <xdr:spPr bwMode="auto">
        <a:xfrm>
          <a:off x="5500969" y="1354965"/>
          <a:ext cx="1129531" cy="534633"/>
        </a:xfrm>
        <a:prstGeom prst="wedgeRoundRectCallout">
          <a:avLst>
            <a:gd name="adj1" fmla="val 27600"/>
            <a:gd name="adj2" fmla="val 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規則改正により、代表者職印の押印は不要になりました。</a:t>
          </a:r>
        </a:p>
      </xdr:txBody>
    </xdr:sp>
    <xdr:clientData/>
  </xdr:twoCellAnchor>
  <xdr:twoCellAnchor>
    <xdr:from>
      <xdr:col>5</xdr:col>
      <xdr:colOff>291465</xdr:colOff>
      <xdr:row>15</xdr:row>
      <xdr:rowOff>68580</xdr:rowOff>
    </xdr:from>
    <xdr:to>
      <xdr:col>7</xdr:col>
      <xdr:colOff>573405</xdr:colOff>
      <xdr:row>16</xdr:row>
      <xdr:rowOff>228600</xdr:rowOff>
    </xdr:to>
    <xdr:sp macro="" textlink="">
      <xdr:nvSpPr>
        <xdr:cNvPr id="5131" name="AutoShape 11">
          <a:extLst>
            <a:ext uri="{FF2B5EF4-FFF2-40B4-BE49-F238E27FC236}">
              <a16:creationId xmlns:a16="http://schemas.microsoft.com/office/drawing/2014/main" id="{00000000-0008-0000-0100-00000B140000}"/>
            </a:ext>
          </a:extLst>
        </xdr:cNvPr>
        <xdr:cNvSpPr>
          <a:spLocks noChangeArrowheads="1"/>
        </xdr:cNvSpPr>
      </xdr:nvSpPr>
      <xdr:spPr bwMode="auto">
        <a:xfrm>
          <a:off x="3806190" y="3402330"/>
          <a:ext cx="1463040" cy="398145"/>
        </a:xfrm>
        <a:prstGeom prst="wedgeRoundRectCallout">
          <a:avLst>
            <a:gd name="adj1" fmla="val -35009"/>
            <a:gd name="adj2" fmla="val 651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日本標準産業分類の中分類を記入してください。</a:t>
          </a:r>
        </a:p>
      </xdr:txBody>
    </xdr:sp>
    <xdr:clientData/>
  </xdr:twoCellAnchor>
  <xdr:twoCellAnchor>
    <xdr:from>
      <xdr:col>5</xdr:col>
      <xdr:colOff>529590</xdr:colOff>
      <xdr:row>21</xdr:row>
      <xdr:rowOff>1904</xdr:rowOff>
    </xdr:from>
    <xdr:to>
      <xdr:col>8</xdr:col>
      <xdr:colOff>636270</xdr:colOff>
      <xdr:row>22</xdr:row>
      <xdr:rowOff>13334</xdr:rowOff>
    </xdr:to>
    <xdr:sp macro="" textlink="">
      <xdr:nvSpPr>
        <xdr:cNvPr id="5133" name="AutoShape 13">
          <a:extLst>
            <a:ext uri="{FF2B5EF4-FFF2-40B4-BE49-F238E27FC236}">
              <a16:creationId xmlns:a16="http://schemas.microsoft.com/office/drawing/2014/main" id="{00000000-0008-0000-0100-00000D140000}"/>
            </a:ext>
          </a:extLst>
        </xdr:cNvPr>
        <xdr:cNvSpPr>
          <a:spLocks noChangeArrowheads="1"/>
        </xdr:cNvSpPr>
      </xdr:nvSpPr>
      <xdr:spPr bwMode="auto">
        <a:xfrm>
          <a:off x="4044315" y="4650104"/>
          <a:ext cx="1878330" cy="220980"/>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計画期間は３か年（年度）です</a:t>
          </a:r>
        </a:p>
      </xdr:txBody>
    </xdr:sp>
    <xdr:clientData/>
  </xdr:twoCellAnchor>
  <xdr:twoCellAnchor>
    <xdr:from>
      <xdr:col>4</xdr:col>
      <xdr:colOff>266700</xdr:colOff>
      <xdr:row>32</xdr:row>
      <xdr:rowOff>130345</xdr:rowOff>
    </xdr:from>
    <xdr:to>
      <xdr:col>8</xdr:col>
      <xdr:colOff>898838</xdr:colOff>
      <xdr:row>35</xdr:row>
      <xdr:rowOff>38100</xdr:rowOff>
    </xdr:to>
    <xdr:sp macro="" textlink="">
      <xdr:nvSpPr>
        <xdr:cNvPr id="5134" name="AutoShape 14">
          <a:extLst>
            <a:ext uri="{FF2B5EF4-FFF2-40B4-BE49-F238E27FC236}">
              <a16:creationId xmlns:a16="http://schemas.microsoft.com/office/drawing/2014/main" id="{00000000-0008-0000-0100-00000E140000}"/>
            </a:ext>
          </a:extLst>
        </xdr:cNvPr>
        <xdr:cNvSpPr>
          <a:spLocks noChangeArrowheads="1"/>
        </xdr:cNvSpPr>
      </xdr:nvSpPr>
      <xdr:spPr bwMode="auto">
        <a:xfrm>
          <a:off x="3070538" y="7401542"/>
          <a:ext cx="3114004" cy="444375"/>
        </a:xfrm>
        <a:prstGeom prst="wedgeRoundRectCallout">
          <a:avLst>
            <a:gd name="adj1" fmla="val -59883"/>
            <a:gd name="adj2" fmla="val -544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二酸化炭素換算排出量を分子、設定した指標（改正省エネ法で使用した指標等）を分母として記入してください。</a:t>
          </a:r>
        </a:p>
      </xdr:txBody>
    </xdr:sp>
    <xdr:clientData/>
  </xdr:twoCellAnchor>
  <xdr:twoCellAnchor>
    <xdr:from>
      <xdr:col>10</xdr:col>
      <xdr:colOff>53340</xdr:colOff>
      <xdr:row>41</xdr:row>
      <xdr:rowOff>348803</xdr:rowOff>
    </xdr:from>
    <xdr:to>
      <xdr:col>11</xdr:col>
      <xdr:colOff>150495</xdr:colOff>
      <xdr:row>43</xdr:row>
      <xdr:rowOff>287656</xdr:rowOff>
    </xdr:to>
    <xdr:sp macro="" textlink="">
      <xdr:nvSpPr>
        <xdr:cNvPr id="5135" name="AutoShape 15">
          <a:extLst>
            <a:ext uri="{FF2B5EF4-FFF2-40B4-BE49-F238E27FC236}">
              <a16:creationId xmlns:a16="http://schemas.microsoft.com/office/drawing/2014/main" id="{00000000-0008-0000-0100-00000F140000}"/>
            </a:ext>
          </a:extLst>
        </xdr:cNvPr>
        <xdr:cNvSpPr>
          <a:spLocks noChangeArrowheads="1"/>
        </xdr:cNvSpPr>
      </xdr:nvSpPr>
      <xdr:spPr bwMode="auto">
        <a:xfrm>
          <a:off x="6586685" y="10142113"/>
          <a:ext cx="835007" cy="1253571"/>
        </a:xfrm>
        <a:prstGeom prst="wedgeRoundRectCallout">
          <a:avLst>
            <a:gd name="adj1" fmla="val -85725"/>
            <a:gd name="adj2" fmla="val 696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寄与的取組として認められた取組は削減量等として目標値から差し引きできます。</a:t>
          </a:r>
        </a:p>
      </xdr:txBody>
    </xdr:sp>
    <xdr:clientData/>
  </xdr:twoCellAnchor>
  <xdr:twoCellAnchor>
    <xdr:from>
      <xdr:col>5</xdr:col>
      <xdr:colOff>443866</xdr:colOff>
      <xdr:row>51</xdr:row>
      <xdr:rowOff>310515</xdr:rowOff>
    </xdr:from>
    <xdr:to>
      <xdr:col>11</xdr:col>
      <xdr:colOff>38101</xdr:colOff>
      <xdr:row>51</xdr:row>
      <xdr:rowOff>739140</xdr:rowOff>
    </xdr:to>
    <xdr:sp macro="" textlink="">
      <xdr:nvSpPr>
        <xdr:cNvPr id="5136" name="AutoShape 16">
          <a:extLst>
            <a:ext uri="{FF2B5EF4-FFF2-40B4-BE49-F238E27FC236}">
              <a16:creationId xmlns:a16="http://schemas.microsoft.com/office/drawing/2014/main" id="{00000000-0008-0000-0100-000010140000}"/>
            </a:ext>
          </a:extLst>
        </xdr:cNvPr>
        <xdr:cNvSpPr>
          <a:spLocks noChangeArrowheads="1"/>
        </xdr:cNvSpPr>
      </xdr:nvSpPr>
      <xdr:spPr bwMode="auto">
        <a:xfrm>
          <a:off x="3958591" y="14683740"/>
          <a:ext cx="3337560" cy="428625"/>
        </a:xfrm>
        <a:prstGeom prst="wedgeRoundRectCallout">
          <a:avLst>
            <a:gd name="adj1" fmla="val 5422"/>
            <a:gd name="adj2" fmla="val -707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業務における温室効果ガス削減の取組以外の社会貢献活動の内容、又は計画を自由に御記入ください。</a:t>
          </a:r>
        </a:p>
      </xdr:txBody>
    </xdr:sp>
    <xdr:clientData/>
  </xdr:twoCellAnchor>
  <xdr:twoCellAnchor>
    <xdr:from>
      <xdr:col>2</xdr:col>
      <xdr:colOff>95250</xdr:colOff>
      <xdr:row>52</xdr:row>
      <xdr:rowOff>377190</xdr:rowOff>
    </xdr:from>
    <xdr:to>
      <xdr:col>6</xdr:col>
      <xdr:colOff>228600</xdr:colOff>
      <xdr:row>52</xdr:row>
      <xdr:rowOff>624840</xdr:rowOff>
    </xdr:to>
    <xdr:sp macro="" textlink="">
      <xdr:nvSpPr>
        <xdr:cNvPr id="5137" name="AutoShape 17">
          <a:extLst>
            <a:ext uri="{FF2B5EF4-FFF2-40B4-BE49-F238E27FC236}">
              <a16:creationId xmlns:a16="http://schemas.microsoft.com/office/drawing/2014/main" id="{00000000-0008-0000-0100-000011140000}"/>
            </a:ext>
          </a:extLst>
        </xdr:cNvPr>
        <xdr:cNvSpPr>
          <a:spLocks noChangeArrowheads="1"/>
        </xdr:cNvSpPr>
      </xdr:nvSpPr>
      <xdr:spPr bwMode="auto">
        <a:xfrm>
          <a:off x="1228725" y="15550515"/>
          <a:ext cx="3409950" cy="247650"/>
        </a:xfrm>
        <a:prstGeom prst="wedgeRoundRectCallout">
          <a:avLst>
            <a:gd name="adj1" fmla="val 6432"/>
            <a:gd name="adj2" fmla="val -999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その他アピール事項等があれば自由に御記入ください。</a:t>
          </a:r>
        </a:p>
      </xdr:txBody>
    </xdr:sp>
    <xdr:clientData/>
  </xdr:twoCellAnchor>
  <xdr:twoCellAnchor editAs="oneCell">
    <xdr:from>
      <xdr:col>4</xdr:col>
      <xdr:colOff>230504</xdr:colOff>
      <xdr:row>0</xdr:row>
      <xdr:rowOff>152399</xdr:rowOff>
    </xdr:from>
    <xdr:to>
      <xdr:col>10</xdr:col>
      <xdr:colOff>304799</xdr:colOff>
      <xdr:row>2</xdr:row>
      <xdr:rowOff>17145</xdr:rowOff>
    </xdr:to>
    <xdr:sp macro="" textlink="">
      <xdr:nvSpPr>
        <xdr:cNvPr id="5138" name="Text Box 18">
          <a:extLst>
            <a:ext uri="{FF2B5EF4-FFF2-40B4-BE49-F238E27FC236}">
              <a16:creationId xmlns:a16="http://schemas.microsoft.com/office/drawing/2014/main" id="{00000000-0008-0000-0100-000012140000}"/>
            </a:ext>
          </a:extLst>
        </xdr:cNvPr>
        <xdr:cNvSpPr txBox="1">
          <a:spLocks noChangeArrowheads="1"/>
        </xdr:cNvSpPr>
      </xdr:nvSpPr>
      <xdr:spPr bwMode="auto">
        <a:xfrm>
          <a:off x="3040379" y="152399"/>
          <a:ext cx="3789045" cy="220981"/>
        </a:xfrm>
        <a:prstGeom prst="rect">
          <a:avLst/>
        </a:prstGeom>
        <a:noFill/>
        <a:ln>
          <a:noFill/>
        </a:ln>
      </xdr:spPr>
      <xdr:txBody>
        <a:bodyPr vertOverflow="clip" wrap="square" lIns="36576" tIns="22860" rIns="0" bIns="0" anchor="t" upright="1"/>
        <a:lstStyle/>
        <a:p>
          <a:pPr algn="l" rtl="0">
            <a:defRPr sz="1000"/>
          </a:pPr>
          <a:r>
            <a:rPr lang="ja-JP" altLang="en-US" sz="1100" b="0" i="0" u="none" strike="noStrike" baseline="0">
              <a:solidFill>
                <a:srgbClr val="FF0000"/>
              </a:solidFill>
              <a:latin typeface="ＭＳ ゴシック"/>
              <a:ea typeface="ＭＳ ゴシック"/>
            </a:rPr>
            <a:t>（原油換算エネルギー使用量が1,500kl以上の方の記入例）</a:t>
          </a:r>
        </a:p>
      </xdr:txBody>
    </xdr:sp>
    <xdr:clientData/>
  </xdr:twoCellAnchor>
  <xdr:twoCellAnchor>
    <xdr:from>
      <xdr:col>8</xdr:col>
      <xdr:colOff>110491</xdr:colOff>
      <xdr:row>13</xdr:row>
      <xdr:rowOff>53662</xdr:rowOff>
    </xdr:from>
    <xdr:to>
      <xdr:col>13</xdr:col>
      <xdr:colOff>512446</xdr:colOff>
      <xdr:row>17</xdr:row>
      <xdr:rowOff>100966</xdr:rowOff>
    </xdr:to>
    <xdr:sp macro="" textlink="">
      <xdr:nvSpPr>
        <xdr:cNvPr id="5140" name="AutoShape 20">
          <a:extLst>
            <a:ext uri="{FF2B5EF4-FFF2-40B4-BE49-F238E27FC236}">
              <a16:creationId xmlns:a16="http://schemas.microsoft.com/office/drawing/2014/main" id="{00000000-0008-0000-0100-000014140000}"/>
            </a:ext>
          </a:extLst>
        </xdr:cNvPr>
        <xdr:cNvSpPr>
          <a:spLocks noChangeArrowheads="1"/>
        </xdr:cNvSpPr>
      </xdr:nvSpPr>
      <xdr:spPr bwMode="auto">
        <a:xfrm>
          <a:off x="5396195" y="2736761"/>
          <a:ext cx="2789913" cy="1160790"/>
        </a:xfrm>
        <a:prstGeom prst="wedgeRoundRectCallout">
          <a:avLst>
            <a:gd name="adj1" fmla="val -39255"/>
            <a:gd name="adj2" fmla="val 646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第４条第１号→原油換算1,500kl以上の事業者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第４条第２号→県内支店・支所・店舗等で合わせて1,500kl以上となる事業者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第４条第３号→トラック、バス、タクシーの台数が一定以上の事業者</a:t>
          </a:r>
        </a:p>
      </xdr:txBody>
    </xdr:sp>
    <xdr:clientData/>
  </xdr:twoCellAnchor>
  <xdr:twoCellAnchor>
    <xdr:from>
      <xdr:col>4</xdr:col>
      <xdr:colOff>544830</xdr:colOff>
      <xdr:row>4</xdr:row>
      <xdr:rowOff>64769</xdr:rowOff>
    </xdr:from>
    <xdr:to>
      <xdr:col>8</xdr:col>
      <xdr:colOff>47625</xdr:colOff>
      <xdr:row>5</xdr:row>
      <xdr:rowOff>104774</xdr:rowOff>
    </xdr:to>
    <xdr:sp macro="" textlink="">
      <xdr:nvSpPr>
        <xdr:cNvPr id="5142" name="AutoShape 22">
          <a:extLst>
            <a:ext uri="{FF2B5EF4-FFF2-40B4-BE49-F238E27FC236}">
              <a16:creationId xmlns:a16="http://schemas.microsoft.com/office/drawing/2014/main" id="{00000000-0008-0000-0100-000016140000}"/>
            </a:ext>
          </a:extLst>
        </xdr:cNvPr>
        <xdr:cNvSpPr>
          <a:spLocks noChangeArrowheads="1"/>
        </xdr:cNvSpPr>
      </xdr:nvSpPr>
      <xdr:spPr bwMode="auto">
        <a:xfrm>
          <a:off x="3354705" y="807719"/>
          <a:ext cx="1979295" cy="230505"/>
        </a:xfrm>
        <a:prstGeom prst="wedgeRoundRectCallout">
          <a:avLst>
            <a:gd name="adj1" fmla="val -10444"/>
            <a:gd name="adj2" fmla="val 7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本社の住所・氏名を記入してください。</a:t>
          </a:r>
        </a:p>
      </xdr:txBody>
    </xdr:sp>
    <xdr:clientData/>
  </xdr:twoCellAnchor>
  <xdr:twoCellAnchor>
    <xdr:from>
      <xdr:col>10</xdr:col>
      <xdr:colOff>129540</xdr:colOff>
      <xdr:row>4</xdr:row>
      <xdr:rowOff>0</xdr:rowOff>
    </xdr:from>
    <xdr:to>
      <xdr:col>13</xdr:col>
      <xdr:colOff>1026795</xdr:colOff>
      <xdr:row>12</xdr:row>
      <xdr:rowOff>65172</xdr:rowOff>
    </xdr:to>
    <xdr:sp macro="" textlink="">
      <xdr:nvSpPr>
        <xdr:cNvPr id="5143" name="AutoShape 23">
          <a:extLst>
            <a:ext uri="{FF2B5EF4-FFF2-40B4-BE49-F238E27FC236}">
              <a16:creationId xmlns:a16="http://schemas.microsoft.com/office/drawing/2014/main" id="{00000000-0008-0000-0100-000017140000}"/>
            </a:ext>
          </a:extLst>
        </xdr:cNvPr>
        <xdr:cNvSpPr>
          <a:spLocks noChangeArrowheads="1"/>
        </xdr:cNvSpPr>
      </xdr:nvSpPr>
      <xdr:spPr bwMode="auto">
        <a:xfrm>
          <a:off x="6662885" y="751268"/>
          <a:ext cx="2037572" cy="1567707"/>
        </a:xfrm>
        <a:prstGeom prst="wedgeRoundRectCallout">
          <a:avLst>
            <a:gd name="adj1" fmla="val -71877"/>
            <a:gd name="adj2" fmla="val 5011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該当の条・項以外は消してください。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該当する条項はこちらからご確認ください。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・計画の作成→第８条第１項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・計画の変更→第８条第４項</a:t>
          </a: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特定事業者以外の事業者の場合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・計画の作成→第９条第１項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・計画の変更→変更第９条第３項</a:t>
          </a:r>
        </a:p>
      </xdr:txBody>
    </xdr:sp>
    <xdr:clientData/>
  </xdr:twoCellAnchor>
  <xdr:twoCellAnchor>
    <xdr:from>
      <xdr:col>2</xdr:col>
      <xdr:colOff>0</xdr:colOff>
      <xdr:row>22</xdr:row>
      <xdr:rowOff>207647</xdr:rowOff>
    </xdr:from>
    <xdr:to>
      <xdr:col>4</xdr:col>
      <xdr:colOff>150495</xdr:colOff>
      <xdr:row>26</xdr:row>
      <xdr:rowOff>38101</xdr:rowOff>
    </xdr:to>
    <xdr:sp macro="" textlink="">
      <xdr:nvSpPr>
        <xdr:cNvPr id="5145" name="AutoShape 25">
          <a:extLst>
            <a:ext uri="{FF2B5EF4-FFF2-40B4-BE49-F238E27FC236}">
              <a16:creationId xmlns:a16="http://schemas.microsoft.com/office/drawing/2014/main" id="{00000000-0008-0000-0100-000019140000}"/>
            </a:ext>
          </a:extLst>
        </xdr:cNvPr>
        <xdr:cNvSpPr>
          <a:spLocks noChangeArrowheads="1"/>
        </xdr:cNvSpPr>
      </xdr:nvSpPr>
      <xdr:spPr bwMode="auto">
        <a:xfrm>
          <a:off x="1133475" y="5065397"/>
          <a:ext cx="1826895" cy="592454"/>
        </a:xfrm>
        <a:prstGeom prst="wedgeRoundRectCallout">
          <a:avLst>
            <a:gd name="adj1" fmla="val 80042"/>
            <a:gd name="adj2" fmla="val 58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赤枠の部分は、昨年度実績内訳書（様式第</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号）で算出した</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CO2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換算数量の合計値を引用してください。</a:t>
          </a:r>
        </a:p>
      </xdr:txBody>
    </xdr:sp>
    <xdr:clientData/>
  </xdr:twoCellAnchor>
  <xdr:twoCellAnchor>
    <xdr:from>
      <xdr:col>9</xdr:col>
      <xdr:colOff>93344</xdr:colOff>
      <xdr:row>20</xdr:row>
      <xdr:rowOff>167641</xdr:rowOff>
    </xdr:from>
    <xdr:to>
      <xdr:col>13</xdr:col>
      <xdr:colOff>971550</xdr:colOff>
      <xdr:row>23</xdr:row>
      <xdr:rowOff>59056</xdr:rowOff>
    </xdr:to>
    <xdr:sp macro="" textlink="">
      <xdr:nvSpPr>
        <xdr:cNvPr id="5146" name="AutoShape 26">
          <a:extLst>
            <a:ext uri="{FF2B5EF4-FFF2-40B4-BE49-F238E27FC236}">
              <a16:creationId xmlns:a16="http://schemas.microsoft.com/office/drawing/2014/main" id="{00000000-0008-0000-0100-00001A140000}"/>
            </a:ext>
          </a:extLst>
        </xdr:cNvPr>
        <xdr:cNvSpPr>
          <a:spLocks noChangeArrowheads="1"/>
        </xdr:cNvSpPr>
      </xdr:nvSpPr>
      <xdr:spPr bwMode="auto">
        <a:xfrm>
          <a:off x="6341744" y="4606291"/>
          <a:ext cx="2287906" cy="558165"/>
        </a:xfrm>
        <a:prstGeom prst="wedgeRoundRectCallout">
          <a:avLst>
            <a:gd name="adj1" fmla="val -65172"/>
            <a:gd name="adj2" fmla="val 4611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基準年度→</a:t>
          </a:r>
          <a:r>
            <a:rPr lang="ja-JP" altLang="en-US" sz="900" b="0" i="0" u="sng" strike="noStrike" baseline="0">
              <a:solidFill>
                <a:srgbClr val="FF0000"/>
              </a:solidFill>
              <a:latin typeface="ＭＳ Ｐゴシック" panose="020B0600070205080204" pitchFamily="50" charset="-128"/>
              <a:ea typeface="ＭＳ Ｐゴシック" panose="020B0600070205080204" pitchFamily="50" charset="-128"/>
            </a:rPr>
            <a:t>計画期間の初年度の前年度</a:t>
          </a:r>
          <a:endParaRPr lang="en-US" altLang="ja-JP" sz="900" b="0" i="0" u="sng"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目標年度→計画最終年度（3年目）</a:t>
          </a:r>
        </a:p>
      </xdr:txBody>
    </xdr:sp>
    <xdr:clientData/>
  </xdr:twoCellAnchor>
  <xdr:twoCellAnchor>
    <xdr:from>
      <xdr:col>1</xdr:col>
      <xdr:colOff>19049</xdr:colOff>
      <xdr:row>36</xdr:row>
      <xdr:rowOff>64771</xdr:rowOff>
    </xdr:from>
    <xdr:to>
      <xdr:col>4</xdr:col>
      <xdr:colOff>556218</xdr:colOff>
      <xdr:row>43</xdr:row>
      <xdr:rowOff>135257</xdr:rowOff>
    </xdr:to>
    <xdr:grpSp>
      <xdr:nvGrpSpPr>
        <xdr:cNvPr id="5360" name="グループ化 2">
          <a:extLst>
            <a:ext uri="{FF2B5EF4-FFF2-40B4-BE49-F238E27FC236}">
              <a16:creationId xmlns:a16="http://schemas.microsoft.com/office/drawing/2014/main" id="{00000000-0008-0000-0100-0000F0140000}"/>
            </a:ext>
          </a:extLst>
        </xdr:cNvPr>
        <xdr:cNvGrpSpPr>
          <a:grpSpLocks/>
        </xdr:cNvGrpSpPr>
      </xdr:nvGrpSpPr>
      <xdr:grpSpPr bwMode="auto">
        <a:xfrm>
          <a:off x="186522" y="8312793"/>
          <a:ext cx="3091125" cy="2980321"/>
          <a:chOff x="200061" y="8290768"/>
          <a:chExt cx="3168530" cy="2964690"/>
        </a:xfrm>
      </xdr:grpSpPr>
      <xdr:sp macro="" textlink="">
        <xdr:nvSpPr>
          <xdr:cNvPr id="5147" name="AutoShape 27">
            <a:extLst>
              <a:ext uri="{FF2B5EF4-FFF2-40B4-BE49-F238E27FC236}">
                <a16:creationId xmlns:a16="http://schemas.microsoft.com/office/drawing/2014/main" id="{00000000-0008-0000-0100-00001B140000}"/>
              </a:ext>
            </a:extLst>
          </xdr:cNvPr>
          <xdr:cNvSpPr>
            <a:spLocks noChangeArrowheads="1"/>
          </xdr:cNvSpPr>
        </xdr:nvSpPr>
        <xdr:spPr bwMode="auto">
          <a:xfrm>
            <a:off x="2344853" y="8290768"/>
            <a:ext cx="1023738" cy="352985"/>
          </a:xfrm>
          <a:prstGeom prst="wedgeRoundRectCallout">
            <a:avLst>
              <a:gd name="adj1" fmla="val -32348"/>
              <a:gd name="adj2" fmla="val 74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電力又は熱の売電等</a:t>
            </a:r>
          </a:p>
        </xdr:txBody>
      </xdr:sp>
      <xdr:sp macro="" textlink="">
        <xdr:nvSpPr>
          <xdr:cNvPr id="5148" name="AutoShape 28">
            <a:extLst>
              <a:ext uri="{FF2B5EF4-FFF2-40B4-BE49-F238E27FC236}">
                <a16:creationId xmlns:a16="http://schemas.microsoft.com/office/drawing/2014/main" id="{00000000-0008-0000-0100-00001C140000}"/>
              </a:ext>
            </a:extLst>
          </xdr:cNvPr>
          <xdr:cNvSpPr>
            <a:spLocks noChangeArrowheads="1"/>
          </xdr:cNvSpPr>
        </xdr:nvSpPr>
        <xdr:spPr bwMode="auto">
          <a:xfrm>
            <a:off x="200061" y="8689563"/>
            <a:ext cx="857129" cy="1091772"/>
          </a:xfrm>
          <a:prstGeom prst="wedgeRoundRectCallout">
            <a:avLst>
              <a:gd name="adj1" fmla="val 68897"/>
              <a:gd name="adj2" fmla="val 192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グリーン電力証書、グリーン熱証書、J-VER、国内クレジットの購入</a:t>
            </a:r>
          </a:p>
        </xdr:txBody>
      </xdr:sp>
      <xdr:sp macro="" textlink="">
        <xdr:nvSpPr>
          <xdr:cNvPr id="5149" name="AutoShape 29">
            <a:extLst>
              <a:ext uri="{FF2B5EF4-FFF2-40B4-BE49-F238E27FC236}">
                <a16:creationId xmlns:a16="http://schemas.microsoft.com/office/drawing/2014/main" id="{00000000-0008-0000-0100-00001D140000}"/>
              </a:ext>
            </a:extLst>
          </xdr:cNvPr>
          <xdr:cNvSpPr>
            <a:spLocks noChangeArrowheads="1"/>
          </xdr:cNvSpPr>
        </xdr:nvSpPr>
        <xdr:spPr bwMode="auto">
          <a:xfrm>
            <a:off x="200448" y="9819508"/>
            <a:ext cx="884444" cy="554149"/>
          </a:xfrm>
          <a:prstGeom prst="wedgeRoundRectCallout">
            <a:avLst>
              <a:gd name="adj1" fmla="val 64135"/>
              <a:gd name="adj2" fmla="val -200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J-VER、</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J</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クレジットの購入</a:t>
            </a:r>
          </a:p>
        </xdr:txBody>
      </xdr:sp>
      <xdr:sp macro="" textlink="">
        <xdr:nvSpPr>
          <xdr:cNvPr id="5150" name="AutoShape 30">
            <a:extLst>
              <a:ext uri="{FF2B5EF4-FFF2-40B4-BE49-F238E27FC236}">
                <a16:creationId xmlns:a16="http://schemas.microsoft.com/office/drawing/2014/main" id="{00000000-0008-0000-0100-00001E140000}"/>
              </a:ext>
            </a:extLst>
          </xdr:cNvPr>
          <xdr:cNvSpPr>
            <a:spLocks noChangeArrowheads="1"/>
          </xdr:cNvSpPr>
        </xdr:nvSpPr>
        <xdr:spPr bwMode="auto">
          <a:xfrm>
            <a:off x="200062" y="10535591"/>
            <a:ext cx="903941" cy="719867"/>
          </a:xfrm>
          <a:prstGeom prst="wedgeRoundRectCallout">
            <a:avLst>
              <a:gd name="adj1" fmla="val 62244"/>
              <a:gd name="adj2" fmla="val -269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国内クレジット、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J</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クレジットの購入</a:t>
            </a:r>
          </a:p>
        </xdr:txBody>
      </xdr:sp>
    </xdr:grpSp>
    <xdr:clientData/>
  </xdr:twoCellAnchor>
  <xdr:twoCellAnchor>
    <xdr:from>
      <xdr:col>1</xdr:col>
      <xdr:colOff>22859</xdr:colOff>
      <xdr:row>25</xdr:row>
      <xdr:rowOff>152401</xdr:rowOff>
    </xdr:from>
    <xdr:to>
      <xdr:col>1</xdr:col>
      <xdr:colOff>927734</xdr:colOff>
      <xdr:row>27</xdr:row>
      <xdr:rowOff>482958</xdr:rowOff>
    </xdr:to>
    <xdr:sp macro="" textlink="">
      <xdr:nvSpPr>
        <xdr:cNvPr id="5156" name="AutoShape 36">
          <a:extLst>
            <a:ext uri="{FF2B5EF4-FFF2-40B4-BE49-F238E27FC236}">
              <a16:creationId xmlns:a16="http://schemas.microsoft.com/office/drawing/2014/main" id="{00000000-0008-0000-0100-000024140000}"/>
            </a:ext>
          </a:extLst>
        </xdr:cNvPr>
        <xdr:cNvSpPr>
          <a:spLocks noChangeArrowheads="1"/>
        </xdr:cNvSpPr>
      </xdr:nvSpPr>
      <xdr:spPr bwMode="auto">
        <a:xfrm>
          <a:off x="197260" y="5612507"/>
          <a:ext cx="904875" cy="71960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原則として総排出量と原単位の両方を記載してください。</a:t>
          </a:r>
        </a:p>
      </xdr:txBody>
    </xdr:sp>
    <xdr:clientData/>
  </xdr:twoCellAnchor>
  <xdr:twoCellAnchor>
    <xdr:from>
      <xdr:col>4</xdr:col>
      <xdr:colOff>666750</xdr:colOff>
      <xdr:row>26</xdr:row>
      <xdr:rowOff>13334</xdr:rowOff>
    </xdr:from>
    <xdr:to>
      <xdr:col>5</xdr:col>
      <xdr:colOff>885825</xdr:colOff>
      <xdr:row>27</xdr:row>
      <xdr:rowOff>1905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476625" y="5633084"/>
          <a:ext cx="923925" cy="19812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9526</xdr:colOff>
      <xdr:row>26</xdr:row>
      <xdr:rowOff>20954</xdr:rowOff>
    </xdr:from>
    <xdr:to>
      <xdr:col>9</xdr:col>
      <xdr:colOff>49531</xdr:colOff>
      <xdr:row>27</xdr:row>
      <xdr:rowOff>28575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295901" y="5640704"/>
          <a:ext cx="1002030" cy="21717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66675</xdr:colOff>
      <xdr:row>1</xdr:row>
      <xdr:rowOff>47625</xdr:rowOff>
    </xdr:from>
    <xdr:ext cx="1800000" cy="21600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675" y="219075"/>
          <a:ext cx="1800000" cy="2160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ctr">
          <a:noAutofit/>
        </a:bodyPr>
        <a:lstStyle/>
        <a:p>
          <a:r>
            <a:rPr kumimoji="1" lang="ja-JP" altLang="en-US" sz="1000" spc="0" baseline="0">
              <a:solidFill>
                <a:srgbClr val="FF0000"/>
              </a:solidFill>
            </a:rPr>
            <a:t>黄色枠：文章入力</a:t>
          </a:r>
          <a:r>
            <a:rPr kumimoji="1" lang="en-US" altLang="ja-JP" sz="1000" spc="0" baseline="0">
              <a:solidFill>
                <a:srgbClr val="FF0000"/>
              </a:solidFill>
            </a:rPr>
            <a:t>/</a:t>
          </a:r>
          <a:r>
            <a:rPr kumimoji="1" lang="ja-JP" altLang="en-US" sz="1000" spc="0" baseline="0">
              <a:solidFill>
                <a:srgbClr val="FF0000"/>
              </a:solidFill>
            </a:rPr>
            <a:t>選択部分</a:t>
          </a:r>
          <a:endParaRPr kumimoji="1" lang="en-US" altLang="ja-JP" sz="1000" spc="0" baseline="0">
            <a:solidFill>
              <a:srgbClr val="FF0000"/>
            </a:solidFill>
          </a:endParaRPr>
        </a:p>
      </xdr:txBody>
    </xdr:sp>
    <xdr:clientData/>
  </xdr:oneCellAnchor>
  <xdr:oneCellAnchor>
    <xdr:from>
      <xdr:col>0</xdr:col>
      <xdr:colOff>75237</xdr:colOff>
      <xdr:row>2</xdr:row>
      <xdr:rowOff>147604</xdr:rowOff>
    </xdr:from>
    <xdr:ext cx="1872000" cy="2160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237" y="482549"/>
          <a:ext cx="1872000" cy="2160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ctr">
          <a:noAutofit/>
        </a:bodyPr>
        <a:lstStyle/>
        <a:p>
          <a:r>
            <a:rPr kumimoji="1" lang="ja-JP" altLang="en-US" sz="1000" spc="0" baseline="0">
              <a:solidFill>
                <a:srgbClr val="FF0000"/>
              </a:solidFill>
            </a:rPr>
            <a:t>緑色枠：数値・単位入力部分</a:t>
          </a:r>
          <a:endParaRPr kumimoji="1" lang="en-US" altLang="ja-JP" sz="1000" spc="0" baseline="0">
            <a:solidFill>
              <a:srgbClr val="FF0000"/>
            </a:solidFill>
          </a:endParaRPr>
        </a:p>
      </xdr:txBody>
    </xdr:sp>
    <xdr:clientData/>
  </xdr:oneCellAnchor>
  <xdr:twoCellAnchor>
    <xdr:from>
      <xdr:col>2</xdr:col>
      <xdr:colOff>859155</xdr:colOff>
      <xdr:row>1</xdr:row>
      <xdr:rowOff>30480</xdr:rowOff>
    </xdr:from>
    <xdr:to>
      <xdr:col>4</xdr:col>
      <xdr:colOff>324093</xdr:colOff>
      <xdr:row>2</xdr:row>
      <xdr:rowOff>193631</xdr:rowOff>
    </xdr:to>
    <xdr:sp macro="" textlink="">
      <xdr:nvSpPr>
        <xdr:cNvPr id="6" name="AutoShape 24">
          <a:extLst>
            <a:ext uri="{FF2B5EF4-FFF2-40B4-BE49-F238E27FC236}">
              <a16:creationId xmlns:a16="http://schemas.microsoft.com/office/drawing/2014/main" id="{00000000-0008-0000-0100-000006000000}"/>
            </a:ext>
          </a:extLst>
        </xdr:cNvPr>
        <xdr:cNvSpPr>
          <a:spLocks noChangeArrowheads="1"/>
        </xdr:cNvSpPr>
      </xdr:nvSpPr>
      <xdr:spPr bwMode="auto">
        <a:xfrm>
          <a:off x="1992630" y="201930"/>
          <a:ext cx="1141338" cy="334601"/>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公表対象</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152400</xdr:rowOff>
        </xdr:from>
        <xdr:to>
          <xdr:col>3</xdr:col>
          <xdr:colOff>47625</xdr:colOff>
          <xdr:row>18</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152400</xdr:rowOff>
        </xdr:from>
        <xdr:to>
          <xdr:col>3</xdr:col>
          <xdr:colOff>47625</xdr:colOff>
          <xdr:row>19</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152400</xdr:rowOff>
        </xdr:from>
        <xdr:to>
          <xdr:col>3</xdr:col>
          <xdr:colOff>47625</xdr:colOff>
          <xdr:row>20</xdr:row>
          <xdr:rowOff>152400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152400</xdr:rowOff>
        </xdr:from>
        <xdr:to>
          <xdr:col>3</xdr:col>
          <xdr:colOff>47625</xdr:colOff>
          <xdr:row>22</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59055</xdr:colOff>
      <xdr:row>10</xdr:row>
      <xdr:rowOff>76200</xdr:rowOff>
    </xdr:to>
    <xdr:sp macro="" textlink="">
      <xdr:nvSpPr>
        <xdr:cNvPr id="6419" name="Text Box 5">
          <a:extLst>
            <a:ext uri="{FF2B5EF4-FFF2-40B4-BE49-F238E27FC236}">
              <a16:creationId xmlns:a16="http://schemas.microsoft.com/office/drawing/2014/main" id="{00000000-0008-0000-0200-00001319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392431</xdr:colOff>
      <xdr:row>14</xdr:row>
      <xdr:rowOff>333993</xdr:rowOff>
    </xdr:from>
    <xdr:to>
      <xdr:col>8</xdr:col>
      <xdr:colOff>112396</xdr:colOff>
      <xdr:row>16</xdr:row>
      <xdr:rowOff>173354</xdr:rowOff>
    </xdr:to>
    <xdr:sp macro="" textlink="">
      <xdr:nvSpPr>
        <xdr:cNvPr id="6155" name="AutoShape 11">
          <a:extLst>
            <a:ext uri="{FF2B5EF4-FFF2-40B4-BE49-F238E27FC236}">
              <a16:creationId xmlns:a16="http://schemas.microsoft.com/office/drawing/2014/main" id="{00000000-0008-0000-0200-00000B180000}"/>
            </a:ext>
          </a:extLst>
        </xdr:cNvPr>
        <xdr:cNvSpPr>
          <a:spLocks noChangeArrowheads="1"/>
        </xdr:cNvSpPr>
      </xdr:nvSpPr>
      <xdr:spPr bwMode="auto">
        <a:xfrm>
          <a:off x="3905548" y="3240974"/>
          <a:ext cx="1488893" cy="470237"/>
        </a:xfrm>
        <a:prstGeom prst="wedgeRoundRectCallout">
          <a:avLst>
            <a:gd name="adj1" fmla="val -39986"/>
            <a:gd name="adj2" fmla="val 913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日本標準産業分類の中分類を記入してください。</a:t>
          </a:r>
        </a:p>
      </xdr:txBody>
    </xdr:sp>
    <xdr:clientData/>
  </xdr:twoCellAnchor>
  <xdr:twoCellAnchor>
    <xdr:from>
      <xdr:col>4</xdr:col>
      <xdr:colOff>104775</xdr:colOff>
      <xdr:row>31</xdr:row>
      <xdr:rowOff>85725</xdr:rowOff>
    </xdr:from>
    <xdr:to>
      <xdr:col>8</xdr:col>
      <xdr:colOff>666750</xdr:colOff>
      <xdr:row>34</xdr:row>
      <xdr:rowOff>26957</xdr:rowOff>
    </xdr:to>
    <xdr:sp macro="" textlink="">
      <xdr:nvSpPr>
        <xdr:cNvPr id="6158" name="AutoShape 14">
          <a:extLst>
            <a:ext uri="{FF2B5EF4-FFF2-40B4-BE49-F238E27FC236}">
              <a16:creationId xmlns:a16="http://schemas.microsoft.com/office/drawing/2014/main" id="{00000000-0008-0000-0200-00000E180000}"/>
            </a:ext>
          </a:extLst>
        </xdr:cNvPr>
        <xdr:cNvSpPr>
          <a:spLocks noChangeArrowheads="1"/>
        </xdr:cNvSpPr>
      </xdr:nvSpPr>
      <xdr:spPr bwMode="auto">
        <a:xfrm>
          <a:off x="2917346" y="7184546"/>
          <a:ext cx="3042069" cy="408496"/>
        </a:xfrm>
        <a:prstGeom prst="wedgeRoundRectCallout">
          <a:avLst>
            <a:gd name="adj1" fmla="val -55884"/>
            <a:gd name="adj2" fmla="val -9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二酸化炭素換算排出量を分子、設定した指標を単位として記入してください。</a:t>
          </a:r>
        </a:p>
      </xdr:txBody>
    </xdr:sp>
    <xdr:clientData/>
  </xdr:twoCellAnchor>
  <xdr:twoCellAnchor>
    <xdr:from>
      <xdr:col>10</xdr:col>
      <xdr:colOff>54131</xdr:colOff>
      <xdr:row>37</xdr:row>
      <xdr:rowOff>164369</xdr:rowOff>
    </xdr:from>
    <xdr:to>
      <xdr:col>11</xdr:col>
      <xdr:colOff>154665</xdr:colOff>
      <xdr:row>41</xdr:row>
      <xdr:rowOff>206675</xdr:rowOff>
    </xdr:to>
    <xdr:sp macro="" textlink="">
      <xdr:nvSpPr>
        <xdr:cNvPr id="6159" name="AutoShape 15">
          <a:extLst>
            <a:ext uri="{FF2B5EF4-FFF2-40B4-BE49-F238E27FC236}">
              <a16:creationId xmlns:a16="http://schemas.microsoft.com/office/drawing/2014/main" id="{00000000-0008-0000-0200-00000F180000}"/>
            </a:ext>
          </a:extLst>
        </xdr:cNvPr>
        <xdr:cNvSpPr>
          <a:spLocks noChangeArrowheads="1"/>
        </xdr:cNvSpPr>
      </xdr:nvSpPr>
      <xdr:spPr bwMode="auto">
        <a:xfrm>
          <a:off x="6586843" y="8566138"/>
          <a:ext cx="837374" cy="1399169"/>
        </a:xfrm>
        <a:prstGeom prst="wedgeRoundRectCallout">
          <a:avLst>
            <a:gd name="adj1" fmla="val -65228"/>
            <a:gd name="adj2" fmla="val -3072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寄与的取組として認められた取組は削減量等として目標値から差し引きできます。</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171450</xdr:colOff>
      <xdr:row>51</xdr:row>
      <xdr:rowOff>405764</xdr:rowOff>
    </xdr:from>
    <xdr:to>
      <xdr:col>6</xdr:col>
      <xdr:colOff>53340</xdr:colOff>
      <xdr:row>52</xdr:row>
      <xdr:rowOff>8984</xdr:rowOff>
    </xdr:to>
    <xdr:sp macro="" textlink="">
      <xdr:nvSpPr>
        <xdr:cNvPr id="6160" name="AutoShape 16">
          <a:extLst>
            <a:ext uri="{FF2B5EF4-FFF2-40B4-BE49-F238E27FC236}">
              <a16:creationId xmlns:a16="http://schemas.microsoft.com/office/drawing/2014/main" id="{00000000-0008-0000-0200-000010180000}"/>
            </a:ext>
          </a:extLst>
        </xdr:cNvPr>
        <xdr:cNvSpPr>
          <a:spLocks noChangeArrowheads="1"/>
        </xdr:cNvSpPr>
      </xdr:nvSpPr>
      <xdr:spPr bwMode="auto">
        <a:xfrm>
          <a:off x="1303667" y="14756165"/>
          <a:ext cx="3161725" cy="402961"/>
        </a:xfrm>
        <a:prstGeom prst="wedgeRoundRectCallout">
          <a:avLst>
            <a:gd name="adj1" fmla="val 6629"/>
            <a:gd name="adj2" fmla="val -697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業務における温室効果ガス削減の取組以外の社会貢献活動の内容、又は計画を自由に御記入ください。</a:t>
          </a:r>
        </a:p>
      </xdr:txBody>
    </xdr:sp>
    <xdr:clientData/>
  </xdr:twoCellAnchor>
  <xdr:twoCellAnchor editAs="oneCell">
    <xdr:from>
      <xdr:col>2</xdr:col>
      <xdr:colOff>744855</xdr:colOff>
      <xdr:row>1</xdr:row>
      <xdr:rowOff>15241</xdr:rowOff>
    </xdr:from>
    <xdr:to>
      <xdr:col>8</xdr:col>
      <xdr:colOff>704850</xdr:colOff>
      <xdr:row>2</xdr:row>
      <xdr:rowOff>57151</xdr:rowOff>
    </xdr:to>
    <xdr:sp macro="" textlink="">
      <xdr:nvSpPr>
        <xdr:cNvPr id="6162" name="Text Box 18">
          <a:extLst>
            <a:ext uri="{FF2B5EF4-FFF2-40B4-BE49-F238E27FC236}">
              <a16:creationId xmlns:a16="http://schemas.microsoft.com/office/drawing/2014/main" id="{00000000-0008-0000-0200-000012180000}"/>
            </a:ext>
          </a:extLst>
        </xdr:cNvPr>
        <xdr:cNvSpPr txBox="1">
          <a:spLocks noChangeArrowheads="1"/>
        </xdr:cNvSpPr>
      </xdr:nvSpPr>
      <xdr:spPr bwMode="auto">
        <a:xfrm>
          <a:off x="1878330" y="186691"/>
          <a:ext cx="4101465" cy="213360"/>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FF0000"/>
              </a:solidFill>
              <a:latin typeface="ＭＳ ゴシック"/>
              <a:ea typeface="ＭＳ ゴシック"/>
            </a:rPr>
            <a:t>（トラック、バス、タクシーを一定台数以上保有する方の記入例）</a:t>
          </a:r>
        </a:p>
      </xdr:txBody>
    </xdr:sp>
    <xdr:clientData/>
  </xdr:twoCellAnchor>
  <xdr:twoCellAnchor>
    <xdr:from>
      <xdr:col>4</xdr:col>
      <xdr:colOff>548640</xdr:colOff>
      <xdr:row>4</xdr:row>
      <xdr:rowOff>64769</xdr:rowOff>
    </xdr:from>
    <xdr:to>
      <xdr:col>8</xdr:col>
      <xdr:colOff>419100</xdr:colOff>
      <xdr:row>5</xdr:row>
      <xdr:rowOff>114299</xdr:rowOff>
    </xdr:to>
    <xdr:sp macro="" textlink="">
      <xdr:nvSpPr>
        <xdr:cNvPr id="6165" name="AutoShape 21">
          <a:extLst>
            <a:ext uri="{FF2B5EF4-FFF2-40B4-BE49-F238E27FC236}">
              <a16:creationId xmlns:a16="http://schemas.microsoft.com/office/drawing/2014/main" id="{00000000-0008-0000-0200-000015180000}"/>
            </a:ext>
          </a:extLst>
        </xdr:cNvPr>
        <xdr:cNvSpPr>
          <a:spLocks noChangeArrowheads="1"/>
        </xdr:cNvSpPr>
      </xdr:nvSpPr>
      <xdr:spPr bwMode="auto">
        <a:xfrm>
          <a:off x="3358515" y="807719"/>
          <a:ext cx="2346960" cy="240030"/>
        </a:xfrm>
        <a:prstGeom prst="wedgeRoundRectCallout">
          <a:avLst>
            <a:gd name="adj1" fmla="val -10444"/>
            <a:gd name="adj2" fmla="val 7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本社の住所・氏名を記入してください。</a:t>
          </a:r>
        </a:p>
      </xdr:txBody>
    </xdr:sp>
    <xdr:clientData/>
  </xdr:twoCellAnchor>
  <xdr:twoCellAnchor>
    <xdr:from>
      <xdr:col>5</xdr:col>
      <xdr:colOff>510541</xdr:colOff>
      <xdr:row>21</xdr:row>
      <xdr:rowOff>0</xdr:rowOff>
    </xdr:from>
    <xdr:to>
      <xdr:col>8</xdr:col>
      <xdr:colOff>666751</xdr:colOff>
      <xdr:row>22</xdr:row>
      <xdr:rowOff>0</xdr:rowOff>
    </xdr:to>
    <xdr:sp macro="" textlink="">
      <xdr:nvSpPr>
        <xdr:cNvPr id="6169" name="AutoShape 25">
          <a:extLst>
            <a:ext uri="{FF2B5EF4-FFF2-40B4-BE49-F238E27FC236}">
              <a16:creationId xmlns:a16="http://schemas.microsoft.com/office/drawing/2014/main" id="{00000000-0008-0000-0200-000019180000}"/>
            </a:ext>
          </a:extLst>
        </xdr:cNvPr>
        <xdr:cNvSpPr>
          <a:spLocks noChangeArrowheads="1"/>
        </xdr:cNvSpPr>
      </xdr:nvSpPr>
      <xdr:spPr bwMode="auto">
        <a:xfrm>
          <a:off x="4025266" y="4648200"/>
          <a:ext cx="1927860" cy="209550"/>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計画期間は3か年（年度）です。</a:t>
          </a:r>
        </a:p>
      </xdr:txBody>
    </xdr:sp>
    <xdr:clientData/>
  </xdr:twoCellAnchor>
  <xdr:twoCellAnchor>
    <xdr:from>
      <xdr:col>0</xdr:col>
      <xdr:colOff>57150</xdr:colOff>
      <xdr:row>1</xdr:row>
      <xdr:rowOff>123825</xdr:rowOff>
    </xdr:from>
    <xdr:to>
      <xdr:col>1</xdr:col>
      <xdr:colOff>800100</xdr:colOff>
      <xdr:row>3</xdr:row>
      <xdr:rowOff>76200</xdr:rowOff>
    </xdr:to>
    <xdr:sp macro="" textlink="">
      <xdr:nvSpPr>
        <xdr:cNvPr id="6179" name="AutoShape 35">
          <a:extLst>
            <a:ext uri="{FF2B5EF4-FFF2-40B4-BE49-F238E27FC236}">
              <a16:creationId xmlns:a16="http://schemas.microsoft.com/office/drawing/2014/main" id="{00000000-0008-0000-0200-000023180000}"/>
            </a:ext>
          </a:extLst>
        </xdr:cNvPr>
        <xdr:cNvSpPr>
          <a:spLocks noChangeArrowheads="1"/>
        </xdr:cNvSpPr>
      </xdr:nvSpPr>
      <xdr:spPr bwMode="auto">
        <a:xfrm>
          <a:off x="57150" y="295275"/>
          <a:ext cx="923925" cy="333375"/>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rPr>
            <a:t>公表対象</a:t>
          </a:r>
        </a:p>
      </xdr:txBody>
    </xdr:sp>
    <xdr:clientData/>
  </xdr:twoCellAnchor>
  <xdr:twoCellAnchor>
    <xdr:from>
      <xdr:col>2</xdr:col>
      <xdr:colOff>462915</xdr:colOff>
      <xdr:row>52</xdr:row>
      <xdr:rowOff>243840</xdr:rowOff>
    </xdr:from>
    <xdr:to>
      <xdr:col>7</xdr:col>
      <xdr:colOff>131445</xdr:colOff>
      <xdr:row>52</xdr:row>
      <xdr:rowOff>495300</xdr:rowOff>
    </xdr:to>
    <xdr:sp macro="" textlink="">
      <xdr:nvSpPr>
        <xdr:cNvPr id="6182" name="AutoShape 38">
          <a:extLst>
            <a:ext uri="{FF2B5EF4-FFF2-40B4-BE49-F238E27FC236}">
              <a16:creationId xmlns:a16="http://schemas.microsoft.com/office/drawing/2014/main" id="{00000000-0008-0000-0200-000026180000}"/>
            </a:ext>
          </a:extLst>
        </xdr:cNvPr>
        <xdr:cNvSpPr>
          <a:spLocks noChangeArrowheads="1"/>
        </xdr:cNvSpPr>
      </xdr:nvSpPr>
      <xdr:spPr bwMode="auto">
        <a:xfrm>
          <a:off x="1596390" y="15407640"/>
          <a:ext cx="3230880" cy="251460"/>
        </a:xfrm>
        <a:prstGeom prst="wedgeRoundRectCallout">
          <a:avLst>
            <a:gd name="adj1" fmla="val -62787"/>
            <a:gd name="adj2" fmla="val -5303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その他アピール事項等があれば自由に御記入ください。</a:t>
          </a:r>
        </a:p>
      </xdr:txBody>
    </xdr:sp>
    <xdr:clientData/>
  </xdr:twoCellAnchor>
  <xdr:twoCellAnchor>
    <xdr:from>
      <xdr:col>1</xdr:col>
      <xdr:colOff>19049</xdr:colOff>
      <xdr:row>25</xdr:row>
      <xdr:rowOff>19050</xdr:rowOff>
    </xdr:from>
    <xdr:to>
      <xdr:col>1</xdr:col>
      <xdr:colOff>927734</xdr:colOff>
      <xdr:row>27</xdr:row>
      <xdr:rowOff>458279</xdr:rowOff>
    </xdr:to>
    <xdr:sp macro="" textlink="">
      <xdr:nvSpPr>
        <xdr:cNvPr id="6224" name="AutoShape 80">
          <a:extLst>
            <a:ext uri="{FF2B5EF4-FFF2-40B4-BE49-F238E27FC236}">
              <a16:creationId xmlns:a16="http://schemas.microsoft.com/office/drawing/2014/main" id="{00000000-0008-0000-0200-000050180000}"/>
            </a:ext>
          </a:extLst>
        </xdr:cNvPr>
        <xdr:cNvSpPr>
          <a:spLocks noChangeArrowheads="1"/>
        </xdr:cNvSpPr>
      </xdr:nvSpPr>
      <xdr:spPr bwMode="auto">
        <a:xfrm>
          <a:off x="198766" y="5446503"/>
          <a:ext cx="908685" cy="81663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0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原則として総排出量と原単位の両方を記載してください。</a:t>
          </a:r>
        </a:p>
      </xdr:txBody>
    </xdr:sp>
    <xdr:clientData/>
  </xdr:twoCellAnchor>
  <xdr:twoCellAnchor>
    <xdr:from>
      <xdr:col>8</xdr:col>
      <xdr:colOff>146453</xdr:colOff>
      <xdr:row>7</xdr:row>
      <xdr:rowOff>17972</xdr:rowOff>
    </xdr:from>
    <xdr:to>
      <xdr:col>10</xdr:col>
      <xdr:colOff>22628</xdr:colOff>
      <xdr:row>10</xdr:row>
      <xdr:rowOff>18078</xdr:rowOff>
    </xdr:to>
    <xdr:sp macro="" textlink="">
      <xdr:nvSpPr>
        <xdr:cNvPr id="2" name="AutoShape 10">
          <a:extLst>
            <a:ext uri="{FF2B5EF4-FFF2-40B4-BE49-F238E27FC236}">
              <a16:creationId xmlns:a16="http://schemas.microsoft.com/office/drawing/2014/main" id="{00000000-0008-0000-0200-000002000000}"/>
            </a:ext>
          </a:extLst>
        </xdr:cNvPr>
        <xdr:cNvSpPr>
          <a:spLocks noChangeArrowheads="1"/>
        </xdr:cNvSpPr>
      </xdr:nvSpPr>
      <xdr:spPr bwMode="auto">
        <a:xfrm>
          <a:off x="5439118" y="1320920"/>
          <a:ext cx="1116222" cy="566215"/>
        </a:xfrm>
        <a:prstGeom prst="wedgeRoundRectCallout">
          <a:avLst>
            <a:gd name="adj1" fmla="val 27600"/>
            <a:gd name="adj2" fmla="val 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規則改正により、代表者職印の押印は不要になりました。</a:t>
          </a:r>
        </a:p>
      </xdr:txBody>
    </xdr:sp>
    <xdr:clientData/>
  </xdr:twoCellAnchor>
  <xdr:twoCellAnchor>
    <xdr:from>
      <xdr:col>10</xdr:col>
      <xdr:colOff>198394</xdr:colOff>
      <xdr:row>4</xdr:row>
      <xdr:rowOff>35943</xdr:rowOff>
    </xdr:from>
    <xdr:to>
      <xdr:col>13</xdr:col>
      <xdr:colOff>674642</xdr:colOff>
      <xdr:row>12</xdr:row>
      <xdr:rowOff>40036</xdr:rowOff>
    </xdr:to>
    <xdr:sp macro="" textlink="">
      <xdr:nvSpPr>
        <xdr:cNvPr id="3" name="AutoShape 23">
          <a:extLst>
            <a:ext uri="{FF2B5EF4-FFF2-40B4-BE49-F238E27FC236}">
              <a16:creationId xmlns:a16="http://schemas.microsoft.com/office/drawing/2014/main" id="{00000000-0008-0000-0200-000003000000}"/>
            </a:ext>
          </a:extLst>
        </xdr:cNvPr>
        <xdr:cNvSpPr>
          <a:spLocks noChangeArrowheads="1"/>
        </xdr:cNvSpPr>
      </xdr:nvSpPr>
      <xdr:spPr bwMode="auto">
        <a:xfrm>
          <a:off x="6731106" y="772783"/>
          <a:ext cx="2264432" cy="1513715"/>
        </a:xfrm>
        <a:prstGeom prst="wedgeRoundRectCallout">
          <a:avLst>
            <a:gd name="adj1" fmla="val -88541"/>
            <a:gd name="adj2" fmla="val 520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該当の条・項以外は消してください。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該当する条項はこちらからご確認ください。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・計画の作成→第８条第１項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・計画の変更→第８条第４項</a:t>
          </a: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特定事業者以外の事業者の場合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・計画の作成→第９条第１項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・計画の変更→変更第９条第３項</a:t>
          </a:r>
        </a:p>
      </xdr:txBody>
    </xdr:sp>
    <xdr:clientData/>
  </xdr:twoCellAnchor>
  <xdr:twoCellAnchor>
    <xdr:from>
      <xdr:col>8</xdr:col>
      <xdr:colOff>281940</xdr:colOff>
      <xdr:row>12</xdr:row>
      <xdr:rowOff>314505</xdr:rowOff>
    </xdr:from>
    <xdr:to>
      <xdr:col>13</xdr:col>
      <xdr:colOff>34290</xdr:colOff>
      <xdr:row>16</xdr:row>
      <xdr:rowOff>217170</xdr:rowOff>
    </xdr:to>
    <xdr:sp macro="" textlink="">
      <xdr:nvSpPr>
        <xdr:cNvPr id="4" name="AutoShape 20">
          <a:extLst>
            <a:ext uri="{FF2B5EF4-FFF2-40B4-BE49-F238E27FC236}">
              <a16:creationId xmlns:a16="http://schemas.microsoft.com/office/drawing/2014/main" id="{00000000-0008-0000-0200-000004000000}"/>
            </a:ext>
          </a:extLst>
        </xdr:cNvPr>
        <xdr:cNvSpPr>
          <a:spLocks noChangeArrowheads="1"/>
        </xdr:cNvSpPr>
      </xdr:nvSpPr>
      <xdr:spPr bwMode="auto">
        <a:xfrm>
          <a:off x="5574605" y="2560967"/>
          <a:ext cx="2780581" cy="1214599"/>
        </a:xfrm>
        <a:prstGeom prst="wedgeRoundRectCallout">
          <a:avLst>
            <a:gd name="adj1" fmla="val -39255"/>
            <a:gd name="adj2" fmla="val 646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第４条第１号→原油換算1,500kl以上の事業者</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第４条第２号→フランチャイズ加盟店を合わせて1,500kl以上となる事業者</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第４条第３号→</a:t>
          </a:r>
          <a:r>
            <a:rPr lang="ja-JP" altLang="en-US" sz="1000" b="0" i="0" u="sng" strike="noStrike" baseline="0">
              <a:solidFill>
                <a:srgbClr val="FF0000"/>
              </a:solidFill>
              <a:latin typeface="ＭＳ Ｐゴシック" panose="020B0600070205080204" pitchFamily="50" charset="-128"/>
              <a:ea typeface="ＭＳ Ｐゴシック" panose="020B0600070205080204" pitchFamily="50" charset="-128"/>
            </a:rPr>
            <a:t>トラック、バス、タクシーの台数が一定以上の事業者</a:t>
          </a:r>
        </a:p>
      </xdr:txBody>
    </xdr:sp>
    <xdr:clientData/>
  </xdr:twoCellAnchor>
  <xdr:twoCellAnchor>
    <xdr:from>
      <xdr:col>0</xdr:col>
      <xdr:colOff>69982</xdr:colOff>
      <xdr:row>36</xdr:row>
      <xdr:rowOff>53340</xdr:rowOff>
    </xdr:from>
    <xdr:to>
      <xdr:col>6</xdr:col>
      <xdr:colOff>76200</xdr:colOff>
      <xdr:row>43</xdr:row>
      <xdr:rowOff>125730</xdr:rowOff>
    </xdr:to>
    <xdr:grpSp>
      <xdr:nvGrpSpPr>
        <xdr:cNvPr id="6434" name="グループ化 8">
          <a:extLst>
            <a:ext uri="{FF2B5EF4-FFF2-40B4-BE49-F238E27FC236}">
              <a16:creationId xmlns:a16="http://schemas.microsoft.com/office/drawing/2014/main" id="{00000000-0008-0000-0200-000022190000}"/>
            </a:ext>
          </a:extLst>
        </xdr:cNvPr>
        <xdr:cNvGrpSpPr>
          <a:grpSpLocks/>
        </xdr:cNvGrpSpPr>
      </xdr:nvGrpSpPr>
      <xdr:grpSpPr bwMode="auto">
        <a:xfrm>
          <a:off x="69982" y="8301362"/>
          <a:ext cx="4297702" cy="2982225"/>
          <a:chOff x="71924" y="8246746"/>
          <a:chExt cx="4414351" cy="2954655"/>
        </a:xfrm>
      </xdr:grpSpPr>
      <xdr:sp macro="" textlink="">
        <xdr:nvSpPr>
          <xdr:cNvPr id="10" name="AutoShape 27">
            <a:extLst>
              <a:ext uri="{FF2B5EF4-FFF2-40B4-BE49-F238E27FC236}">
                <a16:creationId xmlns:a16="http://schemas.microsoft.com/office/drawing/2014/main" id="{00000000-0008-0000-0200-00000A000000}"/>
              </a:ext>
            </a:extLst>
          </xdr:cNvPr>
          <xdr:cNvSpPr>
            <a:spLocks noChangeArrowheads="1"/>
          </xdr:cNvSpPr>
        </xdr:nvSpPr>
        <xdr:spPr bwMode="auto">
          <a:xfrm>
            <a:off x="2395370" y="8246746"/>
            <a:ext cx="973221" cy="397008"/>
          </a:xfrm>
          <a:prstGeom prst="wedgeRoundRectCallout">
            <a:avLst>
              <a:gd name="adj1" fmla="val -30486"/>
              <a:gd name="adj2" fmla="val 90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電力又は熱の売電等</a:t>
            </a:r>
          </a:p>
        </xdr:txBody>
      </xdr:sp>
      <xdr:sp macro="" textlink="">
        <xdr:nvSpPr>
          <xdr:cNvPr id="11" name="AutoShape 28">
            <a:extLst>
              <a:ext uri="{FF2B5EF4-FFF2-40B4-BE49-F238E27FC236}">
                <a16:creationId xmlns:a16="http://schemas.microsoft.com/office/drawing/2014/main" id="{00000000-0008-0000-0200-00000B000000}"/>
              </a:ext>
            </a:extLst>
          </xdr:cNvPr>
          <xdr:cNvSpPr>
            <a:spLocks noChangeArrowheads="1"/>
          </xdr:cNvSpPr>
        </xdr:nvSpPr>
        <xdr:spPr bwMode="auto">
          <a:xfrm>
            <a:off x="71924" y="8689563"/>
            <a:ext cx="985268" cy="1182990"/>
          </a:xfrm>
          <a:prstGeom prst="wedgeRoundRectCallout">
            <a:avLst>
              <a:gd name="adj1" fmla="val 66673"/>
              <a:gd name="adj2" fmla="val 22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グリーン電力証書、グリーン熱証書、J-VER、国内クレジットの購入</a:t>
            </a:r>
          </a:p>
        </xdr:txBody>
      </xdr:sp>
      <xdr:sp macro="" textlink="">
        <xdr:nvSpPr>
          <xdr:cNvPr id="12" name="AutoShape 29">
            <a:extLst>
              <a:ext uri="{FF2B5EF4-FFF2-40B4-BE49-F238E27FC236}">
                <a16:creationId xmlns:a16="http://schemas.microsoft.com/office/drawing/2014/main" id="{00000000-0008-0000-0200-00000C000000}"/>
              </a:ext>
            </a:extLst>
          </xdr:cNvPr>
          <xdr:cNvSpPr>
            <a:spLocks noChangeArrowheads="1"/>
          </xdr:cNvSpPr>
        </xdr:nvSpPr>
        <xdr:spPr bwMode="auto">
          <a:xfrm>
            <a:off x="3231732" y="9819508"/>
            <a:ext cx="1041651" cy="397008"/>
          </a:xfrm>
          <a:prstGeom prst="wedgeRoundRectCallout">
            <a:avLst>
              <a:gd name="adj1" fmla="val -64903"/>
              <a:gd name="adj2" fmla="val 283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J-VERの購入</a:t>
            </a:r>
          </a:p>
        </xdr:txBody>
      </xdr:sp>
      <xdr:sp macro="" textlink="">
        <xdr:nvSpPr>
          <xdr:cNvPr id="13" name="AutoShape 30">
            <a:extLst>
              <a:ext uri="{FF2B5EF4-FFF2-40B4-BE49-F238E27FC236}">
                <a16:creationId xmlns:a16="http://schemas.microsoft.com/office/drawing/2014/main" id="{00000000-0008-0000-0200-00000D000000}"/>
              </a:ext>
            </a:extLst>
          </xdr:cNvPr>
          <xdr:cNvSpPr>
            <a:spLocks noChangeArrowheads="1"/>
          </xdr:cNvSpPr>
        </xdr:nvSpPr>
        <xdr:spPr bwMode="auto">
          <a:xfrm>
            <a:off x="3360988" y="10735680"/>
            <a:ext cx="1125287" cy="465721"/>
          </a:xfrm>
          <a:prstGeom prst="wedgeRoundRectCallout">
            <a:avLst>
              <a:gd name="adj1" fmla="val -67628"/>
              <a:gd name="adj2" fmla="val 306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国内クレジットの購入</a:t>
            </a:r>
          </a:p>
        </xdr:txBody>
      </xdr:sp>
    </xdr:grpSp>
    <xdr:clientData/>
  </xdr:twoCellAnchor>
  <xdr:twoCellAnchor>
    <xdr:from>
      <xdr:col>2</xdr:col>
      <xdr:colOff>94224</xdr:colOff>
      <xdr:row>23</xdr:row>
      <xdr:rowOff>9524</xdr:rowOff>
    </xdr:from>
    <xdr:to>
      <xdr:col>4</xdr:col>
      <xdr:colOff>149469</xdr:colOff>
      <xdr:row>26</xdr:row>
      <xdr:rowOff>177939</xdr:rowOff>
    </xdr:to>
    <xdr:sp macro="" textlink="">
      <xdr:nvSpPr>
        <xdr:cNvPr id="5" name="AutoShape 25">
          <a:extLst>
            <a:ext uri="{FF2B5EF4-FFF2-40B4-BE49-F238E27FC236}">
              <a16:creationId xmlns:a16="http://schemas.microsoft.com/office/drawing/2014/main" id="{00000000-0008-0000-0200-000005000000}"/>
            </a:ext>
          </a:extLst>
        </xdr:cNvPr>
        <xdr:cNvSpPr>
          <a:spLocks noChangeArrowheads="1"/>
        </xdr:cNvSpPr>
      </xdr:nvSpPr>
      <xdr:spPr bwMode="auto">
        <a:xfrm>
          <a:off x="1182795" y="5106969"/>
          <a:ext cx="1688103" cy="670833"/>
        </a:xfrm>
        <a:prstGeom prst="wedgeRoundRectCallout">
          <a:avLst>
            <a:gd name="adj1" fmla="val 75702"/>
            <a:gd name="adj2" fmla="val 392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赤枠の部分は、昨年度実績の内訳書（様式第</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号）で算出した</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CO2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換算数量の合計値を引用してください。</a:t>
          </a:r>
        </a:p>
      </xdr:txBody>
    </xdr:sp>
    <xdr:clientData/>
  </xdr:twoCellAnchor>
  <xdr:twoCellAnchor>
    <xdr:from>
      <xdr:col>9</xdr:col>
      <xdr:colOff>59054</xdr:colOff>
      <xdr:row>20</xdr:row>
      <xdr:rowOff>161925</xdr:rowOff>
    </xdr:from>
    <xdr:to>
      <xdr:col>13</xdr:col>
      <xdr:colOff>85724</xdr:colOff>
      <xdr:row>23</xdr:row>
      <xdr:rowOff>55245</xdr:rowOff>
    </xdr:to>
    <xdr:sp macro="" textlink="">
      <xdr:nvSpPr>
        <xdr:cNvPr id="6" name="AutoShape 26">
          <a:extLst>
            <a:ext uri="{FF2B5EF4-FFF2-40B4-BE49-F238E27FC236}">
              <a16:creationId xmlns:a16="http://schemas.microsoft.com/office/drawing/2014/main" id="{00000000-0008-0000-0200-000006000000}"/>
            </a:ext>
          </a:extLst>
        </xdr:cNvPr>
        <xdr:cNvSpPr>
          <a:spLocks noChangeArrowheads="1"/>
        </xdr:cNvSpPr>
      </xdr:nvSpPr>
      <xdr:spPr bwMode="auto">
        <a:xfrm>
          <a:off x="6307454" y="4600575"/>
          <a:ext cx="2093595" cy="560070"/>
        </a:xfrm>
        <a:prstGeom prst="wedgeRoundRectCallout">
          <a:avLst>
            <a:gd name="adj1" fmla="val -65172"/>
            <a:gd name="adj2" fmla="val 4611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基準年度→計画期間の初年度の前年度</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目標年度→計画最終年度（3年目）</a:t>
          </a:r>
        </a:p>
      </xdr:txBody>
    </xdr:sp>
    <xdr:clientData/>
  </xdr:twoCellAnchor>
  <xdr:twoCellAnchor>
    <xdr:from>
      <xdr:col>4</xdr:col>
      <xdr:colOff>666750</xdr:colOff>
      <xdr:row>26</xdr:row>
      <xdr:rowOff>9523</xdr:rowOff>
    </xdr:from>
    <xdr:to>
      <xdr:col>5</xdr:col>
      <xdr:colOff>859155</xdr:colOff>
      <xdr:row>27</xdr:row>
      <xdr:rowOff>9525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476625" y="5629273"/>
          <a:ext cx="897255" cy="2095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36195</xdr:colOff>
      <xdr:row>26</xdr:row>
      <xdr:rowOff>11428</xdr:rowOff>
    </xdr:from>
    <xdr:to>
      <xdr:col>9</xdr:col>
      <xdr:colOff>15240</xdr:colOff>
      <xdr:row>26</xdr:row>
      <xdr:rowOff>209549</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322570" y="5631178"/>
          <a:ext cx="941070" cy="19812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tabSelected="1" view="pageBreakPreview" zoomScaleNormal="100" zoomScaleSheetLayoutView="100" workbookViewId="0">
      <selection activeCell="N43" sqref="N43"/>
    </sheetView>
  </sheetViews>
  <sheetFormatPr defaultColWidth="10.42578125" defaultRowHeight="13.5" x14ac:dyDescent="0.15"/>
  <cols>
    <col min="1" max="1" width="2.5703125" style="10" customWidth="1"/>
    <col min="2" max="2" width="13.85546875" style="4" customWidth="1"/>
    <col min="3" max="3" width="13" style="4" customWidth="1"/>
    <col min="4" max="4" width="11.42578125" style="4" customWidth="1"/>
    <col min="5" max="5" width="10.42578125" style="4" customWidth="1"/>
    <col min="6" max="6" width="13.140625" style="10" customWidth="1"/>
    <col min="7" max="7" width="4.140625" style="10" bestFit="1" customWidth="1"/>
    <col min="8" max="8" width="8.5703125" style="10" customWidth="1"/>
    <col min="9" max="9" width="14" style="10" customWidth="1"/>
    <col min="10" max="10" width="4" style="10" customWidth="1"/>
    <col min="11" max="11" width="10.5703125" style="10" customWidth="1"/>
    <col min="12" max="12" width="3.140625" style="10" customWidth="1"/>
    <col min="13" max="13" width="2.85546875" style="10" customWidth="1"/>
    <col min="14" max="16384" width="10.42578125" style="10"/>
  </cols>
  <sheetData>
    <row r="1" spans="1:12" x14ac:dyDescent="0.15">
      <c r="A1" s="4" t="s">
        <v>203</v>
      </c>
      <c r="F1" s="9"/>
    </row>
    <row r="2" spans="1:12" ht="13.5" customHeight="1" x14ac:dyDescent="0.15"/>
    <row r="3" spans="1:12" ht="16.5" customHeight="1" x14ac:dyDescent="0.15">
      <c r="B3" s="252" t="s">
        <v>47</v>
      </c>
      <c r="C3" s="252"/>
      <c r="D3" s="252"/>
      <c r="E3" s="252"/>
      <c r="F3" s="252"/>
      <c r="G3" s="252"/>
      <c r="H3" s="252"/>
      <c r="I3" s="252"/>
      <c r="J3" s="252"/>
      <c r="K3" s="252"/>
      <c r="L3" s="252"/>
    </row>
    <row r="4" spans="1:12" s="3" customFormat="1" ht="15" customHeight="1" x14ac:dyDescent="0.15">
      <c r="A4" s="4"/>
      <c r="B4" s="98"/>
      <c r="C4" s="98"/>
      <c r="D4" s="98"/>
      <c r="E4" s="98"/>
      <c r="F4" s="98"/>
      <c r="G4" s="98"/>
      <c r="H4" s="99"/>
      <c r="I4" s="99"/>
      <c r="J4" s="99"/>
      <c r="K4" s="99"/>
      <c r="L4" s="100" t="s">
        <v>200</v>
      </c>
    </row>
    <row r="5" spans="1:12" s="3" customFormat="1" ht="15" customHeight="1" x14ac:dyDescent="0.15">
      <c r="A5" s="1"/>
      <c r="B5" s="253" t="s">
        <v>226</v>
      </c>
      <c r="C5" s="253"/>
      <c r="D5" s="253"/>
      <c r="E5" s="101"/>
      <c r="F5" s="99"/>
      <c r="G5" s="99"/>
      <c r="H5" s="99"/>
      <c r="I5" s="99"/>
      <c r="J5" s="99"/>
      <c r="K5" s="99"/>
      <c r="L5" s="99"/>
    </row>
    <row r="6" spans="1:12" s="3" customFormat="1" ht="15" customHeight="1" x14ac:dyDescent="0.15">
      <c r="A6" s="1"/>
      <c r="B6" s="98"/>
      <c r="C6" s="98"/>
      <c r="D6" s="98"/>
      <c r="E6" s="254"/>
      <c r="F6" s="254"/>
      <c r="G6" s="254"/>
      <c r="H6" s="99"/>
      <c r="I6" s="99"/>
      <c r="J6" s="99"/>
      <c r="K6" s="99"/>
      <c r="L6" s="99"/>
    </row>
    <row r="7" spans="1:12" s="3" customFormat="1" ht="15" customHeight="1" x14ac:dyDescent="0.15">
      <c r="A7" s="1"/>
      <c r="B7" s="98"/>
      <c r="C7" s="98"/>
      <c r="D7" s="98" t="s">
        <v>176</v>
      </c>
      <c r="E7" s="103" t="s">
        <v>173</v>
      </c>
      <c r="F7" s="103"/>
      <c r="G7" s="104"/>
      <c r="H7" s="104"/>
      <c r="I7" s="104"/>
      <c r="J7" s="99"/>
      <c r="K7" s="99"/>
      <c r="L7" s="99"/>
    </row>
    <row r="8" spans="1:12" s="3" customFormat="1" ht="15" customHeight="1" x14ac:dyDescent="0.15">
      <c r="A8" s="1"/>
      <c r="B8" s="98"/>
      <c r="C8" s="98"/>
      <c r="D8" s="98"/>
      <c r="E8" s="103"/>
      <c r="F8" s="104"/>
      <c r="G8" s="104"/>
      <c r="H8" s="104"/>
      <c r="I8" s="104"/>
      <c r="J8" s="99"/>
      <c r="K8" s="99"/>
      <c r="L8" s="99"/>
    </row>
    <row r="9" spans="1:12" s="3" customFormat="1" ht="15" customHeight="1" x14ac:dyDescent="0.15">
      <c r="A9" s="1"/>
      <c r="B9" s="98"/>
      <c r="C9" s="98"/>
      <c r="D9" s="98"/>
      <c r="E9" s="103" t="s">
        <v>174</v>
      </c>
      <c r="F9" s="103"/>
      <c r="G9" s="103"/>
      <c r="H9" s="104"/>
      <c r="I9" s="103"/>
      <c r="J9" s="99"/>
      <c r="K9" s="99"/>
      <c r="L9" s="99"/>
    </row>
    <row r="10" spans="1:12" s="3" customFormat="1" ht="15" customHeight="1" x14ac:dyDescent="0.15">
      <c r="A10" s="1"/>
      <c r="B10" s="98"/>
      <c r="C10" s="98"/>
      <c r="D10" s="98"/>
      <c r="E10" s="105"/>
      <c r="F10" s="103"/>
      <c r="G10" s="103"/>
      <c r="H10" s="104"/>
      <c r="I10" s="104"/>
      <c r="J10" s="99"/>
      <c r="K10" s="99"/>
      <c r="L10" s="99"/>
    </row>
    <row r="11" spans="1:12" s="3" customFormat="1" ht="15" customHeight="1" x14ac:dyDescent="0.15">
      <c r="A11" s="1"/>
      <c r="B11" s="98"/>
      <c r="C11" s="98"/>
      <c r="D11" s="98"/>
      <c r="E11" s="106" t="s">
        <v>177</v>
      </c>
      <c r="F11" s="99"/>
      <c r="G11" s="98"/>
      <c r="H11" s="102"/>
      <c r="I11" s="102"/>
      <c r="J11" s="99"/>
      <c r="K11" s="99"/>
      <c r="L11" s="99"/>
    </row>
    <row r="12" spans="1:12" s="3" customFormat="1" ht="15" customHeight="1" x14ac:dyDescent="0.15">
      <c r="A12" s="1"/>
      <c r="B12" s="1"/>
      <c r="C12" s="1"/>
      <c r="D12" s="1"/>
      <c r="E12" s="1"/>
      <c r="F12" s="1"/>
      <c r="G12" s="1"/>
      <c r="H12" s="1"/>
      <c r="I12" s="1"/>
    </row>
    <row r="13" spans="1:12" s="3" customFormat="1" ht="33.75" customHeight="1" x14ac:dyDescent="0.15">
      <c r="A13" s="1"/>
      <c r="B13" s="255" t="s">
        <v>175</v>
      </c>
      <c r="C13" s="255"/>
      <c r="D13" s="255"/>
      <c r="E13" s="255"/>
      <c r="F13" s="255"/>
      <c r="G13" s="255"/>
      <c r="H13" s="255"/>
      <c r="I13" s="255"/>
      <c r="J13" s="255"/>
      <c r="K13" s="255"/>
    </row>
    <row r="14" spans="1:12" ht="20.25" customHeight="1" x14ac:dyDescent="0.15">
      <c r="B14" s="11"/>
      <c r="C14" s="11"/>
      <c r="D14" s="11"/>
      <c r="E14" s="11"/>
      <c r="F14" s="11"/>
      <c r="G14" s="11"/>
      <c r="H14" s="11"/>
      <c r="I14" s="11"/>
      <c r="J14" s="11"/>
      <c r="K14" s="11"/>
      <c r="L14" s="11"/>
    </row>
    <row r="15" spans="1:12" ht="30.75" customHeight="1" x14ac:dyDescent="0.15">
      <c r="B15" s="12" t="s">
        <v>4</v>
      </c>
      <c r="C15" s="144"/>
      <c r="D15" s="145"/>
      <c r="E15" s="145"/>
      <c r="F15" s="145"/>
      <c r="G15" s="145"/>
      <c r="H15" s="145"/>
      <c r="I15" s="145"/>
      <c r="J15" s="145"/>
      <c r="K15" s="145"/>
      <c r="L15" s="146"/>
    </row>
    <row r="16" spans="1:12" ht="18.75" customHeight="1" x14ac:dyDescent="0.15">
      <c r="B16" s="247" t="s">
        <v>5</v>
      </c>
      <c r="C16" s="147"/>
      <c r="D16" s="148"/>
      <c r="E16" s="148"/>
      <c r="F16" s="148"/>
      <c r="G16" s="148"/>
      <c r="H16" s="148"/>
      <c r="I16" s="148"/>
      <c r="J16" s="148"/>
      <c r="K16" s="148"/>
      <c r="L16" s="149"/>
    </row>
    <row r="17" spans="2:12" ht="18.75" customHeight="1" x14ac:dyDescent="0.15">
      <c r="B17" s="256"/>
      <c r="C17" s="150"/>
      <c r="D17" s="151"/>
      <c r="E17" s="151"/>
      <c r="F17" s="151"/>
      <c r="G17" s="151"/>
      <c r="H17" s="151"/>
      <c r="I17" s="151"/>
      <c r="J17" s="151"/>
      <c r="K17" s="151"/>
      <c r="L17" s="152"/>
    </row>
    <row r="18" spans="2:12" ht="16.5" customHeight="1" x14ac:dyDescent="0.15">
      <c r="B18" s="17" t="s">
        <v>6</v>
      </c>
      <c r="C18" s="107"/>
      <c r="D18" s="108"/>
      <c r="E18" s="246"/>
      <c r="F18" s="246"/>
      <c r="G18" s="246"/>
      <c r="H18" s="246"/>
      <c r="I18" s="246"/>
      <c r="J18" s="246"/>
      <c r="K18" s="246"/>
      <c r="L18" s="109"/>
    </row>
    <row r="19" spans="2:12" ht="16.5" customHeight="1" x14ac:dyDescent="0.15">
      <c r="B19" s="247" t="s">
        <v>7</v>
      </c>
      <c r="C19" s="110"/>
      <c r="D19" s="249" t="s">
        <v>178</v>
      </c>
      <c r="E19" s="249"/>
      <c r="F19" s="249"/>
      <c r="G19" s="249"/>
      <c r="H19" s="249"/>
      <c r="I19" s="249"/>
      <c r="J19" s="249"/>
      <c r="K19" s="249"/>
      <c r="L19" s="111"/>
    </row>
    <row r="20" spans="2:12" ht="16.5" customHeight="1" x14ac:dyDescent="0.15">
      <c r="B20" s="248"/>
      <c r="C20" s="112"/>
      <c r="D20" s="250" t="s">
        <v>233</v>
      </c>
      <c r="E20" s="250"/>
      <c r="F20" s="250"/>
      <c r="G20" s="250"/>
      <c r="H20" s="250"/>
      <c r="I20" s="250"/>
      <c r="J20" s="250"/>
      <c r="K20" s="250"/>
      <c r="L20" s="113"/>
    </row>
    <row r="21" spans="2:12" ht="16.5" customHeight="1" x14ac:dyDescent="0.15">
      <c r="B21" s="25"/>
      <c r="C21" s="112"/>
      <c r="D21" s="251" t="s">
        <v>180</v>
      </c>
      <c r="E21" s="251"/>
      <c r="F21" s="251"/>
      <c r="G21" s="251"/>
      <c r="H21" s="251"/>
      <c r="I21" s="251"/>
      <c r="J21" s="251"/>
      <c r="K21" s="251"/>
      <c r="L21" s="113"/>
    </row>
    <row r="22" spans="2:12" ht="16.5" customHeight="1" x14ac:dyDescent="0.15">
      <c r="B22" s="18"/>
      <c r="C22" s="114"/>
      <c r="D22" s="223" t="s">
        <v>8</v>
      </c>
      <c r="E22" s="223"/>
      <c r="F22" s="223"/>
      <c r="G22" s="223"/>
      <c r="H22" s="223"/>
      <c r="I22" s="223"/>
      <c r="J22" s="223"/>
      <c r="K22" s="223"/>
      <c r="L22" s="115"/>
    </row>
    <row r="23" spans="2:12" ht="19.5" customHeight="1" x14ac:dyDescent="0.15">
      <c r="B23" s="28" t="s">
        <v>0</v>
      </c>
      <c r="C23" s="116"/>
      <c r="D23" s="224" t="s">
        <v>201</v>
      </c>
      <c r="E23" s="224"/>
      <c r="F23" s="117" t="s">
        <v>153</v>
      </c>
      <c r="G23" s="224" t="s">
        <v>201</v>
      </c>
      <c r="H23" s="224"/>
      <c r="I23" s="224"/>
      <c r="J23" s="118"/>
      <c r="K23" s="119"/>
      <c r="L23" s="120"/>
    </row>
    <row r="24" spans="2:12" ht="13.5" customHeight="1" x14ac:dyDescent="0.15">
      <c r="B24" s="221" t="s">
        <v>9</v>
      </c>
      <c r="C24" s="225" t="s">
        <v>10</v>
      </c>
      <c r="D24" s="226"/>
      <c r="E24" s="231" t="s">
        <v>11</v>
      </c>
      <c r="F24" s="232"/>
      <c r="G24" s="233"/>
      <c r="H24" s="231" t="s">
        <v>12</v>
      </c>
      <c r="I24" s="232"/>
      <c r="J24" s="233"/>
      <c r="K24" s="234" t="s">
        <v>13</v>
      </c>
      <c r="L24" s="235"/>
    </row>
    <row r="25" spans="2:12" x14ac:dyDescent="0.15">
      <c r="B25" s="222"/>
      <c r="C25" s="227"/>
      <c r="D25" s="228"/>
      <c r="E25" s="240" t="s">
        <v>202</v>
      </c>
      <c r="F25" s="241"/>
      <c r="G25" s="242"/>
      <c r="H25" s="240" t="s">
        <v>202</v>
      </c>
      <c r="I25" s="241"/>
      <c r="J25" s="242"/>
      <c r="K25" s="236"/>
      <c r="L25" s="237"/>
    </row>
    <row r="26" spans="2:12" x14ac:dyDescent="0.15">
      <c r="B26" s="222"/>
      <c r="C26" s="229"/>
      <c r="D26" s="230"/>
      <c r="E26" s="243" t="s">
        <v>14</v>
      </c>
      <c r="F26" s="244"/>
      <c r="G26" s="245"/>
      <c r="H26" s="243" t="s">
        <v>1</v>
      </c>
      <c r="I26" s="244"/>
      <c r="J26" s="245"/>
      <c r="K26" s="238"/>
      <c r="L26" s="239"/>
    </row>
    <row r="27" spans="2:12" ht="17.25" customHeight="1" x14ac:dyDescent="0.15">
      <c r="B27" s="25"/>
      <c r="C27" s="182" t="s">
        <v>15</v>
      </c>
      <c r="D27" s="183"/>
      <c r="E27" s="116"/>
      <c r="F27" s="328"/>
      <c r="G27" s="329" t="s">
        <v>16</v>
      </c>
      <c r="H27" s="330"/>
      <c r="I27" s="331"/>
      <c r="J27" s="123" t="s">
        <v>16</v>
      </c>
      <c r="K27" s="124" t="str">
        <f>IF(F27="","",ROUND((I27-F27)/F27*100,1))</f>
        <v/>
      </c>
      <c r="L27" s="125" t="s">
        <v>17</v>
      </c>
    </row>
    <row r="28" spans="2:12" ht="37.700000000000003" customHeight="1" x14ac:dyDescent="0.15">
      <c r="B28" s="25"/>
      <c r="C28" s="197" t="s">
        <v>18</v>
      </c>
      <c r="D28" s="198"/>
      <c r="E28" s="218"/>
      <c r="F28" s="219"/>
      <c r="G28" s="219"/>
      <c r="H28" s="219"/>
      <c r="I28" s="219"/>
      <c r="J28" s="219"/>
      <c r="K28" s="219"/>
      <c r="L28" s="220"/>
    </row>
    <row r="29" spans="2:12" ht="30" customHeight="1" x14ac:dyDescent="0.15">
      <c r="B29" s="221" t="s">
        <v>19</v>
      </c>
      <c r="C29" s="42" t="s">
        <v>20</v>
      </c>
      <c r="D29" s="43" t="s">
        <v>21</v>
      </c>
      <c r="E29" s="182" t="s">
        <v>232</v>
      </c>
      <c r="F29" s="184"/>
      <c r="G29" s="183"/>
      <c r="H29" s="182" t="s">
        <v>23</v>
      </c>
      <c r="I29" s="184"/>
      <c r="J29" s="183"/>
      <c r="K29" s="182" t="s">
        <v>24</v>
      </c>
      <c r="L29" s="183"/>
    </row>
    <row r="30" spans="2:12" ht="11.25" customHeight="1" x14ac:dyDescent="0.15">
      <c r="B30" s="222"/>
      <c r="C30" s="206"/>
      <c r="D30" s="126" t="s">
        <v>25</v>
      </c>
      <c r="E30" s="322"/>
      <c r="F30" s="215"/>
      <c r="G30" s="121"/>
      <c r="H30" s="324"/>
      <c r="I30" s="325"/>
      <c r="J30" s="121"/>
      <c r="K30" s="202" t="str">
        <f>IF(E30="","",ROUND((H30-E30)/E30*100,1))</f>
        <v/>
      </c>
      <c r="L30" s="204" t="s">
        <v>17</v>
      </c>
    </row>
    <row r="31" spans="2:12" ht="15.75" customHeight="1" x14ac:dyDescent="0.15">
      <c r="B31" s="222"/>
      <c r="C31" s="207"/>
      <c r="D31" s="127"/>
      <c r="E31" s="323"/>
      <c r="F31" s="217"/>
      <c r="G31" s="122"/>
      <c r="H31" s="326"/>
      <c r="I31" s="327"/>
      <c r="J31" s="122"/>
      <c r="K31" s="203"/>
      <c r="L31" s="205"/>
    </row>
    <row r="32" spans="2:12" ht="11.25" customHeight="1" x14ac:dyDescent="0.15">
      <c r="B32" s="44"/>
      <c r="C32" s="206"/>
      <c r="D32" s="126" t="s">
        <v>25</v>
      </c>
      <c r="E32" s="322"/>
      <c r="F32" s="215"/>
      <c r="G32" s="121"/>
      <c r="H32" s="322"/>
      <c r="I32" s="215"/>
      <c r="J32" s="121"/>
      <c r="K32" s="202" t="str">
        <f>IF(E32="","",ROUND((H32-E32)/E32*100,1))</f>
        <v/>
      </c>
      <c r="L32" s="204" t="s">
        <v>17</v>
      </c>
    </row>
    <row r="33" spans="2:12" ht="15.75" customHeight="1" x14ac:dyDescent="0.15">
      <c r="B33" s="35"/>
      <c r="C33" s="207"/>
      <c r="D33" s="127"/>
      <c r="E33" s="323"/>
      <c r="F33" s="217"/>
      <c r="G33" s="122"/>
      <c r="H33" s="323"/>
      <c r="I33" s="217"/>
      <c r="J33" s="122"/>
      <c r="K33" s="203"/>
      <c r="L33" s="205"/>
    </row>
    <row r="34" spans="2:12" ht="11.25" customHeight="1" x14ac:dyDescent="0.15">
      <c r="B34" s="35"/>
      <c r="C34" s="206"/>
      <c r="D34" s="126" t="s">
        <v>25</v>
      </c>
      <c r="E34" s="208"/>
      <c r="F34" s="209"/>
      <c r="G34" s="133"/>
      <c r="H34" s="214"/>
      <c r="I34" s="215"/>
      <c r="J34" s="121"/>
      <c r="K34" s="212" t="str">
        <f>IF(E34="","",ROUND((H34-E34)/E34*100,1))</f>
        <v/>
      </c>
      <c r="L34" s="204" t="s">
        <v>17</v>
      </c>
    </row>
    <row r="35" spans="2:12" ht="15.75" customHeight="1" x14ac:dyDescent="0.15">
      <c r="B35" s="35"/>
      <c r="C35" s="207"/>
      <c r="D35" s="128"/>
      <c r="E35" s="210"/>
      <c r="F35" s="211"/>
      <c r="G35" s="134"/>
      <c r="H35" s="216"/>
      <c r="I35" s="217"/>
      <c r="J35" s="122"/>
      <c r="K35" s="213"/>
      <c r="L35" s="205"/>
    </row>
    <row r="36" spans="2:12" ht="33.75" customHeight="1" x14ac:dyDescent="0.15">
      <c r="B36" s="45"/>
      <c r="C36" s="163" t="s">
        <v>181</v>
      </c>
      <c r="D36" s="164"/>
      <c r="E36" s="165"/>
      <c r="F36" s="166"/>
      <c r="G36" s="166"/>
      <c r="H36" s="166"/>
      <c r="I36" s="166"/>
      <c r="J36" s="166"/>
      <c r="K36" s="166"/>
      <c r="L36" s="167"/>
    </row>
    <row r="37" spans="2:12" ht="16.5" customHeight="1" x14ac:dyDescent="0.15">
      <c r="B37" s="194" t="s">
        <v>26</v>
      </c>
      <c r="C37" s="172" t="s">
        <v>182</v>
      </c>
      <c r="D37" s="174"/>
      <c r="E37" s="168" t="s">
        <v>12</v>
      </c>
      <c r="F37" s="169"/>
      <c r="G37" s="169"/>
      <c r="H37" s="169"/>
      <c r="I37" s="169"/>
      <c r="J37" s="169"/>
      <c r="K37" s="170"/>
      <c r="L37" s="171"/>
    </row>
    <row r="38" spans="2:12" ht="19.5" customHeight="1" x14ac:dyDescent="0.15">
      <c r="B38" s="195"/>
      <c r="C38" s="168"/>
      <c r="D38" s="175"/>
      <c r="E38" s="182" t="s">
        <v>183</v>
      </c>
      <c r="F38" s="184"/>
      <c r="G38" s="184"/>
      <c r="H38" s="177" t="s">
        <v>184</v>
      </c>
      <c r="I38" s="187"/>
      <c r="J38" s="178"/>
      <c r="K38" s="170"/>
      <c r="L38" s="171"/>
    </row>
    <row r="39" spans="2:12" ht="20.25" customHeight="1" x14ac:dyDescent="0.15">
      <c r="B39" s="195"/>
      <c r="C39" s="188" t="s">
        <v>171</v>
      </c>
      <c r="D39" s="189"/>
      <c r="E39" s="46" t="s">
        <v>27</v>
      </c>
      <c r="F39" s="135"/>
      <c r="G39" s="136" t="s">
        <v>172</v>
      </c>
      <c r="H39" s="137"/>
      <c r="I39" s="336"/>
      <c r="J39" s="129" t="s">
        <v>16</v>
      </c>
      <c r="K39" s="170"/>
      <c r="L39" s="171"/>
    </row>
    <row r="40" spans="2:12" ht="15.75" customHeight="1" x14ac:dyDescent="0.15">
      <c r="B40" s="195"/>
      <c r="C40" s="190"/>
      <c r="D40" s="191"/>
      <c r="E40" s="51" t="s">
        <v>29</v>
      </c>
      <c r="F40" s="138"/>
      <c r="G40" s="139" t="s">
        <v>154</v>
      </c>
      <c r="H40" s="140"/>
      <c r="I40" s="337"/>
      <c r="J40" s="130" t="s">
        <v>16</v>
      </c>
      <c r="K40" s="170"/>
      <c r="L40" s="171"/>
    </row>
    <row r="41" spans="2:12" ht="51.75" customHeight="1" x14ac:dyDescent="0.15">
      <c r="B41" s="195"/>
      <c r="C41" s="192" t="s">
        <v>185</v>
      </c>
      <c r="D41" s="193"/>
      <c r="E41" s="51" t="s">
        <v>33</v>
      </c>
      <c r="F41" s="138"/>
      <c r="G41" s="141"/>
      <c r="H41" s="140"/>
      <c r="I41" s="336"/>
      <c r="J41" s="129" t="s">
        <v>16</v>
      </c>
      <c r="K41" s="170"/>
      <c r="L41" s="171"/>
    </row>
    <row r="42" spans="2:12" ht="41.25" customHeight="1" x14ac:dyDescent="0.15">
      <c r="B42" s="195"/>
      <c r="C42" s="192" t="s">
        <v>204</v>
      </c>
      <c r="D42" s="193"/>
      <c r="E42" s="46" t="s">
        <v>30</v>
      </c>
      <c r="F42" s="142" t="s">
        <v>31</v>
      </c>
      <c r="G42" s="136" t="s">
        <v>31</v>
      </c>
      <c r="H42" s="137"/>
      <c r="I42" s="336"/>
      <c r="J42" s="129" t="s">
        <v>16</v>
      </c>
      <c r="K42" s="170"/>
      <c r="L42" s="171"/>
    </row>
    <row r="43" spans="2:12" ht="58.35" customHeight="1" x14ac:dyDescent="0.15">
      <c r="B43" s="195"/>
      <c r="C43" s="192" t="s">
        <v>186</v>
      </c>
      <c r="D43" s="193"/>
      <c r="E43" s="51" t="s">
        <v>33</v>
      </c>
      <c r="F43" s="138"/>
      <c r="G43" s="141"/>
      <c r="H43" s="137"/>
      <c r="I43" s="338"/>
      <c r="J43" s="129" t="s">
        <v>16</v>
      </c>
      <c r="K43" s="170"/>
      <c r="L43" s="171"/>
    </row>
    <row r="44" spans="2:12" ht="26.25" customHeight="1" x14ac:dyDescent="0.15">
      <c r="B44" s="196"/>
      <c r="C44" s="197" t="s">
        <v>34</v>
      </c>
      <c r="D44" s="198"/>
      <c r="E44" s="199"/>
      <c r="F44" s="200"/>
      <c r="G44" s="201"/>
      <c r="H44" s="56" t="str">
        <f>IF(SUM(H39:H43)=0,"",SUM(H39:H43))</f>
        <v/>
      </c>
      <c r="I44" s="339">
        <f>SUM(I39:I43)</f>
        <v>0</v>
      </c>
      <c r="J44" s="55" t="s">
        <v>16</v>
      </c>
      <c r="K44" s="170"/>
      <c r="L44" s="171"/>
    </row>
    <row r="45" spans="2:12" ht="24.75" customHeight="1" x14ac:dyDescent="0.15">
      <c r="B45" s="172" t="s">
        <v>187</v>
      </c>
      <c r="C45" s="173"/>
      <c r="D45" s="174"/>
      <c r="E45" s="176" t="s">
        <v>11</v>
      </c>
      <c r="F45" s="176"/>
      <c r="G45" s="176"/>
      <c r="H45" s="176" t="s">
        <v>12</v>
      </c>
      <c r="I45" s="176"/>
      <c r="J45" s="176"/>
      <c r="K45" s="177" t="s">
        <v>35</v>
      </c>
      <c r="L45" s="178"/>
    </row>
    <row r="46" spans="2:12" ht="24.75" customHeight="1" x14ac:dyDescent="0.15">
      <c r="B46" s="168"/>
      <c r="C46" s="169"/>
      <c r="D46" s="175"/>
      <c r="E46" s="332">
        <f>F27</f>
        <v>0</v>
      </c>
      <c r="F46" s="333"/>
      <c r="G46" s="33" t="s">
        <v>16</v>
      </c>
      <c r="H46" s="334">
        <f>IF(SUM(I39:I43)=0,I27,I27-I44)</f>
        <v>0</v>
      </c>
      <c r="I46" s="335"/>
      <c r="J46" s="33" t="s">
        <v>16</v>
      </c>
      <c r="K46" s="57" t="str">
        <f>IF(E46=0,"",ROUND((H46-E46)/E46*100,1))</f>
        <v/>
      </c>
      <c r="L46" s="41" t="s">
        <v>17</v>
      </c>
    </row>
    <row r="47" spans="2:12" ht="39" customHeight="1" x14ac:dyDescent="0.15">
      <c r="B47" s="58" t="s">
        <v>38</v>
      </c>
      <c r="C47" s="179"/>
      <c r="D47" s="179"/>
      <c r="E47" s="179"/>
      <c r="F47" s="179"/>
      <c r="G47" s="179"/>
      <c r="H47" s="179"/>
      <c r="I47" s="179"/>
      <c r="J47" s="179"/>
      <c r="K47" s="179"/>
      <c r="L47" s="180"/>
    </row>
    <row r="48" spans="2:12" ht="31.5" customHeight="1" x14ac:dyDescent="0.15">
      <c r="B48" s="181" t="s">
        <v>39</v>
      </c>
      <c r="C48" s="37" t="s">
        <v>40</v>
      </c>
      <c r="D48" s="182" t="s">
        <v>41</v>
      </c>
      <c r="E48" s="183"/>
      <c r="F48" s="184" t="s">
        <v>42</v>
      </c>
      <c r="G48" s="184"/>
      <c r="H48" s="184"/>
      <c r="I48" s="184"/>
      <c r="J48" s="184"/>
      <c r="K48" s="184"/>
      <c r="L48" s="183"/>
    </row>
    <row r="49" spans="1:15" ht="48.75" customHeight="1" x14ac:dyDescent="0.15">
      <c r="B49" s="181"/>
      <c r="C49" s="59"/>
      <c r="D49" s="144"/>
      <c r="E49" s="146"/>
      <c r="F49" s="145"/>
      <c r="G49" s="145"/>
      <c r="H49" s="145"/>
      <c r="I49" s="145"/>
      <c r="J49" s="145"/>
      <c r="K49" s="145"/>
      <c r="L49" s="146"/>
    </row>
    <row r="50" spans="1:15" ht="31.5" customHeight="1" x14ac:dyDescent="0.15">
      <c r="B50" s="181"/>
      <c r="C50" s="59"/>
      <c r="D50" s="144"/>
      <c r="E50" s="146"/>
      <c r="F50" s="144"/>
      <c r="G50" s="145"/>
      <c r="H50" s="145"/>
      <c r="I50" s="145"/>
      <c r="J50" s="145"/>
      <c r="K50" s="145"/>
      <c r="L50" s="146"/>
    </row>
    <row r="51" spans="1:15" ht="31.5" customHeight="1" x14ac:dyDescent="0.15">
      <c r="B51" s="181"/>
      <c r="C51" s="59"/>
      <c r="D51" s="144"/>
      <c r="E51" s="146"/>
      <c r="F51" s="185"/>
      <c r="G51" s="185"/>
      <c r="H51" s="185"/>
      <c r="I51" s="185"/>
      <c r="J51" s="185"/>
      <c r="K51" s="185"/>
      <c r="L51" s="186"/>
    </row>
    <row r="52" spans="1:15" ht="63" customHeight="1" x14ac:dyDescent="0.15">
      <c r="B52" s="15" t="s">
        <v>43</v>
      </c>
      <c r="C52" s="153"/>
      <c r="D52" s="154"/>
      <c r="E52" s="154"/>
      <c r="F52" s="154"/>
      <c r="G52" s="154"/>
      <c r="H52" s="154"/>
      <c r="I52" s="154"/>
      <c r="J52" s="154"/>
      <c r="K52" s="154"/>
      <c r="L52" s="155"/>
    </row>
    <row r="53" spans="1:15" ht="60" customHeight="1" x14ac:dyDescent="0.15">
      <c r="B53" s="60" t="s">
        <v>44</v>
      </c>
      <c r="C53" s="156"/>
      <c r="D53" s="156"/>
      <c r="E53" s="156"/>
      <c r="F53" s="156"/>
      <c r="G53" s="156"/>
      <c r="H53" s="156"/>
      <c r="I53" s="156"/>
      <c r="J53" s="156"/>
      <c r="K53" s="156"/>
      <c r="L53" s="157"/>
    </row>
    <row r="54" spans="1:15" ht="10.5" customHeight="1" x14ac:dyDescent="0.15"/>
    <row r="55" spans="1:15" x14ac:dyDescent="0.15">
      <c r="B55" s="61" t="s">
        <v>45</v>
      </c>
      <c r="C55" s="158" t="s">
        <v>149</v>
      </c>
      <c r="D55" s="158"/>
      <c r="E55" s="158"/>
      <c r="F55" s="158"/>
      <c r="G55" s="158"/>
      <c r="H55" s="158"/>
      <c r="I55" s="158"/>
      <c r="J55" s="158"/>
      <c r="K55" s="158"/>
      <c r="L55" s="63"/>
      <c r="M55" s="63"/>
      <c r="N55" s="63"/>
      <c r="O55" s="63"/>
    </row>
    <row r="56" spans="1:15" ht="24.75" customHeight="1" x14ac:dyDescent="0.15">
      <c r="B56" s="64" t="s">
        <v>46</v>
      </c>
      <c r="C56" s="143" t="s">
        <v>150</v>
      </c>
      <c r="D56" s="143"/>
      <c r="E56" s="143"/>
      <c r="F56" s="143"/>
      <c r="G56" s="143"/>
      <c r="H56" s="143"/>
      <c r="I56" s="143"/>
      <c r="J56" s="143"/>
      <c r="K56" s="143"/>
      <c r="L56" s="63"/>
      <c r="M56" s="63"/>
      <c r="N56" s="63"/>
      <c r="O56" s="63"/>
    </row>
    <row r="57" spans="1:15" ht="15.75" customHeight="1" x14ac:dyDescent="0.15">
      <c r="B57" s="64" t="s">
        <v>2</v>
      </c>
      <c r="C57" s="62" t="s">
        <v>156</v>
      </c>
      <c r="D57" s="65"/>
      <c r="E57" s="65"/>
      <c r="F57" s="65"/>
      <c r="G57" s="65"/>
      <c r="H57" s="65"/>
      <c r="I57" s="65"/>
      <c r="J57" s="65"/>
      <c r="K57" s="65"/>
      <c r="L57" s="63"/>
      <c r="M57" s="63"/>
      <c r="N57" s="63"/>
      <c r="O57" s="63"/>
    </row>
    <row r="58" spans="1:15" ht="24.75" customHeight="1" x14ac:dyDescent="0.15">
      <c r="B58" s="64" t="s">
        <v>3</v>
      </c>
      <c r="C58" s="143" t="s">
        <v>157</v>
      </c>
      <c r="D58" s="143"/>
      <c r="E58" s="143"/>
      <c r="F58" s="143"/>
      <c r="G58" s="143"/>
      <c r="H58" s="143"/>
      <c r="I58" s="143"/>
      <c r="J58" s="143"/>
      <c r="K58" s="143"/>
      <c r="L58" s="63"/>
      <c r="M58" s="63"/>
      <c r="N58" s="63"/>
      <c r="O58" s="63"/>
    </row>
    <row r="59" spans="1:15" ht="13.5" customHeight="1" x14ac:dyDescent="0.15">
      <c r="B59" s="67" t="s">
        <v>158</v>
      </c>
      <c r="C59" s="143" t="s">
        <v>159</v>
      </c>
      <c r="D59" s="143"/>
      <c r="E59" s="143"/>
      <c r="F59" s="143"/>
      <c r="G59" s="143"/>
      <c r="H59" s="143"/>
      <c r="I59" s="143"/>
      <c r="J59" s="143"/>
      <c r="K59" s="143"/>
      <c r="L59" s="66"/>
      <c r="M59" s="66"/>
      <c r="N59" s="66"/>
      <c r="O59" s="66"/>
    </row>
    <row r="60" spans="1:15" ht="34.5" customHeight="1" x14ac:dyDescent="0.15">
      <c r="B60" s="67" t="s">
        <v>151</v>
      </c>
      <c r="C60" s="143" t="s">
        <v>160</v>
      </c>
      <c r="D60" s="143"/>
      <c r="E60" s="143"/>
      <c r="F60" s="143"/>
      <c r="G60" s="143"/>
      <c r="H60" s="143"/>
      <c r="I60" s="143"/>
      <c r="J60" s="143"/>
      <c r="K60" s="143"/>
      <c r="L60" s="66"/>
      <c r="M60" s="66"/>
      <c r="N60" s="66"/>
      <c r="O60" s="66"/>
    </row>
    <row r="61" spans="1:15" ht="36" customHeight="1" x14ac:dyDescent="0.15">
      <c r="B61" s="67" t="s">
        <v>152</v>
      </c>
      <c r="C61" s="143" t="s">
        <v>161</v>
      </c>
      <c r="D61" s="143"/>
      <c r="E61" s="143"/>
      <c r="F61" s="143"/>
      <c r="G61" s="143"/>
      <c r="H61" s="143"/>
      <c r="I61" s="143"/>
      <c r="J61" s="143"/>
      <c r="K61" s="143"/>
      <c r="L61" s="68"/>
      <c r="M61" s="68"/>
      <c r="N61" s="68"/>
      <c r="O61" s="68"/>
    </row>
    <row r="63" spans="1:15" x14ac:dyDescent="0.15">
      <c r="A63" s="97"/>
    </row>
  </sheetData>
  <sheetProtection sheet="1" objects="1" scenarios="1" insertColumns="0" insertRows="0"/>
  <mergeCells count="88">
    <mergeCell ref="B3:L3"/>
    <mergeCell ref="B5:D5"/>
    <mergeCell ref="E6:G6"/>
    <mergeCell ref="B13:K13"/>
    <mergeCell ref="B16:B17"/>
    <mergeCell ref="E18:K18"/>
    <mergeCell ref="B19:B20"/>
    <mergeCell ref="D19:K19"/>
    <mergeCell ref="D20:K20"/>
    <mergeCell ref="D21:K21"/>
    <mergeCell ref="D22:K22"/>
    <mergeCell ref="D23:E23"/>
    <mergeCell ref="G23:I23"/>
    <mergeCell ref="B24:B26"/>
    <mergeCell ref="C24:D26"/>
    <mergeCell ref="E24:G24"/>
    <mergeCell ref="H24:J24"/>
    <mergeCell ref="K24:L26"/>
    <mergeCell ref="E25:G25"/>
    <mergeCell ref="H25:J25"/>
    <mergeCell ref="E26:G26"/>
    <mergeCell ref="H26:J26"/>
    <mergeCell ref="C27:D27"/>
    <mergeCell ref="C28:D28"/>
    <mergeCell ref="E28:L28"/>
    <mergeCell ref="B29:B31"/>
    <mergeCell ref="E29:G29"/>
    <mergeCell ref="H29:J29"/>
    <mergeCell ref="K29:L29"/>
    <mergeCell ref="C30:C31"/>
    <mergeCell ref="E30:E31"/>
    <mergeCell ref="F30:F31"/>
    <mergeCell ref="H30:H31"/>
    <mergeCell ref="I30:I31"/>
    <mergeCell ref="K30:K31"/>
    <mergeCell ref="L30:L31"/>
    <mergeCell ref="K32:K33"/>
    <mergeCell ref="L32:L33"/>
    <mergeCell ref="C34:C35"/>
    <mergeCell ref="E34:F35"/>
    <mergeCell ref="K34:K35"/>
    <mergeCell ref="L34:L35"/>
    <mergeCell ref="C32:C33"/>
    <mergeCell ref="E32:E33"/>
    <mergeCell ref="F32:F33"/>
    <mergeCell ref="H32:H33"/>
    <mergeCell ref="I32:I33"/>
    <mergeCell ref="H34:I35"/>
    <mergeCell ref="H38:J38"/>
    <mergeCell ref="C39:D40"/>
    <mergeCell ref="C41:D41"/>
    <mergeCell ref="C42:D42"/>
    <mergeCell ref="B37:B44"/>
    <mergeCell ref="C37:D38"/>
    <mergeCell ref="C43:D43"/>
    <mergeCell ref="C44:D44"/>
    <mergeCell ref="E44:G44"/>
    <mergeCell ref="E38:G38"/>
    <mergeCell ref="B48:B51"/>
    <mergeCell ref="D48:E48"/>
    <mergeCell ref="F48:L48"/>
    <mergeCell ref="D49:E49"/>
    <mergeCell ref="F49:L49"/>
    <mergeCell ref="D50:E50"/>
    <mergeCell ref="F50:L50"/>
    <mergeCell ref="D51:E51"/>
    <mergeCell ref="F51:L51"/>
    <mergeCell ref="E45:G45"/>
    <mergeCell ref="H45:J45"/>
    <mergeCell ref="K45:L45"/>
    <mergeCell ref="C60:K60"/>
    <mergeCell ref="C47:L47"/>
    <mergeCell ref="C61:K61"/>
    <mergeCell ref="C15:L15"/>
    <mergeCell ref="C16:L17"/>
    <mergeCell ref="C52:L52"/>
    <mergeCell ref="C53:L53"/>
    <mergeCell ref="C55:K55"/>
    <mergeCell ref="C56:K56"/>
    <mergeCell ref="C58:K58"/>
    <mergeCell ref="C59:K59"/>
    <mergeCell ref="E46:F46"/>
    <mergeCell ref="H46:I46"/>
    <mergeCell ref="C36:D36"/>
    <mergeCell ref="E36:L36"/>
    <mergeCell ref="E37:J37"/>
    <mergeCell ref="K37:L44"/>
    <mergeCell ref="B45:D46"/>
  </mergeCells>
  <phoneticPr fontId="6"/>
  <pageMargins left="0.78740157480314965" right="0.39370078740157483" top="0.78740157480314965" bottom="0.78740157480314965" header="0.51181102362204722" footer="0.51181102362204722"/>
  <pageSetup paperSize="9" scale="83" firstPageNumber="11" fitToHeight="2" orientation="portrait" useFirstPageNumber="1" r:id="rId1"/>
  <headerFooter alignWithMargins="0">
    <oddFooter>&amp;C&amp;9&amp;P</oddFooter>
  </headerFooter>
  <rowBreaks count="1" manualBreakCount="1">
    <brk id="4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2</xdr:col>
                    <xdr:colOff>523875</xdr:colOff>
                    <xdr:row>17</xdr:row>
                    <xdr:rowOff>152400</xdr:rowOff>
                  </from>
                  <to>
                    <xdr:col>3</xdr:col>
                    <xdr:colOff>66675</xdr:colOff>
                    <xdr:row>18</xdr:row>
                    <xdr:rowOff>152400</xdr:rowOff>
                  </to>
                </anchor>
              </controlPr>
            </control>
          </mc:Choice>
        </mc:AlternateContent>
        <mc:AlternateContent xmlns:mc="http://schemas.openxmlformats.org/markup-compatibility/2006">
          <mc:Choice Requires="x14">
            <control shapeId="7170" r:id="rId5" name="Check Box 2">
              <controlPr defaultSize="0" autoFill="0" autoLine="0" autoPict="0">
                <anchor>
                  <from>
                    <xdr:col>2</xdr:col>
                    <xdr:colOff>523875</xdr:colOff>
                    <xdr:row>18</xdr:row>
                    <xdr:rowOff>152400</xdr:rowOff>
                  </from>
                  <to>
                    <xdr:col>3</xdr:col>
                    <xdr:colOff>66675</xdr:colOff>
                    <xdr:row>19</xdr:row>
                    <xdr:rowOff>152400</xdr:rowOff>
                  </to>
                </anchor>
              </controlPr>
            </control>
          </mc:Choice>
        </mc:AlternateContent>
        <mc:AlternateContent xmlns:mc="http://schemas.openxmlformats.org/markup-compatibility/2006">
          <mc:Choice Requires="x14">
            <control shapeId="7171" r:id="rId6" name="Check Box 3">
              <controlPr defaultSize="0" autoFill="0" autoLine="0" autoPict="0">
                <anchor>
                  <from>
                    <xdr:col>2</xdr:col>
                    <xdr:colOff>523875</xdr:colOff>
                    <xdr:row>19</xdr:row>
                    <xdr:rowOff>152400</xdr:rowOff>
                  </from>
                  <to>
                    <xdr:col>3</xdr:col>
                    <xdr:colOff>66675</xdr:colOff>
                    <xdr:row>20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from>
                    <xdr:col>2</xdr:col>
                    <xdr:colOff>523875</xdr:colOff>
                    <xdr:row>20</xdr:row>
                    <xdr:rowOff>152400</xdr:rowOff>
                  </from>
                  <to>
                    <xdr:col>3</xdr:col>
                    <xdr:colOff>66675</xdr:colOff>
                    <xdr:row>22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3"/>
  <sheetViews>
    <sheetView view="pageBreakPreview" topLeftCell="A21" zoomScale="91" zoomScaleNormal="100" zoomScaleSheetLayoutView="91" workbookViewId="0">
      <selection activeCell="D49" sqref="D49:E49"/>
    </sheetView>
  </sheetViews>
  <sheetFormatPr defaultColWidth="10.42578125" defaultRowHeight="13.5" x14ac:dyDescent="0.15"/>
  <cols>
    <col min="1" max="1" width="2.5703125" style="10" customWidth="1"/>
    <col min="2" max="2" width="13.85546875" style="4" customWidth="1"/>
    <col min="3" max="3" width="13" style="4" customWidth="1"/>
    <col min="4" max="4" width="11.42578125" style="4" customWidth="1"/>
    <col min="5" max="5" width="10.42578125" style="4" customWidth="1"/>
    <col min="6" max="6" width="13.140625" style="10" customWidth="1"/>
    <col min="7" max="7" width="4.140625" style="10" bestFit="1" customWidth="1"/>
    <col min="8" max="8" width="8.5703125" style="10" customWidth="1"/>
    <col min="9" max="9" width="14" style="10" customWidth="1"/>
    <col min="10" max="10" width="4" style="10" customWidth="1"/>
    <col min="11" max="11" width="10.5703125" style="10" customWidth="1"/>
    <col min="12" max="12" width="3.140625" style="10" customWidth="1"/>
    <col min="13" max="13" width="2.85546875" style="10" customWidth="1"/>
    <col min="14" max="14" width="15.42578125" style="10" customWidth="1"/>
    <col min="15" max="16384" width="10.42578125" style="10"/>
  </cols>
  <sheetData>
    <row r="1" spans="1:12" x14ac:dyDescent="0.15">
      <c r="A1" s="4" t="s">
        <v>203</v>
      </c>
      <c r="F1" s="9"/>
    </row>
    <row r="2" spans="1:12" ht="13.5" customHeight="1" x14ac:dyDescent="0.15"/>
    <row r="3" spans="1:12" ht="16.5" customHeight="1" x14ac:dyDescent="0.15">
      <c r="B3" s="278" t="s">
        <v>47</v>
      </c>
      <c r="C3" s="278"/>
      <c r="D3" s="278"/>
      <c r="E3" s="278"/>
      <c r="F3" s="278"/>
      <c r="G3" s="278"/>
      <c r="H3" s="278"/>
      <c r="I3" s="278"/>
      <c r="J3" s="278"/>
      <c r="K3" s="278"/>
      <c r="L3" s="278"/>
    </row>
    <row r="4" spans="1:12" s="3" customFormat="1" ht="15" customHeight="1" x14ac:dyDescent="0.15">
      <c r="A4" s="4"/>
      <c r="B4" s="1"/>
      <c r="C4" s="1"/>
      <c r="D4" s="1"/>
      <c r="E4" s="1"/>
      <c r="F4" s="1"/>
      <c r="G4" s="1"/>
      <c r="L4" s="79" t="s">
        <v>236</v>
      </c>
    </row>
    <row r="5" spans="1:12" s="3" customFormat="1" ht="15" customHeight="1" x14ac:dyDescent="0.15">
      <c r="A5" s="1"/>
      <c r="B5" s="283" t="s">
        <v>162</v>
      </c>
      <c r="C5" s="284"/>
      <c r="D5" s="284"/>
      <c r="E5" s="5"/>
    </row>
    <row r="6" spans="1:12" s="3" customFormat="1" ht="15" customHeight="1" x14ac:dyDescent="0.15">
      <c r="A6" s="1"/>
      <c r="B6" s="1"/>
      <c r="C6" s="1"/>
      <c r="D6" s="1"/>
      <c r="E6" s="285"/>
      <c r="F6" s="285"/>
      <c r="G6" s="285"/>
    </row>
    <row r="7" spans="1:12" s="3" customFormat="1" ht="15" customHeight="1" x14ac:dyDescent="0.15">
      <c r="A7" s="1"/>
      <c r="B7" s="1"/>
      <c r="C7" s="1"/>
      <c r="D7" s="1" t="s">
        <v>176</v>
      </c>
      <c r="E7" s="7" t="s">
        <v>173</v>
      </c>
      <c r="F7" s="80" t="s">
        <v>163</v>
      </c>
    </row>
    <row r="8" spans="1:12" s="3" customFormat="1" ht="15" customHeight="1" x14ac:dyDescent="0.15">
      <c r="A8" s="1"/>
      <c r="B8" s="1"/>
      <c r="C8" s="1"/>
      <c r="D8" s="1"/>
      <c r="E8" s="7"/>
    </row>
    <row r="9" spans="1:12" s="3" customFormat="1" ht="15" customHeight="1" x14ac:dyDescent="0.15">
      <c r="A9" s="1"/>
      <c r="B9" s="1"/>
      <c r="C9" s="1"/>
      <c r="D9" s="1"/>
      <c r="E9" s="7" t="s">
        <v>174</v>
      </c>
      <c r="F9" s="80" t="s">
        <v>165</v>
      </c>
      <c r="G9" s="6"/>
      <c r="I9" s="80"/>
    </row>
    <row r="10" spans="1:12" s="3" customFormat="1" ht="15" customHeight="1" x14ac:dyDescent="0.15">
      <c r="A10" s="1"/>
      <c r="B10" s="1"/>
      <c r="C10" s="1"/>
      <c r="D10" s="1"/>
      <c r="E10" s="6"/>
      <c r="F10" s="80" t="s">
        <v>170</v>
      </c>
      <c r="G10" s="81"/>
      <c r="H10" s="82" t="s">
        <v>164</v>
      </c>
      <c r="I10" s="82"/>
    </row>
    <row r="11" spans="1:12" s="3" customFormat="1" ht="15" customHeight="1" x14ac:dyDescent="0.15">
      <c r="A11" s="1"/>
      <c r="B11" s="1"/>
      <c r="C11" s="1"/>
      <c r="D11" s="1"/>
      <c r="E11" s="8" t="s">
        <v>188</v>
      </c>
      <c r="G11" s="1"/>
      <c r="H11" s="2"/>
      <c r="I11" s="2"/>
    </row>
    <row r="12" spans="1:12" s="3" customFormat="1" ht="15" customHeight="1" x14ac:dyDescent="0.15">
      <c r="A12" s="1"/>
      <c r="B12" s="1"/>
      <c r="C12" s="1"/>
      <c r="D12" s="1"/>
      <c r="E12" s="1"/>
      <c r="F12" s="1"/>
      <c r="G12" s="1"/>
      <c r="H12" s="1"/>
      <c r="I12" s="1"/>
    </row>
    <row r="13" spans="1:12" s="3" customFormat="1" ht="33.75" customHeight="1" x14ac:dyDescent="0.15">
      <c r="A13" s="1"/>
      <c r="B13" s="255" t="s">
        <v>205</v>
      </c>
      <c r="C13" s="255"/>
      <c r="D13" s="255"/>
      <c r="E13" s="255"/>
      <c r="F13" s="255"/>
      <c r="G13" s="255"/>
      <c r="H13" s="255"/>
      <c r="I13" s="255"/>
      <c r="J13" s="255"/>
      <c r="K13" s="255"/>
    </row>
    <row r="14" spans="1:12" ht="20.25" customHeight="1" x14ac:dyDescent="0.15">
      <c r="B14" s="11"/>
      <c r="C14" s="11"/>
      <c r="D14" s="11"/>
      <c r="E14" s="11"/>
      <c r="F14" s="11"/>
      <c r="G14" s="11"/>
      <c r="H14" s="11"/>
      <c r="I14" s="11"/>
      <c r="J14" s="11"/>
      <c r="K14" s="11"/>
      <c r="L14" s="11"/>
    </row>
    <row r="15" spans="1:12" ht="30.75" customHeight="1" x14ac:dyDescent="0.15">
      <c r="B15" s="12" t="s">
        <v>4</v>
      </c>
      <c r="C15" s="96"/>
      <c r="D15" s="281" t="s">
        <v>195</v>
      </c>
      <c r="E15" s="281"/>
      <c r="F15" s="281"/>
      <c r="G15" s="281"/>
      <c r="H15" s="281"/>
      <c r="I15" s="281"/>
      <c r="J15" s="281"/>
      <c r="K15" s="281"/>
      <c r="L15" s="13"/>
    </row>
    <row r="16" spans="1:12" ht="18.75" customHeight="1" x14ac:dyDescent="0.15">
      <c r="B16" s="247" t="s">
        <v>5</v>
      </c>
      <c r="C16" s="14"/>
      <c r="D16" s="91" t="s">
        <v>196</v>
      </c>
      <c r="E16" s="91"/>
      <c r="F16" s="91"/>
      <c r="G16" s="91"/>
      <c r="H16" s="91"/>
      <c r="I16" s="91"/>
      <c r="J16" s="91"/>
      <c r="K16" s="91"/>
      <c r="L16" s="92"/>
    </row>
    <row r="17" spans="2:12" ht="18.75" customHeight="1" x14ac:dyDescent="0.15">
      <c r="B17" s="256"/>
      <c r="C17" s="16"/>
      <c r="D17" s="93" t="s">
        <v>197</v>
      </c>
      <c r="E17" s="93"/>
      <c r="F17" s="93"/>
      <c r="G17" s="93"/>
      <c r="H17" s="93"/>
      <c r="I17" s="93"/>
      <c r="J17" s="93"/>
      <c r="K17" s="93"/>
      <c r="L17" s="94"/>
    </row>
    <row r="18" spans="2:12" ht="16.5" customHeight="1" x14ac:dyDescent="0.15">
      <c r="B18" s="17" t="s">
        <v>6</v>
      </c>
      <c r="C18" s="19"/>
      <c r="D18" s="95">
        <v>19</v>
      </c>
      <c r="E18" s="282" t="str">
        <f>IF(D18="","",VLOOKUP(D18,主たる業種!$A$1:$B$102,2,FALSE))</f>
        <v>ゴム製品製造業</v>
      </c>
      <c r="F18" s="282"/>
      <c r="G18" s="282"/>
      <c r="H18" s="282"/>
      <c r="I18" s="282"/>
      <c r="J18" s="282"/>
      <c r="K18" s="282"/>
      <c r="L18" s="20"/>
    </row>
    <row r="19" spans="2:12" ht="16.5" customHeight="1" x14ac:dyDescent="0.15">
      <c r="B19" s="247" t="s">
        <v>7</v>
      </c>
      <c r="C19" s="21"/>
      <c r="D19" s="279" t="s">
        <v>178</v>
      </c>
      <c r="E19" s="279"/>
      <c r="F19" s="279"/>
      <c r="G19" s="279"/>
      <c r="H19" s="279"/>
      <c r="I19" s="279"/>
      <c r="J19" s="279"/>
      <c r="K19" s="279"/>
      <c r="L19" s="22"/>
    </row>
    <row r="20" spans="2:12" ht="16.5" customHeight="1" x14ac:dyDescent="0.15">
      <c r="B20" s="248"/>
      <c r="C20" s="23"/>
      <c r="D20" s="280" t="s">
        <v>179</v>
      </c>
      <c r="E20" s="280"/>
      <c r="F20" s="280"/>
      <c r="G20" s="280"/>
      <c r="H20" s="280"/>
      <c r="I20" s="280"/>
      <c r="J20" s="280"/>
      <c r="K20" s="280"/>
      <c r="L20" s="24"/>
    </row>
    <row r="21" spans="2:12" ht="16.5" customHeight="1" x14ac:dyDescent="0.15">
      <c r="B21" s="25"/>
      <c r="C21" s="23"/>
      <c r="D21" s="291" t="s">
        <v>180</v>
      </c>
      <c r="E21" s="291"/>
      <c r="F21" s="291"/>
      <c r="G21" s="291"/>
      <c r="H21" s="291"/>
      <c r="I21" s="291"/>
      <c r="J21" s="291"/>
      <c r="K21" s="291"/>
      <c r="L21" s="24"/>
    </row>
    <row r="22" spans="2:12" ht="16.5" customHeight="1" x14ac:dyDescent="0.15">
      <c r="B22" s="18"/>
      <c r="C22" s="26"/>
      <c r="D22" s="292" t="s">
        <v>8</v>
      </c>
      <c r="E22" s="292"/>
      <c r="F22" s="292"/>
      <c r="G22" s="292"/>
      <c r="H22" s="292"/>
      <c r="I22" s="292"/>
      <c r="J22" s="292"/>
      <c r="K22" s="292"/>
      <c r="L22" s="27"/>
    </row>
    <row r="23" spans="2:12" ht="19.5" customHeight="1" x14ac:dyDescent="0.15">
      <c r="B23" s="28" t="s">
        <v>0</v>
      </c>
      <c r="C23" s="29"/>
      <c r="D23" s="266" t="s">
        <v>237</v>
      </c>
      <c r="E23" s="266"/>
      <c r="F23" s="30" t="s">
        <v>198</v>
      </c>
      <c r="G23" s="266" t="s">
        <v>238</v>
      </c>
      <c r="H23" s="266"/>
      <c r="I23" s="266"/>
      <c r="J23" s="31"/>
      <c r="K23" s="32"/>
      <c r="L23" s="33"/>
    </row>
    <row r="24" spans="2:12" ht="13.5" customHeight="1" x14ac:dyDescent="0.15">
      <c r="B24" s="221" t="s">
        <v>9</v>
      </c>
      <c r="C24" s="225" t="s">
        <v>10</v>
      </c>
      <c r="D24" s="226"/>
      <c r="E24" s="172" t="s">
        <v>11</v>
      </c>
      <c r="F24" s="173"/>
      <c r="G24" s="174"/>
      <c r="H24" s="172" t="s">
        <v>12</v>
      </c>
      <c r="I24" s="173"/>
      <c r="J24" s="174"/>
      <c r="K24" s="293" t="s">
        <v>13</v>
      </c>
      <c r="L24" s="294"/>
    </row>
    <row r="25" spans="2:12" x14ac:dyDescent="0.15">
      <c r="B25" s="222"/>
      <c r="C25" s="227"/>
      <c r="D25" s="228"/>
      <c r="E25" s="299" t="s">
        <v>239</v>
      </c>
      <c r="F25" s="300"/>
      <c r="G25" s="301"/>
      <c r="H25" s="299" t="s">
        <v>240</v>
      </c>
      <c r="I25" s="300"/>
      <c r="J25" s="301"/>
      <c r="K25" s="295"/>
      <c r="L25" s="296"/>
    </row>
    <row r="26" spans="2:12" x14ac:dyDescent="0.15">
      <c r="B26" s="222"/>
      <c r="C26" s="229"/>
      <c r="D26" s="230"/>
      <c r="E26" s="168" t="s">
        <v>14</v>
      </c>
      <c r="F26" s="169"/>
      <c r="G26" s="175"/>
      <c r="H26" s="168" t="s">
        <v>1</v>
      </c>
      <c r="I26" s="169"/>
      <c r="J26" s="175"/>
      <c r="K26" s="297"/>
      <c r="L26" s="298"/>
    </row>
    <row r="27" spans="2:12" ht="17.25" customHeight="1" x14ac:dyDescent="0.15">
      <c r="B27" s="25"/>
      <c r="C27" s="182" t="s">
        <v>15</v>
      </c>
      <c r="D27" s="183"/>
      <c r="E27" s="29"/>
      <c r="F27" s="131">
        <v>2495.6</v>
      </c>
      <c r="G27" s="38" t="s">
        <v>16</v>
      </c>
      <c r="H27" s="84"/>
      <c r="I27" s="132">
        <v>2370.8000000000002</v>
      </c>
      <c r="J27" s="39" t="s">
        <v>16</v>
      </c>
      <c r="K27" s="40">
        <f>IF(F27="","",ROUND((I27-F27)/F27*100,1))</f>
        <v>-5</v>
      </c>
      <c r="L27" s="41" t="s">
        <v>17</v>
      </c>
    </row>
    <row r="28" spans="2:12" ht="45.75" customHeight="1" x14ac:dyDescent="0.15">
      <c r="B28" s="25"/>
      <c r="C28" s="197" t="s">
        <v>18</v>
      </c>
      <c r="D28" s="198"/>
      <c r="E28" s="304" t="s">
        <v>222</v>
      </c>
      <c r="F28" s="305"/>
      <c r="G28" s="305"/>
      <c r="H28" s="305"/>
      <c r="I28" s="305"/>
      <c r="J28" s="305"/>
      <c r="K28" s="305"/>
      <c r="L28" s="306"/>
    </row>
    <row r="29" spans="2:12" ht="30" customHeight="1" x14ac:dyDescent="0.15">
      <c r="B29" s="221" t="s">
        <v>19</v>
      </c>
      <c r="C29" s="42" t="s">
        <v>20</v>
      </c>
      <c r="D29" s="43" t="s">
        <v>21</v>
      </c>
      <c r="E29" s="182" t="s">
        <v>22</v>
      </c>
      <c r="F29" s="184"/>
      <c r="G29" s="183"/>
      <c r="H29" s="182" t="s">
        <v>23</v>
      </c>
      <c r="I29" s="184"/>
      <c r="J29" s="183"/>
      <c r="K29" s="182" t="s">
        <v>24</v>
      </c>
      <c r="L29" s="183"/>
    </row>
    <row r="30" spans="2:12" ht="11.25" customHeight="1" x14ac:dyDescent="0.15">
      <c r="B30" s="222"/>
      <c r="C30" s="307" t="s">
        <v>218</v>
      </c>
      <c r="D30" s="76" t="s">
        <v>189</v>
      </c>
      <c r="E30" s="302">
        <v>498.7</v>
      </c>
      <c r="F30" s="309" t="s">
        <v>166</v>
      </c>
      <c r="G30" s="34"/>
      <c r="H30" s="311">
        <v>473.8</v>
      </c>
      <c r="I30" s="313" t="s">
        <v>166</v>
      </c>
      <c r="J30" s="34"/>
      <c r="K30" s="202">
        <f>IF(E30="","",ROUND((H30-E30)/E30*100,1))</f>
        <v>-5</v>
      </c>
      <c r="L30" s="204" t="s">
        <v>190</v>
      </c>
    </row>
    <row r="31" spans="2:12" ht="15.75" customHeight="1" x14ac:dyDescent="0.15">
      <c r="B31" s="222"/>
      <c r="C31" s="308"/>
      <c r="D31" s="90" t="s">
        <v>210</v>
      </c>
      <c r="E31" s="303"/>
      <c r="F31" s="310"/>
      <c r="G31" s="36"/>
      <c r="H31" s="312"/>
      <c r="I31" s="314"/>
      <c r="J31" s="36"/>
      <c r="K31" s="203"/>
      <c r="L31" s="205"/>
    </row>
    <row r="32" spans="2:12" ht="11.25" customHeight="1" x14ac:dyDescent="0.15">
      <c r="B32" s="44"/>
      <c r="C32" s="272" t="s">
        <v>217</v>
      </c>
      <c r="D32" s="76" t="s">
        <v>191</v>
      </c>
      <c r="E32" s="259">
        <v>0.02</v>
      </c>
      <c r="F32" s="309" t="s">
        <v>199</v>
      </c>
      <c r="G32" s="34"/>
      <c r="H32" s="259">
        <v>1.9E-2</v>
      </c>
      <c r="I32" s="309" t="s">
        <v>199</v>
      </c>
      <c r="J32" s="34"/>
      <c r="K32" s="202">
        <f>IF(E32="","",ROUND((H32-E32)/E32*100,1))</f>
        <v>-5</v>
      </c>
      <c r="L32" s="204" t="s">
        <v>17</v>
      </c>
    </row>
    <row r="33" spans="2:12" ht="15.75" customHeight="1" x14ac:dyDescent="0.15">
      <c r="B33" s="35"/>
      <c r="C33" s="273"/>
      <c r="D33" s="90" t="s">
        <v>167</v>
      </c>
      <c r="E33" s="260"/>
      <c r="F33" s="310"/>
      <c r="G33" s="36"/>
      <c r="H33" s="260"/>
      <c r="I33" s="310"/>
      <c r="J33" s="36"/>
      <c r="K33" s="203"/>
      <c r="L33" s="205"/>
    </row>
    <row r="34" spans="2:12" ht="11.25" customHeight="1" x14ac:dyDescent="0.15">
      <c r="B34" s="35"/>
      <c r="C34" s="270"/>
      <c r="D34" s="76" t="s">
        <v>192</v>
      </c>
      <c r="E34" s="274"/>
      <c r="F34" s="275"/>
      <c r="G34" s="34"/>
      <c r="H34" s="274"/>
      <c r="I34" s="77"/>
      <c r="J34" s="34"/>
      <c r="K34" s="212" t="str">
        <f>IF(E34="","",ROUND((H34-E34)/E34*100,1))</f>
        <v/>
      </c>
      <c r="L34" s="204" t="s">
        <v>193</v>
      </c>
    </row>
    <row r="35" spans="2:12" ht="15.75" customHeight="1" x14ac:dyDescent="0.15">
      <c r="B35" s="35"/>
      <c r="C35" s="271"/>
      <c r="D35" s="75"/>
      <c r="E35" s="276"/>
      <c r="F35" s="277"/>
      <c r="G35" s="36"/>
      <c r="H35" s="276"/>
      <c r="I35" s="78"/>
      <c r="J35" s="36"/>
      <c r="K35" s="213"/>
      <c r="L35" s="205"/>
    </row>
    <row r="36" spans="2:12" ht="33.75" customHeight="1" x14ac:dyDescent="0.15">
      <c r="B36" s="45"/>
      <c r="C36" s="163" t="s">
        <v>181</v>
      </c>
      <c r="D36" s="164"/>
      <c r="E36" s="267" t="s">
        <v>216</v>
      </c>
      <c r="F36" s="268"/>
      <c r="G36" s="268"/>
      <c r="H36" s="268"/>
      <c r="I36" s="268"/>
      <c r="J36" s="268"/>
      <c r="K36" s="268"/>
      <c r="L36" s="269"/>
    </row>
    <row r="37" spans="2:12" ht="16.5" customHeight="1" x14ac:dyDescent="0.15">
      <c r="B37" s="194" t="s">
        <v>26</v>
      </c>
      <c r="C37" s="172" t="s">
        <v>182</v>
      </c>
      <c r="D37" s="174"/>
      <c r="E37" s="168" t="s">
        <v>12</v>
      </c>
      <c r="F37" s="169"/>
      <c r="G37" s="169"/>
      <c r="H37" s="169"/>
      <c r="I37" s="169"/>
      <c r="J37" s="169"/>
      <c r="K37" s="170"/>
      <c r="L37" s="171"/>
    </row>
    <row r="38" spans="2:12" ht="19.5" customHeight="1" x14ac:dyDescent="0.15">
      <c r="B38" s="195"/>
      <c r="C38" s="168"/>
      <c r="D38" s="175"/>
      <c r="E38" s="182" t="s">
        <v>183</v>
      </c>
      <c r="F38" s="184"/>
      <c r="G38" s="184"/>
      <c r="H38" s="177" t="s">
        <v>184</v>
      </c>
      <c r="I38" s="187"/>
      <c r="J38" s="178"/>
      <c r="K38" s="170"/>
      <c r="L38" s="171"/>
    </row>
    <row r="39" spans="2:12" ht="20.25" customHeight="1" x14ac:dyDescent="0.15">
      <c r="B39" s="195"/>
      <c r="C39" s="188" t="s">
        <v>171</v>
      </c>
      <c r="D39" s="189"/>
      <c r="E39" s="46" t="s">
        <v>27</v>
      </c>
      <c r="F39" s="47"/>
      <c r="G39" s="48" t="s">
        <v>194</v>
      </c>
      <c r="H39" s="85"/>
      <c r="I39" s="49"/>
      <c r="J39" s="50" t="s">
        <v>28</v>
      </c>
      <c r="K39" s="170"/>
      <c r="L39" s="171"/>
    </row>
    <row r="40" spans="2:12" ht="15.75" customHeight="1" x14ac:dyDescent="0.15">
      <c r="B40" s="195"/>
      <c r="C40" s="190"/>
      <c r="D40" s="191"/>
      <c r="E40" s="51" t="s">
        <v>29</v>
      </c>
      <c r="F40" s="52"/>
      <c r="G40" s="53" t="s">
        <v>154</v>
      </c>
      <c r="H40" s="86"/>
      <c r="I40" s="54"/>
      <c r="J40" s="55" t="s">
        <v>155</v>
      </c>
      <c r="K40" s="170"/>
      <c r="L40" s="171"/>
    </row>
    <row r="41" spans="2:12" ht="51.75" customHeight="1" x14ac:dyDescent="0.15">
      <c r="B41" s="195"/>
      <c r="C41" s="192" t="s">
        <v>185</v>
      </c>
      <c r="D41" s="193"/>
      <c r="E41" s="51" t="s">
        <v>33</v>
      </c>
      <c r="F41" s="52"/>
      <c r="G41" s="89"/>
      <c r="H41" s="86"/>
      <c r="I41" s="49"/>
      <c r="J41" s="50" t="s">
        <v>16</v>
      </c>
      <c r="K41" s="170"/>
      <c r="L41" s="171"/>
    </row>
    <row r="42" spans="2:12" ht="41.25" customHeight="1" x14ac:dyDescent="0.15">
      <c r="B42" s="195"/>
      <c r="C42" s="192" t="s">
        <v>204</v>
      </c>
      <c r="D42" s="193"/>
      <c r="E42" s="46" t="s">
        <v>30</v>
      </c>
      <c r="F42" s="88" t="s">
        <v>31</v>
      </c>
      <c r="G42" s="48" t="s">
        <v>31</v>
      </c>
      <c r="H42" s="85"/>
      <c r="I42" s="87">
        <v>10</v>
      </c>
      <c r="J42" s="50" t="s">
        <v>32</v>
      </c>
      <c r="K42" s="170"/>
      <c r="L42" s="171"/>
    </row>
    <row r="43" spans="2:12" ht="63.75" customHeight="1" x14ac:dyDescent="0.15">
      <c r="B43" s="195"/>
      <c r="C43" s="192" t="s">
        <v>186</v>
      </c>
      <c r="D43" s="193"/>
      <c r="E43" s="51" t="s">
        <v>33</v>
      </c>
      <c r="F43" s="52"/>
      <c r="G43" s="89"/>
      <c r="H43" s="85"/>
      <c r="I43" s="87"/>
      <c r="J43" s="50" t="s">
        <v>16</v>
      </c>
      <c r="K43" s="170"/>
      <c r="L43" s="171"/>
    </row>
    <row r="44" spans="2:12" ht="26.25" customHeight="1" x14ac:dyDescent="0.15">
      <c r="B44" s="196"/>
      <c r="C44" s="197" t="s">
        <v>34</v>
      </c>
      <c r="D44" s="198"/>
      <c r="E44" s="199"/>
      <c r="F44" s="200"/>
      <c r="G44" s="201"/>
      <c r="H44" s="56" t="str">
        <f>IF(SUM(H39:H43)=0,"",SUM(H39:H43))</f>
        <v/>
      </c>
      <c r="I44" s="56">
        <f>SUM(I39:I43)</f>
        <v>10</v>
      </c>
      <c r="J44" s="55" t="s">
        <v>28</v>
      </c>
      <c r="K44" s="170"/>
      <c r="L44" s="171"/>
    </row>
    <row r="45" spans="2:12" ht="24.75" customHeight="1" x14ac:dyDescent="0.15">
      <c r="B45" s="172" t="s">
        <v>187</v>
      </c>
      <c r="C45" s="173"/>
      <c r="D45" s="174"/>
      <c r="E45" s="176" t="s">
        <v>11</v>
      </c>
      <c r="F45" s="176"/>
      <c r="G45" s="176"/>
      <c r="H45" s="176" t="s">
        <v>12</v>
      </c>
      <c r="I45" s="176"/>
      <c r="J45" s="176"/>
      <c r="K45" s="177" t="s">
        <v>35</v>
      </c>
      <c r="L45" s="178"/>
    </row>
    <row r="46" spans="2:12" ht="24.75" customHeight="1" x14ac:dyDescent="0.15">
      <c r="B46" s="168"/>
      <c r="C46" s="169"/>
      <c r="D46" s="175"/>
      <c r="E46" s="159">
        <f>F27</f>
        <v>2495.6</v>
      </c>
      <c r="F46" s="160"/>
      <c r="G46" s="33" t="s">
        <v>36</v>
      </c>
      <c r="H46" s="161">
        <f>IF(SUM(I39:I43)=0,I27,I27-I44)</f>
        <v>2360.8000000000002</v>
      </c>
      <c r="I46" s="162"/>
      <c r="J46" s="33" t="s">
        <v>36</v>
      </c>
      <c r="K46" s="57">
        <f>IF(E46=0,"",ROUND((H46-E46)/E46*100,1))</f>
        <v>-5.4</v>
      </c>
      <c r="L46" s="41" t="s">
        <v>37</v>
      </c>
    </row>
    <row r="47" spans="2:12" ht="39" customHeight="1" x14ac:dyDescent="0.15">
      <c r="B47" s="58" t="s">
        <v>38</v>
      </c>
      <c r="C47" s="264" t="s">
        <v>219</v>
      </c>
      <c r="D47" s="264"/>
      <c r="E47" s="264"/>
      <c r="F47" s="264"/>
      <c r="G47" s="264"/>
      <c r="H47" s="264"/>
      <c r="I47" s="264"/>
      <c r="J47" s="264"/>
      <c r="K47" s="264"/>
      <c r="L47" s="265"/>
    </row>
    <row r="48" spans="2:12" ht="31.5" customHeight="1" x14ac:dyDescent="0.15">
      <c r="B48" s="181" t="s">
        <v>39</v>
      </c>
      <c r="C48" s="37" t="s">
        <v>40</v>
      </c>
      <c r="D48" s="182" t="s">
        <v>41</v>
      </c>
      <c r="E48" s="183"/>
      <c r="F48" s="184" t="s">
        <v>42</v>
      </c>
      <c r="G48" s="184"/>
      <c r="H48" s="184"/>
      <c r="I48" s="184"/>
      <c r="J48" s="184"/>
      <c r="K48" s="184"/>
      <c r="L48" s="183"/>
    </row>
    <row r="49" spans="1:15" ht="48.75" customHeight="1" x14ac:dyDescent="0.15">
      <c r="B49" s="181"/>
      <c r="C49" s="83" t="s">
        <v>234</v>
      </c>
      <c r="D49" s="288" t="s">
        <v>168</v>
      </c>
      <c r="E49" s="289"/>
      <c r="F49" s="286" t="s">
        <v>211</v>
      </c>
      <c r="G49" s="286"/>
      <c r="H49" s="286"/>
      <c r="I49" s="286"/>
      <c r="J49" s="286"/>
      <c r="K49" s="286"/>
      <c r="L49" s="287"/>
    </row>
    <row r="50" spans="1:15" ht="31.5" customHeight="1" x14ac:dyDescent="0.15">
      <c r="B50" s="181"/>
      <c r="C50" s="83" t="s">
        <v>235</v>
      </c>
      <c r="D50" s="288" t="s">
        <v>169</v>
      </c>
      <c r="E50" s="289"/>
      <c r="F50" s="290" t="s">
        <v>212</v>
      </c>
      <c r="G50" s="286"/>
      <c r="H50" s="286"/>
      <c r="I50" s="286"/>
      <c r="J50" s="286"/>
      <c r="K50" s="286"/>
      <c r="L50" s="287"/>
    </row>
    <row r="51" spans="1:15" ht="31.5" customHeight="1" x14ac:dyDescent="0.15">
      <c r="B51" s="181"/>
      <c r="C51" s="83" t="s">
        <v>245</v>
      </c>
      <c r="D51" s="288" t="s">
        <v>223</v>
      </c>
      <c r="E51" s="289"/>
      <c r="F51" s="290" t="s">
        <v>225</v>
      </c>
      <c r="G51" s="286"/>
      <c r="H51" s="286"/>
      <c r="I51" s="286"/>
      <c r="J51" s="286"/>
      <c r="K51" s="286"/>
      <c r="L51" s="287"/>
    </row>
    <row r="52" spans="1:15" ht="63" customHeight="1" x14ac:dyDescent="0.15">
      <c r="B52" s="15" t="s">
        <v>43</v>
      </c>
      <c r="C52" s="261" t="s">
        <v>220</v>
      </c>
      <c r="D52" s="262"/>
      <c r="E52" s="262"/>
      <c r="F52" s="262"/>
      <c r="G52" s="262"/>
      <c r="H52" s="262"/>
      <c r="I52" s="262"/>
      <c r="J52" s="262"/>
      <c r="K52" s="262"/>
      <c r="L52" s="263"/>
    </row>
    <row r="53" spans="1:15" ht="60" customHeight="1" x14ac:dyDescent="0.15">
      <c r="B53" s="60" t="s">
        <v>44</v>
      </c>
      <c r="C53" s="257" t="s">
        <v>224</v>
      </c>
      <c r="D53" s="257"/>
      <c r="E53" s="257"/>
      <c r="F53" s="257"/>
      <c r="G53" s="257"/>
      <c r="H53" s="257"/>
      <c r="I53" s="257"/>
      <c r="J53" s="257"/>
      <c r="K53" s="257"/>
      <c r="L53" s="258"/>
    </row>
    <row r="54" spans="1:15" ht="10.5" customHeight="1" x14ac:dyDescent="0.15"/>
    <row r="55" spans="1:15" x14ac:dyDescent="0.15">
      <c r="B55" s="61" t="s">
        <v>45</v>
      </c>
      <c r="C55" s="158" t="s">
        <v>149</v>
      </c>
      <c r="D55" s="158"/>
      <c r="E55" s="158"/>
      <c r="F55" s="158"/>
      <c r="G55" s="158"/>
      <c r="H55" s="158"/>
      <c r="I55" s="158"/>
      <c r="J55" s="158"/>
      <c r="K55" s="158"/>
      <c r="L55" s="63"/>
      <c r="M55" s="63"/>
      <c r="N55" s="63"/>
      <c r="O55" s="63"/>
    </row>
    <row r="56" spans="1:15" ht="24.75" customHeight="1" x14ac:dyDescent="0.15">
      <c r="B56" s="64" t="s">
        <v>46</v>
      </c>
      <c r="C56" s="143" t="s">
        <v>150</v>
      </c>
      <c r="D56" s="143"/>
      <c r="E56" s="143"/>
      <c r="F56" s="143"/>
      <c r="G56" s="143"/>
      <c r="H56" s="143"/>
      <c r="I56" s="143"/>
      <c r="J56" s="143"/>
      <c r="K56" s="143"/>
      <c r="L56" s="63"/>
      <c r="M56" s="63"/>
      <c r="N56" s="63"/>
      <c r="O56" s="63"/>
    </row>
    <row r="57" spans="1:15" ht="15.75" customHeight="1" x14ac:dyDescent="0.15">
      <c r="B57" s="64" t="s">
        <v>2</v>
      </c>
      <c r="C57" s="62" t="s">
        <v>156</v>
      </c>
      <c r="D57" s="65"/>
      <c r="E57" s="65"/>
      <c r="F57" s="65"/>
      <c r="G57" s="65"/>
      <c r="H57" s="65"/>
      <c r="I57" s="65"/>
      <c r="J57" s="65"/>
      <c r="K57" s="65"/>
      <c r="L57" s="63"/>
      <c r="M57" s="63"/>
      <c r="N57" s="63"/>
      <c r="O57" s="63"/>
    </row>
    <row r="58" spans="1:15" ht="24.75" customHeight="1" x14ac:dyDescent="0.15">
      <c r="B58" s="64" t="s">
        <v>3</v>
      </c>
      <c r="C58" s="143" t="s">
        <v>157</v>
      </c>
      <c r="D58" s="143"/>
      <c r="E58" s="143"/>
      <c r="F58" s="143"/>
      <c r="G58" s="143"/>
      <c r="H58" s="143"/>
      <c r="I58" s="143"/>
      <c r="J58" s="143"/>
      <c r="K58" s="143"/>
      <c r="L58" s="63"/>
      <c r="M58" s="63"/>
      <c r="N58" s="63"/>
      <c r="O58" s="63"/>
    </row>
    <row r="59" spans="1:15" ht="13.5" customHeight="1" x14ac:dyDescent="0.15">
      <c r="B59" s="67" t="s">
        <v>158</v>
      </c>
      <c r="C59" s="143" t="s">
        <v>159</v>
      </c>
      <c r="D59" s="143"/>
      <c r="E59" s="143"/>
      <c r="F59" s="143"/>
      <c r="G59" s="143"/>
      <c r="H59" s="143"/>
      <c r="I59" s="143"/>
      <c r="J59" s="143"/>
      <c r="K59" s="143"/>
      <c r="L59" s="66"/>
      <c r="M59" s="66"/>
      <c r="N59" s="66"/>
      <c r="O59" s="66"/>
    </row>
    <row r="60" spans="1:15" ht="34.5" customHeight="1" x14ac:dyDescent="0.15">
      <c r="B60" s="67" t="s">
        <v>151</v>
      </c>
      <c r="C60" s="143" t="s">
        <v>160</v>
      </c>
      <c r="D60" s="143"/>
      <c r="E60" s="143"/>
      <c r="F60" s="143"/>
      <c r="G60" s="143"/>
      <c r="H60" s="143"/>
      <c r="I60" s="143"/>
      <c r="J60" s="143"/>
      <c r="K60" s="143"/>
      <c r="L60" s="66"/>
      <c r="M60" s="66"/>
      <c r="N60" s="66"/>
      <c r="O60" s="66"/>
    </row>
    <row r="61" spans="1:15" ht="36" customHeight="1" x14ac:dyDescent="0.15">
      <c r="B61" s="67" t="s">
        <v>152</v>
      </c>
      <c r="C61" s="143" t="s">
        <v>161</v>
      </c>
      <c r="D61" s="143"/>
      <c r="E61" s="143"/>
      <c r="F61" s="143"/>
      <c r="G61" s="143"/>
      <c r="H61" s="143"/>
      <c r="I61" s="143"/>
      <c r="J61" s="143"/>
      <c r="K61" s="143"/>
      <c r="L61" s="68"/>
      <c r="M61" s="68"/>
      <c r="N61" s="68"/>
      <c r="O61" s="68"/>
    </row>
    <row r="63" spans="1:15" x14ac:dyDescent="0.15">
      <c r="A63" s="97"/>
    </row>
  </sheetData>
  <mergeCells count="87">
    <mergeCell ref="H26:J26"/>
    <mergeCell ref="E44:G44"/>
    <mergeCell ref="F32:F33"/>
    <mergeCell ref="I32:I33"/>
    <mergeCell ref="E32:E33"/>
    <mergeCell ref="F30:F31"/>
    <mergeCell ref="H30:H31"/>
    <mergeCell ref="I30:I31"/>
    <mergeCell ref="C42:D42"/>
    <mergeCell ref="B29:B31"/>
    <mergeCell ref="C30:C31"/>
    <mergeCell ref="B37:B44"/>
    <mergeCell ref="C43:D43"/>
    <mergeCell ref="D21:K21"/>
    <mergeCell ref="D22:K22"/>
    <mergeCell ref="K30:K31"/>
    <mergeCell ref="K24:L26"/>
    <mergeCell ref="E25:G25"/>
    <mergeCell ref="E26:G26"/>
    <mergeCell ref="G23:I23"/>
    <mergeCell ref="C27:D27"/>
    <mergeCell ref="E29:G29"/>
    <mergeCell ref="K29:L29"/>
    <mergeCell ref="L30:L31"/>
    <mergeCell ref="E30:E31"/>
    <mergeCell ref="E28:L28"/>
    <mergeCell ref="E24:G24"/>
    <mergeCell ref="H24:J24"/>
    <mergeCell ref="H25:J25"/>
    <mergeCell ref="C24:D26"/>
    <mergeCell ref="B48:B51"/>
    <mergeCell ref="F48:L48"/>
    <mergeCell ref="F49:L49"/>
    <mergeCell ref="D49:E49"/>
    <mergeCell ref="D50:E50"/>
    <mergeCell ref="D51:E51"/>
    <mergeCell ref="F50:L50"/>
    <mergeCell ref="F51:L51"/>
    <mergeCell ref="D48:E48"/>
    <mergeCell ref="H38:J38"/>
    <mergeCell ref="C37:D38"/>
    <mergeCell ref="C39:D40"/>
    <mergeCell ref="K45:L45"/>
    <mergeCell ref="B45:D46"/>
    <mergeCell ref="B24:B26"/>
    <mergeCell ref="B19:B20"/>
    <mergeCell ref="B3:L3"/>
    <mergeCell ref="B16:B17"/>
    <mergeCell ref="D19:K19"/>
    <mergeCell ref="D20:K20"/>
    <mergeCell ref="D15:K15"/>
    <mergeCell ref="E18:K18"/>
    <mergeCell ref="B5:D5"/>
    <mergeCell ref="E6:G6"/>
    <mergeCell ref="B13:K13"/>
    <mergeCell ref="D23:E23"/>
    <mergeCell ref="C41:D41"/>
    <mergeCell ref="C55:K55"/>
    <mergeCell ref="E36:L36"/>
    <mergeCell ref="C44:D44"/>
    <mergeCell ref="K37:L44"/>
    <mergeCell ref="H29:J29"/>
    <mergeCell ref="C34:C35"/>
    <mergeCell ref="C28:D28"/>
    <mergeCell ref="K32:K33"/>
    <mergeCell ref="L32:L33"/>
    <mergeCell ref="C32:C33"/>
    <mergeCell ref="L34:L35"/>
    <mergeCell ref="E34:F35"/>
    <mergeCell ref="H34:H35"/>
    <mergeCell ref="K34:K35"/>
    <mergeCell ref="C53:L53"/>
    <mergeCell ref="H46:I46"/>
    <mergeCell ref="E46:F46"/>
    <mergeCell ref="H32:H33"/>
    <mergeCell ref="C61:K61"/>
    <mergeCell ref="C59:K59"/>
    <mergeCell ref="C60:K60"/>
    <mergeCell ref="C58:K58"/>
    <mergeCell ref="C56:K56"/>
    <mergeCell ref="H45:J45"/>
    <mergeCell ref="E45:G45"/>
    <mergeCell ref="C52:L52"/>
    <mergeCell ref="C47:L47"/>
    <mergeCell ref="C36:D36"/>
    <mergeCell ref="E37:J37"/>
    <mergeCell ref="E38:G38"/>
  </mergeCells>
  <phoneticPr fontId="6"/>
  <pageMargins left="0.78740157480314965" right="0.39370078740157483" top="0.78740157480314965" bottom="0.78740157480314965" header="0.51181102362204722" footer="0.51181102362204722"/>
  <pageSetup paperSize="9" scale="75" firstPageNumber="11" fitToHeight="2" orientation="portrait" useFirstPageNumber="1" r:id="rId1"/>
  <headerFooter alignWithMargins="0">
    <oddFooter>&amp;C&amp;9&amp;P</oddFooter>
  </headerFooter>
  <rowBreaks count="1" manualBreakCount="1">
    <brk id="4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2</xdr:col>
                    <xdr:colOff>523875</xdr:colOff>
                    <xdr:row>17</xdr:row>
                    <xdr:rowOff>152400</xdr:rowOff>
                  </from>
                  <to>
                    <xdr:col>3</xdr:col>
                    <xdr:colOff>47625</xdr:colOff>
                    <xdr:row>18</xdr:row>
                    <xdr:rowOff>152400</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2</xdr:col>
                    <xdr:colOff>523875</xdr:colOff>
                    <xdr:row>18</xdr:row>
                    <xdr:rowOff>152400</xdr:rowOff>
                  </from>
                  <to>
                    <xdr:col>3</xdr:col>
                    <xdr:colOff>47625</xdr:colOff>
                    <xdr:row>19</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from>
                    <xdr:col>2</xdr:col>
                    <xdr:colOff>523875</xdr:colOff>
                    <xdr:row>19</xdr:row>
                    <xdr:rowOff>152400</xdr:rowOff>
                  </from>
                  <to>
                    <xdr:col>3</xdr:col>
                    <xdr:colOff>47625</xdr:colOff>
                    <xdr:row>20</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2</xdr:col>
                    <xdr:colOff>523875</xdr:colOff>
                    <xdr:row>20</xdr:row>
                    <xdr:rowOff>152400</xdr:rowOff>
                  </from>
                  <to>
                    <xdr:col>3</xdr:col>
                    <xdr:colOff>47625</xdr:colOff>
                    <xdr:row>22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1"/>
  <sheetViews>
    <sheetView view="pageBreakPreview" topLeftCell="A6" zoomScale="91" zoomScaleNormal="100" zoomScaleSheetLayoutView="91" workbookViewId="0">
      <selection activeCell="C51" sqref="C51"/>
    </sheetView>
  </sheetViews>
  <sheetFormatPr defaultColWidth="10.42578125" defaultRowHeight="13.5" x14ac:dyDescent="0.15"/>
  <cols>
    <col min="1" max="1" width="2.5703125" style="10" customWidth="1"/>
    <col min="2" max="2" width="13.85546875" style="4" customWidth="1"/>
    <col min="3" max="3" width="13" style="4" customWidth="1"/>
    <col min="4" max="4" width="11.42578125" style="4" customWidth="1"/>
    <col min="5" max="5" width="10.42578125" style="4" customWidth="1"/>
    <col min="6" max="6" width="13.140625" style="10" customWidth="1"/>
    <col min="7" max="7" width="4.140625" style="10" bestFit="1" customWidth="1"/>
    <col min="8" max="8" width="8.5703125" style="10" customWidth="1"/>
    <col min="9" max="9" width="14" style="10" customWidth="1"/>
    <col min="10" max="10" width="4" style="10" customWidth="1"/>
    <col min="11" max="11" width="10.5703125" style="10" customWidth="1"/>
    <col min="12" max="12" width="3.140625" style="10" customWidth="1"/>
    <col min="13" max="13" width="12.42578125" style="10" bestFit="1" customWidth="1"/>
    <col min="14" max="16384" width="10.42578125" style="10"/>
  </cols>
  <sheetData>
    <row r="1" spans="1:12" x14ac:dyDescent="0.15">
      <c r="A1" s="4" t="s">
        <v>203</v>
      </c>
      <c r="F1" s="9"/>
    </row>
    <row r="2" spans="1:12" ht="13.5" customHeight="1" x14ac:dyDescent="0.15"/>
    <row r="3" spans="1:12" ht="16.5" customHeight="1" x14ac:dyDescent="0.15">
      <c r="B3" s="278" t="s">
        <v>47</v>
      </c>
      <c r="C3" s="278"/>
      <c r="D3" s="278"/>
      <c r="E3" s="278"/>
      <c r="F3" s="278"/>
      <c r="G3" s="278"/>
      <c r="H3" s="278"/>
      <c r="I3" s="278"/>
      <c r="J3" s="278"/>
      <c r="K3" s="278"/>
      <c r="L3" s="278"/>
    </row>
    <row r="4" spans="1:12" s="3" customFormat="1" ht="15" customHeight="1" x14ac:dyDescent="0.15">
      <c r="A4" s="4"/>
      <c r="B4" s="1"/>
      <c r="C4" s="1"/>
      <c r="D4" s="1"/>
      <c r="E4" s="1"/>
      <c r="F4" s="1"/>
      <c r="G4" s="1"/>
      <c r="L4" s="79" t="s">
        <v>241</v>
      </c>
    </row>
    <row r="5" spans="1:12" s="3" customFormat="1" ht="15" customHeight="1" x14ac:dyDescent="0.15">
      <c r="A5" s="1"/>
      <c r="B5" s="283" t="s">
        <v>162</v>
      </c>
      <c r="C5" s="284"/>
      <c r="D5" s="284"/>
      <c r="E5" s="5"/>
    </row>
    <row r="6" spans="1:12" s="3" customFormat="1" ht="15" customHeight="1" x14ac:dyDescent="0.15">
      <c r="A6" s="1"/>
      <c r="B6" s="1"/>
      <c r="C6" s="1"/>
      <c r="D6" s="1"/>
      <c r="E6" s="285"/>
      <c r="F6" s="285"/>
      <c r="G6" s="285"/>
    </row>
    <row r="7" spans="1:12" s="3" customFormat="1" ht="15" customHeight="1" x14ac:dyDescent="0.15">
      <c r="A7" s="1"/>
      <c r="B7" s="1"/>
      <c r="C7" s="1"/>
      <c r="D7" s="1" t="s">
        <v>176</v>
      </c>
      <c r="E7" s="7" t="s">
        <v>173</v>
      </c>
      <c r="F7" s="80" t="s">
        <v>214</v>
      </c>
    </row>
    <row r="8" spans="1:12" s="3" customFormat="1" ht="15" customHeight="1" x14ac:dyDescent="0.15">
      <c r="A8" s="1"/>
      <c r="B8" s="1"/>
      <c r="C8" s="1"/>
      <c r="D8" s="1"/>
      <c r="E8" s="7"/>
    </row>
    <row r="9" spans="1:12" s="3" customFormat="1" ht="15" customHeight="1" x14ac:dyDescent="0.15">
      <c r="A9" s="1"/>
      <c r="B9" s="1"/>
      <c r="C9" s="1"/>
      <c r="D9" s="1"/>
      <c r="E9" s="7" t="s">
        <v>174</v>
      </c>
      <c r="F9" s="80" t="s">
        <v>213</v>
      </c>
      <c r="G9" s="6"/>
      <c r="I9" s="80"/>
    </row>
    <row r="10" spans="1:12" s="3" customFormat="1" ht="15" customHeight="1" x14ac:dyDescent="0.15">
      <c r="A10" s="1"/>
      <c r="B10" s="1"/>
      <c r="C10" s="1"/>
      <c r="D10" s="1"/>
      <c r="E10" s="6"/>
      <c r="F10" s="80" t="s">
        <v>170</v>
      </c>
      <c r="G10" s="81"/>
      <c r="H10" s="82" t="s">
        <v>215</v>
      </c>
      <c r="I10" s="82"/>
    </row>
    <row r="11" spans="1:12" s="3" customFormat="1" ht="15" customHeight="1" x14ac:dyDescent="0.15">
      <c r="A11" s="1"/>
      <c r="B11" s="1"/>
      <c r="C11" s="1"/>
      <c r="D11" s="1"/>
      <c r="E11" s="8" t="s">
        <v>188</v>
      </c>
      <c r="G11" s="1"/>
      <c r="H11" s="2"/>
      <c r="I11" s="2"/>
    </row>
    <row r="12" spans="1:12" s="3" customFormat="1" ht="15" customHeight="1" x14ac:dyDescent="0.15">
      <c r="A12" s="1"/>
      <c r="B12" s="1"/>
      <c r="C12" s="1"/>
      <c r="D12" s="1"/>
      <c r="E12" s="1"/>
      <c r="F12" s="1"/>
      <c r="G12" s="1"/>
      <c r="H12" s="1"/>
      <c r="I12" s="1"/>
    </row>
    <row r="13" spans="1:12" s="3" customFormat="1" ht="33.75" customHeight="1" x14ac:dyDescent="0.15">
      <c r="A13" s="1"/>
      <c r="B13" s="255" t="s">
        <v>205</v>
      </c>
      <c r="C13" s="255"/>
      <c r="D13" s="255"/>
      <c r="E13" s="255"/>
      <c r="F13" s="255"/>
      <c r="G13" s="255"/>
      <c r="H13" s="255"/>
      <c r="I13" s="255"/>
      <c r="J13" s="255"/>
      <c r="K13" s="255"/>
    </row>
    <row r="14" spans="1:12" ht="20.25" customHeight="1" x14ac:dyDescent="0.15">
      <c r="B14" s="11"/>
      <c r="C14" s="11"/>
      <c r="D14" s="11"/>
      <c r="E14" s="11"/>
      <c r="F14" s="11"/>
      <c r="G14" s="11"/>
      <c r="H14" s="11"/>
      <c r="I14" s="11"/>
      <c r="J14" s="11"/>
      <c r="K14" s="11"/>
      <c r="L14" s="11"/>
    </row>
    <row r="15" spans="1:12" ht="30.75" customHeight="1" x14ac:dyDescent="0.15">
      <c r="B15" s="12" t="s">
        <v>4</v>
      </c>
      <c r="C15" s="96"/>
      <c r="D15" s="281" t="str">
        <f>F7</f>
        <v>鳥取県鳥取市東町一丁目３００番地</v>
      </c>
      <c r="E15" s="281"/>
      <c r="F15" s="281"/>
      <c r="G15" s="281"/>
      <c r="H15" s="281"/>
      <c r="I15" s="281"/>
      <c r="J15" s="281"/>
      <c r="K15" s="281"/>
      <c r="L15" s="13"/>
    </row>
    <row r="16" spans="1:12" ht="18.75" customHeight="1" x14ac:dyDescent="0.15">
      <c r="B16" s="247" t="s">
        <v>5</v>
      </c>
      <c r="C16" s="14"/>
      <c r="D16" s="91" t="str">
        <f>F9</f>
        <v>鳥取運送株式会社</v>
      </c>
      <c r="E16" s="91"/>
      <c r="F16" s="91"/>
      <c r="G16" s="91"/>
      <c r="H16" s="91"/>
      <c r="I16" s="91"/>
      <c r="J16" s="91"/>
      <c r="K16" s="91"/>
      <c r="L16" s="92"/>
    </row>
    <row r="17" spans="2:12" ht="18.75" customHeight="1" x14ac:dyDescent="0.15">
      <c r="B17" s="256"/>
      <c r="C17" s="16"/>
      <c r="D17" s="93" t="str">
        <f>F10&amp;"　　"&amp;H10</f>
        <v>代表取締役　　鳥取　花子</v>
      </c>
      <c r="E17" s="93"/>
      <c r="F17" s="93"/>
      <c r="G17" s="93"/>
      <c r="H17" s="93"/>
      <c r="I17" s="93"/>
      <c r="J17" s="93"/>
      <c r="K17" s="93"/>
      <c r="L17" s="94"/>
    </row>
    <row r="18" spans="2:12" ht="16.5" customHeight="1" x14ac:dyDescent="0.15">
      <c r="B18" s="17" t="s">
        <v>6</v>
      </c>
      <c r="C18" s="19"/>
      <c r="D18" s="95">
        <v>44</v>
      </c>
      <c r="E18" s="282" t="str">
        <f>IF(D18="","",VLOOKUP(D18,主たる業種!$A$1:$B$102,2,FALSE))</f>
        <v>道路貨物運送業</v>
      </c>
      <c r="F18" s="282"/>
      <c r="G18" s="282"/>
      <c r="H18" s="282"/>
      <c r="I18" s="282"/>
      <c r="J18" s="282"/>
      <c r="K18" s="282"/>
      <c r="L18" s="20"/>
    </row>
    <row r="19" spans="2:12" ht="16.5" customHeight="1" x14ac:dyDescent="0.15">
      <c r="B19" s="247" t="s">
        <v>7</v>
      </c>
      <c r="C19" s="21"/>
      <c r="D19" s="279" t="s">
        <v>178</v>
      </c>
      <c r="E19" s="279"/>
      <c r="F19" s="279"/>
      <c r="G19" s="279"/>
      <c r="H19" s="279"/>
      <c r="I19" s="279"/>
      <c r="J19" s="279"/>
      <c r="K19" s="279"/>
      <c r="L19" s="22"/>
    </row>
    <row r="20" spans="2:12" ht="16.5" customHeight="1" x14ac:dyDescent="0.15">
      <c r="B20" s="248"/>
      <c r="C20" s="23"/>
      <c r="D20" s="280" t="s">
        <v>179</v>
      </c>
      <c r="E20" s="280"/>
      <c r="F20" s="280"/>
      <c r="G20" s="280"/>
      <c r="H20" s="280"/>
      <c r="I20" s="280"/>
      <c r="J20" s="280"/>
      <c r="K20" s="280"/>
      <c r="L20" s="24"/>
    </row>
    <row r="21" spans="2:12" ht="16.5" customHeight="1" x14ac:dyDescent="0.15">
      <c r="B21" s="25"/>
      <c r="C21" s="23"/>
      <c r="D21" s="291" t="s">
        <v>180</v>
      </c>
      <c r="E21" s="291"/>
      <c r="F21" s="291"/>
      <c r="G21" s="291"/>
      <c r="H21" s="291"/>
      <c r="I21" s="291"/>
      <c r="J21" s="291"/>
      <c r="K21" s="291"/>
      <c r="L21" s="24"/>
    </row>
    <row r="22" spans="2:12" ht="16.5" customHeight="1" x14ac:dyDescent="0.15">
      <c r="B22" s="18"/>
      <c r="C22" s="26"/>
      <c r="D22" s="292" t="s">
        <v>8</v>
      </c>
      <c r="E22" s="292"/>
      <c r="F22" s="292"/>
      <c r="G22" s="292"/>
      <c r="H22" s="292"/>
      <c r="I22" s="292"/>
      <c r="J22" s="292"/>
      <c r="K22" s="292"/>
      <c r="L22" s="27"/>
    </row>
    <row r="23" spans="2:12" ht="19.5" customHeight="1" x14ac:dyDescent="0.15">
      <c r="B23" s="28" t="s">
        <v>0</v>
      </c>
      <c r="C23" s="29"/>
      <c r="D23" s="266" t="s">
        <v>242</v>
      </c>
      <c r="E23" s="266"/>
      <c r="F23" s="30" t="s">
        <v>198</v>
      </c>
      <c r="G23" s="266" t="s">
        <v>243</v>
      </c>
      <c r="H23" s="266"/>
      <c r="I23" s="266"/>
      <c r="J23" s="31"/>
      <c r="K23" s="32"/>
      <c r="L23" s="33"/>
    </row>
    <row r="24" spans="2:12" ht="13.5" customHeight="1" x14ac:dyDescent="0.15">
      <c r="B24" s="221" t="s">
        <v>9</v>
      </c>
      <c r="C24" s="225" t="s">
        <v>10</v>
      </c>
      <c r="D24" s="226"/>
      <c r="E24" s="172" t="s">
        <v>11</v>
      </c>
      <c r="F24" s="173"/>
      <c r="G24" s="174"/>
      <c r="H24" s="172" t="s">
        <v>12</v>
      </c>
      <c r="I24" s="173"/>
      <c r="J24" s="174"/>
      <c r="K24" s="293" t="s">
        <v>13</v>
      </c>
      <c r="L24" s="294"/>
    </row>
    <row r="25" spans="2:12" x14ac:dyDescent="0.15">
      <c r="B25" s="222"/>
      <c r="C25" s="227"/>
      <c r="D25" s="228"/>
      <c r="E25" s="299" t="s">
        <v>244</v>
      </c>
      <c r="F25" s="300"/>
      <c r="G25" s="301"/>
      <c r="H25" s="299" t="s">
        <v>240</v>
      </c>
      <c r="I25" s="300"/>
      <c r="J25" s="301"/>
      <c r="K25" s="295"/>
      <c r="L25" s="296"/>
    </row>
    <row r="26" spans="2:12" x14ac:dyDescent="0.15">
      <c r="B26" s="222"/>
      <c r="C26" s="229"/>
      <c r="D26" s="230"/>
      <c r="E26" s="168" t="s">
        <v>14</v>
      </c>
      <c r="F26" s="169"/>
      <c r="G26" s="175"/>
      <c r="H26" s="168" t="s">
        <v>1</v>
      </c>
      <c r="I26" s="169"/>
      <c r="J26" s="175"/>
      <c r="K26" s="297"/>
      <c r="L26" s="298"/>
    </row>
    <row r="27" spans="2:12" ht="17.25" customHeight="1" x14ac:dyDescent="0.15">
      <c r="B27" s="25"/>
      <c r="C27" s="182" t="s">
        <v>15</v>
      </c>
      <c r="D27" s="183"/>
      <c r="E27" s="29"/>
      <c r="F27" s="131">
        <v>6600.5</v>
      </c>
      <c r="G27" s="38" t="s">
        <v>16</v>
      </c>
      <c r="H27" s="84"/>
      <c r="I27" s="132">
        <v>6270.5</v>
      </c>
      <c r="J27" s="39" t="s">
        <v>16</v>
      </c>
      <c r="K27" s="40">
        <f>IF(F27="","",ROUND((I27-F27)/F27*100,1))</f>
        <v>-5</v>
      </c>
      <c r="L27" s="41" t="s">
        <v>17</v>
      </c>
    </row>
    <row r="28" spans="2:12" ht="45.75" customHeight="1" x14ac:dyDescent="0.15">
      <c r="B28" s="25"/>
      <c r="C28" s="197" t="s">
        <v>18</v>
      </c>
      <c r="D28" s="198"/>
      <c r="E28" s="304" t="s">
        <v>231</v>
      </c>
      <c r="F28" s="305"/>
      <c r="G28" s="305"/>
      <c r="H28" s="305"/>
      <c r="I28" s="305"/>
      <c r="J28" s="305"/>
      <c r="K28" s="305"/>
      <c r="L28" s="306"/>
    </row>
    <row r="29" spans="2:12" ht="30" customHeight="1" x14ac:dyDescent="0.15">
      <c r="B29" s="221" t="s">
        <v>19</v>
      </c>
      <c r="C29" s="42" t="s">
        <v>20</v>
      </c>
      <c r="D29" s="43" t="s">
        <v>21</v>
      </c>
      <c r="E29" s="182" t="s">
        <v>22</v>
      </c>
      <c r="F29" s="184"/>
      <c r="G29" s="183"/>
      <c r="H29" s="182" t="s">
        <v>23</v>
      </c>
      <c r="I29" s="184"/>
      <c r="J29" s="183"/>
      <c r="K29" s="182" t="s">
        <v>24</v>
      </c>
      <c r="L29" s="183"/>
    </row>
    <row r="30" spans="2:12" ht="11.25" customHeight="1" x14ac:dyDescent="0.15">
      <c r="B30" s="222"/>
      <c r="C30" s="307" t="s">
        <v>208</v>
      </c>
      <c r="D30" s="76" t="s">
        <v>189</v>
      </c>
      <c r="E30" s="315">
        <v>0.52400000000000002</v>
      </c>
      <c r="F30" s="309" t="s">
        <v>207</v>
      </c>
      <c r="G30" s="34"/>
      <c r="H30" s="317">
        <v>0.498</v>
      </c>
      <c r="I30" s="309" t="s">
        <v>207</v>
      </c>
      <c r="J30" s="34"/>
      <c r="K30" s="202">
        <f>IF(E30="","",ROUND((H30-E30)/E30*100,1))</f>
        <v>-5</v>
      </c>
      <c r="L30" s="204" t="s">
        <v>190</v>
      </c>
    </row>
    <row r="31" spans="2:12" ht="15.75" customHeight="1" x14ac:dyDescent="0.15">
      <c r="B31" s="222"/>
      <c r="C31" s="308"/>
      <c r="D31" s="90" t="s">
        <v>206</v>
      </c>
      <c r="E31" s="316"/>
      <c r="F31" s="310"/>
      <c r="G31" s="36"/>
      <c r="H31" s="318"/>
      <c r="I31" s="310"/>
      <c r="J31" s="36"/>
      <c r="K31" s="203"/>
      <c r="L31" s="205"/>
    </row>
    <row r="32" spans="2:12" ht="11.25" customHeight="1" x14ac:dyDescent="0.15">
      <c r="B32" s="44"/>
      <c r="C32" s="320"/>
      <c r="D32" s="76" t="s">
        <v>191</v>
      </c>
      <c r="E32" s="259"/>
      <c r="F32" s="309"/>
      <c r="G32" s="34"/>
      <c r="H32" s="259"/>
      <c r="I32" s="309"/>
      <c r="J32" s="34"/>
      <c r="K32" s="202" t="str">
        <f>IF(E32="","",ROUND((H32-E32)/E32*100,1))</f>
        <v/>
      </c>
      <c r="L32" s="204" t="s">
        <v>17</v>
      </c>
    </row>
    <row r="33" spans="2:12" ht="15.75" customHeight="1" x14ac:dyDescent="0.15">
      <c r="B33" s="35"/>
      <c r="C33" s="321"/>
      <c r="D33" s="90"/>
      <c r="E33" s="260"/>
      <c r="F33" s="310"/>
      <c r="G33" s="36"/>
      <c r="H33" s="260"/>
      <c r="I33" s="310"/>
      <c r="J33" s="36"/>
      <c r="K33" s="203"/>
      <c r="L33" s="205"/>
    </row>
    <row r="34" spans="2:12" ht="11.25" customHeight="1" x14ac:dyDescent="0.15">
      <c r="B34" s="35"/>
      <c r="C34" s="270"/>
      <c r="D34" s="76" t="s">
        <v>192</v>
      </c>
      <c r="E34" s="274"/>
      <c r="F34" s="275"/>
      <c r="G34" s="34"/>
      <c r="H34" s="274"/>
      <c r="I34" s="77"/>
      <c r="J34" s="34"/>
      <c r="K34" s="212" t="str">
        <f>IF(E34="","",ROUND((H34-E34)/E34*100,1))</f>
        <v/>
      </c>
      <c r="L34" s="204" t="s">
        <v>193</v>
      </c>
    </row>
    <row r="35" spans="2:12" ht="15.75" customHeight="1" x14ac:dyDescent="0.15">
      <c r="B35" s="35"/>
      <c r="C35" s="271"/>
      <c r="D35" s="75"/>
      <c r="E35" s="276"/>
      <c r="F35" s="277"/>
      <c r="G35" s="36"/>
      <c r="H35" s="276"/>
      <c r="I35" s="78"/>
      <c r="J35" s="36"/>
      <c r="K35" s="213"/>
      <c r="L35" s="205"/>
    </row>
    <row r="36" spans="2:12" ht="33.75" customHeight="1" x14ac:dyDescent="0.15">
      <c r="B36" s="45"/>
      <c r="C36" s="163" t="s">
        <v>181</v>
      </c>
      <c r="D36" s="164"/>
      <c r="E36" s="267" t="s">
        <v>209</v>
      </c>
      <c r="F36" s="268"/>
      <c r="G36" s="268"/>
      <c r="H36" s="268"/>
      <c r="I36" s="268"/>
      <c r="J36" s="268"/>
      <c r="K36" s="268"/>
      <c r="L36" s="269"/>
    </row>
    <row r="37" spans="2:12" ht="16.5" customHeight="1" x14ac:dyDescent="0.15">
      <c r="B37" s="194" t="s">
        <v>26</v>
      </c>
      <c r="C37" s="172" t="s">
        <v>182</v>
      </c>
      <c r="D37" s="174"/>
      <c r="E37" s="168" t="s">
        <v>12</v>
      </c>
      <c r="F37" s="169"/>
      <c r="G37" s="169"/>
      <c r="H37" s="169"/>
      <c r="I37" s="169"/>
      <c r="J37" s="169"/>
      <c r="K37" s="170"/>
      <c r="L37" s="171"/>
    </row>
    <row r="38" spans="2:12" ht="19.5" customHeight="1" x14ac:dyDescent="0.15">
      <c r="B38" s="195"/>
      <c r="C38" s="168"/>
      <c r="D38" s="175"/>
      <c r="E38" s="182" t="s">
        <v>183</v>
      </c>
      <c r="F38" s="184"/>
      <c r="G38" s="184"/>
      <c r="H38" s="177" t="s">
        <v>184</v>
      </c>
      <c r="I38" s="187"/>
      <c r="J38" s="178"/>
      <c r="K38" s="170"/>
      <c r="L38" s="171"/>
    </row>
    <row r="39" spans="2:12" ht="20.25" customHeight="1" x14ac:dyDescent="0.15">
      <c r="B39" s="195"/>
      <c r="C39" s="188" t="s">
        <v>171</v>
      </c>
      <c r="D39" s="189"/>
      <c r="E39" s="46" t="s">
        <v>27</v>
      </c>
      <c r="F39" s="47"/>
      <c r="G39" s="48" t="s">
        <v>194</v>
      </c>
      <c r="H39" s="85"/>
      <c r="I39" s="49"/>
      <c r="J39" s="50" t="s">
        <v>28</v>
      </c>
      <c r="K39" s="170"/>
      <c r="L39" s="171"/>
    </row>
    <row r="40" spans="2:12" ht="15.75" customHeight="1" x14ac:dyDescent="0.15">
      <c r="B40" s="195"/>
      <c r="C40" s="190"/>
      <c r="D40" s="191"/>
      <c r="E40" s="51" t="s">
        <v>29</v>
      </c>
      <c r="F40" s="52"/>
      <c r="G40" s="53" t="s">
        <v>154</v>
      </c>
      <c r="H40" s="86"/>
      <c r="I40" s="54"/>
      <c r="J40" s="55" t="s">
        <v>155</v>
      </c>
      <c r="K40" s="170"/>
      <c r="L40" s="171"/>
    </row>
    <row r="41" spans="2:12" ht="51.75" customHeight="1" x14ac:dyDescent="0.15">
      <c r="B41" s="195"/>
      <c r="C41" s="192" t="s">
        <v>185</v>
      </c>
      <c r="D41" s="193"/>
      <c r="E41" s="51" t="s">
        <v>33</v>
      </c>
      <c r="F41" s="52"/>
      <c r="G41" s="89"/>
      <c r="H41" s="86"/>
      <c r="I41" s="49"/>
      <c r="J41" s="50" t="s">
        <v>16</v>
      </c>
      <c r="K41" s="170"/>
      <c r="L41" s="171"/>
    </row>
    <row r="42" spans="2:12" ht="41.25" customHeight="1" x14ac:dyDescent="0.15">
      <c r="B42" s="195"/>
      <c r="C42" s="192" t="s">
        <v>204</v>
      </c>
      <c r="D42" s="193"/>
      <c r="E42" s="46" t="s">
        <v>30</v>
      </c>
      <c r="F42" s="88" t="s">
        <v>31</v>
      </c>
      <c r="G42" s="48" t="s">
        <v>31</v>
      </c>
      <c r="H42" s="85"/>
      <c r="I42" s="87">
        <v>10</v>
      </c>
      <c r="J42" s="50" t="s">
        <v>32</v>
      </c>
      <c r="K42" s="170"/>
      <c r="L42" s="171"/>
    </row>
    <row r="43" spans="2:12" ht="63.75" customHeight="1" x14ac:dyDescent="0.15">
      <c r="B43" s="195"/>
      <c r="C43" s="192" t="s">
        <v>186</v>
      </c>
      <c r="D43" s="193"/>
      <c r="E43" s="51" t="s">
        <v>33</v>
      </c>
      <c r="F43" s="52"/>
      <c r="G43" s="89"/>
      <c r="H43" s="85"/>
      <c r="I43" s="87"/>
      <c r="J43" s="50" t="s">
        <v>16</v>
      </c>
      <c r="K43" s="170"/>
      <c r="L43" s="171"/>
    </row>
    <row r="44" spans="2:12" ht="26.25" customHeight="1" x14ac:dyDescent="0.15">
      <c r="B44" s="196"/>
      <c r="C44" s="197" t="s">
        <v>34</v>
      </c>
      <c r="D44" s="198"/>
      <c r="E44" s="199"/>
      <c r="F44" s="200"/>
      <c r="G44" s="201"/>
      <c r="H44" s="56" t="str">
        <f>IF(SUM(H39:H43)=0,"",SUM(H39:H43))</f>
        <v/>
      </c>
      <c r="I44" s="56">
        <f>SUM(I39:I43)</f>
        <v>10</v>
      </c>
      <c r="J44" s="55" t="s">
        <v>28</v>
      </c>
      <c r="K44" s="170"/>
      <c r="L44" s="171"/>
    </row>
    <row r="45" spans="2:12" ht="24.75" customHeight="1" x14ac:dyDescent="0.15">
      <c r="B45" s="172" t="s">
        <v>187</v>
      </c>
      <c r="C45" s="173"/>
      <c r="D45" s="174"/>
      <c r="E45" s="176" t="s">
        <v>11</v>
      </c>
      <c r="F45" s="176"/>
      <c r="G45" s="176"/>
      <c r="H45" s="176" t="s">
        <v>12</v>
      </c>
      <c r="I45" s="176"/>
      <c r="J45" s="176"/>
      <c r="K45" s="177" t="s">
        <v>35</v>
      </c>
      <c r="L45" s="178"/>
    </row>
    <row r="46" spans="2:12" ht="24.75" customHeight="1" x14ac:dyDescent="0.15">
      <c r="B46" s="168"/>
      <c r="C46" s="169"/>
      <c r="D46" s="175"/>
      <c r="E46" s="159">
        <f>F27</f>
        <v>6600.5</v>
      </c>
      <c r="F46" s="160"/>
      <c r="G46" s="33" t="s">
        <v>36</v>
      </c>
      <c r="H46" s="161">
        <f>IF(SUM(I39:I43)=0,I27,I27-I44)</f>
        <v>6260.5</v>
      </c>
      <c r="I46" s="162"/>
      <c r="J46" s="33" t="s">
        <v>36</v>
      </c>
      <c r="K46" s="57">
        <f>IF(E46=0,"",ROUND((H46-E46)/E46*100,1))</f>
        <v>-5.2</v>
      </c>
      <c r="L46" s="41" t="s">
        <v>37</v>
      </c>
    </row>
    <row r="47" spans="2:12" ht="42" customHeight="1" x14ac:dyDescent="0.15">
      <c r="B47" s="58" t="s">
        <v>38</v>
      </c>
      <c r="C47" s="264" t="s">
        <v>221</v>
      </c>
      <c r="D47" s="264"/>
      <c r="E47" s="264"/>
      <c r="F47" s="264"/>
      <c r="G47" s="264"/>
      <c r="H47" s="264"/>
      <c r="I47" s="264"/>
      <c r="J47" s="264"/>
      <c r="K47" s="264"/>
      <c r="L47" s="265"/>
    </row>
    <row r="48" spans="2:12" ht="31.5" customHeight="1" x14ac:dyDescent="0.15">
      <c r="B48" s="181" t="s">
        <v>39</v>
      </c>
      <c r="C48" s="37" t="s">
        <v>40</v>
      </c>
      <c r="D48" s="182" t="s">
        <v>41</v>
      </c>
      <c r="E48" s="183"/>
      <c r="F48" s="184" t="s">
        <v>42</v>
      </c>
      <c r="G48" s="184"/>
      <c r="H48" s="184"/>
      <c r="I48" s="184"/>
      <c r="J48" s="184"/>
      <c r="K48" s="184"/>
      <c r="L48" s="183"/>
    </row>
    <row r="49" spans="2:15" ht="45" customHeight="1" x14ac:dyDescent="0.15">
      <c r="B49" s="181"/>
      <c r="C49" s="83" t="s">
        <v>246</v>
      </c>
      <c r="D49" s="288" t="s">
        <v>228</v>
      </c>
      <c r="E49" s="289"/>
      <c r="F49" s="286" t="s">
        <v>229</v>
      </c>
      <c r="G49" s="286"/>
      <c r="H49" s="286"/>
      <c r="I49" s="286"/>
      <c r="J49" s="286"/>
      <c r="K49" s="286"/>
      <c r="L49" s="287"/>
    </row>
    <row r="50" spans="2:15" ht="31.5" customHeight="1" x14ac:dyDescent="0.15">
      <c r="B50" s="181"/>
      <c r="C50" s="83" t="s">
        <v>247</v>
      </c>
      <c r="D50" s="288" t="s">
        <v>228</v>
      </c>
      <c r="E50" s="289"/>
      <c r="F50" s="288" t="s">
        <v>227</v>
      </c>
      <c r="G50" s="319"/>
      <c r="H50" s="319"/>
      <c r="I50" s="319"/>
      <c r="J50" s="319"/>
      <c r="K50" s="319"/>
      <c r="L50" s="289"/>
    </row>
    <row r="51" spans="2:15" ht="31.5" customHeight="1" x14ac:dyDescent="0.15">
      <c r="B51" s="181"/>
      <c r="C51" s="83"/>
      <c r="D51" s="288"/>
      <c r="E51" s="289"/>
      <c r="F51" s="288"/>
      <c r="G51" s="319"/>
      <c r="H51" s="319"/>
      <c r="I51" s="319"/>
      <c r="J51" s="319"/>
      <c r="K51" s="319"/>
      <c r="L51" s="289"/>
    </row>
    <row r="52" spans="2:15" ht="63" customHeight="1" x14ac:dyDescent="0.15">
      <c r="B52" s="15" t="s">
        <v>43</v>
      </c>
      <c r="C52" s="261" t="s">
        <v>230</v>
      </c>
      <c r="D52" s="262"/>
      <c r="E52" s="262"/>
      <c r="F52" s="262"/>
      <c r="G52" s="262"/>
      <c r="H52" s="262"/>
      <c r="I52" s="262"/>
      <c r="J52" s="262"/>
      <c r="K52" s="262"/>
      <c r="L52" s="263"/>
    </row>
    <row r="53" spans="2:15" ht="60" customHeight="1" x14ac:dyDescent="0.15">
      <c r="B53" s="60" t="s">
        <v>44</v>
      </c>
      <c r="C53" s="257"/>
      <c r="D53" s="257"/>
      <c r="E53" s="257"/>
      <c r="F53" s="257"/>
      <c r="G53" s="257"/>
      <c r="H53" s="257"/>
      <c r="I53" s="257"/>
      <c r="J53" s="257"/>
      <c r="K53" s="257"/>
      <c r="L53" s="258"/>
    </row>
    <row r="54" spans="2:15" ht="10.5" customHeight="1" x14ac:dyDescent="0.15"/>
    <row r="55" spans="2:15" x14ac:dyDescent="0.15">
      <c r="B55" s="61" t="s">
        <v>45</v>
      </c>
      <c r="C55" s="158" t="s">
        <v>149</v>
      </c>
      <c r="D55" s="158"/>
      <c r="E55" s="158"/>
      <c r="F55" s="158"/>
      <c r="G55" s="158"/>
      <c r="H55" s="158"/>
      <c r="I55" s="158"/>
      <c r="J55" s="158"/>
      <c r="K55" s="158"/>
      <c r="L55" s="63"/>
      <c r="M55" s="63"/>
      <c r="N55" s="63"/>
      <c r="O55" s="63"/>
    </row>
    <row r="56" spans="2:15" ht="24.75" customHeight="1" x14ac:dyDescent="0.15">
      <c r="B56" s="64" t="s">
        <v>46</v>
      </c>
      <c r="C56" s="143" t="s">
        <v>150</v>
      </c>
      <c r="D56" s="143"/>
      <c r="E56" s="143"/>
      <c r="F56" s="143"/>
      <c r="G56" s="143"/>
      <c r="H56" s="143"/>
      <c r="I56" s="143"/>
      <c r="J56" s="143"/>
      <c r="K56" s="143"/>
      <c r="L56" s="63"/>
      <c r="M56" s="63"/>
      <c r="N56" s="63"/>
      <c r="O56" s="63"/>
    </row>
    <row r="57" spans="2:15" ht="15.75" customHeight="1" x14ac:dyDescent="0.15">
      <c r="B57" s="64" t="s">
        <v>2</v>
      </c>
      <c r="C57" s="62" t="s">
        <v>156</v>
      </c>
      <c r="D57" s="65"/>
      <c r="E57" s="65"/>
      <c r="F57" s="65"/>
      <c r="G57" s="65"/>
      <c r="H57" s="65"/>
      <c r="I57" s="65"/>
      <c r="J57" s="65"/>
      <c r="K57" s="65"/>
      <c r="L57" s="63"/>
      <c r="M57" s="63"/>
      <c r="N57" s="63"/>
      <c r="O57" s="63"/>
    </row>
    <row r="58" spans="2:15" ht="24.75" customHeight="1" x14ac:dyDescent="0.15">
      <c r="B58" s="64" t="s">
        <v>3</v>
      </c>
      <c r="C58" s="143" t="s">
        <v>157</v>
      </c>
      <c r="D58" s="143"/>
      <c r="E58" s="143"/>
      <c r="F58" s="143"/>
      <c r="G58" s="143"/>
      <c r="H58" s="143"/>
      <c r="I58" s="143"/>
      <c r="J58" s="143"/>
      <c r="K58" s="143"/>
      <c r="L58" s="63"/>
      <c r="M58" s="63"/>
      <c r="N58" s="63"/>
      <c r="O58" s="63"/>
    </row>
    <row r="59" spans="2:15" ht="13.5" customHeight="1" x14ac:dyDescent="0.15">
      <c r="B59" s="67" t="s">
        <v>158</v>
      </c>
      <c r="C59" s="143" t="s">
        <v>159</v>
      </c>
      <c r="D59" s="143"/>
      <c r="E59" s="143"/>
      <c r="F59" s="143"/>
      <c r="G59" s="143"/>
      <c r="H59" s="143"/>
      <c r="I59" s="143"/>
      <c r="J59" s="143"/>
      <c r="K59" s="143"/>
      <c r="L59" s="66"/>
      <c r="M59" s="66"/>
      <c r="N59" s="66"/>
      <c r="O59" s="66"/>
    </row>
    <row r="60" spans="2:15" ht="34.5" customHeight="1" x14ac:dyDescent="0.15">
      <c r="B60" s="67" t="s">
        <v>151</v>
      </c>
      <c r="C60" s="143" t="s">
        <v>160</v>
      </c>
      <c r="D60" s="143"/>
      <c r="E60" s="143"/>
      <c r="F60" s="143"/>
      <c r="G60" s="143"/>
      <c r="H60" s="143"/>
      <c r="I60" s="143"/>
      <c r="J60" s="143"/>
      <c r="K60" s="143"/>
      <c r="L60" s="66"/>
      <c r="M60" s="66"/>
      <c r="N60" s="66"/>
      <c r="O60" s="66"/>
    </row>
    <row r="61" spans="2:15" ht="36" customHeight="1" x14ac:dyDescent="0.15">
      <c r="B61" s="67" t="s">
        <v>152</v>
      </c>
      <c r="C61" s="143" t="s">
        <v>161</v>
      </c>
      <c r="D61" s="143"/>
      <c r="E61" s="143"/>
      <c r="F61" s="143"/>
      <c r="G61" s="143"/>
      <c r="H61" s="143"/>
      <c r="I61" s="143"/>
      <c r="J61" s="143"/>
      <c r="K61" s="143"/>
      <c r="L61" s="68"/>
      <c r="M61" s="68"/>
      <c r="N61" s="68"/>
      <c r="O61" s="68"/>
    </row>
  </sheetData>
  <mergeCells count="87">
    <mergeCell ref="C59:K59"/>
    <mergeCell ref="C60:K60"/>
    <mergeCell ref="C32:C33"/>
    <mergeCell ref="L34:L35"/>
    <mergeCell ref="C53:L53"/>
    <mergeCell ref="H46:I46"/>
    <mergeCell ref="E46:F46"/>
    <mergeCell ref="H32:H33"/>
    <mergeCell ref="C58:K58"/>
    <mergeCell ref="C56:K56"/>
    <mergeCell ref="H45:J45"/>
    <mergeCell ref="E45:G45"/>
    <mergeCell ref="C52:L52"/>
    <mergeCell ref="C47:L47"/>
    <mergeCell ref="K45:L45"/>
    <mergeCell ref="B45:D46"/>
    <mergeCell ref="C61:K61"/>
    <mergeCell ref="D23:E23"/>
    <mergeCell ref="C41:D41"/>
    <mergeCell ref="C55:K55"/>
    <mergeCell ref="E36:L36"/>
    <mergeCell ref="C44:D44"/>
    <mergeCell ref="K37:L44"/>
    <mergeCell ref="H29:J29"/>
    <mergeCell ref="C34:C35"/>
    <mergeCell ref="C28:D28"/>
    <mergeCell ref="E24:G24"/>
    <mergeCell ref="H24:J24"/>
    <mergeCell ref="H25:J25"/>
    <mergeCell ref="H26:J26"/>
    <mergeCell ref="C37:D38"/>
    <mergeCell ref="C39:D40"/>
    <mergeCell ref="B19:B20"/>
    <mergeCell ref="B3:L3"/>
    <mergeCell ref="B16:B17"/>
    <mergeCell ref="D19:K19"/>
    <mergeCell ref="D20:K20"/>
    <mergeCell ref="D15:K15"/>
    <mergeCell ref="E18:K18"/>
    <mergeCell ref="B5:D5"/>
    <mergeCell ref="E6:G6"/>
    <mergeCell ref="B13:K13"/>
    <mergeCell ref="B48:B51"/>
    <mergeCell ref="F48:L48"/>
    <mergeCell ref="F49:L49"/>
    <mergeCell ref="D49:E49"/>
    <mergeCell ref="D50:E50"/>
    <mergeCell ref="D51:E51"/>
    <mergeCell ref="F50:L50"/>
    <mergeCell ref="D48:E48"/>
    <mergeCell ref="F51:L51"/>
    <mergeCell ref="D21:K21"/>
    <mergeCell ref="D22:K22"/>
    <mergeCell ref="K30:K31"/>
    <mergeCell ref="K24:L26"/>
    <mergeCell ref="E25:G25"/>
    <mergeCell ref="E26:G26"/>
    <mergeCell ref="G23:I23"/>
    <mergeCell ref="C27:D27"/>
    <mergeCell ref="K29:L29"/>
    <mergeCell ref="B24:B26"/>
    <mergeCell ref="F32:F33"/>
    <mergeCell ref="I32:I33"/>
    <mergeCell ref="E32:E33"/>
    <mergeCell ref="B29:B31"/>
    <mergeCell ref="C30:C31"/>
    <mergeCell ref="E30:E31"/>
    <mergeCell ref="F30:F31"/>
    <mergeCell ref="H30:H31"/>
    <mergeCell ref="I30:I31"/>
    <mergeCell ref="E29:G29"/>
    <mergeCell ref="C24:D26"/>
    <mergeCell ref="E28:L28"/>
    <mergeCell ref="L32:L33"/>
    <mergeCell ref="C42:D42"/>
    <mergeCell ref="L30:L31"/>
    <mergeCell ref="B37:B44"/>
    <mergeCell ref="E37:J37"/>
    <mergeCell ref="E38:G38"/>
    <mergeCell ref="E44:G44"/>
    <mergeCell ref="H38:J38"/>
    <mergeCell ref="C36:D36"/>
    <mergeCell ref="C43:D43"/>
    <mergeCell ref="E34:F35"/>
    <mergeCell ref="H34:H35"/>
    <mergeCell ref="K34:K35"/>
    <mergeCell ref="K32:K33"/>
  </mergeCells>
  <phoneticPr fontId="6"/>
  <pageMargins left="0.78740157480314965" right="0.39370078740157483" top="0.78740157480314965" bottom="0.78740157480314965" header="0.51181102362204722" footer="0.51181102362204722"/>
  <pageSetup paperSize="9" scale="73" firstPageNumber="15" fitToHeight="0" orientation="portrait" useFirstPageNumber="1" r:id="rId1"/>
  <headerFooter alignWithMargins="0">
    <oddFooter>&amp;C&amp;9&amp;P</oddFooter>
  </headerFooter>
  <rowBreaks count="1" manualBreakCount="1">
    <brk id="4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from>
                    <xdr:col>2</xdr:col>
                    <xdr:colOff>523875</xdr:colOff>
                    <xdr:row>17</xdr:row>
                    <xdr:rowOff>152400</xdr:rowOff>
                  </from>
                  <to>
                    <xdr:col>3</xdr:col>
                    <xdr:colOff>47625</xdr:colOff>
                    <xdr:row>18</xdr:row>
                    <xdr:rowOff>152400</xdr:rowOff>
                  </to>
                </anchor>
              </controlPr>
            </control>
          </mc:Choice>
        </mc:AlternateContent>
        <mc:AlternateContent xmlns:mc="http://schemas.openxmlformats.org/markup-compatibility/2006">
          <mc:Choice Requires="x14">
            <control shapeId="6146" r:id="rId5" name="Check Box 2">
              <controlPr defaultSize="0" autoFill="0" autoLine="0" autoPict="0">
                <anchor>
                  <from>
                    <xdr:col>2</xdr:col>
                    <xdr:colOff>523875</xdr:colOff>
                    <xdr:row>18</xdr:row>
                    <xdr:rowOff>152400</xdr:rowOff>
                  </from>
                  <to>
                    <xdr:col>3</xdr:col>
                    <xdr:colOff>47625</xdr:colOff>
                    <xdr:row>19</xdr:row>
                    <xdr:rowOff>152400</xdr:rowOff>
                  </to>
                </anchor>
              </controlPr>
            </control>
          </mc:Choice>
        </mc:AlternateContent>
        <mc:AlternateContent xmlns:mc="http://schemas.openxmlformats.org/markup-compatibility/2006">
          <mc:Choice Requires="x14">
            <control shapeId="6147" r:id="rId6" name="Check Box 3">
              <controlPr defaultSize="0" autoFill="0" autoLine="0" autoPict="0">
                <anchor>
                  <from>
                    <xdr:col>2</xdr:col>
                    <xdr:colOff>523875</xdr:colOff>
                    <xdr:row>19</xdr:row>
                    <xdr:rowOff>152400</xdr:rowOff>
                  </from>
                  <to>
                    <xdr:col>3</xdr:col>
                    <xdr:colOff>47625</xdr:colOff>
                    <xdr:row>20</xdr:row>
                    <xdr:rowOff>152400</xdr:rowOff>
                  </to>
                </anchor>
              </controlPr>
            </control>
          </mc:Choice>
        </mc:AlternateContent>
        <mc:AlternateContent xmlns:mc="http://schemas.openxmlformats.org/markup-compatibility/2006">
          <mc:Choice Requires="x14">
            <control shapeId="6148" r:id="rId7" name="Check Box 4">
              <controlPr defaultSize="0" autoFill="0" autoLine="0" autoPict="0">
                <anchor>
                  <from>
                    <xdr:col>2</xdr:col>
                    <xdr:colOff>523875</xdr:colOff>
                    <xdr:row>20</xdr:row>
                    <xdr:rowOff>152400</xdr:rowOff>
                  </from>
                  <to>
                    <xdr:col>3</xdr:col>
                    <xdr:colOff>47625</xdr:colOff>
                    <xdr:row>22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1"/>
  <sheetViews>
    <sheetView workbookViewId="0">
      <selection activeCell="C2" sqref="C2"/>
    </sheetView>
  </sheetViews>
  <sheetFormatPr defaultRowHeight="12.75" x14ac:dyDescent="0.15"/>
  <cols>
    <col min="1" max="1" width="6.140625" customWidth="1"/>
    <col min="2" max="2" width="55.85546875" customWidth="1"/>
  </cols>
  <sheetData>
    <row r="1" spans="1:2" ht="13.5" x14ac:dyDescent="0.15">
      <c r="A1" s="69" t="s">
        <v>143</v>
      </c>
      <c r="B1" s="70" t="s">
        <v>48</v>
      </c>
    </row>
    <row r="2" spans="1:2" ht="13.5" x14ac:dyDescent="0.15">
      <c r="A2" s="71"/>
      <c r="B2" s="72"/>
    </row>
    <row r="3" spans="1:2" s="74" customFormat="1" ht="13.5" x14ac:dyDescent="0.15">
      <c r="A3" s="73">
        <v>1</v>
      </c>
      <c r="B3" s="74" t="s">
        <v>144</v>
      </c>
    </row>
    <row r="4" spans="1:2" s="74" customFormat="1" ht="13.5" x14ac:dyDescent="0.15">
      <c r="A4" s="73">
        <v>2</v>
      </c>
      <c r="B4" s="74" t="s">
        <v>49</v>
      </c>
    </row>
    <row r="5" spans="1:2" s="74" customFormat="1" ht="13.5" x14ac:dyDescent="0.15">
      <c r="A5" s="73">
        <v>3</v>
      </c>
      <c r="B5" s="74" t="s">
        <v>145</v>
      </c>
    </row>
    <row r="6" spans="1:2" s="74" customFormat="1" ht="13.5" x14ac:dyDescent="0.15">
      <c r="A6" s="73">
        <v>4</v>
      </c>
      <c r="B6" s="74" t="s">
        <v>50</v>
      </c>
    </row>
    <row r="7" spans="1:2" s="74" customFormat="1" ht="13.5" x14ac:dyDescent="0.15">
      <c r="A7" s="73">
        <v>5</v>
      </c>
      <c r="B7" s="74" t="s">
        <v>51</v>
      </c>
    </row>
    <row r="8" spans="1:2" s="74" customFormat="1" ht="13.5" x14ac:dyDescent="0.15">
      <c r="A8" s="73">
        <v>6</v>
      </c>
      <c r="B8" s="74" t="s">
        <v>52</v>
      </c>
    </row>
    <row r="9" spans="1:2" s="74" customFormat="1" ht="13.5" x14ac:dyDescent="0.15">
      <c r="A9" s="73">
        <v>7</v>
      </c>
      <c r="B9" s="74" t="s">
        <v>146</v>
      </c>
    </row>
    <row r="10" spans="1:2" s="74" customFormat="1" ht="13.5" x14ac:dyDescent="0.15">
      <c r="A10" s="73">
        <v>8</v>
      </c>
      <c r="B10" s="74" t="s">
        <v>53</v>
      </c>
    </row>
    <row r="11" spans="1:2" s="74" customFormat="1" ht="13.5" x14ac:dyDescent="0.15">
      <c r="A11" s="73">
        <v>9</v>
      </c>
      <c r="B11" s="74" t="s">
        <v>54</v>
      </c>
    </row>
    <row r="12" spans="1:2" s="74" customFormat="1" ht="13.5" x14ac:dyDescent="0.15">
      <c r="A12" s="73">
        <v>10</v>
      </c>
      <c r="B12" s="74" t="s">
        <v>55</v>
      </c>
    </row>
    <row r="13" spans="1:2" s="74" customFormat="1" ht="13.5" x14ac:dyDescent="0.15">
      <c r="A13" s="73">
        <v>11</v>
      </c>
      <c r="B13" s="74" t="s">
        <v>147</v>
      </c>
    </row>
    <row r="14" spans="1:2" s="74" customFormat="1" ht="13.5" x14ac:dyDescent="0.15">
      <c r="A14" s="73">
        <v>12</v>
      </c>
      <c r="B14" s="74" t="s">
        <v>56</v>
      </c>
    </row>
    <row r="15" spans="1:2" s="74" customFormat="1" ht="13.5" x14ac:dyDescent="0.15">
      <c r="A15" s="73">
        <v>13</v>
      </c>
      <c r="B15" s="74" t="s">
        <v>57</v>
      </c>
    </row>
    <row r="16" spans="1:2" s="74" customFormat="1" ht="13.5" x14ac:dyDescent="0.15">
      <c r="A16" s="73">
        <v>14</v>
      </c>
      <c r="B16" s="74" t="s">
        <v>58</v>
      </c>
    </row>
    <row r="17" spans="1:2" s="74" customFormat="1" ht="13.5" x14ac:dyDescent="0.15">
      <c r="A17" s="73">
        <v>15</v>
      </c>
      <c r="B17" s="74" t="s">
        <v>59</v>
      </c>
    </row>
    <row r="18" spans="1:2" s="74" customFormat="1" ht="13.5" x14ac:dyDescent="0.15">
      <c r="A18" s="73">
        <v>16</v>
      </c>
      <c r="B18" s="74" t="s">
        <v>60</v>
      </c>
    </row>
    <row r="19" spans="1:2" s="74" customFormat="1" ht="13.5" x14ac:dyDescent="0.15">
      <c r="A19" s="73">
        <v>17</v>
      </c>
      <c r="B19" s="74" t="s">
        <v>61</v>
      </c>
    </row>
    <row r="20" spans="1:2" s="74" customFormat="1" ht="13.5" x14ac:dyDescent="0.15">
      <c r="A20" s="73">
        <v>18</v>
      </c>
      <c r="B20" s="74" t="s">
        <v>62</v>
      </c>
    </row>
    <row r="21" spans="1:2" s="74" customFormat="1" ht="13.5" x14ac:dyDescent="0.15">
      <c r="A21" s="73">
        <v>19</v>
      </c>
      <c r="B21" s="74" t="s">
        <v>63</v>
      </c>
    </row>
    <row r="22" spans="1:2" s="74" customFormat="1" ht="13.5" x14ac:dyDescent="0.15">
      <c r="A22" s="73">
        <v>20</v>
      </c>
      <c r="B22" s="74" t="s">
        <v>64</v>
      </c>
    </row>
    <row r="23" spans="1:2" s="74" customFormat="1" ht="13.5" x14ac:dyDescent="0.15">
      <c r="A23" s="73">
        <v>21</v>
      </c>
      <c r="B23" s="74" t="s">
        <v>65</v>
      </c>
    </row>
    <row r="24" spans="1:2" s="74" customFormat="1" ht="13.5" x14ac:dyDescent="0.15">
      <c r="A24" s="73">
        <v>22</v>
      </c>
      <c r="B24" s="74" t="s">
        <v>148</v>
      </c>
    </row>
    <row r="25" spans="1:2" s="74" customFormat="1" ht="13.5" x14ac:dyDescent="0.15">
      <c r="A25" s="73">
        <v>23</v>
      </c>
      <c r="B25" s="74" t="s">
        <v>66</v>
      </c>
    </row>
    <row r="26" spans="1:2" s="74" customFormat="1" ht="13.5" x14ac:dyDescent="0.15">
      <c r="A26" s="73">
        <v>24</v>
      </c>
      <c r="B26" s="74" t="s">
        <v>67</v>
      </c>
    </row>
    <row r="27" spans="1:2" s="74" customFormat="1" ht="13.5" x14ac:dyDescent="0.15">
      <c r="A27" s="73">
        <v>25</v>
      </c>
      <c r="B27" s="74" t="s">
        <v>68</v>
      </c>
    </row>
    <row r="28" spans="1:2" s="74" customFormat="1" ht="13.5" x14ac:dyDescent="0.15">
      <c r="A28" s="73">
        <v>26</v>
      </c>
      <c r="B28" s="74" t="s">
        <v>69</v>
      </c>
    </row>
    <row r="29" spans="1:2" s="74" customFormat="1" ht="13.5" x14ac:dyDescent="0.15">
      <c r="A29" s="73">
        <v>27</v>
      </c>
      <c r="B29" s="74" t="s">
        <v>70</v>
      </c>
    </row>
    <row r="30" spans="1:2" s="74" customFormat="1" ht="13.5" x14ac:dyDescent="0.15">
      <c r="A30" s="73">
        <v>28</v>
      </c>
      <c r="B30" s="74" t="s">
        <v>71</v>
      </c>
    </row>
    <row r="31" spans="1:2" s="74" customFormat="1" ht="13.5" x14ac:dyDescent="0.15">
      <c r="A31" s="73">
        <v>29</v>
      </c>
      <c r="B31" s="74" t="s">
        <v>72</v>
      </c>
    </row>
    <row r="32" spans="1:2" s="74" customFormat="1" ht="13.5" x14ac:dyDescent="0.15">
      <c r="A32" s="73">
        <v>30</v>
      </c>
      <c r="B32" s="74" t="s">
        <v>73</v>
      </c>
    </row>
    <row r="33" spans="1:2" s="74" customFormat="1" ht="13.5" x14ac:dyDescent="0.15">
      <c r="A33" s="73">
        <v>31</v>
      </c>
      <c r="B33" s="74" t="s">
        <v>74</v>
      </c>
    </row>
    <row r="34" spans="1:2" s="74" customFormat="1" ht="13.5" x14ac:dyDescent="0.15">
      <c r="A34" s="73">
        <v>32</v>
      </c>
      <c r="B34" s="74" t="s">
        <v>75</v>
      </c>
    </row>
    <row r="35" spans="1:2" s="74" customFormat="1" ht="13.5" x14ac:dyDescent="0.15">
      <c r="A35" s="73">
        <v>33</v>
      </c>
      <c r="B35" s="74" t="s">
        <v>76</v>
      </c>
    </row>
    <row r="36" spans="1:2" s="74" customFormat="1" ht="13.5" x14ac:dyDescent="0.15">
      <c r="A36" s="73">
        <v>34</v>
      </c>
      <c r="B36" s="74" t="s">
        <v>77</v>
      </c>
    </row>
    <row r="37" spans="1:2" s="74" customFormat="1" ht="13.5" x14ac:dyDescent="0.15">
      <c r="A37" s="73">
        <v>35</v>
      </c>
      <c r="B37" s="74" t="s">
        <v>78</v>
      </c>
    </row>
    <row r="38" spans="1:2" s="74" customFormat="1" ht="13.5" x14ac:dyDescent="0.15">
      <c r="A38" s="73">
        <v>36</v>
      </c>
      <c r="B38" s="74" t="s">
        <v>79</v>
      </c>
    </row>
    <row r="39" spans="1:2" s="74" customFormat="1" ht="13.5" x14ac:dyDescent="0.15">
      <c r="A39" s="73">
        <v>37</v>
      </c>
      <c r="B39" s="74" t="s">
        <v>80</v>
      </c>
    </row>
    <row r="40" spans="1:2" s="74" customFormat="1" ht="13.5" x14ac:dyDescent="0.15">
      <c r="A40" s="73">
        <v>38</v>
      </c>
      <c r="B40" s="74" t="s">
        <v>81</v>
      </c>
    </row>
    <row r="41" spans="1:2" s="74" customFormat="1" ht="13.5" x14ac:dyDescent="0.15">
      <c r="A41" s="73">
        <v>39</v>
      </c>
      <c r="B41" s="74" t="s">
        <v>82</v>
      </c>
    </row>
    <row r="42" spans="1:2" s="74" customFormat="1" ht="13.5" x14ac:dyDescent="0.15">
      <c r="A42" s="73">
        <v>40</v>
      </c>
      <c r="B42" s="74" t="s">
        <v>83</v>
      </c>
    </row>
    <row r="43" spans="1:2" s="74" customFormat="1" ht="13.5" x14ac:dyDescent="0.15">
      <c r="A43" s="73">
        <v>41</v>
      </c>
      <c r="B43" s="74" t="s">
        <v>84</v>
      </c>
    </row>
    <row r="44" spans="1:2" s="74" customFormat="1" ht="13.5" x14ac:dyDescent="0.15">
      <c r="A44" s="73">
        <v>42</v>
      </c>
      <c r="B44" s="74" t="s">
        <v>85</v>
      </c>
    </row>
    <row r="45" spans="1:2" s="74" customFormat="1" ht="13.5" x14ac:dyDescent="0.15">
      <c r="A45" s="73">
        <v>43</v>
      </c>
      <c r="B45" s="74" t="s">
        <v>86</v>
      </c>
    </row>
    <row r="46" spans="1:2" s="74" customFormat="1" ht="13.5" x14ac:dyDescent="0.15">
      <c r="A46" s="73">
        <v>44</v>
      </c>
      <c r="B46" s="74" t="s">
        <v>87</v>
      </c>
    </row>
    <row r="47" spans="1:2" s="74" customFormat="1" ht="13.5" x14ac:dyDescent="0.15">
      <c r="A47" s="73">
        <v>45</v>
      </c>
      <c r="B47" s="74" t="s">
        <v>88</v>
      </c>
    </row>
    <row r="48" spans="1:2" s="74" customFormat="1" ht="13.5" x14ac:dyDescent="0.15">
      <c r="A48" s="73">
        <v>46</v>
      </c>
      <c r="B48" s="74" t="s">
        <v>89</v>
      </c>
    </row>
    <row r="49" spans="1:2" s="74" customFormat="1" ht="13.5" x14ac:dyDescent="0.15">
      <c r="A49" s="73">
        <v>47</v>
      </c>
      <c r="B49" s="74" t="s">
        <v>90</v>
      </c>
    </row>
    <row r="50" spans="1:2" s="74" customFormat="1" ht="13.5" x14ac:dyDescent="0.15">
      <c r="A50" s="73">
        <v>48</v>
      </c>
      <c r="B50" s="74" t="s">
        <v>91</v>
      </c>
    </row>
    <row r="51" spans="1:2" s="74" customFormat="1" ht="13.5" x14ac:dyDescent="0.15">
      <c r="A51" s="73">
        <v>49</v>
      </c>
      <c r="B51" s="74" t="s">
        <v>92</v>
      </c>
    </row>
    <row r="52" spans="1:2" s="74" customFormat="1" ht="13.5" x14ac:dyDescent="0.15">
      <c r="A52" s="73">
        <v>50</v>
      </c>
      <c r="B52" s="74" t="s">
        <v>93</v>
      </c>
    </row>
    <row r="53" spans="1:2" s="74" customFormat="1" ht="13.5" x14ac:dyDescent="0.15">
      <c r="A53" s="73">
        <v>51</v>
      </c>
      <c r="B53" s="74" t="s">
        <v>94</v>
      </c>
    </row>
    <row r="54" spans="1:2" s="74" customFormat="1" ht="13.5" x14ac:dyDescent="0.15">
      <c r="A54" s="73">
        <v>52</v>
      </c>
      <c r="B54" s="74" t="s">
        <v>95</v>
      </c>
    </row>
    <row r="55" spans="1:2" s="74" customFormat="1" ht="13.5" x14ac:dyDescent="0.15">
      <c r="A55" s="73">
        <v>53</v>
      </c>
      <c r="B55" s="74" t="s">
        <v>96</v>
      </c>
    </row>
    <row r="56" spans="1:2" s="74" customFormat="1" ht="13.5" x14ac:dyDescent="0.15">
      <c r="A56" s="73">
        <v>54</v>
      </c>
      <c r="B56" s="74" t="s">
        <v>97</v>
      </c>
    </row>
    <row r="57" spans="1:2" s="74" customFormat="1" ht="13.5" x14ac:dyDescent="0.15">
      <c r="A57" s="73">
        <v>55</v>
      </c>
      <c r="B57" s="74" t="s">
        <v>98</v>
      </c>
    </row>
    <row r="58" spans="1:2" s="74" customFormat="1" ht="13.5" x14ac:dyDescent="0.15">
      <c r="A58" s="73">
        <v>56</v>
      </c>
      <c r="B58" s="74" t="s">
        <v>99</v>
      </c>
    </row>
    <row r="59" spans="1:2" s="74" customFormat="1" ht="13.5" x14ac:dyDescent="0.15">
      <c r="A59" s="73">
        <v>57</v>
      </c>
      <c r="B59" s="74" t="s">
        <v>100</v>
      </c>
    </row>
    <row r="60" spans="1:2" s="74" customFormat="1" ht="13.5" x14ac:dyDescent="0.15">
      <c r="A60" s="73">
        <v>58</v>
      </c>
      <c r="B60" s="74" t="s">
        <v>101</v>
      </c>
    </row>
    <row r="61" spans="1:2" s="74" customFormat="1" ht="13.5" x14ac:dyDescent="0.15">
      <c r="A61" s="73">
        <v>59</v>
      </c>
      <c r="B61" s="74" t="s">
        <v>102</v>
      </c>
    </row>
    <row r="62" spans="1:2" s="74" customFormat="1" ht="13.5" x14ac:dyDescent="0.15">
      <c r="A62" s="73">
        <v>60</v>
      </c>
      <c r="B62" s="74" t="s">
        <v>103</v>
      </c>
    </row>
    <row r="63" spans="1:2" s="74" customFormat="1" ht="13.5" x14ac:dyDescent="0.15">
      <c r="A63" s="73">
        <v>61</v>
      </c>
      <c r="B63" s="74" t="s">
        <v>104</v>
      </c>
    </row>
    <row r="64" spans="1:2" s="74" customFormat="1" ht="13.5" x14ac:dyDescent="0.15">
      <c r="A64" s="73">
        <v>62</v>
      </c>
      <c r="B64" s="74" t="s">
        <v>105</v>
      </c>
    </row>
    <row r="65" spans="1:2" s="74" customFormat="1" ht="13.5" x14ac:dyDescent="0.15">
      <c r="A65" s="73">
        <v>63</v>
      </c>
      <c r="B65" s="74" t="s">
        <v>106</v>
      </c>
    </row>
    <row r="66" spans="1:2" s="74" customFormat="1" ht="13.5" x14ac:dyDescent="0.15">
      <c r="A66" s="73">
        <v>64</v>
      </c>
      <c r="B66" s="74" t="s">
        <v>107</v>
      </c>
    </row>
    <row r="67" spans="1:2" s="74" customFormat="1" ht="13.5" x14ac:dyDescent="0.15">
      <c r="A67" s="73">
        <v>65</v>
      </c>
      <c r="B67" s="74" t="s">
        <v>108</v>
      </c>
    </row>
    <row r="68" spans="1:2" s="74" customFormat="1" ht="13.5" x14ac:dyDescent="0.15">
      <c r="A68" s="73">
        <v>66</v>
      </c>
      <c r="B68" s="74" t="s">
        <v>109</v>
      </c>
    </row>
    <row r="69" spans="1:2" s="74" customFormat="1" ht="13.5" x14ac:dyDescent="0.15">
      <c r="A69" s="73">
        <v>67</v>
      </c>
      <c r="B69" s="74" t="s">
        <v>110</v>
      </c>
    </row>
    <row r="70" spans="1:2" s="74" customFormat="1" ht="13.5" x14ac:dyDescent="0.15">
      <c r="A70" s="73">
        <v>68</v>
      </c>
      <c r="B70" s="74" t="s">
        <v>111</v>
      </c>
    </row>
    <row r="71" spans="1:2" s="74" customFormat="1" ht="13.5" x14ac:dyDescent="0.15">
      <c r="A71" s="73">
        <v>69</v>
      </c>
      <c r="B71" s="74" t="s">
        <v>112</v>
      </c>
    </row>
    <row r="72" spans="1:2" s="74" customFormat="1" ht="13.5" x14ac:dyDescent="0.15">
      <c r="A72" s="73">
        <v>70</v>
      </c>
      <c r="B72" s="74" t="s">
        <v>113</v>
      </c>
    </row>
    <row r="73" spans="1:2" s="74" customFormat="1" ht="13.5" x14ac:dyDescent="0.15">
      <c r="A73" s="73">
        <v>71</v>
      </c>
      <c r="B73" s="74" t="s">
        <v>114</v>
      </c>
    </row>
    <row r="74" spans="1:2" s="74" customFormat="1" ht="13.5" x14ac:dyDescent="0.15">
      <c r="A74" s="73">
        <v>72</v>
      </c>
      <c r="B74" s="74" t="s">
        <v>115</v>
      </c>
    </row>
    <row r="75" spans="1:2" s="74" customFormat="1" ht="13.5" x14ac:dyDescent="0.15">
      <c r="A75" s="73">
        <v>73</v>
      </c>
      <c r="B75" s="74" t="s">
        <v>116</v>
      </c>
    </row>
    <row r="76" spans="1:2" s="74" customFormat="1" ht="13.5" x14ac:dyDescent="0.15">
      <c r="A76" s="73">
        <v>74</v>
      </c>
      <c r="B76" s="74" t="s">
        <v>117</v>
      </c>
    </row>
    <row r="77" spans="1:2" s="74" customFormat="1" ht="13.5" x14ac:dyDescent="0.15">
      <c r="A77" s="73">
        <v>75</v>
      </c>
      <c r="B77" s="74" t="s">
        <v>118</v>
      </c>
    </row>
    <row r="78" spans="1:2" s="74" customFormat="1" ht="13.5" x14ac:dyDescent="0.15">
      <c r="A78" s="73">
        <v>76</v>
      </c>
      <c r="B78" s="74" t="s">
        <v>119</v>
      </c>
    </row>
    <row r="79" spans="1:2" s="74" customFormat="1" ht="13.5" x14ac:dyDescent="0.15">
      <c r="A79" s="73">
        <v>77</v>
      </c>
      <c r="B79" s="74" t="s">
        <v>120</v>
      </c>
    </row>
    <row r="80" spans="1:2" s="74" customFormat="1" ht="13.5" x14ac:dyDescent="0.15">
      <c r="A80" s="73">
        <v>78</v>
      </c>
      <c r="B80" s="74" t="s">
        <v>121</v>
      </c>
    </row>
    <row r="81" spans="1:2" s="74" customFormat="1" ht="13.5" x14ac:dyDescent="0.15">
      <c r="A81" s="73">
        <v>79</v>
      </c>
      <c r="B81" s="74" t="s">
        <v>122</v>
      </c>
    </row>
    <row r="82" spans="1:2" s="74" customFormat="1" ht="13.5" x14ac:dyDescent="0.15">
      <c r="A82" s="73">
        <v>80</v>
      </c>
      <c r="B82" s="74" t="s">
        <v>123</v>
      </c>
    </row>
    <row r="83" spans="1:2" s="74" customFormat="1" ht="13.5" x14ac:dyDescent="0.15">
      <c r="A83" s="73">
        <v>81</v>
      </c>
      <c r="B83" s="74" t="s">
        <v>124</v>
      </c>
    </row>
    <row r="84" spans="1:2" s="74" customFormat="1" ht="13.5" x14ac:dyDescent="0.15">
      <c r="A84" s="73">
        <v>82</v>
      </c>
      <c r="B84" s="74" t="s">
        <v>125</v>
      </c>
    </row>
    <row r="85" spans="1:2" s="74" customFormat="1" ht="13.5" x14ac:dyDescent="0.15">
      <c r="A85" s="73">
        <v>83</v>
      </c>
      <c r="B85" s="74" t="s">
        <v>126</v>
      </c>
    </row>
    <row r="86" spans="1:2" s="74" customFormat="1" ht="13.5" x14ac:dyDescent="0.15">
      <c r="A86" s="73">
        <v>84</v>
      </c>
      <c r="B86" s="74" t="s">
        <v>127</v>
      </c>
    </row>
    <row r="87" spans="1:2" s="74" customFormat="1" ht="13.5" x14ac:dyDescent="0.15">
      <c r="A87" s="73">
        <v>85</v>
      </c>
      <c r="B87" s="74" t="s">
        <v>128</v>
      </c>
    </row>
    <row r="88" spans="1:2" s="74" customFormat="1" ht="13.5" x14ac:dyDescent="0.15">
      <c r="A88" s="73">
        <v>86</v>
      </c>
      <c r="B88" s="74" t="s">
        <v>129</v>
      </c>
    </row>
    <row r="89" spans="1:2" s="74" customFormat="1" ht="13.5" x14ac:dyDescent="0.15">
      <c r="A89" s="73">
        <v>87</v>
      </c>
      <c r="B89" s="74" t="s">
        <v>130</v>
      </c>
    </row>
    <row r="90" spans="1:2" s="74" customFormat="1" ht="13.5" x14ac:dyDescent="0.15">
      <c r="A90" s="73">
        <v>88</v>
      </c>
      <c r="B90" s="74" t="s">
        <v>131</v>
      </c>
    </row>
    <row r="91" spans="1:2" s="74" customFormat="1" ht="13.5" x14ac:dyDescent="0.15">
      <c r="A91" s="73">
        <v>89</v>
      </c>
      <c r="B91" s="74" t="s">
        <v>132</v>
      </c>
    </row>
    <row r="92" spans="1:2" s="74" customFormat="1" ht="13.5" x14ac:dyDescent="0.15">
      <c r="A92" s="73">
        <v>90</v>
      </c>
      <c r="B92" s="74" t="s">
        <v>133</v>
      </c>
    </row>
    <row r="93" spans="1:2" s="74" customFormat="1" ht="13.5" x14ac:dyDescent="0.15">
      <c r="A93" s="73">
        <v>91</v>
      </c>
      <c r="B93" s="74" t="s">
        <v>134</v>
      </c>
    </row>
    <row r="94" spans="1:2" s="74" customFormat="1" ht="13.5" x14ac:dyDescent="0.15">
      <c r="A94" s="73">
        <v>92</v>
      </c>
      <c r="B94" s="74" t="s">
        <v>135</v>
      </c>
    </row>
    <row r="95" spans="1:2" s="74" customFormat="1" ht="13.5" x14ac:dyDescent="0.15">
      <c r="A95" s="73">
        <v>93</v>
      </c>
      <c r="B95" s="74" t="s">
        <v>136</v>
      </c>
    </row>
    <row r="96" spans="1:2" s="74" customFormat="1" ht="13.5" x14ac:dyDescent="0.15">
      <c r="A96" s="73">
        <v>94</v>
      </c>
      <c r="B96" s="74" t="s">
        <v>137</v>
      </c>
    </row>
    <row r="97" spans="1:2" s="74" customFormat="1" ht="13.5" x14ac:dyDescent="0.15">
      <c r="A97" s="73">
        <v>95</v>
      </c>
      <c r="B97" s="74" t="s">
        <v>138</v>
      </c>
    </row>
    <row r="98" spans="1:2" s="74" customFormat="1" ht="13.5" x14ac:dyDescent="0.15">
      <c r="A98" s="73">
        <v>96</v>
      </c>
      <c r="B98" s="74" t="s">
        <v>139</v>
      </c>
    </row>
    <row r="99" spans="1:2" s="74" customFormat="1" ht="13.5" x14ac:dyDescent="0.15">
      <c r="A99" s="73">
        <v>97</v>
      </c>
      <c r="B99" s="74" t="s">
        <v>140</v>
      </c>
    </row>
    <row r="100" spans="1:2" s="74" customFormat="1" ht="13.5" x14ac:dyDescent="0.15">
      <c r="A100" s="73">
        <v>98</v>
      </c>
      <c r="B100" s="74" t="s">
        <v>141</v>
      </c>
    </row>
    <row r="101" spans="1:2" s="74" customFormat="1" ht="13.5" x14ac:dyDescent="0.15">
      <c r="A101" s="73">
        <v>99</v>
      </c>
      <c r="B101" s="74" t="s">
        <v>142</v>
      </c>
    </row>
  </sheetData>
  <phoneticPr fontId="6"/>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計画書（様式第１号）</vt:lpstr>
      <vt:lpstr>計画書（様式第１号） (記入例、1500kl以上) </vt:lpstr>
      <vt:lpstr>計画書（様式第１号） (記入例、貨物自動車)</vt:lpstr>
      <vt:lpstr>主たる業種</vt:lpstr>
      <vt:lpstr>'計画書（様式第１号）'!Print_Area</vt:lpstr>
      <vt:lpstr>'計画書（様式第１号） (記入例、1500kl以上) '!Print_Area</vt:lpstr>
      <vt:lpstr>'計画書（様式第１号） (記入例、貨物自動車)'!Print_Area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k-watanabe02</dc:creator>
  <cp:lastModifiedBy>土肥 瑞穂</cp:lastModifiedBy>
  <cp:lastPrinted>2024-05-28T01:25:36Z</cp:lastPrinted>
  <dcterms:created xsi:type="dcterms:W3CDTF">2008-03-24T07:16:58Z</dcterms:created>
  <dcterms:modified xsi:type="dcterms:W3CDTF">2026-06-29T12:26:09Z</dcterms:modified>
</cp:coreProperties>
</file>