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7公表分\③公表資料\01_統計表\"/>
    </mc:Choice>
  </mc:AlternateContent>
  <xr:revisionPtr revIDLastSave="0" documentId="13_ncr:1_{AE03B405-005B-4AF0-A368-CB5ADEAAD90A}" xr6:coauthVersionLast="47" xr6:coauthVersionMax="47" xr10:uidLastSave="{00000000-0000-0000-0000-000000000000}"/>
  <bookViews>
    <workbookView xWindow="19090" yWindow="-110" windowWidth="19420" windowHeight="10300" activeTab="19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P9" i="17" l="1"/>
  <c r="N10" i="6"/>
  <c r="P9" i="19"/>
  <c r="N10" i="4"/>
  <c r="N10" i="12"/>
  <c r="P9" i="9"/>
  <c r="P9" i="10"/>
  <c r="P9" i="2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AL36" i="18"/>
  <c r="AB41" i="16"/>
  <c r="AI32" i="4"/>
  <c r="AH11" i="4"/>
  <c r="V39" i="4"/>
  <c r="AB40" i="4"/>
  <c r="V41" i="4"/>
  <c r="AB42" i="4"/>
  <c r="AM33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Q32" i="14"/>
  <c r="AJ32" i="14"/>
  <c r="AK19" i="14"/>
  <c r="AM36" i="14"/>
  <c r="V39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AA42" i="21"/>
  <c r="AM33" i="20"/>
  <c r="AK19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R40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U40" i="15"/>
  <c r="R42" i="15"/>
  <c r="U41" i="14"/>
  <c r="AH12" i="14"/>
  <c r="AL33" i="14"/>
  <c r="AL35" i="14"/>
  <c r="AH28" i="14"/>
  <c r="U40" i="14"/>
  <c r="U39" i="14"/>
  <c r="R42" i="14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AB42" i="13"/>
  <c r="S38" i="13"/>
  <c r="R39" i="13"/>
  <c r="V39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1" i="14" l="1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AJ38" i="22"/>
  <c r="Y38" i="22" s="1"/>
  <c r="AK9" i="7"/>
  <c r="H9" i="15"/>
  <c r="AK32" i="14"/>
  <c r="AM39" i="20"/>
  <c r="AE39" i="20" s="1"/>
  <c r="AL40" i="20"/>
  <c r="AD40" i="20" s="1"/>
  <c r="T42" i="6"/>
  <c r="AJ38" i="14"/>
  <c r="Y38" i="14" s="1"/>
  <c r="Q42" i="17"/>
  <c r="AL40" i="6"/>
  <c r="AD40" i="6" s="1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L42" i="11"/>
  <c r="AD42" i="11" s="1"/>
  <c r="Z39" i="10"/>
  <c r="AI42" i="14"/>
  <c r="X42" i="14" s="1"/>
  <c r="AK36" i="19"/>
  <c r="Z41" i="14"/>
  <c r="AJ41" i="2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38" i="20"/>
  <c r="AM40" i="22"/>
  <c r="AE40" i="22" s="1"/>
  <c r="Z40" i="21"/>
  <c r="Z42" i="6"/>
  <c r="AM41" i="12"/>
  <c r="AE41" i="12" s="1"/>
  <c r="AL41" i="17"/>
  <c r="AD41" i="17" s="1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AM40" i="14"/>
  <c r="AE40" i="14" s="1"/>
  <c r="Z38" i="21"/>
  <c r="AI39" i="13"/>
  <c r="X39" i="13" s="1"/>
  <c r="AM41" i="10"/>
  <c r="AE41" i="10" s="1"/>
  <c r="AL38" i="17"/>
  <c r="AD38" i="17" s="1"/>
  <c r="AM39" i="21"/>
  <c r="AL41" i="5"/>
  <c r="AD41" i="5" s="1"/>
  <c r="Z40" i="6"/>
  <c r="AI41" i="7"/>
  <c r="X41" i="7" s="1"/>
  <c r="Q42" i="10"/>
  <c r="AL42" i="9"/>
  <c r="AD42" i="9" s="1"/>
  <c r="AK35" i="11"/>
  <c r="AI42" i="16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AI39" i="16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AH33" i="22"/>
  <c r="AM39" i="4"/>
  <c r="AE39" i="4" s="1"/>
  <c r="AK9" i="21"/>
  <c r="AM42" i="22"/>
  <c r="AE42" i="22" s="1"/>
  <c r="T42" i="20"/>
  <c r="AJ42" i="21"/>
  <c r="Q38" i="15"/>
  <c r="Q39" i="21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Q41" i="21"/>
  <c r="AL39" i="22"/>
  <c r="AL42" i="10"/>
  <c r="AL41" i="10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Z40" i="20"/>
  <c r="AH36" i="21"/>
  <c r="T38" i="22"/>
  <c r="T41" i="22"/>
  <c r="AJ40" i="2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Q39" i="8"/>
  <c r="AI38" i="8"/>
  <c r="X38" i="8" s="1"/>
  <c r="AL41" i="9"/>
  <c r="AD41" i="9" s="1"/>
  <c r="T40" i="9"/>
  <c r="AI41" i="10"/>
  <c r="AH35" i="11"/>
  <c r="Q38" i="9"/>
  <c r="AH35" i="9"/>
  <c r="Q38" i="12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I42" i="20"/>
  <c r="X42" i="20" s="1"/>
  <c r="AJ39" i="2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Q41" i="16"/>
  <c r="Y41" i="11"/>
  <c r="AH36" i="13"/>
  <c r="AM39" i="13"/>
  <c r="AE39" i="13" s="1"/>
  <c r="Q40" i="14"/>
  <c r="T40" i="15"/>
  <c r="AM41" i="16"/>
  <c r="AM39" i="16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K41" i="4"/>
  <c r="AH40" i="2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Z26" i="1"/>
  <c r="Q26" i="1"/>
  <c r="Z25" i="1"/>
  <c r="Q25" i="1"/>
  <c r="Z24" i="1"/>
  <c r="Q24" i="1"/>
  <c r="Z23" i="1"/>
  <c r="Q23" i="1"/>
  <c r="Z22" i="1"/>
  <c r="Q22" i="1"/>
  <c r="Z21" i="1"/>
  <c r="Q21" i="1"/>
  <c r="Z20" i="1"/>
  <c r="Q20" i="1"/>
  <c r="Z19" i="1"/>
  <c r="Q19" i="1"/>
  <c r="Z18" i="1"/>
  <c r="Q18" i="1"/>
  <c r="Z17" i="1"/>
  <c r="Q17" i="1"/>
  <c r="Z16" i="1"/>
  <c r="Q16" i="1"/>
  <c r="Z15" i="1"/>
  <c r="Q15" i="1"/>
  <c r="Z14" i="1"/>
  <c r="Q14" i="1"/>
  <c r="Z13" i="1"/>
  <c r="Q13" i="1"/>
  <c r="Z12" i="1"/>
  <c r="Q12" i="1"/>
  <c r="Z11" i="1"/>
  <c r="Q11" i="1"/>
  <c r="Z10" i="1"/>
  <c r="Q10" i="1"/>
  <c r="K10" i="1"/>
  <c r="E10" i="1"/>
  <c r="B10" i="1"/>
  <c r="AB9" i="1"/>
  <c r="AA9" i="1"/>
  <c r="S9" i="1"/>
  <c r="R9" i="1"/>
  <c r="M9" i="1"/>
  <c r="L9" i="1"/>
  <c r="AC19" i="1" l="1"/>
  <c r="AC15" i="1"/>
  <c r="AC23" i="1"/>
  <c r="AC13" i="1"/>
  <c r="AC21" i="1"/>
  <c r="AC29" i="1"/>
  <c r="AC17" i="1"/>
  <c r="AC11" i="1"/>
  <c r="AC27" i="1"/>
  <c r="AC25" i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<sst xmlns="http://schemas.openxmlformats.org/spreadsheetml/2006/main" count="7795" uniqueCount="97">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</sst>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234</v>
      </c>
      <c r="C9" s="17">
        <f>SUM(C10:C30)</f>
        <v>117</v>
      </c>
      <c r="D9" s="17">
        <f>SUM(D10:D30)</f>
        <v>117</v>
      </c>
      <c r="E9" s="17">
        <f>F9+G9</f>
        <v>6</v>
      </c>
      <c r="F9" s="17">
        <f>SUM(F10:F30)</f>
        <v>-14</v>
      </c>
      <c r="G9" s="17">
        <f>SUM(G10:G30)</f>
        <v>20</v>
      </c>
      <c r="H9" s="15">
        <f>IF(B9=E9,0,(1-(B9/(B9-E9)))*-100)</f>
        <v>2.6315789473684292</v>
      </c>
      <c r="I9" s="15">
        <f>IF(C9=F9,0,(1-(C9/(C9-F9)))*-100)</f>
        <v>-10.687022900763354</v>
      </c>
      <c r="J9" s="15">
        <f>IF(D9=G9,0,(1-(D9/(D9-G9)))*-100)</f>
        <v>20.618556701030922</v>
      </c>
      <c r="K9" s="17">
        <f>L9+M9</f>
        <v>14</v>
      </c>
      <c r="L9" s="17">
        <f>SUM(L10:L30)</f>
        <v>-3</v>
      </c>
      <c r="M9" s="17">
        <f>SUM(M10:M30)</f>
        <v>17</v>
      </c>
      <c r="N9" s="15">
        <f>IF(B9=K9,0,(1-(B9/(B9-K9)))*-100)</f>
        <v>6.3636363636363713</v>
      </c>
      <c r="O9" s="15">
        <f t="shared" ref="O9" si="0">IF(C9=L9,0,(1-(C9/(C9-L9)))*-100)</f>
        <v>-2.5000000000000022</v>
      </c>
      <c r="P9" s="15">
        <f>IF(D9=M9,0,(1-(D9/(D9-M9)))*-100)</f>
        <v>16.999999999999993</v>
      </c>
      <c r="Q9" s="17">
        <f>R9+S9</f>
        <v>544</v>
      </c>
      <c r="R9" s="17">
        <f>SUM(R10:R30)</f>
        <v>279</v>
      </c>
      <c r="S9" s="17">
        <f>SUM(S10:S30)</f>
        <v>265</v>
      </c>
      <c r="T9" s="17">
        <f>U9+V9</f>
        <v>-74</v>
      </c>
      <c r="U9" s="17">
        <f>SUM(U10:U30)</f>
        <v>-39</v>
      </c>
      <c r="V9" s="17">
        <f>SUM(V10:V30)</f>
        <v>-35</v>
      </c>
      <c r="W9" s="15">
        <f>IF(Q9=T9,IF(Q9&gt;0,"皆増",0),(1-(Q9/(Q9-T9)))*-100)</f>
        <v>-11.974110032362461</v>
      </c>
      <c r="X9" s="15">
        <f t="shared" ref="X9:Y30" si="1">IF(R9=U9,IF(R9&gt;0,"皆増",0),(1-(R9/(R9-U9)))*-100)</f>
        <v>-12.264150943396224</v>
      </c>
      <c r="Y9" s="15">
        <f t="shared" si="1"/>
        <v>-11.66666666666667</v>
      </c>
      <c r="Z9" s="17">
        <f>AA9+AB9</f>
        <v>-64</v>
      </c>
      <c r="AA9" s="17">
        <f>SUM(AA10:AA30)</f>
        <v>-35</v>
      </c>
      <c r="AB9" s="17">
        <f>SUM(AB10:AB30)</f>
        <v>-29</v>
      </c>
      <c r="AC9" s="15">
        <f>IF(Q9=Z9,IF(Q9&gt;0,"皆増",0),(1-(Q9/(Q9-Z9)))*-100)</f>
        <v>-10.526315789473683</v>
      </c>
      <c r="AD9" s="15">
        <f t="shared" ref="AD9:AE30" si="2">IF(R9=AA9,IF(R9&gt;0,"皆増",0),(1-(R9/(R9-AA9)))*-100)</f>
        <v>-11.146496815286621</v>
      </c>
      <c r="AE9" s="15">
        <f t="shared" si="2"/>
        <v>-9.8639455782312915</v>
      </c>
      <c r="AH9" s="4">
        <f t="shared" ref="AH9:AH30" si="3">Q9-T9</f>
        <v>618</v>
      </c>
      <c r="AI9" s="4">
        <f t="shared" ref="AI9:AI30" si="4">R9-U9</f>
        <v>318</v>
      </c>
      <c r="AJ9" s="4">
        <f t="shared" ref="AJ9:AJ30" si="5">S9-V9</f>
        <v>300</v>
      </c>
      <c r="AK9" s="4">
        <f t="shared" ref="AK9:AK30" si="6">Q9-Z9</f>
        <v>608</v>
      </c>
      <c r="AL9" s="4">
        <f t="shared" ref="AL9:AL30" si="7">R9-AA9</f>
        <v>314</v>
      </c>
      <c r="AM9" s="4">
        <f t="shared" ref="AM9:AM30" si="8">S9-AB9</f>
        <v>294</v>
      </c>
    </row>
    <row r="10" spans="1:39" s="1" customFormat="1" ht="18" customHeight="1" x14ac:dyDescent="0.2">
      <c r="A10" s="4" t="s">
        <v>1</v>
      </c>
      <c r="B10" s="17">
        <f t="shared" ref="B10" si="9">C10+D10</f>
        <v>234</v>
      </c>
      <c r="C10" s="17">
        <v>117</v>
      </c>
      <c r="D10" s="17">
        <v>117</v>
      </c>
      <c r="E10" s="17">
        <f t="shared" ref="E10" si="10">F10+G10</f>
        <v>6</v>
      </c>
      <c r="F10" s="17">
        <v>-14</v>
      </c>
      <c r="G10" s="17">
        <v>20</v>
      </c>
      <c r="H10" s="15">
        <f>IF(B10=E10,0,(1-(B10/(B10-E10)))*-100)</f>
        <v>2.6315789473684292</v>
      </c>
      <c r="I10" s="15">
        <f t="shared" ref="I10" si="11">IF(C10=F10,0,(1-(C10/(C10-F10)))*-100)</f>
        <v>-10.687022900763354</v>
      </c>
      <c r="J10" s="15">
        <f>IF(D10=G10,0,(1-(D10/(D10-G10)))*-100)</f>
        <v>20.618556701030922</v>
      </c>
      <c r="K10" s="17">
        <f t="shared" ref="K10" si="12">L10+M10</f>
        <v>14</v>
      </c>
      <c r="L10" s="17">
        <v>-3</v>
      </c>
      <c r="M10" s="17">
        <v>17</v>
      </c>
      <c r="N10" s="15">
        <f>IF(B10=K10,0,(1-(B10/(B10-K10)))*-100)</f>
        <v>6.3636363636363713</v>
      </c>
      <c r="O10" s="15">
        <f t="shared" ref="O10" si="13">IF(C10=L10,0,(1-(C10/(C10-L10)))*-100)</f>
        <v>-2.5000000000000022</v>
      </c>
      <c r="P10" s="15">
        <f t="shared" ref="P10" si="14">IF(D10=M10,0,(1-(D10/(D10-M10)))*-100)</f>
        <v>16.999999999999993</v>
      </c>
      <c r="Q10" s="17">
        <f t="shared" ref="Q10:Q30" si="15">R10+S10</f>
        <v>0</v>
      </c>
      <c r="R10" s="17">
        <v>0</v>
      </c>
      <c r="S10" s="17">
        <v>0</v>
      </c>
      <c r="T10" s="17">
        <f t="shared" ref="T10:T30" si="16">U10+V10</f>
        <v>0</v>
      </c>
      <c r="U10" s="17">
        <v>0</v>
      </c>
      <c r="V10" s="17">
        <v>0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-1</v>
      </c>
      <c r="AA10" s="17">
        <v>0</v>
      </c>
      <c r="AB10" s="17">
        <v>-1</v>
      </c>
      <c r="AC10" s="15">
        <f t="shared" ref="AC10:AC30" si="19">IF(Q10=Z10,IF(Q10&gt;0,"皆増",0),(1-(Q10/(Q10-Z10)))*-100)</f>
        <v>-100</v>
      </c>
      <c r="AD10" s="15">
        <f t="shared" si="2"/>
        <v>0</v>
      </c>
      <c r="AE10" s="15">
        <f t="shared" si="2"/>
        <v>-100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1</v>
      </c>
      <c r="AL10" s="4">
        <f t="shared" si="7"/>
        <v>0</v>
      </c>
      <c r="AM10" s="4">
        <f t="shared" si="8"/>
        <v>1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-1</v>
      </c>
      <c r="AA12" s="17">
        <v>0</v>
      </c>
      <c r="AB12" s="17">
        <v>-1</v>
      </c>
      <c r="AC12" s="15">
        <f t="shared" si="19"/>
        <v>-100</v>
      </c>
      <c r="AD12" s="15">
        <f t="shared" si="2"/>
        <v>0</v>
      </c>
      <c r="AE12" s="15">
        <f t="shared" si="2"/>
        <v>-100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1</v>
      </c>
      <c r="AL12" s="4">
        <f t="shared" si="7"/>
        <v>0</v>
      </c>
      <c r="AM12" s="4">
        <f t="shared" si="8"/>
        <v>1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-1</v>
      </c>
      <c r="U13" s="17">
        <v>-1</v>
      </c>
      <c r="V13" s="17">
        <v>0</v>
      </c>
      <c r="W13" s="15">
        <f t="shared" si="17"/>
        <v>-100</v>
      </c>
      <c r="X13" s="15">
        <f t="shared" si="1"/>
        <v>-100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1</v>
      </c>
      <c r="AI13" s="4">
        <f t="shared" si="4"/>
        <v>1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0</v>
      </c>
      <c r="U14" s="17">
        <v>0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3</v>
      </c>
      <c r="R15" s="17">
        <v>1</v>
      </c>
      <c r="S15" s="17">
        <v>2</v>
      </c>
      <c r="T15" s="17">
        <f t="shared" si="16"/>
        <v>3</v>
      </c>
      <c r="U15" s="17">
        <v>1</v>
      </c>
      <c r="V15" s="17">
        <v>2</v>
      </c>
      <c r="W15" s="15" t="str">
        <f t="shared" si="17"/>
        <v>皆増</v>
      </c>
      <c r="X15" s="15" t="str">
        <f t="shared" si="1"/>
        <v>皆増</v>
      </c>
      <c r="Y15" s="15" t="str">
        <f t="shared" si="1"/>
        <v>皆増</v>
      </c>
      <c r="Z15" s="17">
        <f t="shared" si="18"/>
        <v>3</v>
      </c>
      <c r="AA15" s="17">
        <v>1</v>
      </c>
      <c r="AB15" s="17">
        <v>2</v>
      </c>
      <c r="AC15" s="15" t="str">
        <f t="shared" si="19"/>
        <v>皆増</v>
      </c>
      <c r="AD15" s="15" t="str">
        <f t="shared" si="2"/>
        <v>皆増</v>
      </c>
      <c r="AE15" s="15" t="str">
        <f t="shared" si="2"/>
        <v>皆増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1</v>
      </c>
      <c r="R16" s="17">
        <v>1</v>
      </c>
      <c r="S16" s="17">
        <v>0</v>
      </c>
      <c r="T16" s="17">
        <f t="shared" si="16"/>
        <v>-4</v>
      </c>
      <c r="U16" s="17">
        <v>-1</v>
      </c>
      <c r="V16" s="17">
        <v>-3</v>
      </c>
      <c r="W16" s="15">
        <f t="shared" si="17"/>
        <v>-80</v>
      </c>
      <c r="X16" s="15">
        <f t="shared" si="1"/>
        <v>-50</v>
      </c>
      <c r="Y16" s="15">
        <f t="shared" si="1"/>
        <v>-100</v>
      </c>
      <c r="Z16" s="17">
        <f t="shared" si="18"/>
        <v>-1</v>
      </c>
      <c r="AA16" s="17">
        <v>-1</v>
      </c>
      <c r="AB16" s="17">
        <v>0</v>
      </c>
      <c r="AC16" s="15">
        <f t="shared" si="19"/>
        <v>-50</v>
      </c>
      <c r="AD16" s="15">
        <f t="shared" si="2"/>
        <v>-50</v>
      </c>
      <c r="AE16" s="15">
        <f t="shared" si="2"/>
        <v>0</v>
      </c>
      <c r="AH16" s="4">
        <f t="shared" si="3"/>
        <v>5</v>
      </c>
      <c r="AI16" s="4">
        <f t="shared" si="4"/>
        <v>2</v>
      </c>
      <c r="AJ16" s="4">
        <f t="shared" si="5"/>
        <v>3</v>
      </c>
      <c r="AK16" s="4">
        <f t="shared" si="6"/>
        <v>2</v>
      </c>
      <c r="AL16" s="4">
        <f t="shared" si="7"/>
        <v>2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2</v>
      </c>
      <c r="R17" s="17">
        <v>1</v>
      </c>
      <c r="S17" s="17">
        <v>1</v>
      </c>
      <c r="T17" s="17">
        <f t="shared" si="16"/>
        <v>-2</v>
      </c>
      <c r="U17" s="17">
        <v>-3</v>
      </c>
      <c r="V17" s="17">
        <v>1</v>
      </c>
      <c r="W17" s="15">
        <f t="shared" si="17"/>
        <v>-50</v>
      </c>
      <c r="X17" s="15">
        <f t="shared" si="1"/>
        <v>-75</v>
      </c>
      <c r="Y17" s="15" t="str">
        <f t="shared" si="1"/>
        <v>皆増</v>
      </c>
      <c r="Z17" s="17">
        <f t="shared" si="18"/>
        <v>1</v>
      </c>
      <c r="AA17" s="17">
        <v>1</v>
      </c>
      <c r="AB17" s="17">
        <v>0</v>
      </c>
      <c r="AC17" s="15">
        <f t="shared" si="19"/>
        <v>100</v>
      </c>
      <c r="AD17" s="15" t="str">
        <f t="shared" si="2"/>
        <v>皆増</v>
      </c>
      <c r="AE17" s="15">
        <f t="shared" si="2"/>
        <v>0</v>
      </c>
      <c r="AH17" s="4">
        <f t="shared" si="3"/>
        <v>4</v>
      </c>
      <c r="AI17" s="4">
        <f t="shared" si="4"/>
        <v>4</v>
      </c>
      <c r="AJ17" s="4">
        <f t="shared" si="5"/>
        <v>0</v>
      </c>
      <c r="AK17" s="4">
        <f t="shared" si="6"/>
        <v>1</v>
      </c>
      <c r="AL17" s="4">
        <f t="shared" si="7"/>
        <v>0</v>
      </c>
      <c r="AM17" s="4">
        <f t="shared" si="8"/>
        <v>1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2</v>
      </c>
      <c r="R18" s="17">
        <v>2</v>
      </c>
      <c r="S18" s="17">
        <v>0</v>
      </c>
      <c r="T18" s="17">
        <f t="shared" si="16"/>
        <v>1</v>
      </c>
      <c r="U18" s="17">
        <v>2</v>
      </c>
      <c r="V18" s="17">
        <v>-1</v>
      </c>
      <c r="W18" s="15">
        <f t="shared" si="17"/>
        <v>100</v>
      </c>
      <c r="X18" s="15" t="str">
        <f t="shared" si="1"/>
        <v>皆増</v>
      </c>
      <c r="Y18" s="15">
        <f t="shared" si="1"/>
        <v>-100</v>
      </c>
      <c r="Z18" s="17">
        <f t="shared" si="18"/>
        <v>1</v>
      </c>
      <c r="AA18" s="17">
        <v>1</v>
      </c>
      <c r="AB18" s="17">
        <v>0</v>
      </c>
      <c r="AC18" s="15">
        <f t="shared" si="19"/>
        <v>100</v>
      </c>
      <c r="AD18" s="15">
        <f t="shared" si="2"/>
        <v>100</v>
      </c>
      <c r="AE18" s="15">
        <f t="shared" si="2"/>
        <v>0</v>
      </c>
      <c r="AH18" s="4">
        <f t="shared" si="3"/>
        <v>1</v>
      </c>
      <c r="AI18" s="4">
        <f t="shared" si="4"/>
        <v>0</v>
      </c>
      <c r="AJ18" s="4">
        <f t="shared" si="5"/>
        <v>1</v>
      </c>
      <c r="AK18" s="4">
        <f t="shared" si="6"/>
        <v>1</v>
      </c>
      <c r="AL18" s="4">
        <f t="shared" si="7"/>
        <v>1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2</v>
      </c>
      <c r="R19" s="17">
        <v>2</v>
      </c>
      <c r="S19" s="17">
        <v>0</v>
      </c>
      <c r="T19" s="17">
        <f t="shared" si="16"/>
        <v>-2</v>
      </c>
      <c r="U19" s="17">
        <v>0</v>
      </c>
      <c r="V19" s="17">
        <v>-2</v>
      </c>
      <c r="W19" s="15">
        <f t="shared" si="17"/>
        <v>-50</v>
      </c>
      <c r="X19" s="15">
        <f t="shared" si="1"/>
        <v>0</v>
      </c>
      <c r="Y19" s="15">
        <f t="shared" si="1"/>
        <v>-100</v>
      </c>
      <c r="Z19" s="17">
        <f t="shared" si="18"/>
        <v>-1</v>
      </c>
      <c r="AA19" s="17">
        <v>-1</v>
      </c>
      <c r="AB19" s="17">
        <v>0</v>
      </c>
      <c r="AC19" s="15">
        <f t="shared" si="19"/>
        <v>-33.333333333333336</v>
      </c>
      <c r="AD19" s="15">
        <f t="shared" si="2"/>
        <v>-33.333333333333336</v>
      </c>
      <c r="AE19" s="15">
        <f t="shared" si="2"/>
        <v>0</v>
      </c>
      <c r="AH19" s="4">
        <f t="shared" si="3"/>
        <v>4</v>
      </c>
      <c r="AI19" s="4">
        <f t="shared" si="4"/>
        <v>2</v>
      </c>
      <c r="AJ19" s="4">
        <f t="shared" si="5"/>
        <v>2</v>
      </c>
      <c r="AK19" s="4">
        <f t="shared" si="6"/>
        <v>3</v>
      </c>
      <c r="AL19" s="4">
        <f t="shared" si="7"/>
        <v>3</v>
      </c>
      <c r="AM19" s="4">
        <f t="shared" si="8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4</v>
      </c>
      <c r="R20" s="17">
        <v>4</v>
      </c>
      <c r="S20" s="17">
        <v>0</v>
      </c>
      <c r="T20" s="17">
        <f t="shared" si="16"/>
        <v>-2</v>
      </c>
      <c r="U20" s="17">
        <v>2</v>
      </c>
      <c r="V20" s="17">
        <v>-4</v>
      </c>
      <c r="W20" s="15">
        <f t="shared" si="17"/>
        <v>-33.333333333333336</v>
      </c>
      <c r="X20" s="15">
        <f t="shared" si="1"/>
        <v>100</v>
      </c>
      <c r="Y20" s="15">
        <f t="shared" si="1"/>
        <v>-100</v>
      </c>
      <c r="Z20" s="17">
        <f t="shared" si="18"/>
        <v>-7</v>
      </c>
      <c r="AA20" s="17">
        <v>-5</v>
      </c>
      <c r="AB20" s="17">
        <v>-2</v>
      </c>
      <c r="AC20" s="15">
        <f t="shared" si="19"/>
        <v>-63.636363636363633</v>
      </c>
      <c r="AD20" s="15">
        <f t="shared" si="2"/>
        <v>-55.555555555555557</v>
      </c>
      <c r="AE20" s="15">
        <f t="shared" si="2"/>
        <v>-100</v>
      </c>
      <c r="AH20" s="4">
        <f t="shared" si="3"/>
        <v>6</v>
      </c>
      <c r="AI20" s="4">
        <f t="shared" si="4"/>
        <v>2</v>
      </c>
      <c r="AJ20" s="4">
        <f t="shared" si="5"/>
        <v>4</v>
      </c>
      <c r="AK20" s="4">
        <f t="shared" si="6"/>
        <v>11</v>
      </c>
      <c r="AL20" s="4">
        <f t="shared" si="7"/>
        <v>9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3</v>
      </c>
      <c r="R21" s="17">
        <v>3</v>
      </c>
      <c r="S21" s="17">
        <v>0</v>
      </c>
      <c r="T21" s="17">
        <f t="shared" si="16"/>
        <v>-7</v>
      </c>
      <c r="U21" s="17">
        <v>-6</v>
      </c>
      <c r="V21" s="17">
        <v>-1</v>
      </c>
      <c r="W21" s="15">
        <f t="shared" si="17"/>
        <v>-70</v>
      </c>
      <c r="X21" s="15">
        <f t="shared" si="1"/>
        <v>-66.666666666666671</v>
      </c>
      <c r="Y21" s="15">
        <f t="shared" si="1"/>
        <v>-100</v>
      </c>
      <c r="Z21" s="17">
        <f t="shared" si="18"/>
        <v>-3</v>
      </c>
      <c r="AA21" s="17">
        <v>-1</v>
      </c>
      <c r="AB21" s="17">
        <v>-2</v>
      </c>
      <c r="AC21" s="15">
        <f t="shared" si="19"/>
        <v>-50</v>
      </c>
      <c r="AD21" s="15">
        <f t="shared" si="2"/>
        <v>-25</v>
      </c>
      <c r="AE21" s="15">
        <f t="shared" si="2"/>
        <v>-100</v>
      </c>
      <c r="AH21" s="4">
        <f t="shared" si="3"/>
        <v>10</v>
      </c>
      <c r="AI21" s="4">
        <f t="shared" si="4"/>
        <v>9</v>
      </c>
      <c r="AJ21" s="4">
        <f t="shared" si="5"/>
        <v>1</v>
      </c>
      <c r="AK21" s="4">
        <f t="shared" si="6"/>
        <v>6</v>
      </c>
      <c r="AL21" s="4">
        <f t="shared" si="7"/>
        <v>4</v>
      </c>
      <c r="AM21" s="4">
        <f t="shared" si="8"/>
        <v>2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15</v>
      </c>
      <c r="R22" s="17">
        <v>11</v>
      </c>
      <c r="S22" s="17">
        <v>4</v>
      </c>
      <c r="T22" s="17">
        <f t="shared" si="16"/>
        <v>2</v>
      </c>
      <c r="U22" s="17">
        <v>1</v>
      </c>
      <c r="V22" s="17">
        <v>1</v>
      </c>
      <c r="W22" s="15">
        <f t="shared" si="17"/>
        <v>15.384615384615374</v>
      </c>
      <c r="X22" s="15">
        <f t="shared" si="1"/>
        <v>10.000000000000009</v>
      </c>
      <c r="Y22" s="15">
        <f t="shared" si="1"/>
        <v>33.333333333333329</v>
      </c>
      <c r="Z22" s="17">
        <f t="shared" si="18"/>
        <v>-3</v>
      </c>
      <c r="AA22" s="17">
        <v>-3</v>
      </c>
      <c r="AB22" s="17">
        <v>0</v>
      </c>
      <c r="AC22" s="15">
        <f t="shared" si="19"/>
        <v>-16.666666666666664</v>
      </c>
      <c r="AD22" s="15">
        <f t="shared" si="2"/>
        <v>-21.428571428571431</v>
      </c>
      <c r="AE22" s="15">
        <f t="shared" si="2"/>
        <v>0</v>
      </c>
      <c r="AH22" s="4">
        <f t="shared" si="3"/>
        <v>13</v>
      </c>
      <c r="AI22" s="4">
        <f t="shared" si="4"/>
        <v>10</v>
      </c>
      <c r="AJ22" s="4">
        <f t="shared" si="5"/>
        <v>3</v>
      </c>
      <c r="AK22" s="4">
        <f t="shared" si="6"/>
        <v>18</v>
      </c>
      <c r="AL22" s="4">
        <f t="shared" si="7"/>
        <v>14</v>
      </c>
      <c r="AM22" s="4">
        <f t="shared" si="8"/>
        <v>4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16</v>
      </c>
      <c r="R23" s="17">
        <v>11</v>
      </c>
      <c r="S23" s="17">
        <v>5</v>
      </c>
      <c r="T23" s="17">
        <f t="shared" si="16"/>
        <v>-17</v>
      </c>
      <c r="U23" s="17">
        <v>-13</v>
      </c>
      <c r="V23" s="17">
        <v>-4</v>
      </c>
      <c r="W23" s="15">
        <f t="shared" si="17"/>
        <v>-51.515151515151516</v>
      </c>
      <c r="X23" s="15">
        <f t="shared" si="1"/>
        <v>-54.166666666666671</v>
      </c>
      <c r="Y23" s="15">
        <f t="shared" si="1"/>
        <v>-44.444444444444443</v>
      </c>
      <c r="Z23" s="17">
        <f t="shared" si="18"/>
        <v>-17</v>
      </c>
      <c r="AA23" s="17">
        <v>-11</v>
      </c>
      <c r="AB23" s="17">
        <v>-6</v>
      </c>
      <c r="AC23" s="15">
        <f t="shared" si="19"/>
        <v>-51.515151515151516</v>
      </c>
      <c r="AD23" s="15">
        <f t="shared" si="2"/>
        <v>-50</v>
      </c>
      <c r="AE23" s="15">
        <f t="shared" si="2"/>
        <v>-54.54545454545454</v>
      </c>
      <c r="AH23" s="4">
        <f t="shared" si="3"/>
        <v>33</v>
      </c>
      <c r="AI23" s="4">
        <f t="shared" si="4"/>
        <v>24</v>
      </c>
      <c r="AJ23" s="4">
        <f t="shared" si="5"/>
        <v>9</v>
      </c>
      <c r="AK23" s="4">
        <f t="shared" si="6"/>
        <v>33</v>
      </c>
      <c r="AL23" s="4">
        <f t="shared" si="7"/>
        <v>22</v>
      </c>
      <c r="AM23" s="4">
        <f t="shared" si="8"/>
        <v>11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44</v>
      </c>
      <c r="R24" s="17">
        <v>34</v>
      </c>
      <c r="S24" s="17">
        <v>10</v>
      </c>
      <c r="T24" s="17">
        <f t="shared" si="16"/>
        <v>3</v>
      </c>
      <c r="U24" s="17">
        <v>5</v>
      </c>
      <c r="V24" s="17">
        <v>-2</v>
      </c>
      <c r="W24" s="15">
        <f t="shared" si="17"/>
        <v>7.3170731707317138</v>
      </c>
      <c r="X24" s="15">
        <f t="shared" si="1"/>
        <v>17.241379310344819</v>
      </c>
      <c r="Y24" s="15">
        <f t="shared" si="1"/>
        <v>-16.666666666666664</v>
      </c>
      <c r="Z24" s="17">
        <f t="shared" si="18"/>
        <v>-5</v>
      </c>
      <c r="AA24" s="17">
        <v>1</v>
      </c>
      <c r="AB24" s="17">
        <v>-6</v>
      </c>
      <c r="AC24" s="15">
        <f t="shared" si="19"/>
        <v>-10.204081632653061</v>
      </c>
      <c r="AD24" s="15">
        <f t="shared" si="2"/>
        <v>3.0303030303030276</v>
      </c>
      <c r="AE24" s="15">
        <f t="shared" si="2"/>
        <v>-37.5</v>
      </c>
      <c r="AH24" s="4">
        <f t="shared" si="3"/>
        <v>41</v>
      </c>
      <c r="AI24" s="4">
        <f t="shared" si="4"/>
        <v>29</v>
      </c>
      <c r="AJ24" s="4">
        <f t="shared" si="5"/>
        <v>12</v>
      </c>
      <c r="AK24" s="4">
        <f t="shared" si="6"/>
        <v>49</v>
      </c>
      <c r="AL24" s="4">
        <f t="shared" si="7"/>
        <v>33</v>
      </c>
      <c r="AM24" s="4">
        <f t="shared" si="8"/>
        <v>16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73</v>
      </c>
      <c r="R25" s="17">
        <v>48</v>
      </c>
      <c r="S25" s="17">
        <v>25</v>
      </c>
      <c r="T25" s="17">
        <f t="shared" si="16"/>
        <v>7</v>
      </c>
      <c r="U25" s="17">
        <v>2</v>
      </c>
      <c r="V25" s="17">
        <v>5</v>
      </c>
      <c r="W25" s="15">
        <f t="shared" si="17"/>
        <v>10.606060606060597</v>
      </c>
      <c r="X25" s="15">
        <f t="shared" si="1"/>
        <v>4.3478260869565188</v>
      </c>
      <c r="Y25" s="15">
        <f t="shared" si="1"/>
        <v>25</v>
      </c>
      <c r="Z25" s="17">
        <f t="shared" si="18"/>
        <v>1</v>
      </c>
      <c r="AA25" s="17">
        <v>2</v>
      </c>
      <c r="AB25" s="17">
        <v>-1</v>
      </c>
      <c r="AC25" s="15">
        <f t="shared" si="19"/>
        <v>1.388888888888884</v>
      </c>
      <c r="AD25" s="15">
        <f t="shared" si="2"/>
        <v>4.3478260869565188</v>
      </c>
      <c r="AE25" s="15">
        <f t="shared" si="2"/>
        <v>-3.8461538461538436</v>
      </c>
      <c r="AH25" s="4">
        <f t="shared" si="3"/>
        <v>66</v>
      </c>
      <c r="AI25" s="4">
        <f t="shared" si="4"/>
        <v>46</v>
      </c>
      <c r="AJ25" s="4">
        <f t="shared" si="5"/>
        <v>20</v>
      </c>
      <c r="AK25" s="4">
        <f t="shared" si="6"/>
        <v>72</v>
      </c>
      <c r="AL25" s="4">
        <f t="shared" si="7"/>
        <v>46</v>
      </c>
      <c r="AM25" s="4">
        <f t="shared" si="8"/>
        <v>26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60</v>
      </c>
      <c r="R26" s="17">
        <v>32</v>
      </c>
      <c r="S26" s="17">
        <v>28</v>
      </c>
      <c r="T26" s="17">
        <f t="shared" si="16"/>
        <v>-8</v>
      </c>
      <c r="U26" s="17">
        <v>-11</v>
      </c>
      <c r="V26" s="17">
        <v>3</v>
      </c>
      <c r="W26" s="15">
        <f t="shared" si="17"/>
        <v>-11.764705882352944</v>
      </c>
      <c r="X26" s="15">
        <f t="shared" si="1"/>
        <v>-25.581395348837212</v>
      </c>
      <c r="Y26" s="15">
        <f t="shared" si="1"/>
        <v>12.000000000000011</v>
      </c>
      <c r="Z26" s="17">
        <f t="shared" si="18"/>
        <v>-16</v>
      </c>
      <c r="AA26" s="17">
        <v>-14</v>
      </c>
      <c r="AB26" s="17">
        <v>-2</v>
      </c>
      <c r="AC26" s="15">
        <f t="shared" si="19"/>
        <v>-21.052631578947366</v>
      </c>
      <c r="AD26" s="15">
        <f t="shared" si="2"/>
        <v>-30.434782608695656</v>
      </c>
      <c r="AE26" s="15">
        <f t="shared" si="2"/>
        <v>-6.6666666666666652</v>
      </c>
      <c r="AH26" s="4">
        <f t="shared" si="3"/>
        <v>68</v>
      </c>
      <c r="AI26" s="4">
        <f t="shared" si="4"/>
        <v>43</v>
      </c>
      <c r="AJ26" s="4">
        <f t="shared" si="5"/>
        <v>25</v>
      </c>
      <c r="AK26" s="4">
        <f t="shared" si="6"/>
        <v>76</v>
      </c>
      <c r="AL26" s="4">
        <f t="shared" si="7"/>
        <v>46</v>
      </c>
      <c r="AM26" s="4">
        <f t="shared" si="8"/>
        <v>30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97</v>
      </c>
      <c r="R27" s="17">
        <v>58</v>
      </c>
      <c r="S27" s="17">
        <v>39</v>
      </c>
      <c r="T27" s="17">
        <f t="shared" si="16"/>
        <v>-30</v>
      </c>
      <c r="U27" s="17">
        <v>-10</v>
      </c>
      <c r="V27" s="17">
        <v>-20</v>
      </c>
      <c r="W27" s="15">
        <f t="shared" si="17"/>
        <v>-23.622047244094489</v>
      </c>
      <c r="X27" s="15">
        <f t="shared" si="1"/>
        <v>-14.705882352941179</v>
      </c>
      <c r="Y27" s="15">
        <f t="shared" si="1"/>
        <v>-33.898305084745758</v>
      </c>
      <c r="Z27" s="17">
        <f t="shared" si="18"/>
        <v>-24</v>
      </c>
      <c r="AA27" s="17">
        <v>-2</v>
      </c>
      <c r="AB27" s="17">
        <v>-22</v>
      </c>
      <c r="AC27" s="15">
        <f t="shared" si="19"/>
        <v>-19.834710743801654</v>
      </c>
      <c r="AD27" s="15">
        <f t="shared" si="2"/>
        <v>-3.3333333333333326</v>
      </c>
      <c r="AE27" s="15">
        <f t="shared" si="2"/>
        <v>-36.065573770491795</v>
      </c>
      <c r="AH27" s="4">
        <f t="shared" si="3"/>
        <v>127</v>
      </c>
      <c r="AI27" s="4">
        <f t="shared" si="4"/>
        <v>68</v>
      </c>
      <c r="AJ27" s="4">
        <f t="shared" si="5"/>
        <v>59</v>
      </c>
      <c r="AK27" s="4">
        <f t="shared" si="6"/>
        <v>121</v>
      </c>
      <c r="AL27" s="4">
        <f t="shared" si="7"/>
        <v>60</v>
      </c>
      <c r="AM27" s="4">
        <f t="shared" si="8"/>
        <v>61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118</v>
      </c>
      <c r="R28" s="17">
        <v>47</v>
      </c>
      <c r="S28" s="17">
        <v>71</v>
      </c>
      <c r="T28" s="17">
        <f t="shared" si="16"/>
        <v>-25</v>
      </c>
      <c r="U28" s="17">
        <v>-15</v>
      </c>
      <c r="V28" s="17">
        <v>-10</v>
      </c>
      <c r="W28" s="15">
        <f t="shared" si="17"/>
        <v>-17.48251748251748</v>
      </c>
      <c r="X28" s="15">
        <f t="shared" si="1"/>
        <v>-24.193548387096776</v>
      </c>
      <c r="Y28" s="15">
        <f t="shared" si="1"/>
        <v>-12.345679012345679</v>
      </c>
      <c r="Z28" s="17">
        <f t="shared" si="18"/>
        <v>11</v>
      </c>
      <c r="AA28" s="17">
        <v>1</v>
      </c>
      <c r="AB28" s="17">
        <v>10</v>
      </c>
      <c r="AC28" s="15">
        <f t="shared" si="19"/>
        <v>10.280373831775691</v>
      </c>
      <c r="AD28" s="15">
        <f t="shared" si="2"/>
        <v>2.1739130434782705</v>
      </c>
      <c r="AE28" s="15">
        <f t="shared" si="2"/>
        <v>16.393442622950815</v>
      </c>
      <c r="AH28" s="4">
        <f t="shared" si="3"/>
        <v>143</v>
      </c>
      <c r="AI28" s="4">
        <f t="shared" si="4"/>
        <v>62</v>
      </c>
      <c r="AJ28" s="4">
        <f t="shared" si="5"/>
        <v>81</v>
      </c>
      <c r="AK28" s="4">
        <f t="shared" si="6"/>
        <v>107</v>
      </c>
      <c r="AL28" s="4">
        <f t="shared" si="7"/>
        <v>46</v>
      </c>
      <c r="AM28" s="4">
        <f t="shared" si="8"/>
        <v>61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81</v>
      </c>
      <c r="R29" s="17">
        <v>21</v>
      </c>
      <c r="S29" s="17">
        <v>60</v>
      </c>
      <c r="T29" s="17">
        <f t="shared" si="16"/>
        <v>11</v>
      </c>
      <c r="U29" s="17">
        <v>7</v>
      </c>
      <c r="V29" s="17">
        <v>4</v>
      </c>
      <c r="W29" s="15">
        <f t="shared" si="17"/>
        <v>15.714285714285726</v>
      </c>
      <c r="X29" s="15">
        <f t="shared" si="1"/>
        <v>50</v>
      </c>
      <c r="Y29" s="15">
        <f t="shared" si="1"/>
        <v>7.1428571428571397</v>
      </c>
      <c r="Z29" s="17">
        <f t="shared" si="18"/>
        <v>-2</v>
      </c>
      <c r="AA29" s="17">
        <v>-4</v>
      </c>
      <c r="AB29" s="17">
        <v>2</v>
      </c>
      <c r="AC29" s="15">
        <f t="shared" si="19"/>
        <v>-2.4096385542168641</v>
      </c>
      <c r="AD29" s="15">
        <f t="shared" si="2"/>
        <v>-16.000000000000004</v>
      </c>
      <c r="AE29" s="15">
        <f t="shared" si="2"/>
        <v>3.4482758620689724</v>
      </c>
      <c r="AH29" s="4">
        <f t="shared" si="3"/>
        <v>70</v>
      </c>
      <c r="AI29" s="4">
        <f t="shared" si="4"/>
        <v>14</v>
      </c>
      <c r="AJ29" s="4">
        <f t="shared" si="5"/>
        <v>56</v>
      </c>
      <c r="AK29" s="4">
        <f t="shared" si="6"/>
        <v>83</v>
      </c>
      <c r="AL29" s="4">
        <f t="shared" si="7"/>
        <v>25</v>
      </c>
      <c r="AM29" s="4">
        <f t="shared" si="8"/>
        <v>58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23</v>
      </c>
      <c r="R30" s="17">
        <v>3</v>
      </c>
      <c r="S30" s="17">
        <v>20</v>
      </c>
      <c r="T30" s="17">
        <f t="shared" si="16"/>
        <v>-3</v>
      </c>
      <c r="U30" s="17">
        <v>1</v>
      </c>
      <c r="V30" s="17">
        <v>-4</v>
      </c>
      <c r="W30" s="15">
        <f t="shared" si="17"/>
        <v>-11.538461538461542</v>
      </c>
      <c r="X30" s="15">
        <f t="shared" si="1"/>
        <v>50</v>
      </c>
      <c r="Y30" s="15">
        <f t="shared" si="1"/>
        <v>-16.666666666666664</v>
      </c>
      <c r="Z30" s="17">
        <f t="shared" si="18"/>
        <v>0</v>
      </c>
      <c r="AA30" s="17">
        <v>0</v>
      </c>
      <c r="AB30" s="17">
        <v>0</v>
      </c>
      <c r="AC30" s="15">
        <f t="shared" si="19"/>
        <v>0</v>
      </c>
      <c r="AD30" s="15">
        <f t="shared" si="2"/>
        <v>0</v>
      </c>
      <c r="AE30" s="15">
        <f t="shared" si="2"/>
        <v>0</v>
      </c>
      <c r="AH30" s="4">
        <f t="shared" si="3"/>
        <v>26</v>
      </c>
      <c r="AI30" s="4">
        <f t="shared" si="4"/>
        <v>2</v>
      </c>
      <c r="AJ30" s="4">
        <f t="shared" si="5"/>
        <v>24</v>
      </c>
      <c r="AK30" s="4">
        <f t="shared" si="6"/>
        <v>23</v>
      </c>
      <c r="AL30" s="4">
        <f t="shared" si="7"/>
        <v>3</v>
      </c>
      <c r="AM30" s="4">
        <f t="shared" si="8"/>
        <v>20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-2</v>
      </c>
      <c r="AA32" s="17">
        <f t="shared" si="20"/>
        <v>0</v>
      </c>
      <c r="AB32" s="17">
        <f t="shared" si="20"/>
        <v>-2</v>
      </c>
      <c r="AC32" s="15">
        <f t="shared" ref="AC32:AE36" si="22">IF(Q32=Z32,IF(Q32&gt;0,"皆増",0),(1-(Q32/(Q32-Z32)))*-100)</f>
        <v>-100</v>
      </c>
      <c r="AD32" s="15">
        <f t="shared" si="22"/>
        <v>0</v>
      </c>
      <c r="AE32" s="15">
        <f t="shared" si="22"/>
        <v>-100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2</v>
      </c>
      <c r="AL32" s="4">
        <f t="shared" si="23"/>
        <v>0</v>
      </c>
      <c r="AM32" s="4">
        <f t="shared" si="23"/>
        <v>2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32</v>
      </c>
      <c r="R33" s="17">
        <f t="shared" si="24"/>
        <v>25</v>
      </c>
      <c r="S33" s="17">
        <f>SUM(S13:S22)</f>
        <v>7</v>
      </c>
      <c r="T33" s="17">
        <f t="shared" si="24"/>
        <v>-12</v>
      </c>
      <c r="U33" s="17">
        <f t="shared" si="24"/>
        <v>-5</v>
      </c>
      <c r="V33" s="17">
        <f t="shared" si="24"/>
        <v>-7</v>
      </c>
      <c r="W33" s="15">
        <f t="shared" si="21"/>
        <v>-27.27272727272727</v>
      </c>
      <c r="X33" s="15">
        <f t="shared" si="21"/>
        <v>-16.666666666666664</v>
      </c>
      <c r="Y33" s="15">
        <f t="shared" si="21"/>
        <v>-50</v>
      </c>
      <c r="Z33" s="17">
        <f t="shared" si="24"/>
        <v>-10</v>
      </c>
      <c r="AA33" s="17">
        <f t="shared" si="24"/>
        <v>-8</v>
      </c>
      <c r="AB33" s="17">
        <f t="shared" si="24"/>
        <v>-2</v>
      </c>
      <c r="AC33" s="15">
        <f t="shared" si="22"/>
        <v>-23.809523809523814</v>
      </c>
      <c r="AD33" s="15">
        <f t="shared" si="22"/>
        <v>-24.242424242424242</v>
      </c>
      <c r="AE33" s="15">
        <f t="shared" si="22"/>
        <v>-22.222222222222221</v>
      </c>
      <c r="AH33" s="4">
        <f t="shared" ref="AH33:AI33" si="25">SUM(AH13:AH22)</f>
        <v>44</v>
      </c>
      <c r="AI33" s="4">
        <f t="shared" si="25"/>
        <v>30</v>
      </c>
      <c r="AJ33" s="4">
        <f t="shared" ref="AJ33" si="26">SUM(AJ13:AJ22)</f>
        <v>14</v>
      </c>
      <c r="AK33" s="4">
        <f>SUM(AK13:AK22)</f>
        <v>42</v>
      </c>
      <c r="AL33" s="4">
        <f>SUM(AL13:AL22)</f>
        <v>33</v>
      </c>
      <c r="AM33" s="4">
        <f>SUM(AM13:AM22)</f>
        <v>9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512</v>
      </c>
      <c r="R34" s="17">
        <f t="shared" si="27"/>
        <v>254</v>
      </c>
      <c r="S34" s="17">
        <f t="shared" si="27"/>
        <v>258</v>
      </c>
      <c r="T34" s="17">
        <f t="shared" si="27"/>
        <v>-62</v>
      </c>
      <c r="U34" s="17">
        <f t="shared" si="27"/>
        <v>-34</v>
      </c>
      <c r="V34" s="17">
        <f t="shared" si="27"/>
        <v>-28</v>
      </c>
      <c r="W34" s="15">
        <f t="shared" si="21"/>
        <v>-10.801393728222997</v>
      </c>
      <c r="X34" s="15">
        <f t="shared" si="21"/>
        <v>-11.805555555555557</v>
      </c>
      <c r="Y34" s="15">
        <f t="shared" si="21"/>
        <v>-9.7902097902097918</v>
      </c>
      <c r="Z34" s="17">
        <f t="shared" si="27"/>
        <v>-52</v>
      </c>
      <c r="AA34" s="17">
        <f t="shared" si="27"/>
        <v>-27</v>
      </c>
      <c r="AB34" s="17">
        <f t="shared" si="27"/>
        <v>-25</v>
      </c>
      <c r="AC34" s="15">
        <f t="shared" si="22"/>
        <v>-9.219858156028371</v>
      </c>
      <c r="AD34" s="15">
        <f t="shared" si="22"/>
        <v>-9.6085409252669063</v>
      </c>
      <c r="AE34" s="15">
        <f t="shared" si="22"/>
        <v>-8.8339222614840942</v>
      </c>
      <c r="AH34" s="4">
        <f t="shared" ref="AH34:AI34" si="28">SUM(AH23:AH30)</f>
        <v>574</v>
      </c>
      <c r="AI34" s="4">
        <f t="shared" si="28"/>
        <v>288</v>
      </c>
      <c r="AJ34" s="4">
        <f t="shared" ref="AJ34" si="29">SUM(AJ23:AJ30)</f>
        <v>286</v>
      </c>
      <c r="AK34" s="4">
        <f>SUM(AK23:AK30)</f>
        <v>564</v>
      </c>
      <c r="AL34" s="4">
        <f>SUM(AL23:AL30)</f>
        <v>281</v>
      </c>
      <c r="AM34" s="4">
        <f>SUM(AM23:AM30)</f>
        <v>283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452</v>
      </c>
      <c r="R35" s="17">
        <f t="shared" si="30"/>
        <v>209</v>
      </c>
      <c r="S35" s="17">
        <f t="shared" si="30"/>
        <v>243</v>
      </c>
      <c r="T35" s="17">
        <f t="shared" si="30"/>
        <v>-48</v>
      </c>
      <c r="U35" s="17">
        <f t="shared" si="30"/>
        <v>-26</v>
      </c>
      <c r="V35" s="17">
        <f t="shared" si="30"/>
        <v>-22</v>
      </c>
      <c r="W35" s="15">
        <f t="shared" si="21"/>
        <v>-9.5999999999999979</v>
      </c>
      <c r="X35" s="15">
        <f t="shared" si="21"/>
        <v>-11.063829787234047</v>
      </c>
      <c r="Y35" s="15">
        <f t="shared" si="21"/>
        <v>-8.3018867924528283</v>
      </c>
      <c r="Z35" s="17">
        <f t="shared" si="30"/>
        <v>-30</v>
      </c>
      <c r="AA35" s="17">
        <f t="shared" si="30"/>
        <v>-17</v>
      </c>
      <c r="AB35" s="17">
        <f t="shared" si="30"/>
        <v>-13</v>
      </c>
      <c r="AC35" s="15">
        <f t="shared" si="22"/>
        <v>-6.2240663900414939</v>
      </c>
      <c r="AD35" s="15">
        <f t="shared" si="22"/>
        <v>-7.5221238938053103</v>
      </c>
      <c r="AE35" s="15">
        <f t="shared" si="22"/>
        <v>-5.078125</v>
      </c>
      <c r="AH35" s="4">
        <f t="shared" ref="AH35:AI35" si="31">SUM(AH25:AH30)</f>
        <v>500</v>
      </c>
      <c r="AI35" s="4">
        <f t="shared" si="31"/>
        <v>235</v>
      </c>
      <c r="AJ35" s="4">
        <f t="shared" ref="AJ35" si="32">SUM(AJ25:AJ30)</f>
        <v>265</v>
      </c>
      <c r="AK35" s="4">
        <f>SUM(AK25:AK30)</f>
        <v>482</v>
      </c>
      <c r="AL35" s="4">
        <f>SUM(AL25:AL30)</f>
        <v>226</v>
      </c>
      <c r="AM35" s="4">
        <f>SUM(AM25:AM30)</f>
        <v>256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319</v>
      </c>
      <c r="R36" s="17">
        <f t="shared" si="33"/>
        <v>129</v>
      </c>
      <c r="S36" s="17">
        <f t="shared" si="33"/>
        <v>190</v>
      </c>
      <c r="T36" s="17">
        <f t="shared" si="33"/>
        <v>-47</v>
      </c>
      <c r="U36" s="17">
        <f t="shared" si="33"/>
        <v>-17</v>
      </c>
      <c r="V36" s="17">
        <f t="shared" si="33"/>
        <v>-30</v>
      </c>
      <c r="W36" s="15">
        <f t="shared" si="21"/>
        <v>-12.841530054644812</v>
      </c>
      <c r="X36" s="15">
        <f t="shared" si="21"/>
        <v>-11.643835616438359</v>
      </c>
      <c r="Y36" s="15">
        <f t="shared" si="21"/>
        <v>-13.636363636363635</v>
      </c>
      <c r="Z36" s="17">
        <f t="shared" si="33"/>
        <v>-15</v>
      </c>
      <c r="AA36" s="17">
        <f t="shared" si="33"/>
        <v>-5</v>
      </c>
      <c r="AB36" s="17">
        <f t="shared" si="33"/>
        <v>-10</v>
      </c>
      <c r="AC36" s="15">
        <f t="shared" si="22"/>
        <v>-4.4910179640718528</v>
      </c>
      <c r="AD36" s="15">
        <f t="shared" si="22"/>
        <v>-3.7313432835820892</v>
      </c>
      <c r="AE36" s="15">
        <f t="shared" si="22"/>
        <v>-5.0000000000000044</v>
      </c>
      <c r="AH36" s="4">
        <f t="shared" ref="AH36:AI36" si="34">SUM(AH27:AH30)</f>
        <v>366</v>
      </c>
      <c r="AI36" s="4">
        <f t="shared" si="34"/>
        <v>146</v>
      </c>
      <c r="AJ36" s="4">
        <f t="shared" ref="AJ36" si="35">SUM(AJ27:AJ30)</f>
        <v>220</v>
      </c>
      <c r="AK36" s="4">
        <f>SUM(AK27:AK30)</f>
        <v>334</v>
      </c>
      <c r="AL36" s="4">
        <f>SUM(AL27:AL30)</f>
        <v>134</v>
      </c>
      <c r="AM36" s="4">
        <f>SUM(AM27:AM30)</f>
        <v>200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</v>
      </c>
      <c r="R38" s="12">
        <f t="shared" si="36"/>
        <v>0</v>
      </c>
      <c r="S38" s="12">
        <f t="shared" si="36"/>
        <v>0</v>
      </c>
      <c r="T38" s="12">
        <f>T32/T9*100</f>
        <v>0</v>
      </c>
      <c r="U38" s="12">
        <f t="shared" ref="U38:V38" si="37">U32/U9*100</f>
        <v>0</v>
      </c>
      <c r="V38" s="12">
        <f t="shared" si="37"/>
        <v>0</v>
      </c>
      <c r="W38" s="12">
        <f>Q38-AH38</f>
        <v>0</v>
      </c>
      <c r="X38" s="12">
        <f t="shared" ref="X38:Y42" si="38">R38-AI38</f>
        <v>0</v>
      </c>
      <c r="Y38" s="12">
        <f t="shared" si="38"/>
        <v>0</v>
      </c>
      <c r="Z38" s="12">
        <f>Z32/Z9*100</f>
        <v>3.125</v>
      </c>
      <c r="AA38" s="12">
        <f t="shared" ref="AA38:AB38" si="39">AA32/AA9*100</f>
        <v>0</v>
      </c>
      <c r="AB38" s="12">
        <f t="shared" si="39"/>
        <v>6.8965517241379306</v>
      </c>
      <c r="AC38" s="12">
        <f>Q38-AK38</f>
        <v>-0.3289473684210526</v>
      </c>
      <c r="AD38" s="12">
        <f t="shared" ref="AD38:AE42" si="40">R38-AL38</f>
        <v>0</v>
      </c>
      <c r="AE38" s="12">
        <f t="shared" si="40"/>
        <v>-0.68027210884353739</v>
      </c>
      <c r="AH38" s="12">
        <f t="shared" ref="AH38:AI38" si="41">AH32/AH9*100</f>
        <v>0</v>
      </c>
      <c r="AI38" s="12">
        <f t="shared" si="41"/>
        <v>0</v>
      </c>
      <c r="AJ38" s="12">
        <f t="shared" ref="AJ38" si="42">AJ32/AJ9*100</f>
        <v>0</v>
      </c>
      <c r="AK38" s="12">
        <f>AK32/AK9*100</f>
        <v>0.3289473684210526</v>
      </c>
      <c r="AL38" s="12">
        <f>AL32/AL9*100</f>
        <v>0</v>
      </c>
      <c r="AM38" s="12">
        <f>AM32/AM9*100</f>
        <v>0.68027210884353739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5.8823529411764701</v>
      </c>
      <c r="R39" s="12">
        <f>R33/R9*100</f>
        <v>8.9605734767025087</v>
      </c>
      <c r="S39" s="13">
        <f t="shared" si="43"/>
        <v>2.6415094339622645</v>
      </c>
      <c r="T39" s="12">
        <f>T33/T9*100</f>
        <v>16.216216216216218</v>
      </c>
      <c r="U39" s="12">
        <f t="shared" ref="U39:V39" si="44">U33/U9*100</f>
        <v>12.820512820512819</v>
      </c>
      <c r="V39" s="12">
        <f t="shared" si="44"/>
        <v>20</v>
      </c>
      <c r="W39" s="12">
        <f>Q39-AH39</f>
        <v>-1.2373881591471543</v>
      </c>
      <c r="X39" s="12">
        <f t="shared" si="38"/>
        <v>-0.47338878744843527</v>
      </c>
      <c r="Y39" s="12">
        <f>S39-AJ39</f>
        <v>-2.0251572327044025</v>
      </c>
      <c r="Z39" s="12">
        <f t="shared" si="43"/>
        <v>15.625</v>
      </c>
      <c r="AA39" s="12">
        <f t="shared" ref="AA39:AB39" si="45">AA33/AA9*100</f>
        <v>22.857142857142858</v>
      </c>
      <c r="AB39" s="12">
        <f t="shared" si="45"/>
        <v>6.8965517241379306</v>
      </c>
      <c r="AC39" s="12">
        <f>Q39-AK39</f>
        <v>-1.0255417956656361</v>
      </c>
      <c r="AD39" s="12">
        <f t="shared" si="40"/>
        <v>-1.5489806634248797</v>
      </c>
      <c r="AE39" s="12">
        <f t="shared" si="40"/>
        <v>-0.41971505583365376</v>
      </c>
      <c r="AH39" s="12">
        <f t="shared" ref="AH39:AI39" si="46">AH33/AH9*100</f>
        <v>7.1197411003236244</v>
      </c>
      <c r="AI39" s="12">
        <f t="shared" si="46"/>
        <v>9.433962264150944</v>
      </c>
      <c r="AJ39" s="12">
        <f t="shared" ref="AJ39" si="47">AJ33/AJ9*100</f>
        <v>4.666666666666667</v>
      </c>
      <c r="AK39" s="12">
        <f>AK33/AK9*100</f>
        <v>6.9078947368421062</v>
      </c>
      <c r="AL39" s="12">
        <f>AL33/AL9*100</f>
        <v>10.509554140127388</v>
      </c>
      <c r="AM39" s="12">
        <f>AM33/AM9*100</f>
        <v>3.0612244897959182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94.117647058823522</v>
      </c>
      <c r="R40" s="12">
        <f t="shared" si="48"/>
        <v>91.039426523297493</v>
      </c>
      <c r="S40" s="12">
        <f t="shared" si="48"/>
        <v>97.35849056603773</v>
      </c>
      <c r="T40" s="12">
        <f>T34/T9*100</f>
        <v>83.78378378378379</v>
      </c>
      <c r="U40" s="12">
        <f t="shared" ref="U40:V40" si="49">U34/U9*100</f>
        <v>87.179487179487182</v>
      </c>
      <c r="V40" s="12">
        <f t="shared" si="49"/>
        <v>80</v>
      </c>
      <c r="W40" s="12">
        <f t="shared" ref="W40:W42" si="50">Q40-AH40</f>
        <v>1.2373881591471445</v>
      </c>
      <c r="X40" s="12">
        <f t="shared" si="38"/>
        <v>0.47338878744842816</v>
      </c>
      <c r="Y40" s="12">
        <f>S40-AJ40</f>
        <v>2.0251572327043874</v>
      </c>
      <c r="Z40" s="12">
        <f>Z34/Z9*100</f>
        <v>81.25</v>
      </c>
      <c r="AA40" s="12">
        <f t="shared" ref="AA40:AB40" si="51">AA34/AA9*100</f>
        <v>77.142857142857153</v>
      </c>
      <c r="AB40" s="12">
        <f t="shared" si="51"/>
        <v>86.206896551724128</v>
      </c>
      <c r="AC40" s="12">
        <f t="shared" ref="AC40:AC42" si="52">Q40-AK40</f>
        <v>1.3544891640866723</v>
      </c>
      <c r="AD40" s="12">
        <f t="shared" si="40"/>
        <v>1.5489806634248851</v>
      </c>
      <c r="AE40" s="12">
        <f t="shared" si="40"/>
        <v>1.0999871646771879</v>
      </c>
      <c r="AH40" s="12">
        <f t="shared" ref="AH40:AI40" si="53">AH34/AH9*100</f>
        <v>92.880258899676377</v>
      </c>
      <c r="AI40" s="12">
        <f t="shared" si="53"/>
        <v>90.566037735849065</v>
      </c>
      <c r="AJ40" s="12">
        <f t="shared" ref="AJ40" si="54">AJ34/AJ9*100</f>
        <v>95.333333333333343</v>
      </c>
      <c r="AK40" s="12">
        <f>AK34/AK9*100</f>
        <v>92.76315789473685</v>
      </c>
      <c r="AL40" s="12">
        <f>AL34/AL9*100</f>
        <v>89.490445859872608</v>
      </c>
      <c r="AM40" s="12">
        <f>AM34/AM9*100</f>
        <v>96.258503401360542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83.088235294117652</v>
      </c>
      <c r="R41" s="12">
        <f t="shared" si="55"/>
        <v>74.910394265232966</v>
      </c>
      <c r="S41" s="12">
        <f t="shared" si="55"/>
        <v>91.698113207547166</v>
      </c>
      <c r="T41" s="12">
        <f>T35/T9*100</f>
        <v>64.86486486486487</v>
      </c>
      <c r="U41" s="12">
        <f t="shared" ref="U41:V41" si="56">U35/U9*100</f>
        <v>66.666666666666657</v>
      </c>
      <c r="V41" s="12">
        <f t="shared" si="56"/>
        <v>62.857142857142854</v>
      </c>
      <c r="W41" s="12">
        <f t="shared" si="50"/>
        <v>2.1820864268037354</v>
      </c>
      <c r="X41" s="12">
        <f t="shared" si="38"/>
        <v>1.0110231960505871</v>
      </c>
      <c r="Y41" s="12">
        <f>S41-AJ41</f>
        <v>3.3647798742138377</v>
      </c>
      <c r="Z41" s="12">
        <f>Z35/Z9*100</f>
        <v>46.875</v>
      </c>
      <c r="AA41" s="12">
        <f t="shared" ref="AA41:AB41" si="57">AA35/AA9*100</f>
        <v>48.571428571428569</v>
      </c>
      <c r="AB41" s="12">
        <f t="shared" si="57"/>
        <v>44.827586206896555</v>
      </c>
      <c r="AC41" s="12">
        <f t="shared" si="52"/>
        <v>3.8119195046439671</v>
      </c>
      <c r="AD41" s="12">
        <f>R41-AL41</f>
        <v>2.9358719722393403</v>
      </c>
      <c r="AE41" s="12">
        <f t="shared" si="40"/>
        <v>4.62328327557438</v>
      </c>
      <c r="AH41" s="12">
        <f>AH35/AH9*100</f>
        <v>80.906148867313917</v>
      </c>
      <c r="AI41" s="12">
        <f>AI35/AI9*100</f>
        <v>73.899371069182379</v>
      </c>
      <c r="AJ41" s="12">
        <f>AJ35/AJ9*100</f>
        <v>88.333333333333329</v>
      </c>
      <c r="AK41" s="12">
        <f t="shared" ref="AK41:AL41" si="58">AK35/AK9*100</f>
        <v>79.276315789473685</v>
      </c>
      <c r="AL41" s="12">
        <f t="shared" si="58"/>
        <v>71.974522292993626</v>
      </c>
      <c r="AM41" s="12">
        <f t="shared" ref="AM41" si="59">AM35/AM9*100</f>
        <v>87.074829931972786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58.639705882352942</v>
      </c>
      <c r="R42" s="12">
        <f t="shared" si="60"/>
        <v>46.236559139784944</v>
      </c>
      <c r="S42" s="12">
        <f t="shared" si="60"/>
        <v>71.698113207547166</v>
      </c>
      <c r="T42" s="12">
        <f t="shared" ref="T42:V42" si="61">T36/T9*100</f>
        <v>63.513513513513509</v>
      </c>
      <c r="U42" s="12">
        <f t="shared" si="61"/>
        <v>43.589743589743591</v>
      </c>
      <c r="V42" s="12">
        <f t="shared" si="61"/>
        <v>85.714285714285708</v>
      </c>
      <c r="W42" s="12">
        <f t="shared" si="50"/>
        <v>-0.58359508852083763</v>
      </c>
      <c r="X42" s="12">
        <f t="shared" si="38"/>
        <v>0.32460945425034993</v>
      </c>
      <c r="Y42" s="12">
        <f>S42-AJ42</f>
        <v>-1.6352201257861623</v>
      </c>
      <c r="Z42" s="12">
        <f t="shared" si="60"/>
        <v>23.4375</v>
      </c>
      <c r="AA42" s="12">
        <f t="shared" ref="AA42:AB42" si="62">AA36/AA9*100</f>
        <v>14.285714285714285</v>
      </c>
      <c r="AB42" s="12">
        <f t="shared" si="62"/>
        <v>34.482758620689658</v>
      </c>
      <c r="AC42" s="12">
        <f t="shared" si="52"/>
        <v>3.7054953560371544</v>
      </c>
      <c r="AD42" s="12">
        <f>R42-AL42</f>
        <v>3.5613999041161506</v>
      </c>
      <c r="AE42" s="12">
        <f t="shared" si="40"/>
        <v>3.670902323193431</v>
      </c>
      <c r="AH42" s="12">
        <f t="shared" ref="AH42:AI42" si="63">AH36/AH9*100</f>
        <v>59.22330097087378</v>
      </c>
      <c r="AI42" s="12">
        <f t="shared" si="63"/>
        <v>45.911949685534594</v>
      </c>
      <c r="AJ42" s="12">
        <f t="shared" ref="AJ42" si="64">AJ36/AJ9*100</f>
        <v>73.333333333333329</v>
      </c>
      <c r="AK42" s="12">
        <f>AK36/AK9*100</f>
        <v>54.934210526315788</v>
      </c>
      <c r="AL42" s="12">
        <f>AL36/AL9*100</f>
        <v>42.675159235668794</v>
      </c>
      <c r="AM42" s="12">
        <f>AM36/AM9*100</f>
        <v>68.027210884353735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2</v>
      </c>
      <c r="L9" s="17">
        <f>SUM(L10:L30)</f>
        <v>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8</v>
      </c>
      <c r="R9" s="17">
        <f>SUM(R10:R30)</f>
        <v>4</v>
      </c>
      <c r="S9" s="17">
        <f>SUM(S10:S30)</f>
        <v>4</v>
      </c>
      <c r="T9" s="17">
        <f>U9+V9</f>
        <v>-4</v>
      </c>
      <c r="U9" s="17">
        <f>SUM(U10:U30)</f>
        <v>1</v>
      </c>
      <c r="V9" s="17">
        <f>SUM(V10:V30)</f>
        <v>-5</v>
      </c>
      <c r="W9" s="15">
        <f>IF(Q9=T9,IF(Q9&gt;0,"皆増",0),(1-(Q9/(Q9-T9)))*-100)</f>
        <v>-33.333333333333336</v>
      </c>
      <c r="X9" s="15">
        <f t="shared" ref="X9:Y30" si="1">IF(R9=U9,IF(R9&gt;0,"皆増",0),(1-(R9/(R9-U9)))*-100)</f>
        <v>33.333333333333329</v>
      </c>
      <c r="Y9" s="15">
        <f t="shared" si="1"/>
        <v>-55.555555555555557</v>
      </c>
      <c r="Z9" s="17">
        <f>AA9+AB9</f>
        <v>-2</v>
      </c>
      <c r="AA9" s="17">
        <f>SUM(AA10:AA30)</f>
        <v>2</v>
      </c>
      <c r="AB9" s="17">
        <f>SUM(AB10:AB30)</f>
        <v>-4</v>
      </c>
      <c r="AC9" s="15">
        <f>IF(Q9=Z9,IF(Q9&gt;0,"皆増",0),(1-(Q9/(Q9-Z9)))*-100)</f>
        <v>-19.999999999999996</v>
      </c>
      <c r="AD9" s="15">
        <f t="shared" ref="AD9:AE30" si="2">IF(R9=AA9,IF(R9&gt;0,"皆増",0),(1-(R9/(R9-AA9)))*-100)</f>
        <v>100</v>
      </c>
      <c r="AE9" s="15">
        <f t="shared" si="2"/>
        <v>-50</v>
      </c>
      <c r="AH9" s="4">
        <f t="shared" ref="AH9:AJ30" si="3">Q9-T9</f>
        <v>12</v>
      </c>
      <c r="AI9" s="4">
        <f t="shared" si="3"/>
        <v>3</v>
      </c>
      <c r="AJ9" s="4">
        <f t="shared" si="3"/>
        <v>9</v>
      </c>
      <c r="AK9" s="4">
        <f t="shared" ref="AK9:AM30" si="4">Q9-Z9</f>
        <v>10</v>
      </c>
      <c r="AL9" s="4">
        <f t="shared" si="4"/>
        <v>2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2</v>
      </c>
      <c r="L10" s="17">
        <v>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 t="str">
        <f t="shared" si="11"/>
        <v>皆増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0</v>
      </c>
      <c r="AB23" s="17">
        <v>-1</v>
      </c>
      <c r="AC23" s="15">
        <f t="shared" si="13"/>
        <v>-100</v>
      </c>
      <c r="AD23" s="15">
        <f t="shared" si="2"/>
        <v>0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-50</v>
      </c>
      <c r="X25" s="15">
        <f t="shared" si="1"/>
        <v>0</v>
      </c>
      <c r="Y25" s="15">
        <f t="shared" si="1"/>
        <v>-100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1</v>
      </c>
      <c r="V26" s="17">
        <v>-2</v>
      </c>
      <c r="W26" s="15">
        <f t="shared" si="11"/>
        <v>-50</v>
      </c>
      <c r="X26" s="15" t="str">
        <f t="shared" si="1"/>
        <v>皆増</v>
      </c>
      <c r="Y26" s="15">
        <f t="shared" si="1"/>
        <v>-100</v>
      </c>
      <c r="Z26" s="17">
        <f t="shared" si="12"/>
        <v>-1</v>
      </c>
      <c r="AA26" s="17">
        <v>1</v>
      </c>
      <c r="AB26" s="17">
        <v>-2</v>
      </c>
      <c r="AC26" s="15">
        <f t="shared" si="13"/>
        <v>-50</v>
      </c>
      <c r="AD26" s="15" t="str">
        <f t="shared" si="2"/>
        <v>皆増</v>
      </c>
      <c r="AE26" s="15">
        <f t="shared" si="2"/>
        <v>-100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2</v>
      </c>
      <c r="S28" s="17">
        <v>2</v>
      </c>
      <c r="T28" s="17">
        <f t="shared" si="10"/>
        <v>2</v>
      </c>
      <c r="U28" s="17">
        <v>2</v>
      </c>
      <c r="V28" s="17">
        <v>0</v>
      </c>
      <c r="W28" s="15">
        <f t="shared" si="11"/>
        <v>100</v>
      </c>
      <c r="X28" s="15" t="str">
        <f t="shared" si="1"/>
        <v>皆増</v>
      </c>
      <c r="Y28" s="15">
        <f t="shared" si="1"/>
        <v>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-19.999999999999996</v>
      </c>
      <c r="AD28" s="15">
        <f t="shared" si="2"/>
        <v>0</v>
      </c>
      <c r="AE28" s="15">
        <f t="shared" si="2"/>
        <v>-33.333333333333336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0</v>
      </c>
      <c r="V30" s="17">
        <v>-2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1</v>
      </c>
      <c r="U33" s="17">
        <f t="shared" si="19"/>
        <v>0</v>
      </c>
      <c r="V33" s="17">
        <f t="shared" si="19"/>
        <v>1</v>
      </c>
      <c r="W33" s="15" t="str">
        <f t="shared" si="15"/>
        <v>皆増</v>
      </c>
      <c r="X33" s="15">
        <f t="shared" si="15"/>
        <v>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4</v>
      </c>
      <c r="S34" s="17">
        <f t="shared" si="22"/>
        <v>3</v>
      </c>
      <c r="T34" s="17">
        <f t="shared" si="22"/>
        <v>-5</v>
      </c>
      <c r="U34" s="17">
        <f t="shared" si="22"/>
        <v>1</v>
      </c>
      <c r="V34" s="17">
        <f t="shared" si="22"/>
        <v>-6</v>
      </c>
      <c r="W34" s="15">
        <f t="shared" si="15"/>
        <v>-41.666666666666664</v>
      </c>
      <c r="X34" s="15">
        <f t="shared" si="15"/>
        <v>33.333333333333329</v>
      </c>
      <c r="Y34" s="15">
        <f t="shared" si="15"/>
        <v>-66.666666666666671</v>
      </c>
      <c r="Z34" s="17">
        <f t="shared" ref="Z34:AB34" si="23">SUM(Z23:Z30)</f>
        <v>-2</v>
      </c>
      <c r="AA34" s="17">
        <f t="shared" si="23"/>
        <v>2</v>
      </c>
      <c r="AB34" s="17">
        <f t="shared" si="23"/>
        <v>-4</v>
      </c>
      <c r="AC34" s="15">
        <f t="shared" si="17"/>
        <v>-22.222222222222221</v>
      </c>
      <c r="AD34" s="15">
        <f t="shared" si="17"/>
        <v>100</v>
      </c>
      <c r="AE34" s="15">
        <f t="shared" si="17"/>
        <v>-57.142857142857139</v>
      </c>
      <c r="AH34" s="4">
        <f t="shared" ref="AH34:AJ34" si="24">SUM(AH23:AH30)</f>
        <v>12</v>
      </c>
      <c r="AI34" s="4">
        <f t="shared" si="24"/>
        <v>3</v>
      </c>
      <c r="AJ34" s="4">
        <f t="shared" si="24"/>
        <v>9</v>
      </c>
      <c r="AK34" s="4">
        <f>SUM(AK23:AK30)</f>
        <v>9</v>
      </c>
      <c r="AL34" s="4">
        <f>SUM(AL23:AL30)</f>
        <v>2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4</v>
      </c>
      <c r="S35" s="17">
        <f t="shared" si="25"/>
        <v>3</v>
      </c>
      <c r="T35" s="17">
        <f t="shared" si="25"/>
        <v>-4</v>
      </c>
      <c r="U35" s="17">
        <f t="shared" si="25"/>
        <v>2</v>
      </c>
      <c r="V35" s="17">
        <f t="shared" si="25"/>
        <v>-6</v>
      </c>
      <c r="W35" s="15">
        <f t="shared" si="15"/>
        <v>-36.363636363636367</v>
      </c>
      <c r="X35" s="15">
        <f t="shared" si="15"/>
        <v>100</v>
      </c>
      <c r="Y35" s="15">
        <f t="shared" si="15"/>
        <v>-66.666666666666671</v>
      </c>
      <c r="Z35" s="17">
        <f t="shared" ref="Z35:AB35" si="26">SUM(Z25:Z30)</f>
        <v>-1</v>
      </c>
      <c r="AA35" s="17">
        <f t="shared" si="26"/>
        <v>2</v>
      </c>
      <c r="AB35" s="17">
        <f t="shared" si="26"/>
        <v>-3</v>
      </c>
      <c r="AC35" s="15">
        <f t="shared" si="17"/>
        <v>-12.5</v>
      </c>
      <c r="AD35" s="15">
        <f t="shared" si="17"/>
        <v>100</v>
      </c>
      <c r="AE35" s="15">
        <f t="shared" si="17"/>
        <v>-50</v>
      </c>
      <c r="AH35" s="4">
        <f t="shared" ref="AH35:AJ35" si="27">SUM(AH25:AH30)</f>
        <v>11</v>
      </c>
      <c r="AI35" s="4">
        <f t="shared" si="27"/>
        <v>2</v>
      </c>
      <c r="AJ35" s="4">
        <f t="shared" si="27"/>
        <v>9</v>
      </c>
      <c r="AK35" s="4">
        <f>SUM(AK25:AK30)</f>
        <v>8</v>
      </c>
      <c r="AL35" s="4">
        <f>SUM(AL25:AL30)</f>
        <v>2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2</v>
      </c>
      <c r="S36" s="17">
        <f t="shared" si="28"/>
        <v>3</v>
      </c>
      <c r="T36" s="17">
        <f t="shared" si="28"/>
        <v>-2</v>
      </c>
      <c r="U36" s="17">
        <f t="shared" si="28"/>
        <v>1</v>
      </c>
      <c r="V36" s="17">
        <f t="shared" si="28"/>
        <v>-3</v>
      </c>
      <c r="W36" s="15">
        <f t="shared" si="15"/>
        <v>-28.571428571428569</v>
      </c>
      <c r="X36" s="15">
        <f t="shared" si="15"/>
        <v>100</v>
      </c>
      <c r="Y36" s="15">
        <f t="shared" si="15"/>
        <v>-50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-16.666666666666664</v>
      </c>
      <c r="AD36" s="15">
        <f t="shared" si="17"/>
        <v>0</v>
      </c>
      <c r="AE36" s="15">
        <f t="shared" si="17"/>
        <v>-25</v>
      </c>
      <c r="AH36" s="4">
        <f t="shared" ref="AH36:AJ36" si="30">SUM(AH27:AH30)</f>
        <v>7</v>
      </c>
      <c r="AI36" s="4">
        <f t="shared" si="30"/>
        <v>1</v>
      </c>
      <c r="AJ36" s="4">
        <f t="shared" si="30"/>
        <v>6</v>
      </c>
      <c r="AK36" s="4">
        <f>SUM(AK27:AK30)</f>
        <v>6</v>
      </c>
      <c r="AL36" s="4">
        <f>SUM(AL27:AL30)</f>
        <v>2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</v>
      </c>
      <c r="R39" s="12">
        <f>R33/R9*100</f>
        <v>0</v>
      </c>
      <c r="S39" s="13">
        <f t="shared" si="37"/>
        <v>25</v>
      </c>
      <c r="T39" s="12">
        <f>T33/T9*100</f>
        <v>-25</v>
      </c>
      <c r="U39" s="12">
        <f t="shared" ref="U39:V39" si="38">U33/U9*100</f>
        <v>0</v>
      </c>
      <c r="V39" s="12">
        <f t="shared" si="38"/>
        <v>-20</v>
      </c>
      <c r="W39" s="12">
        <f>Q39-AH39</f>
        <v>12.5</v>
      </c>
      <c r="X39" s="12">
        <f t="shared" si="33"/>
        <v>0</v>
      </c>
      <c r="Y39" s="12">
        <f>S39-AJ39</f>
        <v>25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2.5</v>
      </c>
      <c r="AD39" s="12">
        <f t="shared" si="35"/>
        <v>0</v>
      </c>
      <c r="AE39" s="12">
        <f t="shared" si="35"/>
        <v>12.5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10</v>
      </c>
      <c r="AL39" s="12">
        <f>AL33/AL9*100</f>
        <v>0</v>
      </c>
      <c r="AM39" s="12">
        <f>AM33/AM9*100</f>
        <v>12.5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87.5</v>
      </c>
      <c r="R40" s="12">
        <f t="shared" si="40"/>
        <v>100</v>
      </c>
      <c r="S40" s="12">
        <f t="shared" si="40"/>
        <v>75</v>
      </c>
      <c r="T40" s="12">
        <f>T34/T9*100</f>
        <v>125</v>
      </c>
      <c r="U40" s="12">
        <f t="shared" ref="U40:V40" si="41">U34/U9*100</f>
        <v>100</v>
      </c>
      <c r="V40" s="12">
        <f t="shared" si="41"/>
        <v>120</v>
      </c>
      <c r="W40" s="12">
        <f t="shared" ref="W40:W42" si="42">Q40-AH40</f>
        <v>-12.5</v>
      </c>
      <c r="X40" s="12">
        <f t="shared" si="33"/>
        <v>0</v>
      </c>
      <c r="Y40" s="12">
        <f>S40-AJ40</f>
        <v>-25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-2.5</v>
      </c>
      <c r="AD40" s="12">
        <f t="shared" si="35"/>
        <v>0</v>
      </c>
      <c r="AE40" s="12">
        <f t="shared" si="35"/>
        <v>-12.5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90</v>
      </c>
      <c r="AL40" s="12">
        <f>AL34/AL9*100</f>
        <v>100</v>
      </c>
      <c r="AM40" s="12">
        <f>AM34/AM9*100</f>
        <v>87.5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87.5</v>
      </c>
      <c r="R41" s="12">
        <f t="shared" si="46"/>
        <v>100</v>
      </c>
      <c r="S41" s="12">
        <f t="shared" si="46"/>
        <v>75</v>
      </c>
      <c r="T41" s="12">
        <f>T35/T9*100</f>
        <v>100</v>
      </c>
      <c r="U41" s="12">
        <f t="shared" ref="U41:V41" si="47">U35/U9*100</f>
        <v>200</v>
      </c>
      <c r="V41" s="12">
        <f t="shared" si="47"/>
        <v>120</v>
      </c>
      <c r="W41" s="12">
        <f t="shared" si="42"/>
        <v>-4.1666666666666572</v>
      </c>
      <c r="X41" s="12">
        <f t="shared" si="33"/>
        <v>33.333333333333343</v>
      </c>
      <c r="Y41" s="12">
        <f>S41-AJ41</f>
        <v>-25</v>
      </c>
      <c r="Z41" s="12">
        <f>Z35/Z9*100</f>
        <v>50</v>
      </c>
      <c r="AA41" s="12">
        <f t="shared" ref="AA41:AB41" si="48">AA35/AA9*100</f>
        <v>100</v>
      </c>
      <c r="AB41" s="12">
        <f t="shared" si="48"/>
        <v>75</v>
      </c>
      <c r="AC41" s="12">
        <f t="shared" si="44"/>
        <v>7.5</v>
      </c>
      <c r="AD41" s="12">
        <f>R41-AL41</f>
        <v>0</v>
      </c>
      <c r="AE41" s="12">
        <f t="shared" si="35"/>
        <v>0</v>
      </c>
      <c r="AH41" s="12">
        <f>AH35/AH9*100</f>
        <v>91.666666666666657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100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62.5</v>
      </c>
      <c r="R42" s="12">
        <f t="shared" si="50"/>
        <v>50</v>
      </c>
      <c r="S42" s="12">
        <f t="shared" si="50"/>
        <v>75</v>
      </c>
      <c r="T42" s="12">
        <f t="shared" si="50"/>
        <v>50</v>
      </c>
      <c r="U42" s="12">
        <f t="shared" si="50"/>
        <v>100</v>
      </c>
      <c r="V42" s="12">
        <f t="shared" si="50"/>
        <v>60</v>
      </c>
      <c r="W42" s="12">
        <f t="shared" si="42"/>
        <v>4.1666666666666643</v>
      </c>
      <c r="X42" s="12">
        <f t="shared" si="33"/>
        <v>16.666666666666671</v>
      </c>
      <c r="Y42" s="12">
        <f>S42-AJ42</f>
        <v>8.3333333333333428</v>
      </c>
      <c r="Z42" s="12">
        <f t="shared" si="50"/>
        <v>50</v>
      </c>
      <c r="AA42" s="12">
        <f t="shared" si="50"/>
        <v>0</v>
      </c>
      <c r="AB42" s="12">
        <f t="shared" si="50"/>
        <v>25</v>
      </c>
      <c r="AC42" s="12">
        <f t="shared" si="44"/>
        <v>2.5</v>
      </c>
      <c r="AD42" s="12">
        <f>R42-AL42</f>
        <v>-50</v>
      </c>
      <c r="AE42" s="12">
        <f t="shared" si="35"/>
        <v>25</v>
      </c>
      <c r="AH42" s="12">
        <f t="shared" ref="AH42:AJ42" si="51">AH36/AH9*100</f>
        <v>58.333333333333336</v>
      </c>
      <c r="AI42" s="12">
        <f t="shared" si="51"/>
        <v>33.333333333333329</v>
      </c>
      <c r="AJ42" s="12">
        <f t="shared" si="51"/>
        <v>66.666666666666657</v>
      </c>
      <c r="AK42" s="12">
        <f>AK36/AK9*100</f>
        <v>60</v>
      </c>
      <c r="AL42" s="12">
        <f>AL36/AL9*100</f>
        <v>100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5</v>
      </c>
      <c r="D9" s="17">
        <f>SUM(D10:D30)</f>
        <v>2</v>
      </c>
      <c r="E9" s="17">
        <f>F9+G9</f>
        <v>3</v>
      </c>
      <c r="F9" s="17">
        <f>SUM(F10:F30)</f>
        <v>4</v>
      </c>
      <c r="G9" s="17">
        <f>SUM(G10:G30)</f>
        <v>-1</v>
      </c>
      <c r="H9" s="15">
        <f>IF(B9=E9,0,(1-(B9/(B9-E9)))*-100)</f>
        <v>75</v>
      </c>
      <c r="I9" s="15">
        <f>IF(C9=F9,0,(1-(C9/(C9-F9)))*-100)</f>
        <v>400</v>
      </c>
      <c r="J9" s="15">
        <f>IF(D9=G9,0,(1-(D9/(D9-G9)))*-100)</f>
        <v>-33.333333333333336</v>
      </c>
      <c r="K9" s="17">
        <f>L9+M9</f>
        <v>-1</v>
      </c>
      <c r="L9" s="17">
        <f>SUM(L10:L30)</f>
        <v>1</v>
      </c>
      <c r="M9" s="17">
        <f>SUM(M10:M30)</f>
        <v>-2</v>
      </c>
      <c r="N9" s="15">
        <f>IF(B9=K9,0,(1-(B9/(B9-K9)))*-100)</f>
        <v>-12.5</v>
      </c>
      <c r="O9" s="15">
        <f t="shared" ref="O9:P10" si="0">IF(C9=L9,0,(1-(C9/(C9-L9)))*-100)</f>
        <v>25</v>
      </c>
      <c r="P9" s="15">
        <f>IF(D9=M9,0,(1-(D9/(D9-M9)))*-100)</f>
        <v>-50</v>
      </c>
      <c r="Q9" s="17">
        <f>R9+S9</f>
        <v>19</v>
      </c>
      <c r="R9" s="17">
        <f>SUM(R10:R30)</f>
        <v>13</v>
      </c>
      <c r="S9" s="17">
        <f>SUM(S10:S30)</f>
        <v>6</v>
      </c>
      <c r="T9" s="17">
        <f>U9+V9</f>
        <v>-5</v>
      </c>
      <c r="U9" s="17">
        <f>SUM(U10:U30)</f>
        <v>0</v>
      </c>
      <c r="V9" s="17">
        <f>SUM(V10:V30)</f>
        <v>-5</v>
      </c>
      <c r="W9" s="15">
        <f>IF(Q9=T9,IF(Q9&gt;0,"皆増",0),(1-(Q9/(Q9-T9)))*-100)</f>
        <v>-20.833333333333336</v>
      </c>
      <c r="X9" s="15">
        <f t="shared" ref="X9:Y30" si="1">IF(R9=U9,IF(R9&gt;0,"皆増",0),(1-(R9/(R9-U9)))*-100)</f>
        <v>0</v>
      </c>
      <c r="Y9" s="15">
        <f t="shared" si="1"/>
        <v>-45.45454545454546</v>
      </c>
      <c r="Z9" s="17">
        <f>AA9+AB9</f>
        <v>2</v>
      </c>
      <c r="AA9" s="17">
        <f>SUM(AA10:AA30)</f>
        <v>3</v>
      </c>
      <c r="AB9" s="17">
        <f>SUM(AB10:AB30)</f>
        <v>-1</v>
      </c>
      <c r="AC9" s="15">
        <f>IF(Q9=Z9,IF(Q9&gt;0,"皆増",0),(1-(Q9/(Q9-Z9)))*-100)</f>
        <v>11.764705882352944</v>
      </c>
      <c r="AD9" s="15">
        <f t="shared" ref="AD9:AE30" si="2">IF(R9=AA9,IF(R9&gt;0,"皆増",0),(1-(R9/(R9-AA9)))*-100)</f>
        <v>30.000000000000004</v>
      </c>
      <c r="AE9" s="15">
        <f t="shared" si="2"/>
        <v>-14.28571428571429</v>
      </c>
      <c r="AH9" s="4">
        <f t="shared" ref="AH9:AJ30" si="3">Q9-T9</f>
        <v>24</v>
      </c>
      <c r="AI9" s="4">
        <f t="shared" si="3"/>
        <v>13</v>
      </c>
      <c r="AJ9" s="4">
        <f t="shared" si="3"/>
        <v>11</v>
      </c>
      <c r="AK9" s="4">
        <f t="shared" ref="AK9:AM30" si="4">Q9-Z9</f>
        <v>17</v>
      </c>
      <c r="AL9" s="4">
        <f t="shared" si="4"/>
        <v>10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5</v>
      </c>
      <c r="D10" s="17">
        <v>2</v>
      </c>
      <c r="E10" s="17">
        <f t="shared" ref="E10" si="6">F10+G10</f>
        <v>3</v>
      </c>
      <c r="F10" s="17">
        <v>4</v>
      </c>
      <c r="G10" s="17">
        <v>-1</v>
      </c>
      <c r="H10" s="15">
        <f>IF(B10=E10,0,(1-(B10/(B10-E10)))*-100)</f>
        <v>75</v>
      </c>
      <c r="I10" s="15">
        <f t="shared" ref="I10" si="7">IF(C10=F10,0,(1-(C10/(C10-F10)))*-100)</f>
        <v>400</v>
      </c>
      <c r="J10" s="15">
        <f>IF(D10=G10,0,(1-(D10/(D10-G10)))*-100)</f>
        <v>-33.333333333333336</v>
      </c>
      <c r="K10" s="17">
        <f t="shared" ref="K10" si="8">L10+M10</f>
        <v>-1</v>
      </c>
      <c r="L10" s="17">
        <v>1</v>
      </c>
      <c r="M10" s="17">
        <v>-2</v>
      </c>
      <c r="N10" s="15">
        <f>IF(B10=K10,0,(1-(B10/(B10-K10)))*-100)</f>
        <v>-12.5</v>
      </c>
      <c r="O10" s="15">
        <f t="shared" si="0"/>
        <v>25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 t="str">
        <f t="shared" si="1"/>
        <v>皆増</v>
      </c>
      <c r="Y22" s="15">
        <f t="shared" si="1"/>
        <v>-100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-3</v>
      </c>
      <c r="U23" s="17">
        <v>-3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3</v>
      </c>
      <c r="AI23" s="4">
        <f t="shared" si="3"/>
        <v>3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0</v>
      </c>
      <c r="U25" s="17">
        <v>2</v>
      </c>
      <c r="V25" s="17">
        <v>-2</v>
      </c>
      <c r="W25" s="15">
        <f t="shared" si="11"/>
        <v>0</v>
      </c>
      <c r="X25" s="15" t="str">
        <f t="shared" si="1"/>
        <v>皆増</v>
      </c>
      <c r="Y25" s="15">
        <f t="shared" si="1"/>
        <v>-100</v>
      </c>
      <c r="Z25" s="17">
        <f t="shared" si="12"/>
        <v>2</v>
      </c>
      <c r="AA25" s="17">
        <v>2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2</v>
      </c>
      <c r="AI25" s="4">
        <f t="shared" si="3"/>
        <v>0</v>
      </c>
      <c r="AJ25" s="4">
        <f t="shared" si="3"/>
        <v>2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1</v>
      </c>
      <c r="U27" s="17">
        <v>-1</v>
      </c>
      <c r="V27" s="17">
        <v>2</v>
      </c>
      <c r="W27" s="15">
        <f t="shared" si="11"/>
        <v>33.333333333333329</v>
      </c>
      <c r="X27" s="15">
        <f t="shared" si="1"/>
        <v>-33.333333333333336</v>
      </c>
      <c r="Y27" s="15" t="str">
        <f t="shared" si="1"/>
        <v>皆増</v>
      </c>
      <c r="Z27" s="17">
        <f t="shared" si="12"/>
        <v>1</v>
      </c>
      <c r="AA27" s="17">
        <v>-1</v>
      </c>
      <c r="AB27" s="17">
        <v>2</v>
      </c>
      <c r="AC27" s="15">
        <f t="shared" si="13"/>
        <v>33.333333333333329</v>
      </c>
      <c r="AD27" s="15">
        <f t="shared" si="2"/>
        <v>-33.333333333333336</v>
      </c>
      <c r="AE27" s="15" t="str">
        <f t="shared" si="2"/>
        <v>皆増</v>
      </c>
      <c r="AH27" s="4">
        <f t="shared" si="3"/>
        <v>3</v>
      </c>
      <c r="AI27" s="4">
        <f t="shared" si="3"/>
        <v>3</v>
      </c>
      <c r="AJ27" s="4">
        <f t="shared" si="3"/>
        <v>0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5</v>
      </c>
      <c r="S28" s="17">
        <v>3</v>
      </c>
      <c r="T28" s="17">
        <f t="shared" si="10"/>
        <v>-1</v>
      </c>
      <c r="U28" s="17">
        <v>0</v>
      </c>
      <c r="V28" s="17">
        <v>-1</v>
      </c>
      <c r="W28" s="15">
        <f t="shared" si="11"/>
        <v>-11.111111111111116</v>
      </c>
      <c r="X28" s="15">
        <f t="shared" si="1"/>
        <v>0</v>
      </c>
      <c r="Y28" s="15">
        <f t="shared" si="1"/>
        <v>-25</v>
      </c>
      <c r="Z28" s="17">
        <f t="shared" si="12"/>
        <v>4</v>
      </c>
      <c r="AA28" s="17">
        <v>3</v>
      </c>
      <c r="AB28" s="17">
        <v>1</v>
      </c>
      <c r="AC28" s="15">
        <f t="shared" si="13"/>
        <v>100</v>
      </c>
      <c r="AD28" s="15">
        <f t="shared" si="2"/>
        <v>150</v>
      </c>
      <c r="AE28" s="15">
        <f t="shared" si="2"/>
        <v>50</v>
      </c>
      <c r="AH28" s="4">
        <f t="shared" si="3"/>
        <v>9</v>
      </c>
      <c r="AI28" s="4">
        <f t="shared" si="3"/>
        <v>5</v>
      </c>
      <c r="AJ28" s="4">
        <f t="shared" si="3"/>
        <v>4</v>
      </c>
      <c r="AK28" s="4">
        <f t="shared" si="4"/>
        <v>4</v>
      </c>
      <c r="AL28" s="4">
        <f t="shared" si="4"/>
        <v>2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-2</v>
      </c>
      <c r="U29" s="17">
        <v>1</v>
      </c>
      <c r="V29" s="17">
        <v>-3</v>
      </c>
      <c r="W29" s="15">
        <f t="shared" si="11"/>
        <v>-50</v>
      </c>
      <c r="X29" s="15" t="str">
        <f t="shared" si="1"/>
        <v>皆増</v>
      </c>
      <c r="Y29" s="15">
        <f t="shared" si="1"/>
        <v>-75</v>
      </c>
      <c r="Z29" s="17">
        <f t="shared" si="12"/>
        <v>-5</v>
      </c>
      <c r="AA29" s="17">
        <v>-2</v>
      </c>
      <c r="AB29" s="17">
        <v>-3</v>
      </c>
      <c r="AC29" s="15">
        <f t="shared" si="13"/>
        <v>-71.428571428571431</v>
      </c>
      <c r="AD29" s="15">
        <f t="shared" si="2"/>
        <v>-66.666666666666671</v>
      </c>
      <c r="AE29" s="15">
        <f t="shared" si="2"/>
        <v>-75</v>
      </c>
      <c r="AH29" s="4">
        <f t="shared" si="3"/>
        <v>4</v>
      </c>
      <c r="AI29" s="4">
        <f t="shared" si="3"/>
        <v>0</v>
      </c>
      <c r="AJ29" s="4">
        <f t="shared" si="3"/>
        <v>4</v>
      </c>
      <c r="AK29" s="4">
        <f t="shared" si="4"/>
        <v>7</v>
      </c>
      <c r="AL29" s="4">
        <f t="shared" si="4"/>
        <v>3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>
        <f t="shared" si="15"/>
        <v>100</v>
      </c>
      <c r="Y33" s="15">
        <f t="shared" si="15"/>
        <v>-100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11</v>
      </c>
      <c r="S34" s="17">
        <f t="shared" si="22"/>
        <v>6</v>
      </c>
      <c r="T34" s="17">
        <f t="shared" si="22"/>
        <v>-5</v>
      </c>
      <c r="U34" s="17">
        <f t="shared" si="22"/>
        <v>-1</v>
      </c>
      <c r="V34" s="17">
        <f t="shared" si="22"/>
        <v>-4</v>
      </c>
      <c r="W34" s="15">
        <f t="shared" si="15"/>
        <v>-22.72727272727273</v>
      </c>
      <c r="X34" s="15">
        <f t="shared" si="15"/>
        <v>-8.3333333333333375</v>
      </c>
      <c r="Y34" s="15">
        <f t="shared" si="15"/>
        <v>-40</v>
      </c>
      <c r="Z34" s="17">
        <f t="shared" ref="Z34:AB34" si="23">SUM(Z23:Z30)</f>
        <v>0</v>
      </c>
      <c r="AA34" s="17">
        <f t="shared" si="23"/>
        <v>1</v>
      </c>
      <c r="AB34" s="17">
        <f t="shared" si="23"/>
        <v>-1</v>
      </c>
      <c r="AC34" s="15">
        <f t="shared" si="17"/>
        <v>0</v>
      </c>
      <c r="AD34" s="15">
        <f t="shared" si="17"/>
        <v>10.000000000000009</v>
      </c>
      <c r="AE34" s="15">
        <f t="shared" si="17"/>
        <v>-14.28571428571429</v>
      </c>
      <c r="AH34" s="4">
        <f t="shared" ref="AH34:AJ34" si="24">SUM(AH23:AH30)</f>
        <v>22</v>
      </c>
      <c r="AI34" s="4">
        <f t="shared" si="24"/>
        <v>12</v>
      </c>
      <c r="AJ34" s="4">
        <f t="shared" si="24"/>
        <v>10</v>
      </c>
      <c r="AK34" s="4">
        <f>SUM(AK23:AK30)</f>
        <v>17</v>
      </c>
      <c r="AL34" s="4">
        <f>SUM(AL23:AL30)</f>
        <v>10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10</v>
      </c>
      <c r="S35" s="17">
        <f t="shared" si="25"/>
        <v>6</v>
      </c>
      <c r="T35" s="17">
        <f t="shared" si="25"/>
        <v>-3</v>
      </c>
      <c r="U35" s="17">
        <f t="shared" si="25"/>
        <v>1</v>
      </c>
      <c r="V35" s="17">
        <f t="shared" si="25"/>
        <v>-4</v>
      </c>
      <c r="W35" s="15">
        <f t="shared" si="15"/>
        <v>-15.789473684210531</v>
      </c>
      <c r="X35" s="15">
        <f t="shared" si="15"/>
        <v>11.111111111111116</v>
      </c>
      <c r="Y35" s="15">
        <f t="shared" si="15"/>
        <v>-40</v>
      </c>
      <c r="Z35" s="17">
        <f t="shared" ref="Z35:AB35" si="26">SUM(Z25:Z30)</f>
        <v>0</v>
      </c>
      <c r="AA35" s="17">
        <f t="shared" si="26"/>
        <v>1</v>
      </c>
      <c r="AB35" s="17">
        <f t="shared" si="26"/>
        <v>-1</v>
      </c>
      <c r="AC35" s="15">
        <f t="shared" si="17"/>
        <v>0</v>
      </c>
      <c r="AD35" s="15">
        <f t="shared" si="17"/>
        <v>11.111111111111116</v>
      </c>
      <c r="AE35" s="15">
        <f t="shared" si="17"/>
        <v>-14.28571428571429</v>
      </c>
      <c r="AH35" s="4">
        <f t="shared" ref="AH35:AJ35" si="27">SUM(AH25:AH30)</f>
        <v>19</v>
      </c>
      <c r="AI35" s="4">
        <f t="shared" si="27"/>
        <v>9</v>
      </c>
      <c r="AJ35" s="4">
        <f t="shared" si="27"/>
        <v>10</v>
      </c>
      <c r="AK35" s="4">
        <f>SUM(AK25:AK30)</f>
        <v>16</v>
      </c>
      <c r="AL35" s="4">
        <f>SUM(AL25:AL30)</f>
        <v>9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8</v>
      </c>
      <c r="S36" s="17">
        <f t="shared" si="28"/>
        <v>6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-12.5</v>
      </c>
      <c r="X36" s="15">
        <f t="shared" si="15"/>
        <v>0</v>
      </c>
      <c r="Y36" s="15">
        <f t="shared" si="15"/>
        <v>-25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-6.6666666666666652</v>
      </c>
      <c r="AD36" s="15">
        <f t="shared" si="17"/>
        <v>0</v>
      </c>
      <c r="AE36" s="15">
        <f t="shared" si="17"/>
        <v>-14.28571428571429</v>
      </c>
      <c r="AH36" s="4">
        <f t="shared" ref="AH36:AJ36" si="30">SUM(AH27:AH30)</f>
        <v>16</v>
      </c>
      <c r="AI36" s="4">
        <f t="shared" si="30"/>
        <v>8</v>
      </c>
      <c r="AJ36" s="4">
        <f t="shared" si="30"/>
        <v>8</v>
      </c>
      <c r="AK36" s="4">
        <f>SUM(AK27:AK30)</f>
        <v>15</v>
      </c>
      <c r="AL36" s="4">
        <f>SUM(AL27:AL30)</f>
        <v>8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9" t="s">
        <v>95</v>
      </c>
      <c r="V38" s="12">
        <f t="shared" ref="U38:V38" si="32">V32/V9*100</f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10.526315789473683</v>
      </c>
      <c r="R39" s="12">
        <f>R33/R9*100</f>
        <v>15.384615384615385</v>
      </c>
      <c r="S39" s="13">
        <f t="shared" si="37"/>
        <v>0</v>
      </c>
      <c r="T39" s="12">
        <f>T33/T9*100</f>
        <v>0</v>
      </c>
      <c r="U39" s="19" t="s">
        <v>95</v>
      </c>
      <c r="V39" s="12">
        <f t="shared" ref="U39:V39" si="38">V33/V9*100</f>
        <v>20</v>
      </c>
      <c r="W39" s="12">
        <f>Q39-AH39</f>
        <v>2.192982456140351</v>
      </c>
      <c r="X39" s="12">
        <f t="shared" si="33"/>
        <v>7.6923076923076925</v>
      </c>
      <c r="Y39" s="12">
        <f>S39-AJ39</f>
        <v>-9.0909090909090917</v>
      </c>
      <c r="Z39" s="12">
        <f t="shared" si="37"/>
        <v>100</v>
      </c>
      <c r="AA39" s="12">
        <f t="shared" si="37"/>
        <v>66.666666666666657</v>
      </c>
      <c r="AB39" s="12">
        <f t="shared" si="37"/>
        <v>0</v>
      </c>
      <c r="AC39" s="12">
        <f>Q39-AK39</f>
        <v>10.526315789473683</v>
      </c>
      <c r="AD39" s="12">
        <f t="shared" si="35"/>
        <v>15.384615384615385</v>
      </c>
      <c r="AE39" s="12">
        <f t="shared" si="35"/>
        <v>0</v>
      </c>
      <c r="AH39" s="12">
        <f t="shared" ref="AH39:AJ39" si="39">AH33/AH9*100</f>
        <v>8.3333333333333321</v>
      </c>
      <c r="AI39" s="12">
        <f t="shared" si="39"/>
        <v>7.6923076923076925</v>
      </c>
      <c r="AJ39" s="12">
        <f t="shared" si="39"/>
        <v>9.0909090909090917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89.473684210526315</v>
      </c>
      <c r="R40" s="12">
        <f t="shared" si="40"/>
        <v>84.615384615384613</v>
      </c>
      <c r="S40" s="12">
        <f t="shared" si="40"/>
        <v>100</v>
      </c>
      <c r="T40" s="12">
        <f>T34/T9*100</f>
        <v>100</v>
      </c>
      <c r="U40" s="19" t="s">
        <v>95</v>
      </c>
      <c r="V40" s="12">
        <f t="shared" ref="U40:V40" si="41">V34/V9*100</f>
        <v>80</v>
      </c>
      <c r="W40" s="12">
        <f t="shared" ref="W40:W42" si="42">Q40-AH40</f>
        <v>-2.1929824561403422</v>
      </c>
      <c r="X40" s="12">
        <f t="shared" si="33"/>
        <v>-7.6923076923076934</v>
      </c>
      <c r="Y40" s="12">
        <f>S40-AJ40</f>
        <v>9.0909090909090935</v>
      </c>
      <c r="Z40" s="12">
        <f>Z34/Z9*100</f>
        <v>0</v>
      </c>
      <c r="AA40" s="12">
        <f t="shared" ref="AA40:AB40" si="43">AA34/AA9*100</f>
        <v>33.333333333333329</v>
      </c>
      <c r="AB40" s="12">
        <f t="shared" si="43"/>
        <v>100</v>
      </c>
      <c r="AC40" s="12">
        <f t="shared" ref="AC40:AC42" si="44">Q40-AK40</f>
        <v>-10.526315789473685</v>
      </c>
      <c r="AD40" s="12">
        <f t="shared" si="35"/>
        <v>-15.384615384615387</v>
      </c>
      <c r="AE40" s="12">
        <f t="shared" si="35"/>
        <v>0</v>
      </c>
      <c r="AH40" s="12">
        <f t="shared" ref="AH40:AJ40" si="45">AH34/AH9*100</f>
        <v>91.666666666666657</v>
      </c>
      <c r="AI40" s="12">
        <f t="shared" si="45"/>
        <v>92.307692307692307</v>
      </c>
      <c r="AJ40" s="12">
        <f t="shared" si="45"/>
        <v>90.909090909090907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84.210526315789465</v>
      </c>
      <c r="R41" s="12">
        <f t="shared" si="46"/>
        <v>76.923076923076934</v>
      </c>
      <c r="S41" s="12">
        <f t="shared" si="46"/>
        <v>100</v>
      </c>
      <c r="T41" s="12">
        <f>T35/T9*100</f>
        <v>60</v>
      </c>
      <c r="U41" s="19" t="s">
        <v>95</v>
      </c>
      <c r="V41" s="12">
        <f t="shared" ref="U41:V41" si="47">V35/V9*100</f>
        <v>80</v>
      </c>
      <c r="W41" s="12">
        <f t="shared" si="42"/>
        <v>5.0438596491228083</v>
      </c>
      <c r="X41" s="12">
        <f t="shared" si="33"/>
        <v>7.6923076923077076</v>
      </c>
      <c r="Y41" s="12">
        <f>S41-AJ41</f>
        <v>9.0909090909090935</v>
      </c>
      <c r="Z41" s="12">
        <f>Z35/Z9*100</f>
        <v>0</v>
      </c>
      <c r="AA41" s="12">
        <f t="shared" ref="AA41:AB41" si="48">AA35/AA9*100</f>
        <v>33.333333333333329</v>
      </c>
      <c r="AB41" s="12">
        <f t="shared" si="48"/>
        <v>100</v>
      </c>
      <c r="AC41" s="12">
        <f t="shared" si="44"/>
        <v>-9.9071207430340564</v>
      </c>
      <c r="AD41" s="12">
        <f>R41-AL41</f>
        <v>-13.076923076923066</v>
      </c>
      <c r="AE41" s="12">
        <f t="shared" si="35"/>
        <v>0</v>
      </c>
      <c r="AH41" s="12">
        <f>AH35/AH9*100</f>
        <v>79.166666666666657</v>
      </c>
      <c r="AI41" s="12">
        <f>AI35/AI9*100</f>
        <v>69.230769230769226</v>
      </c>
      <c r="AJ41" s="12">
        <f>AJ35/AJ9*100</f>
        <v>90.909090909090907</v>
      </c>
      <c r="AK41" s="12">
        <f t="shared" ref="AK41:AM41" si="49">AK35/AK9*100</f>
        <v>94.117647058823522</v>
      </c>
      <c r="AL41" s="12">
        <f t="shared" si="49"/>
        <v>90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73.68421052631578</v>
      </c>
      <c r="R42" s="12">
        <f t="shared" si="50"/>
        <v>61.53846153846154</v>
      </c>
      <c r="S42" s="12">
        <f t="shared" si="50"/>
        <v>100</v>
      </c>
      <c r="T42" s="12">
        <f t="shared" si="50"/>
        <v>40</v>
      </c>
      <c r="U42" s="19" t="s">
        <v>95</v>
      </c>
      <c r="V42" s="12">
        <f t="shared" si="50"/>
        <v>40</v>
      </c>
      <c r="W42" s="12">
        <f t="shared" si="42"/>
        <v>7.0175438596491233</v>
      </c>
      <c r="X42" s="12">
        <f t="shared" si="33"/>
        <v>0</v>
      </c>
      <c r="Y42" s="12">
        <f>S42-AJ42</f>
        <v>27.272727272727266</v>
      </c>
      <c r="Z42" s="12">
        <f t="shared" si="50"/>
        <v>-50</v>
      </c>
      <c r="AA42" s="12">
        <f t="shared" si="50"/>
        <v>0</v>
      </c>
      <c r="AB42" s="12">
        <f t="shared" si="50"/>
        <v>100</v>
      </c>
      <c r="AC42" s="12">
        <f t="shared" si="44"/>
        <v>-14.551083591331277</v>
      </c>
      <c r="AD42" s="12">
        <f>R42-AL42</f>
        <v>-18.46153846153846</v>
      </c>
      <c r="AE42" s="12">
        <f t="shared" si="35"/>
        <v>0</v>
      </c>
      <c r="AH42" s="12">
        <f t="shared" ref="AH42:AJ42" si="51">AH36/AH9*100</f>
        <v>66.666666666666657</v>
      </c>
      <c r="AI42" s="12">
        <f t="shared" si="51"/>
        <v>61.53846153846154</v>
      </c>
      <c r="AJ42" s="12">
        <f t="shared" si="51"/>
        <v>72.727272727272734</v>
      </c>
      <c r="AK42" s="12">
        <f>AK36/AK9*100</f>
        <v>88.235294117647058</v>
      </c>
      <c r="AL42" s="12">
        <f>AL36/AL9*100</f>
        <v>80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2</v>
      </c>
      <c r="D9" s="17">
        <f>SUM(D10:D30)</f>
        <v>4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-14.28571428571429</v>
      </c>
      <c r="I9" s="15">
        <f>IF(C9=F9,0,(1-(C9/(C9-F9)))*-100)</f>
        <v>-33.333333333333336</v>
      </c>
      <c r="J9" s="15">
        <f>IF(D9=G9,0,(1-(D9/(D9-G9)))*-100)</f>
        <v>0</v>
      </c>
      <c r="K9" s="17">
        <f>L9+M9</f>
        <v>2</v>
      </c>
      <c r="L9" s="17">
        <f>SUM(L10:L30)</f>
        <v>-1</v>
      </c>
      <c r="M9" s="17">
        <f>SUM(M10:M30)</f>
        <v>3</v>
      </c>
      <c r="N9" s="15">
        <f>IF(B9=K9,0,(1-(B9/(B9-K9)))*-100)</f>
        <v>50</v>
      </c>
      <c r="O9" s="15">
        <f t="shared" ref="O9:P10" si="0">IF(C9=L9,0,(1-(C9/(C9-L9)))*-100)</f>
        <v>-33.333333333333336</v>
      </c>
      <c r="P9" s="15">
        <f>IF(D9=M9,0,(1-(D9/(D9-M9)))*-100)</f>
        <v>300</v>
      </c>
      <c r="Q9" s="17">
        <f>R9+S9</f>
        <v>22</v>
      </c>
      <c r="R9" s="17">
        <f>SUM(R10:R30)</f>
        <v>12</v>
      </c>
      <c r="S9" s="17">
        <f>SUM(S10:S30)</f>
        <v>10</v>
      </c>
      <c r="T9" s="17">
        <f>U9+V9</f>
        <v>3</v>
      </c>
      <c r="U9" s="17">
        <f>SUM(U10:U30)</f>
        <v>4</v>
      </c>
      <c r="V9" s="17">
        <f>SUM(V10:V30)</f>
        <v>-1</v>
      </c>
      <c r="W9" s="15">
        <f>IF(Q9=T9,IF(Q9&gt;0,"皆増",0),(1-(Q9/(Q9-T9)))*-100)</f>
        <v>15.789473684210531</v>
      </c>
      <c r="X9" s="15">
        <f t="shared" ref="X9:Y30" si="1">IF(R9=U9,IF(R9&gt;0,"皆増",0),(1-(R9/(R9-U9)))*-100)</f>
        <v>50</v>
      </c>
      <c r="Y9" s="15">
        <f t="shared" si="1"/>
        <v>-9.0909090909090935</v>
      </c>
      <c r="Z9" s="17">
        <f>AA9+AB9</f>
        <v>4</v>
      </c>
      <c r="AA9" s="17">
        <f>SUM(AA10:AA30)</f>
        <v>0</v>
      </c>
      <c r="AB9" s="17">
        <f>SUM(AB10:AB30)</f>
        <v>4</v>
      </c>
      <c r="AC9" s="15">
        <f>IF(Q9=Z9,IF(Q9&gt;0,"皆増",0),(1-(Q9/(Q9-Z9)))*-100)</f>
        <v>22.222222222222232</v>
      </c>
      <c r="AD9" s="15">
        <f t="shared" ref="AD9:AE30" si="2">IF(R9=AA9,IF(R9&gt;0,"皆増",0),(1-(R9/(R9-AA9)))*-100)</f>
        <v>0</v>
      </c>
      <c r="AE9" s="15">
        <f t="shared" si="2"/>
        <v>66.666666666666671</v>
      </c>
      <c r="AH9" s="4">
        <f t="shared" ref="AH9:AJ30" si="3">Q9-T9</f>
        <v>19</v>
      </c>
      <c r="AI9" s="4">
        <f t="shared" si="3"/>
        <v>8</v>
      </c>
      <c r="AJ9" s="4">
        <f t="shared" si="3"/>
        <v>11</v>
      </c>
      <c r="AK9" s="4">
        <f t="shared" ref="AK9:AM30" si="4">Q9-Z9</f>
        <v>18</v>
      </c>
      <c r="AL9" s="4">
        <f t="shared" si="4"/>
        <v>12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2</v>
      </c>
      <c r="D10" s="17">
        <v>4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-14.28571428571429</v>
      </c>
      <c r="I10" s="15">
        <f t="shared" ref="I10" si="7">IF(C10=F10,0,(1-(C10/(C10-F10)))*-100)</f>
        <v>-33.333333333333336</v>
      </c>
      <c r="J10" s="15">
        <f>IF(D10=G10,0,(1-(D10/(D10-G10)))*-100)</f>
        <v>0</v>
      </c>
      <c r="K10" s="17">
        <f t="shared" ref="K10" si="8">L10+M10</f>
        <v>2</v>
      </c>
      <c r="L10" s="17">
        <v>-1</v>
      </c>
      <c r="M10" s="17">
        <v>3</v>
      </c>
      <c r="N10" s="15">
        <f>IF(B10=K10,0,(1-(B10/(B10-K10)))*-100)</f>
        <v>50</v>
      </c>
      <c r="O10" s="15">
        <f t="shared" si="0"/>
        <v>-33.333333333333336</v>
      </c>
      <c r="P10" s="15">
        <f t="shared" si="0"/>
        <v>300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0</v>
      </c>
      <c r="S15" s="17">
        <v>1</v>
      </c>
      <c r="T15" s="17">
        <f t="shared" si="10"/>
        <v>1</v>
      </c>
      <c r="U15" s="17">
        <v>0</v>
      </c>
      <c r="V15" s="17">
        <v>1</v>
      </c>
      <c r="W15" s="15" t="str">
        <f t="shared" si="11"/>
        <v>皆増</v>
      </c>
      <c r="X15" s="15">
        <f t="shared" si="1"/>
        <v>0</v>
      </c>
      <c r="Y15" s="15" t="str">
        <f t="shared" si="1"/>
        <v>皆増</v>
      </c>
      <c r="Z15" s="17">
        <f t="shared" si="12"/>
        <v>1</v>
      </c>
      <c r="AA15" s="17">
        <v>0</v>
      </c>
      <c r="AB15" s="17">
        <v>1</v>
      </c>
      <c r="AC15" s="15" t="str">
        <f t="shared" si="13"/>
        <v>皆増</v>
      </c>
      <c r="AD15" s="15">
        <f t="shared" si="2"/>
        <v>0</v>
      </c>
      <c r="AE15" s="15" t="str">
        <f t="shared" si="2"/>
        <v>皆増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-50</v>
      </c>
      <c r="AD22" s="15">
        <f t="shared" si="2"/>
        <v>-50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0</v>
      </c>
      <c r="AB23" s="17">
        <v>1</v>
      </c>
      <c r="AC23" s="15" t="str">
        <f t="shared" si="13"/>
        <v>皆増</v>
      </c>
      <c r="AD23" s="15">
        <f t="shared" si="2"/>
        <v>0</v>
      </c>
      <c r="AE23" s="15" t="str">
        <f t="shared" si="2"/>
        <v>皆増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3</v>
      </c>
      <c r="S24" s="17">
        <v>0</v>
      </c>
      <c r="T24" s="17">
        <f t="shared" si="10"/>
        <v>3</v>
      </c>
      <c r="U24" s="17">
        <v>3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2</v>
      </c>
      <c r="AB24" s="17">
        <v>-2</v>
      </c>
      <c r="AC24" s="15">
        <f t="shared" si="13"/>
        <v>0</v>
      </c>
      <c r="AD24" s="15">
        <f t="shared" si="2"/>
        <v>200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3</v>
      </c>
      <c r="AL24" s="4">
        <f t="shared" si="4"/>
        <v>1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2</v>
      </c>
      <c r="U25" s="17">
        <v>2</v>
      </c>
      <c r="V25" s="17">
        <v>0</v>
      </c>
      <c r="W25" s="15">
        <f t="shared" si="11"/>
        <v>100</v>
      </c>
      <c r="X25" s="15">
        <f t="shared" si="1"/>
        <v>200</v>
      </c>
      <c r="Y25" s="15">
        <f t="shared" si="1"/>
        <v>0</v>
      </c>
      <c r="Z25" s="17">
        <f t="shared" si="12"/>
        <v>4</v>
      </c>
      <c r="AA25" s="17">
        <v>3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 t="str">
        <f t="shared" si="1"/>
        <v>皆増</v>
      </c>
      <c r="Y26" s="15">
        <f t="shared" si="1"/>
        <v>-100</v>
      </c>
      <c r="Z26" s="17">
        <f t="shared" si="12"/>
        <v>-4</v>
      </c>
      <c r="AA26" s="17">
        <v>-2</v>
      </c>
      <c r="AB26" s="17">
        <v>-2</v>
      </c>
      <c r="AC26" s="15">
        <f t="shared" si="13"/>
        <v>-80</v>
      </c>
      <c r="AD26" s="15">
        <f t="shared" si="2"/>
        <v>-66.666666666666671</v>
      </c>
      <c r="AE26" s="15">
        <f t="shared" si="2"/>
        <v>-100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5</v>
      </c>
      <c r="AL26" s="4">
        <f t="shared" si="4"/>
        <v>3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-3</v>
      </c>
      <c r="U27" s="17">
        <v>-2</v>
      </c>
      <c r="V27" s="17">
        <v>-1</v>
      </c>
      <c r="W27" s="15">
        <f t="shared" si="11"/>
        <v>-60</v>
      </c>
      <c r="X27" s="15">
        <f t="shared" si="1"/>
        <v>-66.666666666666671</v>
      </c>
      <c r="Y27" s="15">
        <f t="shared" si="1"/>
        <v>-50</v>
      </c>
      <c r="Z27" s="17">
        <f t="shared" si="12"/>
        <v>-1</v>
      </c>
      <c r="AA27" s="17">
        <v>-2</v>
      </c>
      <c r="AB27" s="17">
        <v>1</v>
      </c>
      <c r="AC27" s="15">
        <f t="shared" si="13"/>
        <v>-33.333333333333336</v>
      </c>
      <c r="AD27" s="15">
        <f t="shared" si="2"/>
        <v>-66.666666666666671</v>
      </c>
      <c r="AE27" s="15" t="str">
        <f t="shared" si="2"/>
        <v>皆増</v>
      </c>
      <c r="AH27" s="4">
        <f t="shared" si="3"/>
        <v>5</v>
      </c>
      <c r="AI27" s="4">
        <f t="shared" si="3"/>
        <v>3</v>
      </c>
      <c r="AJ27" s="4">
        <f t="shared" si="3"/>
        <v>2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2</v>
      </c>
      <c r="AA28" s="17">
        <v>-1</v>
      </c>
      <c r="AB28" s="17">
        <v>3</v>
      </c>
      <c r="AC28" s="15">
        <f t="shared" si="13"/>
        <v>50</v>
      </c>
      <c r="AD28" s="15">
        <f t="shared" si="2"/>
        <v>-33.333333333333336</v>
      </c>
      <c r="AE28" s="15">
        <f t="shared" si="2"/>
        <v>300</v>
      </c>
      <c r="AH28" s="4">
        <f t="shared" si="3"/>
        <v>6</v>
      </c>
      <c r="AI28" s="4">
        <f t="shared" si="3"/>
        <v>2</v>
      </c>
      <c r="AJ28" s="4">
        <f t="shared" si="3"/>
        <v>4</v>
      </c>
      <c r="AK28" s="4">
        <f t="shared" si="4"/>
        <v>4</v>
      </c>
      <c r="AL28" s="4">
        <f t="shared" si="4"/>
        <v>3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-2</v>
      </c>
      <c r="V29" s="17">
        <v>1</v>
      </c>
      <c r="W29" s="15">
        <f t="shared" si="11"/>
        <v>-50</v>
      </c>
      <c r="X29" s="15">
        <f t="shared" si="1"/>
        <v>-100</v>
      </c>
      <c r="Y29" s="15" t="str">
        <f t="shared" si="1"/>
        <v>皆増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2</v>
      </c>
      <c r="AI29" s="4">
        <f t="shared" si="3"/>
        <v>2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1</v>
      </c>
      <c r="U30" s="17">
        <v>1</v>
      </c>
      <c r="V30" s="17">
        <v>0</v>
      </c>
      <c r="W30" s="15">
        <f t="shared" si="11"/>
        <v>100</v>
      </c>
      <c r="X30" s="15" t="str">
        <f t="shared" si="1"/>
        <v>皆増</v>
      </c>
      <c r="Y30" s="15">
        <f t="shared" si="1"/>
        <v>0</v>
      </c>
      <c r="Z30" s="17">
        <f t="shared" si="12"/>
        <v>2</v>
      </c>
      <c r="AA30" s="17">
        <v>1</v>
      </c>
      <c r="AB30" s="17">
        <v>1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>
        <f t="shared" si="15"/>
        <v>100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-1</v>
      </c>
      <c r="AB33" s="17">
        <f t="shared" si="20"/>
        <v>1</v>
      </c>
      <c r="AC33" s="15">
        <f t="shared" si="17"/>
        <v>0</v>
      </c>
      <c r="AD33" s="15">
        <f t="shared" si="17"/>
        <v>-50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20</v>
      </c>
      <c r="R34" s="17">
        <f t="shared" si="22"/>
        <v>11</v>
      </c>
      <c r="S34" s="17">
        <f t="shared" si="22"/>
        <v>9</v>
      </c>
      <c r="T34" s="17">
        <f t="shared" si="22"/>
        <v>2</v>
      </c>
      <c r="U34" s="17">
        <f t="shared" si="22"/>
        <v>3</v>
      </c>
      <c r="V34" s="17">
        <f t="shared" si="22"/>
        <v>-1</v>
      </c>
      <c r="W34" s="15">
        <f t="shared" si="15"/>
        <v>11.111111111111116</v>
      </c>
      <c r="X34" s="15">
        <f t="shared" si="15"/>
        <v>37.5</v>
      </c>
      <c r="Y34" s="15">
        <f t="shared" si="15"/>
        <v>-9.9999999999999982</v>
      </c>
      <c r="Z34" s="17">
        <f t="shared" ref="Z34:AB34" si="23">SUM(Z23:Z30)</f>
        <v>4</v>
      </c>
      <c r="AA34" s="17">
        <f t="shared" si="23"/>
        <v>1</v>
      </c>
      <c r="AB34" s="17">
        <f t="shared" si="23"/>
        <v>3</v>
      </c>
      <c r="AC34" s="15">
        <f t="shared" si="17"/>
        <v>25</v>
      </c>
      <c r="AD34" s="15">
        <f t="shared" si="17"/>
        <v>10.000000000000009</v>
      </c>
      <c r="AE34" s="15">
        <f t="shared" si="17"/>
        <v>50</v>
      </c>
      <c r="AH34" s="4">
        <f t="shared" ref="AH34:AJ34" si="24">SUM(AH23:AH30)</f>
        <v>18</v>
      </c>
      <c r="AI34" s="4">
        <f t="shared" si="24"/>
        <v>8</v>
      </c>
      <c r="AJ34" s="4">
        <f t="shared" si="24"/>
        <v>10</v>
      </c>
      <c r="AK34" s="4">
        <f>SUM(AK23:AK30)</f>
        <v>16</v>
      </c>
      <c r="AL34" s="4">
        <f>SUM(AL23:AL30)</f>
        <v>10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8</v>
      </c>
      <c r="S35" s="17">
        <f t="shared" si="25"/>
        <v>8</v>
      </c>
      <c r="T35" s="17">
        <f t="shared" si="25"/>
        <v>-1</v>
      </c>
      <c r="U35" s="17">
        <f t="shared" si="25"/>
        <v>0</v>
      </c>
      <c r="V35" s="17">
        <f t="shared" si="25"/>
        <v>-1</v>
      </c>
      <c r="W35" s="15">
        <f t="shared" si="15"/>
        <v>-5.8823529411764719</v>
      </c>
      <c r="X35" s="15">
        <f t="shared" si="15"/>
        <v>0</v>
      </c>
      <c r="Y35" s="15">
        <f t="shared" si="15"/>
        <v>-11.111111111111116</v>
      </c>
      <c r="Z35" s="17">
        <f t="shared" ref="Z35:AB35" si="26">SUM(Z25:Z30)</f>
        <v>3</v>
      </c>
      <c r="AA35" s="17">
        <f t="shared" si="26"/>
        <v>-1</v>
      </c>
      <c r="AB35" s="17">
        <f t="shared" si="26"/>
        <v>4</v>
      </c>
      <c r="AC35" s="15">
        <f t="shared" si="17"/>
        <v>23.076923076923084</v>
      </c>
      <c r="AD35" s="15">
        <f t="shared" si="17"/>
        <v>-11.111111111111116</v>
      </c>
      <c r="AE35" s="15">
        <f t="shared" si="17"/>
        <v>100</v>
      </c>
      <c r="AH35" s="4">
        <f t="shared" ref="AH35:AJ35" si="27">SUM(AH25:AH30)</f>
        <v>17</v>
      </c>
      <c r="AI35" s="4">
        <f t="shared" si="27"/>
        <v>8</v>
      </c>
      <c r="AJ35" s="4">
        <f t="shared" si="27"/>
        <v>9</v>
      </c>
      <c r="AK35" s="4">
        <f>SUM(AK25:AK30)</f>
        <v>13</v>
      </c>
      <c r="AL35" s="4">
        <f>SUM(AL25:AL30)</f>
        <v>9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4</v>
      </c>
      <c r="S36" s="17">
        <f t="shared" si="28"/>
        <v>7</v>
      </c>
      <c r="T36" s="17">
        <f t="shared" si="28"/>
        <v>-3</v>
      </c>
      <c r="U36" s="17">
        <f t="shared" si="28"/>
        <v>-3</v>
      </c>
      <c r="V36" s="17">
        <f t="shared" si="28"/>
        <v>0</v>
      </c>
      <c r="W36" s="15">
        <f t="shared" si="15"/>
        <v>-21.428571428571431</v>
      </c>
      <c r="X36" s="15">
        <f t="shared" si="15"/>
        <v>-42.857142857142861</v>
      </c>
      <c r="Y36" s="15">
        <f t="shared" si="15"/>
        <v>0</v>
      </c>
      <c r="Z36" s="17">
        <f t="shared" ref="Z36:AB36" si="29">SUM(Z27:Z30)</f>
        <v>3</v>
      </c>
      <c r="AA36" s="17">
        <f t="shared" si="29"/>
        <v>-2</v>
      </c>
      <c r="AB36" s="17">
        <f t="shared" si="29"/>
        <v>5</v>
      </c>
      <c r="AC36" s="15">
        <f t="shared" si="17"/>
        <v>37.5</v>
      </c>
      <c r="AD36" s="15">
        <f t="shared" si="17"/>
        <v>-33.333333333333336</v>
      </c>
      <c r="AE36" s="15">
        <f t="shared" si="17"/>
        <v>250</v>
      </c>
      <c r="AH36" s="4">
        <f t="shared" ref="AH36:AJ36" si="30">SUM(AH27:AH30)</f>
        <v>14</v>
      </c>
      <c r="AI36" s="4">
        <f t="shared" si="30"/>
        <v>7</v>
      </c>
      <c r="AJ36" s="4">
        <f t="shared" si="30"/>
        <v>7</v>
      </c>
      <c r="AK36" s="4">
        <f>SUM(AK27:AK30)</f>
        <v>8</v>
      </c>
      <c r="AL36" s="4">
        <f>SUM(AL27:AL30)</f>
        <v>6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9" t="s">
        <v>95</v>
      </c>
      <c r="AB38" s="12">
        <f t="shared" ref="AA38:AB38" si="34">AB32/AB9*100</f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9.0909090909090917</v>
      </c>
      <c r="R39" s="12">
        <f>R33/R9*100</f>
        <v>8.3333333333333321</v>
      </c>
      <c r="S39" s="13">
        <f t="shared" si="37"/>
        <v>10</v>
      </c>
      <c r="T39" s="12">
        <f>T33/T9*100</f>
        <v>33.333333333333329</v>
      </c>
      <c r="U39" s="12">
        <f t="shared" ref="U39:V39" si="38">U33/U9*100</f>
        <v>25</v>
      </c>
      <c r="V39" s="12">
        <f t="shared" si="38"/>
        <v>0</v>
      </c>
      <c r="W39" s="12">
        <f>Q39-AH39</f>
        <v>3.8277511961722501</v>
      </c>
      <c r="X39" s="12">
        <f t="shared" si="33"/>
        <v>8.3333333333333321</v>
      </c>
      <c r="Y39" s="12">
        <f>S39-AJ39</f>
        <v>0.90909090909090828</v>
      </c>
      <c r="Z39" s="12">
        <f t="shared" si="37"/>
        <v>0</v>
      </c>
      <c r="AA39" s="19" t="s">
        <v>95</v>
      </c>
      <c r="AB39" s="12">
        <f t="shared" si="37"/>
        <v>25</v>
      </c>
      <c r="AC39" s="12">
        <f>Q39-AK39</f>
        <v>-2.020202020202019</v>
      </c>
      <c r="AD39" s="12">
        <f t="shared" si="35"/>
        <v>-8.3333333333333321</v>
      </c>
      <c r="AE39" s="12">
        <f t="shared" si="35"/>
        <v>10</v>
      </c>
      <c r="AH39" s="12">
        <f t="shared" ref="AH39:AJ39" si="39">AH33/AH9*100</f>
        <v>5.2631578947368416</v>
      </c>
      <c r="AI39" s="12">
        <f t="shared" si="39"/>
        <v>0</v>
      </c>
      <c r="AJ39" s="12">
        <f t="shared" si="39"/>
        <v>9.0909090909090917</v>
      </c>
      <c r="AK39" s="12">
        <f>AK33/AK9*100</f>
        <v>11.111111111111111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90.909090909090907</v>
      </c>
      <c r="R40" s="12">
        <f t="shared" si="40"/>
        <v>91.666666666666657</v>
      </c>
      <c r="S40" s="12">
        <f t="shared" si="40"/>
        <v>90</v>
      </c>
      <c r="T40" s="12">
        <f>T34/T9*100</f>
        <v>66.666666666666657</v>
      </c>
      <c r="U40" s="12">
        <f t="shared" ref="U40:V40" si="41">U34/U9*100</f>
        <v>75</v>
      </c>
      <c r="V40" s="12">
        <f t="shared" si="41"/>
        <v>100</v>
      </c>
      <c r="W40" s="12">
        <f t="shared" ref="W40:W42" si="42">Q40-AH40</f>
        <v>-3.8277511961722439</v>
      </c>
      <c r="X40" s="12">
        <f t="shared" si="33"/>
        <v>-8.3333333333333428</v>
      </c>
      <c r="Y40" s="12">
        <f>S40-AJ40</f>
        <v>-0.90909090909090651</v>
      </c>
      <c r="Z40" s="12">
        <f>Z34/Z9*100</f>
        <v>100</v>
      </c>
      <c r="AA40" s="19" t="s">
        <v>95</v>
      </c>
      <c r="AB40" s="12">
        <f t="shared" ref="AA40:AB40" si="43">AB34/AB9*100</f>
        <v>75</v>
      </c>
      <c r="AC40" s="12">
        <f t="shared" ref="AC40:AC42" si="44">Q40-AK40</f>
        <v>2.0202020202020208</v>
      </c>
      <c r="AD40" s="12">
        <f t="shared" si="35"/>
        <v>8.3333333333333144</v>
      </c>
      <c r="AE40" s="12">
        <f t="shared" si="35"/>
        <v>-10</v>
      </c>
      <c r="AH40" s="12">
        <f t="shared" ref="AH40:AJ40" si="45">AH34/AH9*100</f>
        <v>94.73684210526315</v>
      </c>
      <c r="AI40" s="12">
        <f t="shared" si="45"/>
        <v>100</v>
      </c>
      <c r="AJ40" s="12">
        <f t="shared" si="45"/>
        <v>90.909090909090907</v>
      </c>
      <c r="AK40" s="12">
        <f>AK34/AK9*100</f>
        <v>88.888888888888886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72.727272727272734</v>
      </c>
      <c r="R41" s="12">
        <f t="shared" si="46"/>
        <v>66.666666666666657</v>
      </c>
      <c r="S41" s="12">
        <f t="shared" si="46"/>
        <v>80</v>
      </c>
      <c r="T41" s="12">
        <f>T35/T9*100</f>
        <v>-33.333333333333329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-16.746411483253581</v>
      </c>
      <c r="X41" s="12">
        <f t="shared" si="33"/>
        <v>-33.333333333333343</v>
      </c>
      <c r="Y41" s="12">
        <f>S41-AJ41</f>
        <v>-1.8181818181818272</v>
      </c>
      <c r="Z41" s="12">
        <f>Z35/Z9*100</f>
        <v>75</v>
      </c>
      <c r="AA41" s="19" t="s">
        <v>95</v>
      </c>
      <c r="AB41" s="12">
        <f t="shared" ref="AA41:AB41" si="48">AB35/AB9*100</f>
        <v>100</v>
      </c>
      <c r="AC41" s="12">
        <f t="shared" si="44"/>
        <v>0.5050505050505194</v>
      </c>
      <c r="AD41" s="12">
        <f>R41-AL41</f>
        <v>-8.3333333333333428</v>
      </c>
      <c r="AE41" s="12">
        <f t="shared" si="35"/>
        <v>13.333333333333343</v>
      </c>
      <c r="AH41" s="12">
        <f>AH35/AH9*100</f>
        <v>89.473684210526315</v>
      </c>
      <c r="AI41" s="12">
        <f>AI35/AI9*100</f>
        <v>100</v>
      </c>
      <c r="AJ41" s="12">
        <f>AJ35/AJ9*100</f>
        <v>81.818181818181827</v>
      </c>
      <c r="AK41" s="12">
        <f t="shared" ref="AK41:AM41" si="49">AK35/AK9*100</f>
        <v>72.222222222222214</v>
      </c>
      <c r="AL41" s="12">
        <f t="shared" si="49"/>
        <v>75</v>
      </c>
      <c r="AM41" s="12">
        <f t="shared" si="49"/>
        <v>66.666666666666657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33.333333333333329</v>
      </c>
      <c r="S42" s="12">
        <f t="shared" si="50"/>
        <v>70</v>
      </c>
      <c r="T42" s="12">
        <f t="shared" si="50"/>
        <v>-100</v>
      </c>
      <c r="U42" s="12">
        <f t="shared" si="50"/>
        <v>-75</v>
      </c>
      <c r="V42" s="12">
        <f t="shared" si="50"/>
        <v>0</v>
      </c>
      <c r="W42" s="12">
        <f t="shared" si="42"/>
        <v>-23.68421052631578</v>
      </c>
      <c r="X42" s="12">
        <f t="shared" si="33"/>
        <v>-54.166666666666671</v>
      </c>
      <c r="Y42" s="12">
        <f>S42-AJ42</f>
        <v>6.3636363636363669</v>
      </c>
      <c r="Z42" s="12">
        <f t="shared" si="50"/>
        <v>75</v>
      </c>
      <c r="AA42" s="19" t="s">
        <v>95</v>
      </c>
      <c r="AB42" s="12">
        <f t="shared" si="50"/>
        <v>125</v>
      </c>
      <c r="AC42" s="12">
        <f t="shared" si="44"/>
        <v>5.5555555555555571</v>
      </c>
      <c r="AD42" s="12">
        <f>R42-AL42</f>
        <v>-16.666666666666671</v>
      </c>
      <c r="AE42" s="12">
        <f t="shared" si="35"/>
        <v>36.666666666666671</v>
      </c>
      <c r="AH42" s="12">
        <f t="shared" ref="AH42:AJ42" si="51">AH36/AH9*100</f>
        <v>73.68421052631578</v>
      </c>
      <c r="AI42" s="12">
        <f t="shared" si="51"/>
        <v>87.5</v>
      </c>
      <c r="AJ42" s="12">
        <f t="shared" si="51"/>
        <v>63.636363636363633</v>
      </c>
      <c r="AK42" s="12">
        <f>AK36/AK9*100</f>
        <v>44.444444444444443</v>
      </c>
      <c r="AL42" s="12">
        <f>AL36/AL9*100</f>
        <v>50</v>
      </c>
      <c r="AM42" s="12">
        <f>AM36/AM9*100</f>
        <v>33.333333333333329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10</v>
      </c>
      <c r="C9" s="17">
        <f>SUM(C10:C30)</f>
        <v>5</v>
      </c>
      <c r="D9" s="17">
        <f>SUM(D10:D30)</f>
        <v>5</v>
      </c>
      <c r="E9" s="17">
        <f>F9+G9</f>
        <v>9</v>
      </c>
      <c r="F9" s="17">
        <f>SUM(F10:F30)</f>
        <v>4</v>
      </c>
      <c r="G9" s="17">
        <f>SUM(G10:G30)</f>
        <v>5</v>
      </c>
      <c r="H9" s="15">
        <f>IF(B9=E9,0,(1-(B9/(B9-E9)))*-100)</f>
        <v>900</v>
      </c>
      <c r="I9" s="15">
        <f>IF(C9=F9,0,(1-(C9/(C9-F9)))*-100)</f>
        <v>400</v>
      </c>
      <c r="J9" s="15">
        <f>IF(D9=G9,0,(1-(D9/(D9-G9)))*-100)</f>
        <v>0</v>
      </c>
      <c r="K9" s="17">
        <f>L9+M9</f>
        <v>2</v>
      </c>
      <c r="L9" s="17">
        <f>SUM(L10:L30)</f>
        <v>-2</v>
      </c>
      <c r="M9" s="17">
        <f>SUM(M10:M30)</f>
        <v>4</v>
      </c>
      <c r="N9" s="15">
        <f>IF(B9=K9,0,(1-(B9/(B9-K9)))*-100)</f>
        <v>25</v>
      </c>
      <c r="O9" s="15">
        <f t="shared" ref="O9:P10" si="0">IF(C9=L9,0,(1-(C9/(C9-L9)))*-100)</f>
        <v>-28.571428571428569</v>
      </c>
      <c r="P9" s="15">
        <f>IF(D9=M9,0,(1-(D9/(D9-M9)))*-100)</f>
        <v>400</v>
      </c>
      <c r="Q9" s="17">
        <f>R9+S9</f>
        <v>16</v>
      </c>
      <c r="R9" s="17">
        <f>SUM(R10:R30)</f>
        <v>10</v>
      </c>
      <c r="S9" s="17">
        <f>SUM(S10:S30)</f>
        <v>6</v>
      </c>
      <c r="T9" s="17">
        <f>U9+V9</f>
        <v>1</v>
      </c>
      <c r="U9" s="17">
        <f>SUM(U10:U30)</f>
        <v>4</v>
      </c>
      <c r="V9" s="17">
        <f>SUM(V10:V30)</f>
        <v>-3</v>
      </c>
      <c r="W9" s="15">
        <f>IF(Q9=T9,IF(Q9&gt;0,"皆増",0),(1-(Q9/(Q9-T9)))*-100)</f>
        <v>6.6666666666666652</v>
      </c>
      <c r="X9" s="15">
        <f t="shared" ref="X9:Y30" si="1">IF(R9=U9,IF(R9&gt;0,"皆増",0),(1-(R9/(R9-U9)))*-100)</f>
        <v>66.666666666666671</v>
      </c>
      <c r="Y9" s="15">
        <f t="shared" si="1"/>
        <v>-33.333333333333336</v>
      </c>
      <c r="Z9" s="17">
        <f>AA9+AB9</f>
        <v>1</v>
      </c>
      <c r="AA9" s="17">
        <f>SUM(AA10:AA30)</f>
        <v>1</v>
      </c>
      <c r="AB9" s="17">
        <f>SUM(AB10:AB30)</f>
        <v>0</v>
      </c>
      <c r="AC9" s="15">
        <f>IF(Q9=Z9,IF(Q9&gt;0,"皆増",0),(1-(Q9/(Q9-Z9)))*-100)</f>
        <v>6.6666666666666652</v>
      </c>
      <c r="AD9" s="15">
        <f t="shared" ref="AD9:AE30" si="2">IF(R9=AA9,IF(R9&gt;0,"皆増",0),(1-(R9/(R9-AA9)))*-100)</f>
        <v>11.111111111111116</v>
      </c>
      <c r="AE9" s="15">
        <f t="shared" si="2"/>
        <v>0</v>
      </c>
      <c r="AH9" s="4">
        <f t="shared" ref="AH9:AJ30" si="3">Q9-T9</f>
        <v>15</v>
      </c>
      <c r="AI9" s="4">
        <f t="shared" si="3"/>
        <v>6</v>
      </c>
      <c r="AJ9" s="4">
        <f t="shared" si="3"/>
        <v>9</v>
      </c>
      <c r="AK9" s="4">
        <f t="shared" ref="AK9:AM30" si="4">Q9-Z9</f>
        <v>15</v>
      </c>
      <c r="AL9" s="4">
        <f t="shared" si="4"/>
        <v>9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10</v>
      </c>
      <c r="C10" s="17">
        <v>5</v>
      </c>
      <c r="D10" s="17">
        <v>5</v>
      </c>
      <c r="E10" s="17">
        <f t="shared" ref="E10" si="6">F10+G10</f>
        <v>9</v>
      </c>
      <c r="F10" s="17">
        <v>4</v>
      </c>
      <c r="G10" s="17">
        <v>5</v>
      </c>
      <c r="H10" s="15">
        <f>IF(B10=E10,0,(1-(B10/(B10-E10)))*-100)</f>
        <v>900</v>
      </c>
      <c r="I10" s="15">
        <f t="shared" ref="I10" si="7">IF(C10=F10,0,(1-(C10/(C10-F10)))*-100)</f>
        <v>400</v>
      </c>
      <c r="J10" s="15">
        <f>IF(D10=G10,0,(1-(D10/(D10-G10)))*-100)</f>
        <v>0</v>
      </c>
      <c r="K10" s="17">
        <f t="shared" ref="K10" si="8">L10+M10</f>
        <v>2</v>
      </c>
      <c r="L10" s="17">
        <v>-2</v>
      </c>
      <c r="M10" s="17">
        <v>4</v>
      </c>
      <c r="N10" s="15">
        <f>IF(B10=K10,0,(1-(B10/(B10-K10)))*-100)</f>
        <v>25</v>
      </c>
      <c r="O10" s="15">
        <f t="shared" si="0"/>
        <v>-28.571428571428569</v>
      </c>
      <c r="P10" s="15">
        <f t="shared" si="0"/>
        <v>400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0</v>
      </c>
      <c r="S15" s="17">
        <v>1</v>
      </c>
      <c r="T15" s="17">
        <f t="shared" si="10"/>
        <v>1</v>
      </c>
      <c r="U15" s="17">
        <v>0</v>
      </c>
      <c r="V15" s="17">
        <v>1</v>
      </c>
      <c r="W15" s="15" t="str">
        <f t="shared" si="11"/>
        <v>皆増</v>
      </c>
      <c r="X15" s="15">
        <f t="shared" si="1"/>
        <v>0</v>
      </c>
      <c r="Y15" s="15" t="str">
        <f t="shared" si="1"/>
        <v>皆増</v>
      </c>
      <c r="Z15" s="17">
        <f t="shared" si="12"/>
        <v>1</v>
      </c>
      <c r="AA15" s="17">
        <v>0</v>
      </c>
      <c r="AB15" s="17">
        <v>1</v>
      </c>
      <c r="AC15" s="15" t="str">
        <f t="shared" si="13"/>
        <v>皆増</v>
      </c>
      <c r="AD15" s="15">
        <f t="shared" si="2"/>
        <v>0</v>
      </c>
      <c r="AE15" s="15" t="str">
        <f t="shared" si="2"/>
        <v>皆増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-50</v>
      </c>
      <c r="AD23" s="15">
        <f t="shared" si="2"/>
        <v>-50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 t="str">
        <f t="shared" si="1"/>
        <v>皆増</v>
      </c>
      <c r="Y24" s="15">
        <f t="shared" si="1"/>
        <v>-100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-50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-3</v>
      </c>
      <c r="U25" s="17">
        <v>-2</v>
      </c>
      <c r="V25" s="17">
        <v>-1</v>
      </c>
      <c r="W25" s="15">
        <f t="shared" si="11"/>
        <v>-60</v>
      </c>
      <c r="X25" s="15">
        <f t="shared" si="1"/>
        <v>-66.666666666666671</v>
      </c>
      <c r="Y25" s="15">
        <f t="shared" si="1"/>
        <v>-50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5</v>
      </c>
      <c r="AI25" s="4">
        <f t="shared" si="3"/>
        <v>3</v>
      </c>
      <c r="AJ25" s="4">
        <f t="shared" si="3"/>
        <v>2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1</v>
      </c>
      <c r="V26" s="17">
        <v>-2</v>
      </c>
      <c r="W26" s="15">
        <f t="shared" si="11"/>
        <v>-50</v>
      </c>
      <c r="X26" s="15" t="str">
        <f t="shared" si="1"/>
        <v>皆増</v>
      </c>
      <c r="Y26" s="15">
        <f t="shared" si="1"/>
        <v>-100</v>
      </c>
      <c r="Z26" s="17">
        <f t="shared" si="12"/>
        <v>-2</v>
      </c>
      <c r="AA26" s="17">
        <v>-1</v>
      </c>
      <c r="AB26" s="17">
        <v>-1</v>
      </c>
      <c r="AC26" s="15">
        <f t="shared" si="13"/>
        <v>-66.666666666666671</v>
      </c>
      <c r="AD26" s="15">
        <f t="shared" si="2"/>
        <v>-50</v>
      </c>
      <c r="AE26" s="15">
        <f t="shared" si="2"/>
        <v>-100</v>
      </c>
      <c r="AH26" s="4">
        <f t="shared" si="3"/>
        <v>2</v>
      </c>
      <c r="AI26" s="4">
        <f t="shared" si="3"/>
        <v>0</v>
      </c>
      <c r="AJ26" s="4">
        <f t="shared" si="3"/>
        <v>2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1</v>
      </c>
      <c r="U27" s="17">
        <v>1</v>
      </c>
      <c r="V27" s="17">
        <v>0</v>
      </c>
      <c r="W27" s="15" t="str">
        <f t="shared" si="11"/>
        <v>皆増</v>
      </c>
      <c r="X27" s="15" t="str">
        <f t="shared" si="1"/>
        <v>皆増</v>
      </c>
      <c r="Y27" s="15">
        <f t="shared" si="1"/>
        <v>0</v>
      </c>
      <c r="Z27" s="17">
        <f t="shared" si="12"/>
        <v>-2</v>
      </c>
      <c r="AA27" s="17">
        <v>0</v>
      </c>
      <c r="AB27" s="17">
        <v>-2</v>
      </c>
      <c r="AC27" s="15">
        <f t="shared" si="13"/>
        <v>-66.666666666666671</v>
      </c>
      <c r="AD27" s="15">
        <f t="shared" si="2"/>
        <v>0</v>
      </c>
      <c r="AE27" s="15">
        <f t="shared" si="2"/>
        <v>-100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3</v>
      </c>
      <c r="S28" s="17">
        <v>3</v>
      </c>
      <c r="T28" s="17">
        <f t="shared" si="10"/>
        <v>3</v>
      </c>
      <c r="U28" s="17">
        <v>1</v>
      </c>
      <c r="V28" s="17">
        <v>2</v>
      </c>
      <c r="W28" s="15">
        <f t="shared" si="11"/>
        <v>100</v>
      </c>
      <c r="X28" s="15">
        <f t="shared" si="1"/>
        <v>50</v>
      </c>
      <c r="Y28" s="15">
        <f t="shared" si="1"/>
        <v>200</v>
      </c>
      <c r="Z28" s="17">
        <f t="shared" si="12"/>
        <v>2</v>
      </c>
      <c r="AA28" s="17">
        <v>2</v>
      </c>
      <c r="AB28" s="17">
        <v>0</v>
      </c>
      <c r="AC28" s="15">
        <f t="shared" si="13"/>
        <v>50</v>
      </c>
      <c r="AD28" s="15">
        <f t="shared" si="2"/>
        <v>200</v>
      </c>
      <c r="AE28" s="15">
        <f t="shared" si="2"/>
        <v>0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-33.333333333333336</v>
      </c>
      <c r="X29" s="15">
        <f t="shared" si="1"/>
        <v>0</v>
      </c>
      <c r="Y29" s="15">
        <f t="shared" si="1"/>
        <v>-50</v>
      </c>
      <c r="Z29" s="17">
        <f t="shared" si="12"/>
        <v>2</v>
      </c>
      <c r="AA29" s="17">
        <v>1</v>
      </c>
      <c r="AB29" s="17">
        <v>1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2</v>
      </c>
      <c r="U33" s="17">
        <f t="shared" si="19"/>
        <v>1</v>
      </c>
      <c r="V33" s="17">
        <f t="shared" si="19"/>
        <v>1</v>
      </c>
      <c r="W33" s="15" t="str">
        <f t="shared" si="15"/>
        <v>皆増</v>
      </c>
      <c r="X33" s="15" t="str">
        <f t="shared" si="15"/>
        <v>皆増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>
        <f t="shared" si="17"/>
        <v>100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14</v>
      </c>
      <c r="R34" s="17">
        <f t="shared" si="22"/>
        <v>9</v>
      </c>
      <c r="S34" s="17">
        <f t="shared" si="22"/>
        <v>5</v>
      </c>
      <c r="T34" s="17">
        <f t="shared" si="22"/>
        <v>-1</v>
      </c>
      <c r="U34" s="17">
        <f t="shared" si="22"/>
        <v>3</v>
      </c>
      <c r="V34" s="17">
        <f t="shared" si="22"/>
        <v>-4</v>
      </c>
      <c r="W34" s="15">
        <f t="shared" si="15"/>
        <v>-6.6666666666666652</v>
      </c>
      <c r="X34" s="15">
        <f t="shared" si="15"/>
        <v>50</v>
      </c>
      <c r="Y34" s="15">
        <f t="shared" si="15"/>
        <v>-44.444444444444443</v>
      </c>
      <c r="Z34" s="17">
        <f t="shared" ref="Z34:AB34" si="23">SUM(Z23:Z30)</f>
        <v>0</v>
      </c>
      <c r="AA34" s="17">
        <f t="shared" si="23"/>
        <v>1</v>
      </c>
      <c r="AB34" s="17">
        <f t="shared" si="23"/>
        <v>-1</v>
      </c>
      <c r="AC34" s="15">
        <f t="shared" si="17"/>
        <v>0</v>
      </c>
      <c r="AD34" s="15">
        <f t="shared" si="17"/>
        <v>12.5</v>
      </c>
      <c r="AE34" s="15">
        <f t="shared" si="17"/>
        <v>-16.666666666666664</v>
      </c>
      <c r="AH34" s="4">
        <f t="shared" ref="AH34:AJ34" si="24">SUM(AH23:AH30)</f>
        <v>15</v>
      </c>
      <c r="AI34" s="4">
        <f t="shared" si="24"/>
        <v>6</v>
      </c>
      <c r="AJ34" s="4">
        <f t="shared" si="24"/>
        <v>9</v>
      </c>
      <c r="AK34" s="4">
        <f>SUM(AK23:AK30)</f>
        <v>14</v>
      </c>
      <c r="AL34" s="4">
        <f>SUM(AL23:AL30)</f>
        <v>8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7</v>
      </c>
      <c r="S35" s="17">
        <f t="shared" si="25"/>
        <v>5</v>
      </c>
      <c r="T35" s="17">
        <f t="shared" si="25"/>
        <v>-2</v>
      </c>
      <c r="U35" s="17">
        <f t="shared" si="25"/>
        <v>1</v>
      </c>
      <c r="V35" s="17">
        <f t="shared" si="25"/>
        <v>-3</v>
      </c>
      <c r="W35" s="15">
        <f t="shared" si="15"/>
        <v>-14.28571428571429</v>
      </c>
      <c r="X35" s="15">
        <f t="shared" si="15"/>
        <v>16.666666666666675</v>
      </c>
      <c r="Y35" s="15">
        <f t="shared" si="15"/>
        <v>-37.5</v>
      </c>
      <c r="Z35" s="17">
        <f t="shared" ref="Z35:AB35" si="26">SUM(Z25:Z30)</f>
        <v>2</v>
      </c>
      <c r="AA35" s="17">
        <f t="shared" si="26"/>
        <v>3</v>
      </c>
      <c r="AB35" s="17">
        <f t="shared" si="26"/>
        <v>-1</v>
      </c>
      <c r="AC35" s="15">
        <f t="shared" si="17"/>
        <v>19.999999999999996</v>
      </c>
      <c r="AD35" s="15">
        <f t="shared" si="17"/>
        <v>75</v>
      </c>
      <c r="AE35" s="15">
        <f t="shared" si="17"/>
        <v>-16.666666666666664</v>
      </c>
      <c r="AH35" s="4">
        <f t="shared" ref="AH35:AJ35" si="27">SUM(AH25:AH30)</f>
        <v>14</v>
      </c>
      <c r="AI35" s="4">
        <f t="shared" si="27"/>
        <v>6</v>
      </c>
      <c r="AJ35" s="4">
        <f t="shared" si="27"/>
        <v>8</v>
      </c>
      <c r="AK35" s="4">
        <f>SUM(AK25:AK30)</f>
        <v>10</v>
      </c>
      <c r="AL35" s="4">
        <f>SUM(AL25:AL30)</f>
        <v>4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5</v>
      </c>
      <c r="S36" s="17">
        <f t="shared" si="28"/>
        <v>4</v>
      </c>
      <c r="T36" s="17">
        <f t="shared" si="28"/>
        <v>2</v>
      </c>
      <c r="U36" s="17">
        <f t="shared" si="28"/>
        <v>2</v>
      </c>
      <c r="V36" s="17">
        <f t="shared" si="28"/>
        <v>0</v>
      </c>
      <c r="W36" s="15">
        <f t="shared" si="15"/>
        <v>28.57142857142858</v>
      </c>
      <c r="X36" s="15">
        <f t="shared" si="15"/>
        <v>66.666666666666671</v>
      </c>
      <c r="Y36" s="15">
        <f t="shared" si="15"/>
        <v>0</v>
      </c>
      <c r="Z36" s="17">
        <f t="shared" ref="Z36:AB36" si="29">SUM(Z27:Z30)</f>
        <v>2</v>
      </c>
      <c r="AA36" s="17">
        <f t="shared" si="29"/>
        <v>3</v>
      </c>
      <c r="AB36" s="17">
        <f t="shared" si="29"/>
        <v>-1</v>
      </c>
      <c r="AC36" s="15">
        <f t="shared" si="17"/>
        <v>28.57142857142858</v>
      </c>
      <c r="AD36" s="15">
        <f t="shared" si="17"/>
        <v>150</v>
      </c>
      <c r="AE36" s="15">
        <f t="shared" si="17"/>
        <v>-19.999999999999996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7</v>
      </c>
      <c r="AL36" s="4">
        <f>SUM(AL27:AL30)</f>
        <v>2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9" t="s">
        <v>95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12.5</v>
      </c>
      <c r="R39" s="12">
        <f>R33/R9*100</f>
        <v>10</v>
      </c>
      <c r="S39" s="13">
        <f t="shared" si="37"/>
        <v>16.666666666666664</v>
      </c>
      <c r="T39" s="12">
        <f>T33/T9*100</f>
        <v>200</v>
      </c>
      <c r="U39" s="12">
        <f t="shared" ref="U39:V39" si="38">U33/U9*100</f>
        <v>25</v>
      </c>
      <c r="V39" s="12">
        <f t="shared" si="38"/>
        <v>-33.333333333333329</v>
      </c>
      <c r="W39" s="12">
        <f>Q39-AH39</f>
        <v>12.5</v>
      </c>
      <c r="X39" s="12">
        <f t="shared" si="33"/>
        <v>10</v>
      </c>
      <c r="Y39" s="12">
        <f>S39-AJ39</f>
        <v>16.666666666666664</v>
      </c>
      <c r="Z39" s="12">
        <f t="shared" si="37"/>
        <v>100</v>
      </c>
      <c r="AA39" s="12">
        <f t="shared" si="37"/>
        <v>0</v>
      </c>
      <c r="AB39" s="19" t="s">
        <v>95</v>
      </c>
      <c r="AC39" s="12">
        <f>Q39-AK39</f>
        <v>5.833333333333333</v>
      </c>
      <c r="AD39" s="12">
        <f t="shared" si="35"/>
        <v>-1.1111111111111107</v>
      </c>
      <c r="AE39" s="12">
        <f t="shared" si="35"/>
        <v>16.666666666666664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6.666666666666667</v>
      </c>
      <c r="AL39" s="12">
        <f>AL33/AL9*100</f>
        <v>11.111111111111111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87.5</v>
      </c>
      <c r="R40" s="12">
        <f t="shared" si="40"/>
        <v>90</v>
      </c>
      <c r="S40" s="12">
        <f t="shared" si="40"/>
        <v>83.333333333333343</v>
      </c>
      <c r="T40" s="12">
        <f>T34/T9*100</f>
        <v>-100</v>
      </c>
      <c r="U40" s="12">
        <f t="shared" ref="U40:V40" si="41">U34/U9*100</f>
        <v>75</v>
      </c>
      <c r="V40" s="12">
        <f t="shared" si="41"/>
        <v>133.33333333333331</v>
      </c>
      <c r="W40" s="12">
        <f t="shared" ref="W40:W42" si="42">Q40-AH40</f>
        <v>-12.5</v>
      </c>
      <c r="X40" s="12">
        <f t="shared" si="33"/>
        <v>-10</v>
      </c>
      <c r="Y40" s="12">
        <f>S40-AJ40</f>
        <v>-16.666666666666657</v>
      </c>
      <c r="Z40" s="12">
        <f>Z34/Z9*100</f>
        <v>0</v>
      </c>
      <c r="AA40" s="12">
        <f t="shared" ref="AA40:AB40" si="43">AA34/AA9*100</f>
        <v>100</v>
      </c>
      <c r="AB40" s="19" t="s">
        <v>95</v>
      </c>
      <c r="AC40" s="12">
        <f t="shared" ref="AC40:AC42" si="44">Q40-AK40</f>
        <v>-5.8333333333333286</v>
      </c>
      <c r="AD40" s="12">
        <f t="shared" si="35"/>
        <v>1.1111111111111143</v>
      </c>
      <c r="AE40" s="12">
        <f t="shared" si="35"/>
        <v>-16.666666666666657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93.333333333333329</v>
      </c>
      <c r="AL40" s="12">
        <f>AL34/AL9*100</f>
        <v>88.888888888888886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70</v>
      </c>
      <c r="S41" s="12">
        <f t="shared" si="46"/>
        <v>83.333333333333343</v>
      </c>
      <c r="T41" s="12">
        <f>T35/T9*100</f>
        <v>-200</v>
      </c>
      <c r="U41" s="12">
        <f t="shared" ref="U41:V41" si="47">U35/U9*100</f>
        <v>25</v>
      </c>
      <c r="V41" s="12">
        <f t="shared" si="47"/>
        <v>100</v>
      </c>
      <c r="W41" s="12">
        <f t="shared" si="42"/>
        <v>-18.333333333333329</v>
      </c>
      <c r="X41" s="12">
        <f t="shared" si="33"/>
        <v>-30</v>
      </c>
      <c r="Y41" s="12">
        <f>S41-AJ41</f>
        <v>-5.5555555555555429</v>
      </c>
      <c r="Z41" s="12">
        <f>Z35/Z9*100</f>
        <v>200</v>
      </c>
      <c r="AA41" s="12">
        <f t="shared" ref="AA41:AB41" si="48">AA35/AA9*100</f>
        <v>300</v>
      </c>
      <c r="AB41" s="19" t="s">
        <v>95</v>
      </c>
      <c r="AC41" s="12">
        <f t="shared" si="44"/>
        <v>8.3333333333333428</v>
      </c>
      <c r="AD41" s="12">
        <f>R41-AL41</f>
        <v>25.555555555555557</v>
      </c>
      <c r="AE41" s="12">
        <f t="shared" si="35"/>
        <v>-16.666666666666657</v>
      </c>
      <c r="AH41" s="12">
        <f>AH35/AH9*100</f>
        <v>93.333333333333329</v>
      </c>
      <c r="AI41" s="12">
        <f>AI35/AI9*100</f>
        <v>100</v>
      </c>
      <c r="AJ41" s="12">
        <f>AJ35/AJ9*100</f>
        <v>88.888888888888886</v>
      </c>
      <c r="AK41" s="12">
        <f t="shared" ref="AK41:AM41" si="49">AK35/AK9*100</f>
        <v>66.666666666666657</v>
      </c>
      <c r="AL41" s="12">
        <f t="shared" si="49"/>
        <v>44.444444444444443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56.25</v>
      </c>
      <c r="R42" s="12">
        <f t="shared" si="50"/>
        <v>50</v>
      </c>
      <c r="S42" s="12">
        <f t="shared" si="50"/>
        <v>66.666666666666657</v>
      </c>
      <c r="T42" s="12">
        <f t="shared" si="50"/>
        <v>200</v>
      </c>
      <c r="U42" s="12">
        <f t="shared" si="50"/>
        <v>50</v>
      </c>
      <c r="V42" s="12">
        <f t="shared" si="50"/>
        <v>0</v>
      </c>
      <c r="W42" s="12">
        <f t="shared" si="42"/>
        <v>9.5833333333333357</v>
      </c>
      <c r="X42" s="12">
        <f t="shared" si="33"/>
        <v>0</v>
      </c>
      <c r="Y42" s="12">
        <f>S42-AJ42</f>
        <v>22.222222222222214</v>
      </c>
      <c r="Z42" s="12">
        <f t="shared" si="50"/>
        <v>200</v>
      </c>
      <c r="AA42" s="12">
        <f t="shared" si="50"/>
        <v>300</v>
      </c>
      <c r="AB42" s="19" t="s">
        <v>95</v>
      </c>
      <c r="AC42" s="12">
        <f t="shared" si="44"/>
        <v>9.5833333333333357</v>
      </c>
      <c r="AD42" s="12">
        <f>R42-AL42</f>
        <v>27.777777777777779</v>
      </c>
      <c r="AE42" s="12">
        <f t="shared" si="35"/>
        <v>-16.666666666666686</v>
      </c>
      <c r="AH42" s="12">
        <f t="shared" ref="AH42:AJ42" si="51">AH36/AH9*100</f>
        <v>46.666666666666664</v>
      </c>
      <c r="AI42" s="12">
        <f t="shared" si="51"/>
        <v>50</v>
      </c>
      <c r="AJ42" s="12">
        <f t="shared" si="51"/>
        <v>44.444444444444443</v>
      </c>
      <c r="AK42" s="12">
        <f>AK36/AK9*100</f>
        <v>46.666666666666664</v>
      </c>
      <c r="AL42" s="12">
        <f>AL36/AL9*100</f>
        <v>22.222222222222221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-7</v>
      </c>
      <c r="L9" s="17">
        <f>SUM(L10:L30)</f>
        <v>-2</v>
      </c>
      <c r="M9" s="17">
        <f>SUM(M10:M30)</f>
        <v>-5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-100</v>
      </c>
      <c r="Q9" s="17">
        <f>R9+S9</f>
        <v>3</v>
      </c>
      <c r="R9" s="17">
        <f>SUM(R10:R30)</f>
        <v>1</v>
      </c>
      <c r="S9" s="17">
        <f>SUM(S10:S30)</f>
        <v>2</v>
      </c>
      <c r="T9" s="17">
        <f>U9+V9</f>
        <v>0</v>
      </c>
      <c r="U9" s="17">
        <f>SUM(U10:U30)</f>
        <v>1</v>
      </c>
      <c r="V9" s="17">
        <f>SUM(V10:V30)</f>
        <v>-1</v>
      </c>
      <c r="W9" s="15">
        <f>IF(Q9=T9,IF(Q9&gt;0,"皆増",0),(1-(Q9/(Q9-T9)))*-100)</f>
        <v>0</v>
      </c>
      <c r="X9" s="15" t="str">
        <f t="shared" ref="X9:Y30" si="1">IF(R9=U9,IF(R9&gt;0,"皆増",0),(1-(R9/(R9-U9)))*-100)</f>
        <v>皆増</v>
      </c>
      <c r="Y9" s="15">
        <f t="shared" si="1"/>
        <v>-33.333333333333336</v>
      </c>
      <c r="Z9" s="17">
        <f>AA9+AB9</f>
        <v>1</v>
      </c>
      <c r="AA9" s="17">
        <f>SUM(AA10:AA30)</f>
        <v>-1</v>
      </c>
      <c r="AB9" s="17">
        <f>SUM(AB10:AB30)</f>
        <v>2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-50</v>
      </c>
      <c r="AE9" s="15" t="str">
        <f t="shared" si="2"/>
        <v>皆増</v>
      </c>
      <c r="AH9" s="4">
        <f t="shared" ref="AH9:AJ30" si="3">Q9-T9</f>
        <v>3</v>
      </c>
      <c r="AI9" s="4">
        <f t="shared" si="3"/>
        <v>0</v>
      </c>
      <c r="AJ9" s="4">
        <f t="shared" si="3"/>
        <v>3</v>
      </c>
      <c r="AK9" s="4">
        <f t="shared" ref="AK9:AM30" si="4">Q9-Z9</f>
        <v>2</v>
      </c>
      <c r="AL9" s="4">
        <f t="shared" si="4"/>
        <v>2</v>
      </c>
      <c r="AM9" s="4">
        <f t="shared" si="4"/>
        <v>0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-7</v>
      </c>
      <c r="L10" s="17">
        <v>-2</v>
      </c>
      <c r="M10" s="17">
        <v>-5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2</v>
      </c>
      <c r="AA25" s="17">
        <v>1</v>
      </c>
      <c r="AB25" s="17">
        <v>1</v>
      </c>
      <c r="AC25" s="15" t="str">
        <f t="shared" si="13"/>
        <v>皆増</v>
      </c>
      <c r="AD25" s="15" t="str">
        <f t="shared" si="2"/>
        <v>皆増</v>
      </c>
      <c r="AE25" s="15" t="str">
        <f t="shared" si="2"/>
        <v>皆増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-100</v>
      </c>
      <c r="AE29" s="15" t="str">
        <f t="shared" si="2"/>
        <v>皆増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1</v>
      </c>
      <c r="S34" s="17">
        <f t="shared" si="22"/>
        <v>2</v>
      </c>
      <c r="T34" s="17">
        <f t="shared" si="22"/>
        <v>0</v>
      </c>
      <c r="U34" s="17">
        <f t="shared" si="22"/>
        <v>1</v>
      </c>
      <c r="V34" s="17">
        <f t="shared" si="22"/>
        <v>-1</v>
      </c>
      <c r="W34" s="15">
        <f t="shared" si="15"/>
        <v>0</v>
      </c>
      <c r="X34" s="15" t="str">
        <f t="shared" si="15"/>
        <v>皆増</v>
      </c>
      <c r="Y34" s="15">
        <f t="shared" si="15"/>
        <v>-33.333333333333336</v>
      </c>
      <c r="Z34" s="17">
        <f t="shared" ref="Z34:AB34" si="23">SUM(Z23:Z30)</f>
        <v>1</v>
      </c>
      <c r="AA34" s="17">
        <f t="shared" si="23"/>
        <v>-1</v>
      </c>
      <c r="AB34" s="17">
        <f t="shared" si="23"/>
        <v>2</v>
      </c>
      <c r="AC34" s="15">
        <f t="shared" si="17"/>
        <v>50</v>
      </c>
      <c r="AD34" s="15">
        <f t="shared" si="17"/>
        <v>-50</v>
      </c>
      <c r="AE34" s="15" t="str">
        <f t="shared" si="17"/>
        <v>皆増</v>
      </c>
      <c r="AH34" s="4">
        <f t="shared" ref="AH34:AJ34" si="24">SUM(AH23:AH30)</f>
        <v>3</v>
      </c>
      <c r="AI34" s="4">
        <f t="shared" si="24"/>
        <v>0</v>
      </c>
      <c r="AJ34" s="4">
        <f t="shared" si="24"/>
        <v>3</v>
      </c>
      <c r="AK34" s="4">
        <f>SUM(AK23:AK30)</f>
        <v>2</v>
      </c>
      <c r="AL34" s="4">
        <f>SUM(AL23:AL30)</f>
        <v>2</v>
      </c>
      <c r="AM34" s="4">
        <f>SUM(AM23:AM30)</f>
        <v>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0</v>
      </c>
      <c r="U35" s="17">
        <f t="shared" si="25"/>
        <v>1</v>
      </c>
      <c r="V35" s="17">
        <f t="shared" si="25"/>
        <v>-1</v>
      </c>
      <c r="W35" s="15">
        <f t="shared" si="15"/>
        <v>0</v>
      </c>
      <c r="X35" s="15" t="str">
        <f t="shared" si="15"/>
        <v>皆増</v>
      </c>
      <c r="Y35" s="15">
        <f t="shared" si="15"/>
        <v>-33.333333333333336</v>
      </c>
      <c r="Z35" s="17">
        <f t="shared" ref="Z35:AB35" si="26">SUM(Z25:Z30)</f>
        <v>1</v>
      </c>
      <c r="AA35" s="17">
        <f t="shared" si="26"/>
        <v>-1</v>
      </c>
      <c r="AB35" s="17">
        <f t="shared" si="26"/>
        <v>2</v>
      </c>
      <c r="AC35" s="15">
        <f t="shared" si="17"/>
        <v>50</v>
      </c>
      <c r="AD35" s="15">
        <f t="shared" si="17"/>
        <v>-50</v>
      </c>
      <c r="AE35" s="15" t="str">
        <f t="shared" si="17"/>
        <v>皆増</v>
      </c>
      <c r="AH35" s="4">
        <f t="shared" ref="AH35:AJ35" si="27">SUM(AH25:AH30)</f>
        <v>3</v>
      </c>
      <c r="AI35" s="4">
        <f t="shared" si="27"/>
        <v>0</v>
      </c>
      <c r="AJ35" s="4">
        <f t="shared" si="27"/>
        <v>3</v>
      </c>
      <c r="AK35" s="4">
        <f>SUM(AK25:AK30)</f>
        <v>2</v>
      </c>
      <c r="AL35" s="4">
        <f>SUM(AL25:AL30)</f>
        <v>2</v>
      </c>
      <c r="AM35" s="4">
        <f>SUM(AM25:AM30)</f>
        <v>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-66.666666666666671</v>
      </c>
      <c r="X36" s="15">
        <f t="shared" si="15"/>
        <v>0</v>
      </c>
      <c r="Y36" s="15">
        <f t="shared" si="15"/>
        <v>-66.666666666666671</v>
      </c>
      <c r="Z36" s="17">
        <f t="shared" ref="Z36:AB36" si="29">SUM(Z27:Z30)</f>
        <v>-1</v>
      </c>
      <c r="AA36" s="17">
        <f t="shared" si="29"/>
        <v>-2</v>
      </c>
      <c r="AB36" s="17">
        <f t="shared" si="29"/>
        <v>1</v>
      </c>
      <c r="AC36" s="15">
        <f t="shared" si="17"/>
        <v>-50</v>
      </c>
      <c r="AD36" s="15">
        <f t="shared" si="17"/>
        <v>-100</v>
      </c>
      <c r="AE36" s="15" t="str">
        <f t="shared" si="17"/>
        <v>皆増</v>
      </c>
      <c r="AH36" s="4">
        <f t="shared" ref="AH36:AJ36" si="30">SUM(AH27:AH30)</f>
        <v>3</v>
      </c>
      <c r="AI36" s="4">
        <f t="shared" si="30"/>
        <v>0</v>
      </c>
      <c r="AJ36" s="4">
        <f t="shared" si="30"/>
        <v>3</v>
      </c>
      <c r="AK36" s="4">
        <f>SUM(AK27:AK30)</f>
        <v>2</v>
      </c>
      <c r="AL36" s="4">
        <f>SUM(AL27:AL30)</f>
        <v>2</v>
      </c>
      <c r="AM36" s="4">
        <f>SUM(AM27:AM30)</f>
        <v>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9" t="s">
        <v>95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9" t="s">
        <v>95</v>
      </c>
      <c r="Y38" s="12">
        <f t="shared" ref="X38:Y42" si="33">S38-AJ38</f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9" t="s">
        <v>95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 t="e">
        <f>AM32/AM9*100</f>
        <v>#DIV/0!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9" t="s">
        <v>95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9" t="s">
        <v>95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9" t="s">
        <v>95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 t="e">
        <f>AM33/AM9*100</f>
        <v>#DIV/0!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9" t="s">
        <v>95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9" t="s">
        <v>95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9" t="s">
        <v>95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 t="e">
        <f>AM34/AM9*100</f>
        <v>#DIV/0!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9" t="s">
        <v>95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9" t="s">
        <v>95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9" t="s">
        <v>95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 t="e">
        <f t="shared" si="49"/>
        <v>#DIV/0!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33.333333333333329</v>
      </c>
      <c r="R42" s="12">
        <f t="shared" si="50"/>
        <v>0</v>
      </c>
      <c r="S42" s="12">
        <f t="shared" si="50"/>
        <v>50</v>
      </c>
      <c r="T42" s="19" t="s">
        <v>95</v>
      </c>
      <c r="U42" s="12">
        <f t="shared" si="50"/>
        <v>0</v>
      </c>
      <c r="V42" s="12">
        <f t="shared" si="50"/>
        <v>200</v>
      </c>
      <c r="W42" s="12">
        <f t="shared" si="42"/>
        <v>-66.666666666666671</v>
      </c>
      <c r="X42" s="19" t="s">
        <v>95</v>
      </c>
      <c r="Y42" s="12">
        <f>S42-AJ42</f>
        <v>-50</v>
      </c>
      <c r="Z42" s="12">
        <f t="shared" si="50"/>
        <v>-100</v>
      </c>
      <c r="AA42" s="12">
        <f t="shared" si="50"/>
        <v>200</v>
      </c>
      <c r="AB42" s="12">
        <f t="shared" si="50"/>
        <v>50</v>
      </c>
      <c r="AC42" s="12">
        <f t="shared" si="44"/>
        <v>-66.666666666666671</v>
      </c>
      <c r="AD42" s="12">
        <f>R42-AL42</f>
        <v>-100</v>
      </c>
      <c r="AE42" s="19" t="s">
        <v>95</v>
      </c>
      <c r="AH42" s="12">
        <f t="shared" ref="AH42:AJ42" si="51">AH36/AH9*100</f>
        <v>100</v>
      </c>
      <c r="AI42" s="12" t="e">
        <f t="shared" si="51"/>
        <v>#DIV/0!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 t="e">
        <f>AM36/AM9*100</f>
        <v>#DIV/0!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0</v>
      </c>
      <c r="F9" s="17">
        <f>SUM(F10:F30)</f>
        <v>-2</v>
      </c>
      <c r="G9" s="17">
        <f>SUM(G10:G30)</f>
        <v>2</v>
      </c>
      <c r="H9" s="15">
        <f>IF(B9=E9,0,(1-(B9/(B9-E9)))*-100)</f>
        <v>0</v>
      </c>
      <c r="I9" s="15">
        <f>IF(C9=F9,0,(1-(C9/(C9-F9)))*-100)</f>
        <v>-50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33.333333333333329</v>
      </c>
      <c r="O9" s="15">
        <f t="shared" ref="O9:P10" si="0">IF(C9=L9,0,(1-(C9/(C9-L9)))*-100)</f>
        <v>0</v>
      </c>
      <c r="P9" s="15">
        <f>IF(D9=M9,0,(1-(D9/(D9-M9)))*-100)</f>
        <v>100</v>
      </c>
      <c r="Q9" s="17">
        <f>R9+S9</f>
        <v>16</v>
      </c>
      <c r="R9" s="17">
        <f>SUM(R10:R30)</f>
        <v>12</v>
      </c>
      <c r="S9" s="17">
        <f>SUM(S10:S30)</f>
        <v>4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-5.8823529411764719</v>
      </c>
      <c r="X9" s="15">
        <f t="shared" ref="X9:Y30" si="1">IF(R9=U9,IF(R9&gt;0,"皆増",0),(1-(R9/(R9-U9)))*-100)</f>
        <v>9.0909090909090828</v>
      </c>
      <c r="Y9" s="15">
        <f t="shared" si="1"/>
        <v>-33.333333333333336</v>
      </c>
      <c r="Z9" s="17">
        <f>AA9+AB9</f>
        <v>-3</v>
      </c>
      <c r="AA9" s="17">
        <f>SUM(AA10:AA30)</f>
        <v>1</v>
      </c>
      <c r="AB9" s="17">
        <f>SUM(AB10:AB30)</f>
        <v>-4</v>
      </c>
      <c r="AC9" s="15">
        <f>IF(Q9=Z9,IF(Q9&gt;0,"皆増",0),(1-(Q9/(Q9-Z9)))*-100)</f>
        <v>-15.789473684210531</v>
      </c>
      <c r="AD9" s="15">
        <f t="shared" ref="AD9:AE30" si="2">IF(R9=AA9,IF(R9&gt;0,"皆増",0),(1-(R9/(R9-AA9)))*-100)</f>
        <v>9.0909090909090828</v>
      </c>
      <c r="AE9" s="15">
        <f t="shared" si="2"/>
        <v>-50</v>
      </c>
      <c r="AH9" s="4">
        <f t="shared" ref="AH9:AJ30" si="3">Q9-T9</f>
        <v>17</v>
      </c>
      <c r="AI9" s="4">
        <f t="shared" si="3"/>
        <v>11</v>
      </c>
      <c r="AJ9" s="4">
        <f t="shared" si="3"/>
        <v>6</v>
      </c>
      <c r="AK9" s="4">
        <f t="shared" ref="AK9:AM30" si="4">Q9-Z9</f>
        <v>19</v>
      </c>
      <c r="AL9" s="4">
        <f t="shared" si="4"/>
        <v>11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0</v>
      </c>
      <c r="F10" s="17">
        <v>-2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-50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33.333333333333329</v>
      </c>
      <c r="O10" s="15">
        <f t="shared" si="0"/>
        <v>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-1</v>
      </c>
      <c r="AA16" s="17">
        <v>-1</v>
      </c>
      <c r="AB16" s="17">
        <v>0</v>
      </c>
      <c r="AC16" s="15">
        <f t="shared" si="13"/>
        <v>-100</v>
      </c>
      <c r="AD16" s="15">
        <f t="shared" si="2"/>
        <v>-100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-50</v>
      </c>
      <c r="AD23" s="15">
        <f t="shared" si="2"/>
        <v>-50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2</v>
      </c>
      <c r="U24" s="17">
        <v>2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5</v>
      </c>
      <c r="S25" s="17">
        <v>0</v>
      </c>
      <c r="T25" s="17">
        <f t="shared" si="10"/>
        <v>0</v>
      </c>
      <c r="U25" s="17">
        <v>2</v>
      </c>
      <c r="V25" s="17">
        <v>-2</v>
      </c>
      <c r="W25" s="15">
        <f t="shared" si="11"/>
        <v>0</v>
      </c>
      <c r="X25" s="15">
        <f t="shared" si="1"/>
        <v>66.666666666666671</v>
      </c>
      <c r="Y25" s="15">
        <f t="shared" si="1"/>
        <v>-100</v>
      </c>
      <c r="Z25" s="17">
        <f t="shared" si="12"/>
        <v>2</v>
      </c>
      <c r="AA25" s="17">
        <v>3</v>
      </c>
      <c r="AB25" s="17">
        <v>-1</v>
      </c>
      <c r="AC25" s="15">
        <f t="shared" si="13"/>
        <v>66.666666666666671</v>
      </c>
      <c r="AD25" s="15">
        <f t="shared" si="2"/>
        <v>150</v>
      </c>
      <c r="AE25" s="15">
        <f t="shared" si="2"/>
        <v>-100</v>
      </c>
      <c r="AH25" s="4">
        <f t="shared" si="3"/>
        <v>5</v>
      </c>
      <c r="AI25" s="4">
        <f t="shared" si="3"/>
        <v>3</v>
      </c>
      <c r="AJ25" s="4">
        <f t="shared" si="3"/>
        <v>2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-3</v>
      </c>
      <c r="U26" s="17">
        <v>-3</v>
      </c>
      <c r="V26" s="17">
        <v>0</v>
      </c>
      <c r="W26" s="15">
        <f t="shared" si="11"/>
        <v>-75</v>
      </c>
      <c r="X26" s="15">
        <f t="shared" si="1"/>
        <v>-75</v>
      </c>
      <c r="Y26" s="15">
        <f t="shared" si="1"/>
        <v>0</v>
      </c>
      <c r="Z26" s="17">
        <f t="shared" si="12"/>
        <v>-4</v>
      </c>
      <c r="AA26" s="17">
        <v>0</v>
      </c>
      <c r="AB26" s="17">
        <v>-4</v>
      </c>
      <c r="AC26" s="15">
        <f t="shared" si="13"/>
        <v>-80</v>
      </c>
      <c r="AD26" s="15">
        <f t="shared" si="2"/>
        <v>0</v>
      </c>
      <c r="AE26" s="15">
        <f t="shared" si="2"/>
        <v>-100</v>
      </c>
      <c r="AH26" s="4">
        <f t="shared" si="3"/>
        <v>4</v>
      </c>
      <c r="AI26" s="4">
        <f t="shared" si="3"/>
        <v>4</v>
      </c>
      <c r="AJ26" s="4">
        <f t="shared" si="3"/>
        <v>0</v>
      </c>
      <c r="AK26" s="4">
        <f t="shared" si="4"/>
        <v>5</v>
      </c>
      <c r="AL26" s="4">
        <f t="shared" si="4"/>
        <v>1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1</v>
      </c>
      <c r="U27" s="17">
        <v>0</v>
      </c>
      <c r="V27" s="17">
        <v>1</v>
      </c>
      <c r="W27" s="15">
        <f t="shared" si="11"/>
        <v>50</v>
      </c>
      <c r="X27" s="15">
        <f t="shared" si="1"/>
        <v>0</v>
      </c>
      <c r="Y27" s="15">
        <f t="shared" si="1"/>
        <v>100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>
        <f t="shared" si="2"/>
        <v>100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-3</v>
      </c>
      <c r="U28" s="17">
        <v>-1</v>
      </c>
      <c r="V28" s="17">
        <v>-2</v>
      </c>
      <c r="W28" s="15">
        <f t="shared" si="11"/>
        <v>-60</v>
      </c>
      <c r="X28" s="15">
        <f t="shared" si="1"/>
        <v>-50</v>
      </c>
      <c r="Y28" s="15">
        <f t="shared" si="1"/>
        <v>-66.666666666666671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2</v>
      </c>
      <c r="U29" s="17">
        <v>1</v>
      </c>
      <c r="V29" s="17">
        <v>1</v>
      </c>
      <c r="W29" s="15" t="str">
        <f t="shared" si="11"/>
        <v>皆増</v>
      </c>
      <c r="X29" s="15" t="str">
        <f t="shared" si="1"/>
        <v>皆増</v>
      </c>
      <c r="Y29" s="15" t="str">
        <f t="shared" si="1"/>
        <v>皆増</v>
      </c>
      <c r="Z29" s="17">
        <f t="shared" si="12"/>
        <v>2</v>
      </c>
      <c r="AA29" s="17">
        <v>1</v>
      </c>
      <c r="AB29" s="17">
        <v>1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-2</v>
      </c>
      <c r="AA33" s="17">
        <f t="shared" si="20"/>
        <v>-2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12</v>
      </c>
      <c r="S34" s="17">
        <f t="shared" si="22"/>
        <v>4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-5.8823529411764719</v>
      </c>
      <c r="X34" s="15">
        <f t="shared" si="15"/>
        <v>9.0909090909090828</v>
      </c>
      <c r="Y34" s="15">
        <f t="shared" si="15"/>
        <v>-33.333333333333336</v>
      </c>
      <c r="Z34" s="17">
        <f t="shared" ref="Z34:AB34" si="23">SUM(Z23:Z30)</f>
        <v>-1</v>
      </c>
      <c r="AA34" s="17">
        <f t="shared" si="23"/>
        <v>3</v>
      </c>
      <c r="AB34" s="17">
        <f t="shared" si="23"/>
        <v>-4</v>
      </c>
      <c r="AC34" s="15">
        <f t="shared" si="17"/>
        <v>-5.8823529411764719</v>
      </c>
      <c r="AD34" s="15">
        <f t="shared" si="17"/>
        <v>33.333333333333329</v>
      </c>
      <c r="AE34" s="15">
        <f t="shared" si="17"/>
        <v>-50</v>
      </c>
      <c r="AH34" s="4">
        <f t="shared" ref="AH34:AJ34" si="24">SUM(AH23:AH30)</f>
        <v>17</v>
      </c>
      <c r="AI34" s="4">
        <f t="shared" si="24"/>
        <v>11</v>
      </c>
      <c r="AJ34" s="4">
        <f t="shared" si="24"/>
        <v>6</v>
      </c>
      <c r="AK34" s="4">
        <f>SUM(AK23:AK30)</f>
        <v>17</v>
      </c>
      <c r="AL34" s="4">
        <f>SUM(AL23:AL30)</f>
        <v>9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13</v>
      </c>
      <c r="R35" s="17">
        <f t="shared" si="25"/>
        <v>9</v>
      </c>
      <c r="S35" s="17">
        <f t="shared" si="25"/>
        <v>4</v>
      </c>
      <c r="T35" s="17">
        <f t="shared" si="25"/>
        <v>-3</v>
      </c>
      <c r="U35" s="17">
        <f t="shared" si="25"/>
        <v>-1</v>
      </c>
      <c r="V35" s="17">
        <f t="shared" si="25"/>
        <v>-2</v>
      </c>
      <c r="W35" s="15">
        <f t="shared" si="15"/>
        <v>-18.75</v>
      </c>
      <c r="X35" s="15">
        <f t="shared" si="15"/>
        <v>-9.9999999999999982</v>
      </c>
      <c r="Y35" s="15">
        <f t="shared" si="15"/>
        <v>-33.333333333333336</v>
      </c>
      <c r="Z35" s="17">
        <f t="shared" ref="Z35:AB35" si="26">SUM(Z25:Z30)</f>
        <v>0</v>
      </c>
      <c r="AA35" s="17">
        <f t="shared" si="26"/>
        <v>4</v>
      </c>
      <c r="AB35" s="17">
        <f t="shared" si="26"/>
        <v>-4</v>
      </c>
      <c r="AC35" s="15">
        <f t="shared" si="17"/>
        <v>0</v>
      </c>
      <c r="AD35" s="15">
        <f t="shared" si="17"/>
        <v>80</v>
      </c>
      <c r="AE35" s="15">
        <f t="shared" si="17"/>
        <v>-50</v>
      </c>
      <c r="AH35" s="4">
        <f t="shared" ref="AH35:AJ35" si="27">SUM(AH25:AH30)</f>
        <v>16</v>
      </c>
      <c r="AI35" s="4">
        <f t="shared" si="27"/>
        <v>10</v>
      </c>
      <c r="AJ35" s="4">
        <f t="shared" si="27"/>
        <v>6</v>
      </c>
      <c r="AK35" s="4">
        <f>SUM(AK25:AK30)</f>
        <v>13</v>
      </c>
      <c r="AL35" s="4">
        <f>SUM(AL25:AL30)</f>
        <v>5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2</v>
      </c>
      <c r="AA36" s="17">
        <f t="shared" si="29"/>
        <v>1</v>
      </c>
      <c r="AB36" s="17">
        <f t="shared" si="29"/>
        <v>1</v>
      </c>
      <c r="AC36" s="15">
        <f t="shared" si="17"/>
        <v>39.999999999999993</v>
      </c>
      <c r="AD36" s="15">
        <f t="shared" si="17"/>
        <v>50</v>
      </c>
      <c r="AE36" s="15">
        <f t="shared" si="17"/>
        <v>33.333333333333329</v>
      </c>
      <c r="AH36" s="4">
        <f t="shared" ref="AH36:AJ36" si="30">SUM(AH27:AH30)</f>
        <v>7</v>
      </c>
      <c r="AI36" s="4">
        <f t="shared" si="30"/>
        <v>3</v>
      </c>
      <c r="AJ36" s="4">
        <f t="shared" si="30"/>
        <v>4</v>
      </c>
      <c r="AK36" s="4">
        <f>SUM(AK27:AK30)</f>
        <v>5</v>
      </c>
      <c r="AL36" s="4">
        <f>SUM(AL27:AL30)</f>
        <v>2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66.666666666666657</v>
      </c>
      <c r="AA39" s="12">
        <f t="shared" si="37"/>
        <v>-200</v>
      </c>
      <c r="AB39" s="12">
        <f t="shared" si="37"/>
        <v>0</v>
      </c>
      <c r="AC39" s="12">
        <f>Q39-AK39</f>
        <v>-10.526315789473683</v>
      </c>
      <c r="AD39" s="12">
        <f t="shared" si="35"/>
        <v>-18.181818181818183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10.526315789473683</v>
      </c>
      <c r="AL39" s="12">
        <f>AL33/AL9*100</f>
        <v>18.181818181818183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33.333333333333329</v>
      </c>
      <c r="AA40" s="12">
        <f t="shared" ref="AA40:AB40" si="43">AA34/AA9*100</f>
        <v>300</v>
      </c>
      <c r="AB40" s="12">
        <f t="shared" si="43"/>
        <v>100</v>
      </c>
      <c r="AC40" s="12">
        <f t="shared" ref="AC40:AC42" si="44">Q40-AK40</f>
        <v>10.526315789473685</v>
      </c>
      <c r="AD40" s="12">
        <f t="shared" si="35"/>
        <v>18.181818181818173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89.473684210526315</v>
      </c>
      <c r="AL40" s="12">
        <f>AL34/AL9*100</f>
        <v>81.818181818181827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81.25</v>
      </c>
      <c r="R41" s="12">
        <f t="shared" si="46"/>
        <v>75</v>
      </c>
      <c r="S41" s="12">
        <f t="shared" si="46"/>
        <v>100</v>
      </c>
      <c r="T41" s="12">
        <f>T35/T9*100</f>
        <v>300</v>
      </c>
      <c r="U41" s="12">
        <f t="shared" ref="U41:V41" si="47">U35/U9*100</f>
        <v>-100</v>
      </c>
      <c r="V41" s="12">
        <f t="shared" si="47"/>
        <v>100</v>
      </c>
      <c r="W41" s="12">
        <f t="shared" si="42"/>
        <v>-12.867647058823522</v>
      </c>
      <c r="X41" s="12">
        <f t="shared" si="33"/>
        <v>-15.909090909090907</v>
      </c>
      <c r="Y41" s="12">
        <f>S41-AJ41</f>
        <v>0</v>
      </c>
      <c r="Z41" s="12">
        <f>Z35/Z9*100</f>
        <v>0</v>
      </c>
      <c r="AA41" s="12">
        <f t="shared" ref="AA41:AB41" si="48">AA35/AA9*100</f>
        <v>400</v>
      </c>
      <c r="AB41" s="12">
        <f t="shared" si="48"/>
        <v>100</v>
      </c>
      <c r="AC41" s="12">
        <f t="shared" si="44"/>
        <v>12.828947368421055</v>
      </c>
      <c r="AD41" s="12">
        <f>R41-AL41</f>
        <v>29.545454545454547</v>
      </c>
      <c r="AE41" s="12">
        <f t="shared" si="35"/>
        <v>0</v>
      </c>
      <c r="AH41" s="12">
        <f>AH35/AH9*100</f>
        <v>94.117647058823522</v>
      </c>
      <c r="AI41" s="12">
        <f>AI35/AI9*100</f>
        <v>90.909090909090907</v>
      </c>
      <c r="AJ41" s="12">
        <f>AJ35/AJ9*100</f>
        <v>100</v>
      </c>
      <c r="AK41" s="12">
        <f t="shared" ref="AK41:AM41" si="49">AK35/AK9*100</f>
        <v>68.421052631578945</v>
      </c>
      <c r="AL41" s="12">
        <f t="shared" si="49"/>
        <v>45.454545454545453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43.75</v>
      </c>
      <c r="R42" s="12">
        <f t="shared" si="50"/>
        <v>25</v>
      </c>
      <c r="S42" s="12">
        <f t="shared" si="50"/>
        <v>100</v>
      </c>
      <c r="T42" s="12">
        <f t="shared" si="50"/>
        <v>0</v>
      </c>
      <c r="U42" s="12">
        <f t="shared" si="50"/>
        <v>0</v>
      </c>
      <c r="V42" s="12">
        <f t="shared" si="50"/>
        <v>0</v>
      </c>
      <c r="W42" s="12">
        <f t="shared" si="42"/>
        <v>2.5735294117647101</v>
      </c>
      <c r="X42" s="12">
        <f t="shared" si="33"/>
        <v>-2.2727272727272698</v>
      </c>
      <c r="Y42" s="12">
        <f>S42-AJ42</f>
        <v>33.333333333333343</v>
      </c>
      <c r="Z42" s="12">
        <f t="shared" si="50"/>
        <v>-66.666666666666657</v>
      </c>
      <c r="AA42" s="12">
        <f t="shared" si="50"/>
        <v>100</v>
      </c>
      <c r="AB42" s="12">
        <f t="shared" si="50"/>
        <v>-25</v>
      </c>
      <c r="AC42" s="12">
        <f t="shared" si="44"/>
        <v>17.434210526315791</v>
      </c>
      <c r="AD42" s="12">
        <f>R42-AL42</f>
        <v>6.8181818181818166</v>
      </c>
      <c r="AE42" s="12">
        <f t="shared" si="35"/>
        <v>62.5</v>
      </c>
      <c r="AH42" s="12">
        <f t="shared" ref="AH42:AJ42" si="51">AH36/AH9*100</f>
        <v>41.17647058823529</v>
      </c>
      <c r="AI42" s="12">
        <f t="shared" si="51"/>
        <v>27.27272727272727</v>
      </c>
      <c r="AJ42" s="12">
        <f t="shared" si="51"/>
        <v>66.666666666666657</v>
      </c>
      <c r="AK42" s="12">
        <f>AK36/AK9*100</f>
        <v>26.315789473684209</v>
      </c>
      <c r="AL42" s="12">
        <f>AL36/AL9*100</f>
        <v>18.181818181818183</v>
      </c>
      <c r="AM42" s="12">
        <f>AM36/AM9*100</f>
        <v>37.5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4</v>
      </c>
      <c r="D9" s="17">
        <f>SUM(D10:D30)</f>
        <v>2</v>
      </c>
      <c r="E9" s="17">
        <f>F9+G9</f>
        <v>3</v>
      </c>
      <c r="F9" s="17">
        <f>SUM(F10:F30)</f>
        <v>2</v>
      </c>
      <c r="G9" s="17">
        <f>SUM(G10:G30)</f>
        <v>1</v>
      </c>
      <c r="H9" s="15">
        <f>IF(B9=E9,0,(1-(B9/(B9-E9)))*-100)</f>
        <v>100</v>
      </c>
      <c r="I9" s="15">
        <f>IF(C9=F9,0,(1-(C9/(C9-F9)))*-100)</f>
        <v>100</v>
      </c>
      <c r="J9" s="15">
        <f>IF(D9=G9,0,(1-(D9/(D9-G9)))*-100)</f>
        <v>100</v>
      </c>
      <c r="K9" s="17">
        <f>L9+M9</f>
        <v>2</v>
      </c>
      <c r="L9" s="17">
        <f>SUM(L10:L30)</f>
        <v>1</v>
      </c>
      <c r="M9" s="17">
        <f>SUM(M10:M30)</f>
        <v>1</v>
      </c>
      <c r="N9" s="15">
        <f>IF(B9=K9,0,(1-(B9/(B9-K9)))*-100)</f>
        <v>50</v>
      </c>
      <c r="O9" s="15">
        <f t="shared" ref="O9:P10" si="0">IF(C9=L9,0,(1-(C9/(C9-L9)))*-100)</f>
        <v>33.333333333333329</v>
      </c>
      <c r="P9" s="15">
        <f>IF(D9=M9,0,(1-(D9/(D9-M9)))*-100)</f>
        <v>100</v>
      </c>
      <c r="Q9" s="17">
        <f>R9+S9</f>
        <v>10</v>
      </c>
      <c r="R9" s="17">
        <f>SUM(R10:R30)</f>
        <v>4</v>
      </c>
      <c r="S9" s="17">
        <f>SUM(S10:S30)</f>
        <v>6</v>
      </c>
      <c r="T9" s="17">
        <f>U9+V9</f>
        <v>-3</v>
      </c>
      <c r="U9" s="17">
        <f>SUM(U10:U30)</f>
        <v>-2</v>
      </c>
      <c r="V9" s="17">
        <f>SUM(V10:V30)</f>
        <v>-1</v>
      </c>
      <c r="W9" s="15">
        <f>IF(Q9=T9,IF(Q9&gt;0,"皆増",0),(1-(Q9/(Q9-T9)))*-100)</f>
        <v>-23.076923076923073</v>
      </c>
      <c r="X9" s="15">
        <f t="shared" ref="X9:Y30" si="1">IF(R9=U9,IF(R9&gt;0,"皆増",0),(1-(R9/(R9-U9)))*-100)</f>
        <v>-33.333333333333336</v>
      </c>
      <c r="Y9" s="15">
        <f t="shared" si="1"/>
        <v>-14.28571428571429</v>
      </c>
      <c r="Z9" s="17">
        <f>AA9+AB9</f>
        <v>0</v>
      </c>
      <c r="AA9" s="17">
        <f>SUM(AA10:AA30)</f>
        <v>-3</v>
      </c>
      <c r="AB9" s="17">
        <f>SUM(AB10:AB30)</f>
        <v>3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-42.857142857142861</v>
      </c>
      <c r="AE9" s="15">
        <f t="shared" si="2"/>
        <v>100</v>
      </c>
      <c r="AH9" s="4">
        <f t="shared" ref="AH9:AJ30" si="3">Q9-T9</f>
        <v>13</v>
      </c>
      <c r="AI9" s="4">
        <f t="shared" si="3"/>
        <v>6</v>
      </c>
      <c r="AJ9" s="4">
        <f t="shared" si="3"/>
        <v>7</v>
      </c>
      <c r="AK9" s="4">
        <f t="shared" ref="AK9:AM30" si="4">Q9-Z9</f>
        <v>10</v>
      </c>
      <c r="AL9" s="4">
        <f t="shared" si="4"/>
        <v>7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4</v>
      </c>
      <c r="D10" s="17">
        <v>2</v>
      </c>
      <c r="E10" s="17">
        <f t="shared" ref="E10" si="6">F10+G10</f>
        <v>3</v>
      </c>
      <c r="F10" s="17">
        <v>2</v>
      </c>
      <c r="G10" s="17">
        <v>1</v>
      </c>
      <c r="H10" s="15">
        <f>IF(B10=E10,0,(1-(B10/(B10-E10)))*-100)</f>
        <v>100</v>
      </c>
      <c r="I10" s="15">
        <f t="shared" ref="I10" si="7">IF(C10=F10,0,(1-(C10/(C10-F10)))*-100)</f>
        <v>100</v>
      </c>
      <c r="J10" s="15">
        <f>IF(D10=G10,0,(1-(D10/(D10-G10)))*-100)</f>
        <v>100</v>
      </c>
      <c r="K10" s="17">
        <f t="shared" ref="K10" si="8">L10+M10</f>
        <v>2</v>
      </c>
      <c r="L10" s="17">
        <v>1</v>
      </c>
      <c r="M10" s="17">
        <v>1</v>
      </c>
      <c r="N10" s="15">
        <f>IF(B10=K10,0,(1-(B10/(B10-K10)))*-100)</f>
        <v>50</v>
      </c>
      <c r="O10" s="15">
        <f t="shared" si="0"/>
        <v>33.333333333333329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0</v>
      </c>
      <c r="V16" s="17">
        <v>-1</v>
      </c>
      <c r="W16" s="15">
        <f t="shared" si="11"/>
        <v>-100</v>
      </c>
      <c r="X16" s="15">
        <f t="shared" si="1"/>
        <v>0</v>
      </c>
      <c r="Y16" s="15">
        <f t="shared" si="1"/>
        <v>-100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0</v>
      </c>
      <c r="AJ16" s="4">
        <f t="shared" si="3"/>
        <v>1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 t="str">
        <f t="shared" si="2"/>
        <v>皆増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-2</v>
      </c>
      <c r="U25" s="17">
        <v>-2</v>
      </c>
      <c r="V25" s="17">
        <v>0</v>
      </c>
      <c r="W25" s="15">
        <f t="shared" si="11"/>
        <v>-66.666666666666671</v>
      </c>
      <c r="X25" s="15">
        <f t="shared" si="1"/>
        <v>-66.666666666666671</v>
      </c>
      <c r="Y25" s="15">
        <f t="shared" si="1"/>
        <v>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-50</v>
      </c>
      <c r="AD25" s="15">
        <f t="shared" si="2"/>
        <v>0</v>
      </c>
      <c r="AE25" s="15">
        <f t="shared" si="2"/>
        <v>-100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-1</v>
      </c>
      <c r="U26" s="17">
        <v>0</v>
      </c>
      <c r="V26" s="17">
        <v>-1</v>
      </c>
      <c r="W26" s="15">
        <f t="shared" si="11"/>
        <v>-33.333333333333336</v>
      </c>
      <c r="X26" s="15">
        <f t="shared" si="1"/>
        <v>0</v>
      </c>
      <c r="Y26" s="15">
        <f t="shared" si="1"/>
        <v>-50</v>
      </c>
      <c r="Z26" s="17">
        <f t="shared" si="12"/>
        <v>2</v>
      </c>
      <c r="AA26" s="17">
        <v>1</v>
      </c>
      <c r="AB26" s="17">
        <v>1</v>
      </c>
      <c r="AC26" s="15" t="str">
        <f t="shared" si="13"/>
        <v>皆増</v>
      </c>
      <c r="AD26" s="15" t="str">
        <f t="shared" si="2"/>
        <v>皆増</v>
      </c>
      <c r="AE26" s="15" t="str">
        <f t="shared" si="2"/>
        <v>皆増</v>
      </c>
      <c r="AH26" s="4">
        <f t="shared" si="3"/>
        <v>3</v>
      </c>
      <c r="AI26" s="4">
        <f t="shared" si="3"/>
        <v>1</v>
      </c>
      <c r="AJ26" s="4">
        <f t="shared" si="3"/>
        <v>2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-1</v>
      </c>
      <c r="U27" s="17">
        <v>0</v>
      </c>
      <c r="V27" s="17">
        <v>-1</v>
      </c>
      <c r="W27" s="15">
        <f t="shared" si="11"/>
        <v>-33.333333333333336</v>
      </c>
      <c r="X27" s="15">
        <f t="shared" si="1"/>
        <v>0</v>
      </c>
      <c r="Y27" s="15">
        <f t="shared" si="1"/>
        <v>-33.333333333333336</v>
      </c>
      <c r="Z27" s="17">
        <f t="shared" si="12"/>
        <v>-1</v>
      </c>
      <c r="AA27" s="17">
        <v>-3</v>
      </c>
      <c r="AB27" s="17">
        <v>2</v>
      </c>
      <c r="AC27" s="15">
        <f t="shared" si="13"/>
        <v>-33.333333333333336</v>
      </c>
      <c r="AD27" s="15">
        <f t="shared" si="2"/>
        <v>-100</v>
      </c>
      <c r="AE27" s="15" t="str">
        <f t="shared" si="2"/>
        <v>皆増</v>
      </c>
      <c r="AH27" s="4">
        <f t="shared" si="3"/>
        <v>3</v>
      </c>
      <c r="AI27" s="4">
        <f t="shared" si="3"/>
        <v>0</v>
      </c>
      <c r="AJ27" s="4">
        <f t="shared" si="3"/>
        <v>3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-1</v>
      </c>
      <c r="U28" s="17">
        <v>0</v>
      </c>
      <c r="V28" s="17">
        <v>-1</v>
      </c>
      <c r="W28" s="15">
        <f t="shared" si="11"/>
        <v>-50</v>
      </c>
      <c r="X28" s="15">
        <f t="shared" si="1"/>
        <v>0</v>
      </c>
      <c r="Y28" s="15">
        <f t="shared" si="1"/>
        <v>-100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-66.666666666666671</v>
      </c>
      <c r="AD28" s="15">
        <f t="shared" si="2"/>
        <v>-50</v>
      </c>
      <c r="AE28" s="15">
        <f t="shared" si="2"/>
        <v>-100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3</v>
      </c>
      <c r="U29" s="17">
        <v>0</v>
      </c>
      <c r="V29" s="17">
        <v>3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3</v>
      </c>
      <c r="AA29" s="17">
        <v>0</v>
      </c>
      <c r="AB29" s="17">
        <v>3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10</v>
      </c>
      <c r="R34" s="17">
        <f t="shared" si="22"/>
        <v>4</v>
      </c>
      <c r="S34" s="17">
        <f t="shared" si="22"/>
        <v>6</v>
      </c>
      <c r="T34" s="17">
        <f t="shared" si="22"/>
        <v>-1</v>
      </c>
      <c r="U34" s="17">
        <f t="shared" si="22"/>
        <v>-1</v>
      </c>
      <c r="V34" s="17">
        <f t="shared" si="22"/>
        <v>0</v>
      </c>
      <c r="W34" s="15">
        <f t="shared" si="15"/>
        <v>-9.0909090909090935</v>
      </c>
      <c r="X34" s="15">
        <f t="shared" si="15"/>
        <v>-19.999999999999996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-3</v>
      </c>
      <c r="AB34" s="17">
        <f t="shared" si="23"/>
        <v>3</v>
      </c>
      <c r="AC34" s="15">
        <f t="shared" si="17"/>
        <v>0</v>
      </c>
      <c r="AD34" s="15">
        <f t="shared" si="17"/>
        <v>-42.857142857142861</v>
      </c>
      <c r="AE34" s="15">
        <f t="shared" si="17"/>
        <v>100</v>
      </c>
      <c r="AH34" s="4">
        <f t="shared" ref="AH34:AJ34" si="24">SUM(AH23:AH30)</f>
        <v>11</v>
      </c>
      <c r="AI34" s="4">
        <f t="shared" si="24"/>
        <v>5</v>
      </c>
      <c r="AJ34" s="4">
        <f t="shared" si="24"/>
        <v>6</v>
      </c>
      <c r="AK34" s="4">
        <f>SUM(AK23:AK30)</f>
        <v>10</v>
      </c>
      <c r="AL34" s="4">
        <f>SUM(AL23:AL30)</f>
        <v>7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3</v>
      </c>
      <c r="S35" s="17">
        <f t="shared" si="25"/>
        <v>6</v>
      </c>
      <c r="T35" s="17">
        <f t="shared" si="25"/>
        <v>-2</v>
      </c>
      <c r="U35" s="17">
        <f t="shared" si="25"/>
        <v>-2</v>
      </c>
      <c r="V35" s="17">
        <f t="shared" si="25"/>
        <v>0</v>
      </c>
      <c r="W35" s="15">
        <f t="shared" si="15"/>
        <v>-18.181818181818176</v>
      </c>
      <c r="X35" s="15">
        <f t="shared" si="15"/>
        <v>-40</v>
      </c>
      <c r="Y35" s="15">
        <f t="shared" si="15"/>
        <v>0</v>
      </c>
      <c r="Z35" s="17">
        <f t="shared" ref="Z35:AB35" si="26">SUM(Z25:Z30)</f>
        <v>1</v>
      </c>
      <c r="AA35" s="17">
        <f t="shared" si="26"/>
        <v>-3</v>
      </c>
      <c r="AB35" s="17">
        <f t="shared" si="26"/>
        <v>4</v>
      </c>
      <c r="AC35" s="15">
        <f t="shared" si="17"/>
        <v>12.5</v>
      </c>
      <c r="AD35" s="15">
        <f t="shared" si="17"/>
        <v>-50</v>
      </c>
      <c r="AE35" s="15">
        <f t="shared" si="17"/>
        <v>200</v>
      </c>
      <c r="AH35" s="4">
        <f t="shared" ref="AH35:AJ35" si="27">SUM(AH25:AH30)</f>
        <v>11</v>
      </c>
      <c r="AI35" s="4">
        <f t="shared" si="27"/>
        <v>5</v>
      </c>
      <c r="AJ35" s="4">
        <f t="shared" si="27"/>
        <v>6</v>
      </c>
      <c r="AK35" s="4">
        <f>SUM(AK25:AK30)</f>
        <v>8</v>
      </c>
      <c r="AL35" s="4">
        <f>SUM(AL25:AL30)</f>
        <v>6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1</v>
      </c>
      <c r="S36" s="17">
        <f t="shared" si="28"/>
        <v>5</v>
      </c>
      <c r="T36" s="17">
        <f t="shared" si="28"/>
        <v>1</v>
      </c>
      <c r="U36" s="17">
        <f t="shared" si="28"/>
        <v>0</v>
      </c>
      <c r="V36" s="17">
        <f t="shared" si="28"/>
        <v>1</v>
      </c>
      <c r="W36" s="15">
        <f t="shared" si="15"/>
        <v>19.999999999999996</v>
      </c>
      <c r="X36" s="15">
        <f t="shared" si="15"/>
        <v>0</v>
      </c>
      <c r="Y36" s="15">
        <f t="shared" si="15"/>
        <v>25</v>
      </c>
      <c r="Z36" s="17">
        <f t="shared" ref="Z36:AB36" si="29">SUM(Z27:Z30)</f>
        <v>0</v>
      </c>
      <c r="AA36" s="17">
        <f t="shared" si="29"/>
        <v>-4</v>
      </c>
      <c r="AB36" s="17">
        <f t="shared" si="29"/>
        <v>4</v>
      </c>
      <c r="AC36" s="15">
        <f t="shared" si="17"/>
        <v>0</v>
      </c>
      <c r="AD36" s="15">
        <f t="shared" si="17"/>
        <v>-80</v>
      </c>
      <c r="AE36" s="15">
        <f t="shared" si="17"/>
        <v>400</v>
      </c>
      <c r="AH36" s="4">
        <f t="shared" ref="AH36:AJ36" si="30">SUM(AH27:AH30)</f>
        <v>5</v>
      </c>
      <c r="AI36" s="4">
        <f t="shared" si="30"/>
        <v>1</v>
      </c>
      <c r="AJ36" s="4">
        <f t="shared" si="30"/>
        <v>4</v>
      </c>
      <c r="AK36" s="4">
        <f>SUM(AK27:AK30)</f>
        <v>6</v>
      </c>
      <c r="AL36" s="4">
        <f>SUM(AL27:AL30)</f>
        <v>5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9" t="s">
        <v>95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66.666666666666657</v>
      </c>
      <c r="U39" s="12">
        <f t="shared" ref="U39:V39" si="38">U33/U9*100</f>
        <v>50</v>
      </c>
      <c r="V39" s="12">
        <f t="shared" si="38"/>
        <v>100</v>
      </c>
      <c r="W39" s="12">
        <f>Q39-AH39</f>
        <v>-15.384615384615385</v>
      </c>
      <c r="X39" s="12">
        <f t="shared" si="33"/>
        <v>-16.666666666666664</v>
      </c>
      <c r="Y39" s="12">
        <f>S39-AJ39</f>
        <v>-14.285714285714285</v>
      </c>
      <c r="Z39" s="19" t="s">
        <v>95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15.384615384615385</v>
      </c>
      <c r="AI39" s="12">
        <f t="shared" si="39"/>
        <v>16.666666666666664</v>
      </c>
      <c r="AJ39" s="12">
        <f t="shared" si="39"/>
        <v>14.285714285714285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33.333333333333329</v>
      </c>
      <c r="U40" s="12">
        <f t="shared" ref="U40:V40" si="41">U34/U9*100</f>
        <v>50</v>
      </c>
      <c r="V40" s="12">
        <f t="shared" si="41"/>
        <v>0</v>
      </c>
      <c r="W40" s="12">
        <f t="shared" ref="W40:W42" si="42">Q40-AH40</f>
        <v>15.384615384615387</v>
      </c>
      <c r="X40" s="12">
        <f t="shared" si="33"/>
        <v>16.666666666666657</v>
      </c>
      <c r="Y40" s="12">
        <f>S40-AJ40</f>
        <v>14.285714285714292</v>
      </c>
      <c r="Z40" s="19" t="s">
        <v>95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84.615384615384613</v>
      </c>
      <c r="AI40" s="12">
        <f t="shared" si="45"/>
        <v>83.333333333333343</v>
      </c>
      <c r="AJ40" s="12">
        <f t="shared" si="45"/>
        <v>85.714285714285708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</v>
      </c>
      <c r="R41" s="12">
        <f t="shared" si="46"/>
        <v>75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100</v>
      </c>
      <c r="V41" s="12">
        <f t="shared" si="47"/>
        <v>0</v>
      </c>
      <c r="W41" s="12">
        <f t="shared" si="42"/>
        <v>5.3846153846153868</v>
      </c>
      <c r="X41" s="12">
        <f t="shared" si="33"/>
        <v>-8.3333333333333428</v>
      </c>
      <c r="Y41" s="12">
        <f>S41-AJ41</f>
        <v>14.285714285714292</v>
      </c>
      <c r="Z41" s="19" t="s">
        <v>95</v>
      </c>
      <c r="AA41" s="12">
        <f t="shared" ref="AA41:AB41" si="48">AA35/AA9*100</f>
        <v>100</v>
      </c>
      <c r="AB41" s="12">
        <f t="shared" si="48"/>
        <v>133.33333333333331</v>
      </c>
      <c r="AC41" s="12">
        <f t="shared" si="44"/>
        <v>10</v>
      </c>
      <c r="AD41" s="12">
        <f>R41-AL41</f>
        <v>-10.714285714285708</v>
      </c>
      <c r="AE41" s="12">
        <f t="shared" si="35"/>
        <v>33.333333333333343</v>
      </c>
      <c r="AH41" s="12">
        <f>AH35/AH9*100</f>
        <v>84.615384615384613</v>
      </c>
      <c r="AI41" s="12">
        <f>AI35/AI9*100</f>
        <v>83.333333333333343</v>
      </c>
      <c r="AJ41" s="12">
        <f>AJ35/AJ9*100</f>
        <v>85.714285714285708</v>
      </c>
      <c r="AK41" s="12">
        <f t="shared" ref="AK41:AM41" si="49">AK35/AK9*100</f>
        <v>80</v>
      </c>
      <c r="AL41" s="12">
        <f t="shared" si="49"/>
        <v>85.714285714285708</v>
      </c>
      <c r="AM41" s="12">
        <f t="shared" si="49"/>
        <v>66.666666666666657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25</v>
      </c>
      <c r="S42" s="12">
        <f t="shared" si="50"/>
        <v>83.333333333333343</v>
      </c>
      <c r="T42" s="12">
        <f t="shared" si="50"/>
        <v>-33.333333333333329</v>
      </c>
      <c r="U42" s="12">
        <f t="shared" si="50"/>
        <v>0</v>
      </c>
      <c r="V42" s="12">
        <f t="shared" si="50"/>
        <v>-100</v>
      </c>
      <c r="W42" s="12">
        <f t="shared" si="42"/>
        <v>21.538461538461533</v>
      </c>
      <c r="X42" s="12">
        <f t="shared" si="33"/>
        <v>8.3333333333333357</v>
      </c>
      <c r="Y42" s="12">
        <f>S42-AJ42</f>
        <v>26.190476190476204</v>
      </c>
      <c r="Z42" s="19" t="s">
        <v>95</v>
      </c>
      <c r="AA42" s="12">
        <f t="shared" si="50"/>
        <v>133.33333333333331</v>
      </c>
      <c r="AB42" s="12">
        <f t="shared" si="50"/>
        <v>133.33333333333331</v>
      </c>
      <c r="AC42" s="12">
        <f t="shared" si="44"/>
        <v>0</v>
      </c>
      <c r="AD42" s="12">
        <f>R42-AL42</f>
        <v>-46.428571428571431</v>
      </c>
      <c r="AE42" s="12">
        <f t="shared" si="35"/>
        <v>50.000000000000014</v>
      </c>
      <c r="AH42" s="12">
        <f t="shared" ref="AH42:AJ42" si="51">AH36/AH9*100</f>
        <v>38.461538461538467</v>
      </c>
      <c r="AI42" s="12">
        <f t="shared" si="51"/>
        <v>16.666666666666664</v>
      </c>
      <c r="AJ42" s="12">
        <f t="shared" si="51"/>
        <v>57.142857142857139</v>
      </c>
      <c r="AK42" s="12">
        <f>AK36/AK9*100</f>
        <v>60</v>
      </c>
      <c r="AL42" s="12">
        <f>AL36/AL9*100</f>
        <v>71.428571428571431</v>
      </c>
      <c r="AM42" s="12">
        <f>AM36/AM9*100</f>
        <v>33.333333333333329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1</v>
      </c>
      <c r="D9" s="17">
        <f>SUM(D10:D30)</f>
        <v>2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-25</v>
      </c>
      <c r="I9" s="15">
        <f>IF(C9=F9,0,(1-(C9/(C9-F9)))*-100)</f>
        <v>-50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50</v>
      </c>
      <c r="O9" s="15">
        <f t="shared" ref="O9:P10" si="0">IF(C9=L9,0,(1-(C9/(C9-L9)))*-100)</f>
        <v>0</v>
      </c>
      <c r="P9" s="15">
        <f>IF(D9=M9,0,(1-(D9/(D9-M9)))*-100)</f>
        <v>100</v>
      </c>
      <c r="Q9" s="17">
        <f>R9+S9</f>
        <v>14</v>
      </c>
      <c r="R9" s="17">
        <f>SUM(R10:R30)</f>
        <v>5</v>
      </c>
      <c r="S9" s="17">
        <f>SUM(S10:S30)</f>
        <v>9</v>
      </c>
      <c r="T9" s="17">
        <f>U9+V9</f>
        <v>7</v>
      </c>
      <c r="U9" s="17">
        <f>SUM(U10:U30)</f>
        <v>0</v>
      </c>
      <c r="V9" s="17">
        <f>SUM(V10:V30)</f>
        <v>7</v>
      </c>
      <c r="W9" s="15">
        <f>IF(Q9=T9,IF(Q9&gt;0,"皆増",0),(1-(Q9/(Q9-T9)))*-100)</f>
        <v>100</v>
      </c>
      <c r="X9" s="15">
        <f t="shared" ref="X9:Y30" si="1">IF(R9=U9,IF(R9&gt;0,"皆増",0),(1-(R9/(R9-U9)))*-100)</f>
        <v>0</v>
      </c>
      <c r="Y9" s="15">
        <f t="shared" si="1"/>
        <v>350</v>
      </c>
      <c r="Z9" s="17">
        <f>AA9+AB9</f>
        <v>1</v>
      </c>
      <c r="AA9" s="17">
        <f>SUM(AA10:AA30)</f>
        <v>-4</v>
      </c>
      <c r="AB9" s="17">
        <f>SUM(AB10:AB30)</f>
        <v>5</v>
      </c>
      <c r="AC9" s="15">
        <f>IF(Q9=Z9,IF(Q9&gt;0,"皆増",0),(1-(Q9/(Q9-Z9)))*-100)</f>
        <v>7.6923076923076872</v>
      </c>
      <c r="AD9" s="15">
        <f t="shared" ref="AD9:AE30" si="2">IF(R9=AA9,IF(R9&gt;0,"皆増",0),(1-(R9/(R9-AA9)))*-100)</f>
        <v>-44.444444444444443</v>
      </c>
      <c r="AE9" s="15">
        <f t="shared" si="2"/>
        <v>125</v>
      </c>
      <c r="AH9" s="4">
        <f t="shared" ref="AH9:AJ30" si="3">Q9-T9</f>
        <v>7</v>
      </c>
      <c r="AI9" s="4">
        <f t="shared" si="3"/>
        <v>5</v>
      </c>
      <c r="AJ9" s="4">
        <f t="shared" si="3"/>
        <v>2</v>
      </c>
      <c r="AK9" s="4">
        <f t="shared" ref="AK9:AM30" si="4">Q9-Z9</f>
        <v>13</v>
      </c>
      <c r="AL9" s="4">
        <f t="shared" si="4"/>
        <v>9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1</v>
      </c>
      <c r="D10" s="17">
        <v>2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-25</v>
      </c>
      <c r="I10" s="15">
        <f t="shared" ref="I10" si="7">IF(C10=F10,0,(1-(C10/(C10-F10)))*-100)</f>
        <v>-50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50</v>
      </c>
      <c r="O10" s="15">
        <f t="shared" si="0"/>
        <v>0</v>
      </c>
      <c r="P10" s="15">
        <f t="shared" si="0"/>
        <v>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0</v>
      </c>
      <c r="S22" s="17">
        <v>1</v>
      </c>
      <c r="T22" s="17">
        <f t="shared" si="10"/>
        <v>0</v>
      </c>
      <c r="U22" s="17">
        <v>-1</v>
      </c>
      <c r="V22" s="17">
        <v>1</v>
      </c>
      <c r="W22" s="15">
        <f t="shared" si="11"/>
        <v>0</v>
      </c>
      <c r="X22" s="15">
        <f t="shared" si="1"/>
        <v>-100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 t="str">
        <f t="shared" si="13"/>
        <v>皆増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-2</v>
      </c>
      <c r="U25" s="17">
        <v>-1</v>
      </c>
      <c r="V25" s="17">
        <v>-1</v>
      </c>
      <c r="W25" s="15">
        <f t="shared" si="11"/>
        <v>-66.666666666666671</v>
      </c>
      <c r="X25" s="15">
        <f t="shared" si="1"/>
        <v>-50</v>
      </c>
      <c r="Y25" s="15">
        <f t="shared" si="1"/>
        <v>-100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2</v>
      </c>
      <c r="S26" s="17">
        <v>2</v>
      </c>
      <c r="T26" s="17">
        <f t="shared" si="10"/>
        <v>4</v>
      </c>
      <c r="U26" s="17">
        <v>2</v>
      </c>
      <c r="V26" s="17">
        <v>2</v>
      </c>
      <c r="W26" s="15" t="str">
        <f t="shared" si="11"/>
        <v>皆増</v>
      </c>
      <c r="X26" s="15" t="str">
        <f t="shared" si="1"/>
        <v>皆増</v>
      </c>
      <c r="Y26" s="15" t="str">
        <f t="shared" si="1"/>
        <v>皆増</v>
      </c>
      <c r="Z26" s="17">
        <f t="shared" si="12"/>
        <v>2</v>
      </c>
      <c r="AA26" s="17">
        <v>1</v>
      </c>
      <c r="AB26" s="17">
        <v>1</v>
      </c>
      <c r="AC26" s="15">
        <f t="shared" si="13"/>
        <v>100</v>
      </c>
      <c r="AD26" s="15">
        <f t="shared" si="2"/>
        <v>100</v>
      </c>
      <c r="AE26" s="15">
        <f t="shared" si="2"/>
        <v>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-3</v>
      </c>
      <c r="AA27" s="17">
        <v>-3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3</v>
      </c>
      <c r="AL27" s="4">
        <f t="shared" si="4"/>
        <v>3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2</v>
      </c>
      <c r="U28" s="17">
        <v>0</v>
      </c>
      <c r="V28" s="17">
        <v>2</v>
      </c>
      <c r="W28" s="15">
        <f t="shared" si="11"/>
        <v>200</v>
      </c>
      <c r="X28" s="15">
        <f t="shared" si="1"/>
        <v>0</v>
      </c>
      <c r="Y28" s="15" t="str">
        <f t="shared" si="1"/>
        <v>皆増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-50</v>
      </c>
      <c r="AE28" s="15">
        <f t="shared" si="2"/>
        <v>100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2</v>
      </c>
      <c r="U29" s="17">
        <v>1</v>
      </c>
      <c r="V29" s="17">
        <v>1</v>
      </c>
      <c r="W29" s="15" t="str">
        <f t="shared" si="11"/>
        <v>皆増</v>
      </c>
      <c r="X29" s="15" t="str">
        <f t="shared" si="1"/>
        <v>皆増</v>
      </c>
      <c r="Y29" s="15" t="str">
        <f t="shared" si="1"/>
        <v>皆増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1</v>
      </c>
      <c r="AA33" s="17">
        <f t="shared" si="20"/>
        <v>0</v>
      </c>
      <c r="AB33" s="17">
        <f t="shared" si="20"/>
        <v>1</v>
      </c>
      <c r="AC33" s="15" t="str">
        <f t="shared" si="17"/>
        <v>皆増</v>
      </c>
      <c r="AD33" s="15">
        <f t="shared" si="17"/>
        <v>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5</v>
      </c>
      <c r="S34" s="17">
        <f t="shared" si="22"/>
        <v>8</v>
      </c>
      <c r="T34" s="17">
        <f t="shared" si="22"/>
        <v>7</v>
      </c>
      <c r="U34" s="17">
        <f t="shared" si="22"/>
        <v>1</v>
      </c>
      <c r="V34" s="17">
        <f t="shared" si="22"/>
        <v>6</v>
      </c>
      <c r="W34" s="15">
        <f t="shared" si="15"/>
        <v>116.66666666666666</v>
      </c>
      <c r="X34" s="15">
        <f t="shared" si="15"/>
        <v>25</v>
      </c>
      <c r="Y34" s="15">
        <f t="shared" si="15"/>
        <v>300</v>
      </c>
      <c r="Z34" s="17">
        <f t="shared" ref="Z34:AB34" si="23">SUM(Z23:Z30)</f>
        <v>0</v>
      </c>
      <c r="AA34" s="17">
        <f t="shared" si="23"/>
        <v>-4</v>
      </c>
      <c r="AB34" s="17">
        <f t="shared" si="23"/>
        <v>4</v>
      </c>
      <c r="AC34" s="15">
        <f t="shared" si="17"/>
        <v>0</v>
      </c>
      <c r="AD34" s="15">
        <f t="shared" si="17"/>
        <v>-44.444444444444443</v>
      </c>
      <c r="AE34" s="15">
        <f t="shared" si="17"/>
        <v>100</v>
      </c>
      <c r="AH34" s="4">
        <f t="shared" ref="AH34:AJ34" si="24">SUM(AH23:AH30)</f>
        <v>6</v>
      </c>
      <c r="AI34" s="4">
        <f t="shared" si="24"/>
        <v>4</v>
      </c>
      <c r="AJ34" s="4">
        <f t="shared" si="24"/>
        <v>2</v>
      </c>
      <c r="AK34" s="4">
        <f>SUM(AK23:AK30)</f>
        <v>13</v>
      </c>
      <c r="AL34" s="4">
        <f>SUM(AL23:AL30)</f>
        <v>9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5</v>
      </c>
      <c r="S35" s="17">
        <f t="shared" si="25"/>
        <v>7</v>
      </c>
      <c r="T35" s="17">
        <f t="shared" si="25"/>
        <v>7</v>
      </c>
      <c r="U35" s="17">
        <f t="shared" si="25"/>
        <v>2</v>
      </c>
      <c r="V35" s="17">
        <f t="shared" si="25"/>
        <v>5</v>
      </c>
      <c r="W35" s="15">
        <f t="shared" si="15"/>
        <v>140</v>
      </c>
      <c r="X35" s="15">
        <f t="shared" si="15"/>
        <v>66.666666666666671</v>
      </c>
      <c r="Y35" s="15">
        <f t="shared" si="15"/>
        <v>250</v>
      </c>
      <c r="Z35" s="17">
        <f t="shared" ref="Z35:AB35" si="26">SUM(Z25:Z30)</f>
        <v>2</v>
      </c>
      <c r="AA35" s="17">
        <f t="shared" si="26"/>
        <v>-2</v>
      </c>
      <c r="AB35" s="17">
        <f t="shared" si="26"/>
        <v>4</v>
      </c>
      <c r="AC35" s="15">
        <f t="shared" si="17"/>
        <v>19.999999999999996</v>
      </c>
      <c r="AD35" s="15">
        <f t="shared" si="17"/>
        <v>-28.571428571428569</v>
      </c>
      <c r="AE35" s="15">
        <f t="shared" si="17"/>
        <v>133.33333333333334</v>
      </c>
      <c r="AH35" s="4">
        <f t="shared" ref="AH35:AJ35" si="27">SUM(AH25:AH30)</f>
        <v>5</v>
      </c>
      <c r="AI35" s="4">
        <f t="shared" si="27"/>
        <v>3</v>
      </c>
      <c r="AJ35" s="4">
        <f t="shared" si="27"/>
        <v>2</v>
      </c>
      <c r="AK35" s="4">
        <f>SUM(AK25:AK30)</f>
        <v>10</v>
      </c>
      <c r="AL35" s="4">
        <f>SUM(AL25:AL30)</f>
        <v>7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2</v>
      </c>
      <c r="S36" s="17">
        <f t="shared" si="28"/>
        <v>5</v>
      </c>
      <c r="T36" s="17">
        <f t="shared" si="28"/>
        <v>5</v>
      </c>
      <c r="U36" s="17">
        <f t="shared" si="28"/>
        <v>1</v>
      </c>
      <c r="V36" s="17">
        <f t="shared" si="28"/>
        <v>4</v>
      </c>
      <c r="W36" s="15">
        <f t="shared" si="15"/>
        <v>250</v>
      </c>
      <c r="X36" s="15">
        <f t="shared" si="15"/>
        <v>100</v>
      </c>
      <c r="Y36" s="15">
        <f t="shared" si="15"/>
        <v>400</v>
      </c>
      <c r="Z36" s="17">
        <f t="shared" ref="Z36:AB36" si="29">SUM(Z27:Z30)</f>
        <v>-1</v>
      </c>
      <c r="AA36" s="17">
        <f t="shared" si="29"/>
        <v>-4</v>
      </c>
      <c r="AB36" s="17">
        <f t="shared" si="29"/>
        <v>3</v>
      </c>
      <c r="AC36" s="15">
        <f t="shared" si="17"/>
        <v>-12.5</v>
      </c>
      <c r="AD36" s="15">
        <f t="shared" si="17"/>
        <v>-66.666666666666671</v>
      </c>
      <c r="AE36" s="15">
        <f t="shared" si="17"/>
        <v>150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8</v>
      </c>
      <c r="AL36" s="4">
        <f>SUM(AL27:AL30)</f>
        <v>6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9" t="s">
        <v>95</v>
      </c>
      <c r="V38" s="12">
        <f t="shared" ref="U38:V38" si="32">V32/V9*100</f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7.1428571428571423</v>
      </c>
      <c r="R39" s="12">
        <f>R33/R9*100</f>
        <v>0</v>
      </c>
      <c r="S39" s="13">
        <f t="shared" si="37"/>
        <v>11.111111111111111</v>
      </c>
      <c r="T39" s="12">
        <f>T33/T9*100</f>
        <v>0</v>
      </c>
      <c r="U39" s="19" t="s">
        <v>95</v>
      </c>
      <c r="V39" s="12">
        <f t="shared" ref="U39:V39" si="38">V33/V9*100</f>
        <v>14.285714285714285</v>
      </c>
      <c r="W39" s="12">
        <f>Q39-AH39</f>
        <v>-7.1428571428571423</v>
      </c>
      <c r="X39" s="12">
        <f t="shared" si="33"/>
        <v>-20</v>
      </c>
      <c r="Y39" s="12">
        <f>S39-AJ39</f>
        <v>11.111111111111111</v>
      </c>
      <c r="Z39" s="12">
        <f t="shared" si="37"/>
        <v>100</v>
      </c>
      <c r="AA39" s="12">
        <f t="shared" si="37"/>
        <v>0</v>
      </c>
      <c r="AB39" s="12">
        <f t="shared" si="37"/>
        <v>20</v>
      </c>
      <c r="AC39" s="12">
        <f>Q39-AK39</f>
        <v>7.1428571428571423</v>
      </c>
      <c r="AD39" s="12">
        <f t="shared" si="35"/>
        <v>0</v>
      </c>
      <c r="AE39" s="12">
        <f t="shared" si="35"/>
        <v>11.111111111111111</v>
      </c>
      <c r="AH39" s="12">
        <f t="shared" ref="AH39:AJ39" si="39">AH33/AH9*100</f>
        <v>14.285714285714285</v>
      </c>
      <c r="AI39" s="12">
        <f t="shared" si="39"/>
        <v>20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92.857142857142861</v>
      </c>
      <c r="R40" s="12">
        <f t="shared" si="40"/>
        <v>100</v>
      </c>
      <c r="S40" s="12">
        <f t="shared" si="40"/>
        <v>88.888888888888886</v>
      </c>
      <c r="T40" s="12">
        <f>T34/T9*100</f>
        <v>100</v>
      </c>
      <c r="U40" s="19" t="s">
        <v>95</v>
      </c>
      <c r="V40" s="12">
        <f t="shared" ref="U40:V40" si="41">V34/V9*100</f>
        <v>85.714285714285708</v>
      </c>
      <c r="W40" s="12">
        <f t="shared" ref="W40:W42" si="42">Q40-AH40</f>
        <v>7.142857142857153</v>
      </c>
      <c r="X40" s="12">
        <f t="shared" si="33"/>
        <v>20</v>
      </c>
      <c r="Y40" s="12">
        <f>S40-AJ40</f>
        <v>-11.111111111111114</v>
      </c>
      <c r="Z40" s="12">
        <f>Z34/Z9*100</f>
        <v>0</v>
      </c>
      <c r="AA40" s="12">
        <f t="shared" ref="AA40:AB40" si="43">AA34/AA9*100</f>
        <v>100</v>
      </c>
      <c r="AB40" s="12">
        <f t="shared" si="43"/>
        <v>80</v>
      </c>
      <c r="AC40" s="12">
        <f t="shared" ref="AC40:AC42" si="44">Q40-AK40</f>
        <v>-7.1428571428571388</v>
      </c>
      <c r="AD40" s="12">
        <f t="shared" si="35"/>
        <v>0</v>
      </c>
      <c r="AE40" s="12">
        <f t="shared" si="35"/>
        <v>-11.111111111111114</v>
      </c>
      <c r="AH40" s="12">
        <f t="shared" ref="AH40:AJ40" si="45">AH34/AH9*100</f>
        <v>85.714285714285708</v>
      </c>
      <c r="AI40" s="12">
        <f t="shared" si="45"/>
        <v>80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100</v>
      </c>
      <c r="S41" s="12">
        <f t="shared" si="46"/>
        <v>77.777777777777786</v>
      </c>
      <c r="T41" s="12">
        <f>T35/T9*100</f>
        <v>100</v>
      </c>
      <c r="U41" s="19" t="s">
        <v>95</v>
      </c>
      <c r="V41" s="12">
        <f t="shared" ref="U41:V41" si="47">V35/V9*100</f>
        <v>71.428571428571431</v>
      </c>
      <c r="W41" s="12">
        <f t="shared" si="42"/>
        <v>14.285714285714278</v>
      </c>
      <c r="X41" s="12">
        <f t="shared" si="33"/>
        <v>40</v>
      </c>
      <c r="Y41" s="12">
        <f>S41-AJ41</f>
        <v>-22.222222222222214</v>
      </c>
      <c r="Z41" s="12">
        <f>Z35/Z9*100</f>
        <v>200</v>
      </c>
      <c r="AA41" s="12">
        <f t="shared" ref="AA41:AB41" si="48">AA35/AA9*100</f>
        <v>50</v>
      </c>
      <c r="AB41" s="12">
        <f t="shared" si="48"/>
        <v>80</v>
      </c>
      <c r="AC41" s="12">
        <f t="shared" si="44"/>
        <v>8.7912087912087742</v>
      </c>
      <c r="AD41" s="12">
        <f>R41-AL41</f>
        <v>22.222222222222214</v>
      </c>
      <c r="AE41" s="12">
        <f t="shared" si="35"/>
        <v>2.7777777777777857</v>
      </c>
      <c r="AH41" s="12">
        <f>AH35/AH9*100</f>
        <v>71.428571428571431</v>
      </c>
      <c r="AI41" s="12">
        <f>AI35/AI9*100</f>
        <v>60</v>
      </c>
      <c r="AJ41" s="12">
        <f>AJ35/AJ9*100</f>
        <v>100</v>
      </c>
      <c r="AK41" s="12">
        <f t="shared" ref="AK41:AM41" si="49">AK35/AK9*100</f>
        <v>76.923076923076934</v>
      </c>
      <c r="AL41" s="12">
        <f t="shared" si="49"/>
        <v>77.777777777777786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40</v>
      </c>
      <c r="S42" s="12">
        <f t="shared" si="50"/>
        <v>55.555555555555557</v>
      </c>
      <c r="T42" s="12">
        <f t="shared" si="50"/>
        <v>71.428571428571431</v>
      </c>
      <c r="U42" s="19" t="s">
        <v>95</v>
      </c>
      <c r="V42" s="12">
        <f t="shared" si="50"/>
        <v>57.142857142857139</v>
      </c>
      <c r="W42" s="12">
        <f t="shared" si="42"/>
        <v>21.428571428571431</v>
      </c>
      <c r="X42" s="12">
        <f t="shared" si="33"/>
        <v>20</v>
      </c>
      <c r="Y42" s="12">
        <f>S42-AJ42</f>
        <v>5.5555555555555571</v>
      </c>
      <c r="Z42" s="12">
        <f t="shared" si="50"/>
        <v>-100</v>
      </c>
      <c r="AA42" s="12">
        <f t="shared" si="50"/>
        <v>100</v>
      </c>
      <c r="AB42" s="12">
        <f t="shared" si="50"/>
        <v>60</v>
      </c>
      <c r="AC42" s="12">
        <f t="shared" si="44"/>
        <v>-11.53846153846154</v>
      </c>
      <c r="AD42" s="12">
        <f>R42-AL42</f>
        <v>-26.666666666666657</v>
      </c>
      <c r="AE42" s="12">
        <f t="shared" si="35"/>
        <v>5.5555555555555571</v>
      </c>
      <c r="AH42" s="12">
        <f t="shared" ref="AH42:AJ42" si="51">AH36/AH9*100</f>
        <v>28.571428571428569</v>
      </c>
      <c r="AI42" s="12">
        <f t="shared" si="51"/>
        <v>20</v>
      </c>
      <c r="AJ42" s="12">
        <f t="shared" si="51"/>
        <v>50</v>
      </c>
      <c r="AK42" s="12">
        <f>AK36/AK9*100</f>
        <v>61.53846153846154</v>
      </c>
      <c r="AL42" s="12">
        <f>AL36/AL9*100</f>
        <v>66.666666666666657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100</v>
      </c>
      <c r="I9" s="15">
        <f>IF(C9=F9,0,(1-(C9/(C9-F9)))*-100)</f>
        <v>100</v>
      </c>
      <c r="J9" s="15">
        <f>IF(D9=G9,0,(1-(D9/(D9-G9)))*-100)</f>
        <v>0</v>
      </c>
      <c r="K9" s="17">
        <f>L9+M9</f>
        <v>2</v>
      </c>
      <c r="L9" s="17">
        <f>SUM(L10:L30)</f>
        <v>2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7</v>
      </c>
      <c r="R9" s="17">
        <f>SUM(R10:R30)</f>
        <v>3</v>
      </c>
      <c r="S9" s="17">
        <f>SUM(S10:S30)</f>
        <v>4</v>
      </c>
      <c r="T9" s="17">
        <f>U9+V9</f>
        <v>-1</v>
      </c>
      <c r="U9" s="17">
        <f>SUM(U10:U30)</f>
        <v>-3</v>
      </c>
      <c r="V9" s="17">
        <f>SUM(V10:V30)</f>
        <v>2</v>
      </c>
      <c r="W9" s="15">
        <f>IF(Q9=T9,IF(Q9&gt;0,"皆増",0),(1-(Q9/(Q9-T9)))*-100)</f>
        <v>-12.5</v>
      </c>
      <c r="X9" s="15">
        <f t="shared" ref="X9:Y30" si="1">IF(R9=U9,IF(R9&gt;0,"皆増",0),(1-(R9/(R9-U9)))*-100)</f>
        <v>-50</v>
      </c>
      <c r="Y9" s="15">
        <f t="shared" si="1"/>
        <v>100</v>
      </c>
      <c r="Z9" s="17">
        <f>AA9+AB9</f>
        <v>-5</v>
      </c>
      <c r="AA9" s="17">
        <f>SUM(AA10:AA30)</f>
        <v>-3</v>
      </c>
      <c r="AB9" s="17">
        <f>SUM(AB10:AB30)</f>
        <v>-2</v>
      </c>
      <c r="AC9" s="15">
        <f>IF(Q9=Z9,IF(Q9&gt;0,"皆増",0),(1-(Q9/(Q9-Z9)))*-100)</f>
        <v>-41.666666666666664</v>
      </c>
      <c r="AD9" s="15">
        <f t="shared" ref="AD9:AE30" si="2">IF(R9=AA9,IF(R9&gt;0,"皆増",0),(1-(R9/(R9-AA9)))*-100)</f>
        <v>-50</v>
      </c>
      <c r="AE9" s="15">
        <f t="shared" si="2"/>
        <v>-33.333333333333336</v>
      </c>
      <c r="AH9" s="4">
        <f t="shared" ref="AH9:AJ30" si="3">Q9-T9</f>
        <v>8</v>
      </c>
      <c r="AI9" s="4">
        <f t="shared" si="3"/>
        <v>6</v>
      </c>
      <c r="AJ9" s="4">
        <f t="shared" si="3"/>
        <v>2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100</v>
      </c>
      <c r="I10" s="15">
        <f t="shared" ref="I10" si="7">IF(C10=F10,0,(1-(C10/(C10-F10)))*-100)</f>
        <v>100</v>
      </c>
      <c r="J10" s="15">
        <f>IF(D10=G10,0,(1-(D10/(D10-G10)))*-100)</f>
        <v>0</v>
      </c>
      <c r="K10" s="17">
        <f t="shared" ref="K10" si="8">L10+M10</f>
        <v>2</v>
      </c>
      <c r="L10" s="17">
        <v>2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-33.333333333333336</v>
      </c>
      <c r="X27" s="15">
        <f t="shared" si="1"/>
        <v>0</v>
      </c>
      <c r="Y27" s="15">
        <f t="shared" si="1"/>
        <v>-100</v>
      </c>
      <c r="Z27" s="17">
        <f t="shared" si="12"/>
        <v>-2</v>
      </c>
      <c r="AA27" s="17">
        <v>0</v>
      </c>
      <c r="AB27" s="17">
        <v>-2</v>
      </c>
      <c r="AC27" s="15">
        <f t="shared" si="13"/>
        <v>-50</v>
      </c>
      <c r="AD27" s="15">
        <f t="shared" si="2"/>
        <v>0</v>
      </c>
      <c r="AE27" s="15">
        <f t="shared" si="2"/>
        <v>-100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-33.333333333333336</v>
      </c>
      <c r="AD28" s="15">
        <f t="shared" si="2"/>
        <v>0</v>
      </c>
      <c r="AE28" s="15">
        <f t="shared" si="2"/>
        <v>-50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2</v>
      </c>
      <c r="U29" s="17">
        <v>-1</v>
      </c>
      <c r="V29" s="17">
        <v>3</v>
      </c>
      <c r="W29" s="15">
        <f t="shared" si="11"/>
        <v>200</v>
      </c>
      <c r="X29" s="15">
        <f t="shared" si="1"/>
        <v>-100</v>
      </c>
      <c r="Y29" s="15" t="str">
        <f t="shared" si="1"/>
        <v>皆増</v>
      </c>
      <c r="Z29" s="17">
        <f t="shared" si="12"/>
        <v>1</v>
      </c>
      <c r="AA29" s="17">
        <v>-1</v>
      </c>
      <c r="AB29" s="17">
        <v>2</v>
      </c>
      <c r="AC29" s="15">
        <f t="shared" si="13"/>
        <v>50</v>
      </c>
      <c r="AD29" s="15">
        <f t="shared" si="2"/>
        <v>-100</v>
      </c>
      <c r="AE29" s="15">
        <f t="shared" si="2"/>
        <v>200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2</v>
      </c>
      <c r="AL29" s="4">
        <f t="shared" si="4"/>
        <v>1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3</v>
      </c>
      <c r="S34" s="17">
        <f t="shared" si="22"/>
        <v>4</v>
      </c>
      <c r="T34" s="17">
        <f t="shared" si="22"/>
        <v>-1</v>
      </c>
      <c r="U34" s="17">
        <f t="shared" si="22"/>
        <v>-3</v>
      </c>
      <c r="V34" s="17">
        <f t="shared" si="22"/>
        <v>2</v>
      </c>
      <c r="W34" s="15">
        <f t="shared" si="15"/>
        <v>-12.5</v>
      </c>
      <c r="X34" s="15">
        <f t="shared" si="15"/>
        <v>-50</v>
      </c>
      <c r="Y34" s="15">
        <f t="shared" si="15"/>
        <v>100</v>
      </c>
      <c r="Z34" s="17">
        <f t="shared" ref="Z34:AB34" si="23">SUM(Z23:Z30)</f>
        <v>-5</v>
      </c>
      <c r="AA34" s="17">
        <f t="shared" si="23"/>
        <v>-3</v>
      </c>
      <c r="AB34" s="17">
        <f t="shared" si="23"/>
        <v>-2</v>
      </c>
      <c r="AC34" s="15">
        <f t="shared" si="17"/>
        <v>-41.666666666666664</v>
      </c>
      <c r="AD34" s="15">
        <f t="shared" si="17"/>
        <v>-50</v>
      </c>
      <c r="AE34" s="15">
        <f t="shared" si="17"/>
        <v>-33.333333333333336</v>
      </c>
      <c r="AH34" s="4">
        <f t="shared" ref="AH34:AJ34" si="24">SUM(AH23:AH30)</f>
        <v>8</v>
      </c>
      <c r="AI34" s="4">
        <f t="shared" si="24"/>
        <v>6</v>
      </c>
      <c r="AJ34" s="4">
        <f t="shared" si="24"/>
        <v>2</v>
      </c>
      <c r="AK34" s="4">
        <f>SUM(AK23:AK30)</f>
        <v>12</v>
      </c>
      <c r="AL34" s="4">
        <f>SUM(AL23:AL30)</f>
        <v>6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3</v>
      </c>
      <c r="S35" s="17">
        <f t="shared" si="25"/>
        <v>4</v>
      </c>
      <c r="T35" s="17">
        <f t="shared" si="25"/>
        <v>0</v>
      </c>
      <c r="U35" s="17">
        <f t="shared" si="25"/>
        <v>-2</v>
      </c>
      <c r="V35" s="17">
        <f t="shared" si="25"/>
        <v>2</v>
      </c>
      <c r="W35" s="15">
        <f t="shared" si="15"/>
        <v>0</v>
      </c>
      <c r="X35" s="15">
        <f t="shared" si="15"/>
        <v>-40</v>
      </c>
      <c r="Y35" s="15">
        <f t="shared" si="15"/>
        <v>100</v>
      </c>
      <c r="Z35" s="17">
        <f t="shared" ref="Z35:AB35" si="26">SUM(Z25:Z30)</f>
        <v>-5</v>
      </c>
      <c r="AA35" s="17">
        <f t="shared" si="26"/>
        <v>-3</v>
      </c>
      <c r="AB35" s="17">
        <f t="shared" si="26"/>
        <v>-2</v>
      </c>
      <c r="AC35" s="15">
        <f t="shared" si="17"/>
        <v>-41.666666666666664</v>
      </c>
      <c r="AD35" s="15">
        <f t="shared" si="17"/>
        <v>-50</v>
      </c>
      <c r="AE35" s="15">
        <f t="shared" si="17"/>
        <v>-33.333333333333336</v>
      </c>
      <c r="AH35" s="4">
        <f t="shared" ref="AH35:AJ35" si="27">SUM(AH25:AH30)</f>
        <v>7</v>
      </c>
      <c r="AI35" s="4">
        <f t="shared" si="27"/>
        <v>5</v>
      </c>
      <c r="AJ35" s="4">
        <f t="shared" si="27"/>
        <v>2</v>
      </c>
      <c r="AK35" s="4">
        <f>SUM(AK25:AK30)</f>
        <v>12</v>
      </c>
      <c r="AL35" s="4">
        <f>SUM(AL25:AL30)</f>
        <v>6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1</v>
      </c>
      <c r="U36" s="17">
        <f t="shared" si="28"/>
        <v>-1</v>
      </c>
      <c r="V36" s="17">
        <f t="shared" si="28"/>
        <v>2</v>
      </c>
      <c r="W36" s="15">
        <f t="shared" si="15"/>
        <v>16.666666666666675</v>
      </c>
      <c r="X36" s="15">
        <f t="shared" si="15"/>
        <v>-25</v>
      </c>
      <c r="Y36" s="15">
        <f t="shared" si="15"/>
        <v>100</v>
      </c>
      <c r="Z36" s="17">
        <f t="shared" ref="Z36:AB36" si="29">SUM(Z27:Z30)</f>
        <v>-4</v>
      </c>
      <c r="AA36" s="17">
        <f t="shared" si="29"/>
        <v>-2</v>
      </c>
      <c r="AB36" s="17">
        <f t="shared" si="29"/>
        <v>-2</v>
      </c>
      <c r="AC36" s="15">
        <f t="shared" si="17"/>
        <v>-36.363636363636367</v>
      </c>
      <c r="AD36" s="15">
        <f t="shared" si="17"/>
        <v>-40</v>
      </c>
      <c r="AE36" s="15">
        <f t="shared" si="17"/>
        <v>-33.333333333333336</v>
      </c>
      <c r="AH36" s="4">
        <f t="shared" ref="AH36:AJ36" si="30">SUM(AH27:AH30)</f>
        <v>6</v>
      </c>
      <c r="AI36" s="4">
        <f t="shared" si="30"/>
        <v>4</v>
      </c>
      <c r="AJ36" s="4">
        <f t="shared" si="30"/>
        <v>2</v>
      </c>
      <c r="AK36" s="4">
        <f>SUM(AK27:AK30)</f>
        <v>11</v>
      </c>
      <c r="AL36" s="4">
        <f>SUM(AL27:AL30)</f>
        <v>5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0</v>
      </c>
      <c r="U41" s="12">
        <f t="shared" ref="U41:V41" si="47">U35/U9*100</f>
        <v>66.666666666666657</v>
      </c>
      <c r="V41" s="12">
        <f t="shared" si="47"/>
        <v>100</v>
      </c>
      <c r="W41" s="12">
        <f t="shared" si="42"/>
        <v>12.5</v>
      </c>
      <c r="X41" s="12">
        <f t="shared" si="33"/>
        <v>16.666666666666657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87.5</v>
      </c>
      <c r="AI41" s="12">
        <f>AI35/AI9*100</f>
        <v>83.333333333333343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>
        <f t="shared" si="50"/>
        <v>-100</v>
      </c>
      <c r="U42" s="12">
        <f t="shared" si="50"/>
        <v>33.333333333333329</v>
      </c>
      <c r="V42" s="12">
        <f t="shared" si="50"/>
        <v>100</v>
      </c>
      <c r="W42" s="12">
        <f t="shared" si="42"/>
        <v>25</v>
      </c>
      <c r="X42" s="12">
        <f t="shared" si="33"/>
        <v>33.333333333333343</v>
      </c>
      <c r="Y42" s="12">
        <f>S42-AJ42</f>
        <v>0</v>
      </c>
      <c r="Z42" s="12">
        <f t="shared" si="50"/>
        <v>80</v>
      </c>
      <c r="AA42" s="12">
        <f t="shared" si="50"/>
        <v>66.666666666666657</v>
      </c>
      <c r="AB42" s="12">
        <f t="shared" si="50"/>
        <v>100</v>
      </c>
      <c r="AC42" s="12">
        <f t="shared" si="44"/>
        <v>8.3333333333333428</v>
      </c>
      <c r="AD42" s="12">
        <f>R42-AL42</f>
        <v>16.666666666666657</v>
      </c>
      <c r="AE42" s="12">
        <f t="shared" si="35"/>
        <v>0</v>
      </c>
      <c r="AH42" s="12">
        <f t="shared" ref="AH42:AJ42" si="51">AH36/AH9*100</f>
        <v>75</v>
      </c>
      <c r="AI42" s="12">
        <f t="shared" si="51"/>
        <v>66.666666666666657</v>
      </c>
      <c r="AJ42" s="12">
        <f t="shared" si="51"/>
        <v>100</v>
      </c>
      <c r="AK42" s="12">
        <f>AK36/AK9*100</f>
        <v>91.666666666666657</v>
      </c>
      <c r="AL42" s="12">
        <f>AL36/AL9*100</f>
        <v>83.333333333333343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1</v>
      </c>
      <c r="F9" s="17">
        <f>SUM(F10:F30)</f>
        <v>0</v>
      </c>
      <c r="G9" s="17">
        <f>SUM(G10:G30)</f>
        <v>1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0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4</v>
      </c>
      <c r="R9" s="17">
        <f>SUM(R10:R30)</f>
        <v>4</v>
      </c>
      <c r="S9" s="17">
        <f>SUM(S10:S30)</f>
        <v>0</v>
      </c>
      <c r="T9" s="17">
        <f>U9+V9</f>
        <v>0</v>
      </c>
      <c r="U9" s="17">
        <f>SUM(U10:U30)</f>
        <v>3</v>
      </c>
      <c r="V9" s="17">
        <f>SUM(V10:V30)</f>
        <v>-3</v>
      </c>
      <c r="W9" s="15">
        <f>IF(Q9=T9,IF(Q9&gt;0,"皆増",0),(1-(Q9/(Q9-T9)))*-100)</f>
        <v>0</v>
      </c>
      <c r="X9" s="15">
        <f t="shared" ref="X9:Y30" si="1">IF(R9=U9,IF(R9&gt;0,"皆増",0),(1-(R9/(R9-U9)))*-100)</f>
        <v>300</v>
      </c>
      <c r="Y9" s="15">
        <f t="shared" si="1"/>
        <v>-100</v>
      </c>
      <c r="Z9" s="17">
        <f>AA9+AB9</f>
        <v>-2</v>
      </c>
      <c r="AA9" s="17">
        <f>SUM(AA10:AA30)</f>
        <v>3</v>
      </c>
      <c r="AB9" s="17">
        <f>SUM(AB10:AB30)</f>
        <v>-5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300</v>
      </c>
      <c r="AE9" s="15">
        <f t="shared" si="2"/>
        <v>-100</v>
      </c>
      <c r="AH9" s="4">
        <f t="shared" ref="AH9:AJ30" si="3">Q9-T9</f>
        <v>4</v>
      </c>
      <c r="AI9" s="4">
        <f t="shared" si="3"/>
        <v>1</v>
      </c>
      <c r="AJ9" s="4">
        <f t="shared" si="3"/>
        <v>3</v>
      </c>
      <c r="AK9" s="4">
        <f t="shared" ref="AK9:AM30" si="4">Q9-Z9</f>
        <v>6</v>
      </c>
      <c r="AL9" s="4">
        <f t="shared" si="4"/>
        <v>1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1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100</v>
      </c>
      <c r="Y27" s="15">
        <f t="shared" si="1"/>
        <v>-100</v>
      </c>
      <c r="Z27" s="17">
        <f t="shared" si="12"/>
        <v>-3</v>
      </c>
      <c r="AA27" s="17">
        <v>1</v>
      </c>
      <c r="AB27" s="17">
        <v>-4</v>
      </c>
      <c r="AC27" s="15">
        <f t="shared" si="13"/>
        <v>-60</v>
      </c>
      <c r="AD27" s="15">
        <f t="shared" si="2"/>
        <v>100</v>
      </c>
      <c r="AE27" s="15">
        <f t="shared" si="2"/>
        <v>-100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5</v>
      </c>
      <c r="AL27" s="4">
        <f t="shared" si="4"/>
        <v>1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-2</v>
      </c>
      <c r="U28" s="17">
        <v>0</v>
      </c>
      <c r="V28" s="17">
        <v>-2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2</v>
      </c>
      <c r="AI28" s="4">
        <f t="shared" si="3"/>
        <v>0</v>
      </c>
      <c r="AJ28" s="4">
        <f t="shared" si="3"/>
        <v>2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1</v>
      </c>
      <c r="S29" s="17">
        <v>0</v>
      </c>
      <c r="T29" s="17">
        <f t="shared" si="10"/>
        <v>1</v>
      </c>
      <c r="U29" s="17">
        <v>1</v>
      </c>
      <c r="V29" s="17">
        <v>0</v>
      </c>
      <c r="W29" s="15" t="str">
        <f t="shared" si="11"/>
        <v>皆増</v>
      </c>
      <c r="X29" s="15" t="str">
        <f t="shared" si="1"/>
        <v>皆増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 t="str">
        <f t="shared" si="13"/>
        <v>皆増</v>
      </c>
      <c r="AD29" s="15" t="str">
        <f t="shared" si="2"/>
        <v>皆増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4</v>
      </c>
      <c r="S34" s="17">
        <f t="shared" si="22"/>
        <v>0</v>
      </c>
      <c r="T34" s="17">
        <f t="shared" si="22"/>
        <v>0</v>
      </c>
      <c r="U34" s="17">
        <f t="shared" si="22"/>
        <v>3</v>
      </c>
      <c r="V34" s="17">
        <f t="shared" si="22"/>
        <v>-3</v>
      </c>
      <c r="W34" s="15">
        <f t="shared" si="15"/>
        <v>0</v>
      </c>
      <c r="X34" s="15">
        <f t="shared" si="15"/>
        <v>300</v>
      </c>
      <c r="Y34" s="15">
        <f t="shared" si="15"/>
        <v>-100</v>
      </c>
      <c r="Z34" s="17">
        <f t="shared" ref="Z34:AB34" si="23">SUM(Z23:Z30)</f>
        <v>-2</v>
      </c>
      <c r="AA34" s="17">
        <f t="shared" si="23"/>
        <v>3</v>
      </c>
      <c r="AB34" s="17">
        <f t="shared" si="23"/>
        <v>-5</v>
      </c>
      <c r="AC34" s="15">
        <f t="shared" si="17"/>
        <v>-33.333333333333336</v>
      </c>
      <c r="AD34" s="15">
        <f t="shared" si="17"/>
        <v>300</v>
      </c>
      <c r="AE34" s="15">
        <f t="shared" si="17"/>
        <v>-100</v>
      </c>
      <c r="AH34" s="4">
        <f t="shared" ref="AH34:AJ34" si="24">SUM(AH23:AH30)</f>
        <v>4</v>
      </c>
      <c r="AI34" s="4">
        <f t="shared" si="24"/>
        <v>1</v>
      </c>
      <c r="AJ34" s="4">
        <f t="shared" si="24"/>
        <v>3</v>
      </c>
      <c r="AK34" s="4">
        <f>SUM(AK23:AK30)</f>
        <v>6</v>
      </c>
      <c r="AL34" s="4">
        <f>SUM(AL23:AL30)</f>
        <v>1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</v>
      </c>
      <c r="R35" s="17">
        <f t="shared" si="25"/>
        <v>4</v>
      </c>
      <c r="S35" s="17">
        <f t="shared" si="25"/>
        <v>0</v>
      </c>
      <c r="T35" s="17">
        <f t="shared" si="25"/>
        <v>0</v>
      </c>
      <c r="U35" s="17">
        <f t="shared" si="25"/>
        <v>3</v>
      </c>
      <c r="V35" s="17">
        <f t="shared" si="25"/>
        <v>-3</v>
      </c>
      <c r="W35" s="15">
        <f t="shared" si="15"/>
        <v>0</v>
      </c>
      <c r="X35" s="15">
        <f t="shared" si="15"/>
        <v>300</v>
      </c>
      <c r="Y35" s="15">
        <f t="shared" si="15"/>
        <v>-100</v>
      </c>
      <c r="Z35" s="17">
        <f t="shared" ref="Z35:AB35" si="26">SUM(Z25:Z30)</f>
        <v>-2</v>
      </c>
      <c r="AA35" s="17">
        <f t="shared" si="26"/>
        <v>3</v>
      </c>
      <c r="AB35" s="17">
        <f t="shared" si="26"/>
        <v>-5</v>
      </c>
      <c r="AC35" s="15">
        <f t="shared" si="17"/>
        <v>-33.333333333333336</v>
      </c>
      <c r="AD35" s="15">
        <f t="shared" si="17"/>
        <v>300</v>
      </c>
      <c r="AE35" s="15">
        <f t="shared" si="17"/>
        <v>-100</v>
      </c>
      <c r="AH35" s="4">
        <f t="shared" ref="AH35:AJ35" si="27">SUM(AH25:AH30)</f>
        <v>4</v>
      </c>
      <c r="AI35" s="4">
        <f t="shared" si="27"/>
        <v>1</v>
      </c>
      <c r="AJ35" s="4">
        <f t="shared" si="27"/>
        <v>3</v>
      </c>
      <c r="AK35" s="4">
        <f>SUM(AK25:AK30)</f>
        <v>6</v>
      </c>
      <c r="AL35" s="4">
        <f>SUM(AL25:AL30)</f>
        <v>1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3</v>
      </c>
      <c r="S36" s="17">
        <f t="shared" si="28"/>
        <v>0</v>
      </c>
      <c r="T36" s="17">
        <f t="shared" si="28"/>
        <v>-1</v>
      </c>
      <c r="U36" s="17">
        <f t="shared" si="28"/>
        <v>2</v>
      </c>
      <c r="V36" s="17">
        <f t="shared" si="28"/>
        <v>-3</v>
      </c>
      <c r="W36" s="15">
        <f t="shared" si="15"/>
        <v>-25</v>
      </c>
      <c r="X36" s="15">
        <f t="shared" si="15"/>
        <v>200</v>
      </c>
      <c r="Y36" s="15">
        <f t="shared" si="15"/>
        <v>-100</v>
      </c>
      <c r="Z36" s="17">
        <f t="shared" ref="Z36:AB36" si="29">SUM(Z27:Z30)</f>
        <v>-3</v>
      </c>
      <c r="AA36" s="17">
        <f t="shared" si="29"/>
        <v>2</v>
      </c>
      <c r="AB36" s="17">
        <f t="shared" si="29"/>
        <v>-5</v>
      </c>
      <c r="AC36" s="15">
        <f t="shared" si="17"/>
        <v>-50</v>
      </c>
      <c r="AD36" s="15">
        <f t="shared" si="17"/>
        <v>200</v>
      </c>
      <c r="AE36" s="15">
        <f t="shared" si="17"/>
        <v>-100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6</v>
      </c>
      <c r="AL36" s="4">
        <f>SUM(AL27:AL30)</f>
        <v>1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8" t="s">
        <v>95</v>
      </c>
      <c r="T38" s="18" t="s">
        <v>95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8" t="s">
        <v>95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8" t="s">
        <v>95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8" t="s">
        <v>95</v>
      </c>
      <c r="T39" s="18" t="s">
        <v>95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8" t="s">
        <v>95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8" t="s">
        <v>95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8" t="s">
        <v>95</v>
      </c>
      <c r="T40" s="18" t="s">
        <v>95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8" t="s">
        <v>95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8" t="s">
        <v>95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8" t="s">
        <v>95</v>
      </c>
      <c r="T41" s="18" t="s">
        <v>95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>
        <f t="shared" si="33"/>
        <v>0</v>
      </c>
      <c r="Y41" s="18" t="s">
        <v>95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8" t="s">
        <v>95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75</v>
      </c>
      <c r="R42" s="12">
        <f t="shared" si="50"/>
        <v>75</v>
      </c>
      <c r="S42" s="18" t="s">
        <v>95</v>
      </c>
      <c r="T42" s="18" t="s">
        <v>95</v>
      </c>
      <c r="U42" s="12">
        <f t="shared" si="50"/>
        <v>66.666666666666657</v>
      </c>
      <c r="V42" s="12">
        <f t="shared" si="50"/>
        <v>100</v>
      </c>
      <c r="W42" s="12">
        <f t="shared" si="42"/>
        <v>-25</v>
      </c>
      <c r="X42" s="12">
        <f t="shared" si="33"/>
        <v>-25</v>
      </c>
      <c r="Y42" s="18" t="s">
        <v>95</v>
      </c>
      <c r="Z42" s="12">
        <f t="shared" si="50"/>
        <v>150</v>
      </c>
      <c r="AA42" s="12">
        <f t="shared" si="50"/>
        <v>66.666666666666657</v>
      </c>
      <c r="AB42" s="12">
        <f t="shared" si="50"/>
        <v>100</v>
      </c>
      <c r="AC42" s="12">
        <f t="shared" si="44"/>
        <v>-25</v>
      </c>
      <c r="AD42" s="12">
        <f>R42-AL42</f>
        <v>-25</v>
      </c>
      <c r="AE42" s="18" t="s">
        <v>95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82</v>
      </c>
      <c r="C9" s="17">
        <f>SUM(C10:C30)</f>
        <v>39</v>
      </c>
      <c r="D9" s="17">
        <f>SUM(D10:D30)</f>
        <v>43</v>
      </c>
      <c r="E9" s="17">
        <f>F9+G9</f>
        <v>0</v>
      </c>
      <c r="F9" s="17">
        <f>SUM(F10:F30)</f>
        <v>-7</v>
      </c>
      <c r="G9" s="17">
        <f>SUM(G10:G30)</f>
        <v>7</v>
      </c>
      <c r="H9" s="15">
        <f>IF(B9=E9,0,(1-(B9/(B9-E9)))*-100)</f>
        <v>0</v>
      </c>
      <c r="I9" s="15">
        <f>IF(C9=F9,0,(1-(C9/(C9-F9)))*-100)</f>
        <v>-15.217391304347828</v>
      </c>
      <c r="J9" s="15">
        <f>IF(D9=G9,0,(1-(D9/(D9-G9)))*-100)</f>
        <v>19.444444444444443</v>
      </c>
      <c r="K9" s="17">
        <f>L9+M9</f>
        <v>6</v>
      </c>
      <c r="L9" s="17">
        <f>SUM(L10:L30)</f>
        <v>-3</v>
      </c>
      <c r="M9" s="17">
        <f>SUM(M10:M30)</f>
        <v>9</v>
      </c>
      <c r="N9" s="15">
        <f>IF(B9=K9,0,(1-(B9/(B9-K9)))*-100)</f>
        <v>7.8947368421052655</v>
      </c>
      <c r="O9" s="15">
        <f t="shared" ref="O9:P10" si="0">IF(C9=L9,0,(1-(C9/(C9-L9)))*-100)</f>
        <v>-7.1428571428571397</v>
      </c>
      <c r="P9" s="15">
        <f>IF(D9=M9,0,(1-(D9/(D9-M9)))*-100)</f>
        <v>26.470588235294112</v>
      </c>
      <c r="Q9" s="17">
        <f>R9+S9</f>
        <v>164</v>
      </c>
      <c r="R9" s="17">
        <f>SUM(R10:R30)</f>
        <v>90</v>
      </c>
      <c r="S9" s="17">
        <f>SUM(S10:S30)</f>
        <v>74</v>
      </c>
      <c r="T9" s="17">
        <f>U9+V9</f>
        <v>-36</v>
      </c>
      <c r="U9" s="17">
        <f>SUM(U10:U30)</f>
        <v>-7</v>
      </c>
      <c r="V9" s="17">
        <f>SUM(V10:V30)</f>
        <v>-29</v>
      </c>
      <c r="W9" s="15">
        <f>IF(Q9=T9,IF(Q9&gt;0,"皆増",0),(1-(Q9/(Q9-T9)))*-100)</f>
        <v>-18.000000000000004</v>
      </c>
      <c r="X9" s="15">
        <f t="shared" ref="X9:Y30" si="1">IF(R9=U9,IF(R9&gt;0,"皆増",0),(1-(R9/(R9-U9)))*-100)</f>
        <v>-7.2164948453608213</v>
      </c>
      <c r="Y9" s="15">
        <f t="shared" si="1"/>
        <v>-28.155339805825243</v>
      </c>
      <c r="Z9" s="17">
        <f>AA9+AB9</f>
        <v>-5</v>
      </c>
      <c r="AA9" s="17">
        <f>SUM(AA10:AA30)</f>
        <v>11</v>
      </c>
      <c r="AB9" s="17">
        <f>SUM(AB10:AB30)</f>
        <v>-16</v>
      </c>
      <c r="AC9" s="15">
        <f>IF(Q9=Z9,IF(Q9&gt;0,"皆増",0),(1-(Q9/(Q9-Z9)))*-100)</f>
        <v>-2.9585798816568087</v>
      </c>
      <c r="AD9" s="15">
        <f t="shared" ref="AD9:AE30" si="2">IF(R9=AA9,IF(R9&gt;0,"皆増",0),(1-(R9/(R9-AA9)))*-100)</f>
        <v>13.924050632911399</v>
      </c>
      <c r="AE9" s="15">
        <f t="shared" si="2"/>
        <v>-17.777777777777782</v>
      </c>
      <c r="AH9" s="4">
        <f t="shared" ref="AH9:AJ30" si="3">Q9-T9</f>
        <v>200</v>
      </c>
      <c r="AI9" s="4">
        <f t="shared" si="3"/>
        <v>97</v>
      </c>
      <c r="AJ9" s="4">
        <f t="shared" si="3"/>
        <v>103</v>
      </c>
      <c r="AK9" s="4">
        <f t="shared" ref="AK9:AM30" si="4">Q9-Z9</f>
        <v>169</v>
      </c>
      <c r="AL9" s="4">
        <f t="shared" si="4"/>
        <v>79</v>
      </c>
      <c r="AM9" s="4">
        <f t="shared" si="4"/>
        <v>90</v>
      </c>
    </row>
    <row r="10" spans="1:39" s="1" customFormat="1" ht="18" customHeight="1" x14ac:dyDescent="0.2">
      <c r="A10" s="4" t="s">
        <v>1</v>
      </c>
      <c r="B10" s="17">
        <f t="shared" ref="B10" si="5">C10+D10</f>
        <v>82</v>
      </c>
      <c r="C10" s="17">
        <v>39</v>
      </c>
      <c r="D10" s="17">
        <v>43</v>
      </c>
      <c r="E10" s="17">
        <f t="shared" ref="E10" si="6">F10+G10</f>
        <v>0</v>
      </c>
      <c r="F10" s="17">
        <v>-7</v>
      </c>
      <c r="G10" s="17">
        <v>7</v>
      </c>
      <c r="H10" s="15">
        <f>IF(B10=E10,0,(1-(B10/(B10-E10)))*-100)</f>
        <v>0</v>
      </c>
      <c r="I10" s="15">
        <f t="shared" ref="I10" si="7">IF(C10=F10,0,(1-(C10/(C10-F10)))*-100)</f>
        <v>-15.217391304347828</v>
      </c>
      <c r="J10" s="15">
        <f>IF(D10=G10,0,(1-(D10/(D10-G10)))*-100)</f>
        <v>19.444444444444443</v>
      </c>
      <c r="K10" s="17">
        <f t="shared" ref="K10" si="8">L10+M10</f>
        <v>6</v>
      </c>
      <c r="L10" s="17">
        <v>-3</v>
      </c>
      <c r="M10" s="17">
        <v>9</v>
      </c>
      <c r="N10" s="15">
        <f>IF(B10=K10,0,(1-(B10/(B10-K10)))*-100)</f>
        <v>7.8947368421052655</v>
      </c>
      <c r="O10" s="15">
        <f t="shared" si="0"/>
        <v>-7.1428571428571397</v>
      </c>
      <c r="P10" s="15">
        <f t="shared" si="0"/>
        <v>26.470588235294112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-1</v>
      </c>
      <c r="AA10" s="17">
        <v>0</v>
      </c>
      <c r="AB10" s="17">
        <v>-1</v>
      </c>
      <c r="AC10" s="15">
        <f t="shared" ref="AC10:AC30" si="13">IF(Q10=Z10,IF(Q10&gt;0,"皆増",0),(1-(Q10/(Q10-Z10)))*-100)</f>
        <v>-100</v>
      </c>
      <c r="AD10" s="15">
        <f t="shared" si="2"/>
        <v>0</v>
      </c>
      <c r="AE10" s="15">
        <f t="shared" si="2"/>
        <v>-100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1</v>
      </c>
      <c r="AL10" s="4">
        <f t="shared" si="4"/>
        <v>0</v>
      </c>
      <c r="AM10" s="4">
        <f t="shared" si="4"/>
        <v>1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-1</v>
      </c>
      <c r="V16" s="17">
        <v>0</v>
      </c>
      <c r="W16" s="15">
        <f t="shared" si="11"/>
        <v>-100</v>
      </c>
      <c r="X16" s="15">
        <f t="shared" si="1"/>
        <v>-100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1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1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-1</v>
      </c>
      <c r="AC17" s="15">
        <f t="shared" si="13"/>
        <v>0</v>
      </c>
      <c r="AD17" s="15" t="str">
        <f t="shared" si="2"/>
        <v>皆増</v>
      </c>
      <c r="AE17" s="15">
        <f t="shared" si="2"/>
        <v>-100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1</v>
      </c>
      <c r="U18" s="17">
        <v>1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2</v>
      </c>
      <c r="R19" s="17">
        <v>2</v>
      </c>
      <c r="S19" s="17">
        <v>0</v>
      </c>
      <c r="T19" s="17">
        <f t="shared" si="10"/>
        <v>1</v>
      </c>
      <c r="U19" s="17">
        <v>2</v>
      </c>
      <c r="V19" s="17">
        <v>-1</v>
      </c>
      <c r="W19" s="15">
        <f t="shared" si="11"/>
        <v>100</v>
      </c>
      <c r="X19" s="15" t="str">
        <f t="shared" si="1"/>
        <v>皆増</v>
      </c>
      <c r="Y19" s="15">
        <f t="shared" si="1"/>
        <v>-100</v>
      </c>
      <c r="Z19" s="17">
        <f t="shared" si="12"/>
        <v>1</v>
      </c>
      <c r="AA19" s="17">
        <v>1</v>
      </c>
      <c r="AB19" s="17">
        <v>0</v>
      </c>
      <c r="AC19" s="15">
        <f t="shared" si="13"/>
        <v>100</v>
      </c>
      <c r="AD19" s="15">
        <f t="shared" si="2"/>
        <v>100</v>
      </c>
      <c r="AE19" s="15">
        <f t="shared" si="2"/>
        <v>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2</v>
      </c>
      <c r="S20" s="17">
        <v>0</v>
      </c>
      <c r="T20" s="17">
        <f t="shared" si="10"/>
        <v>1</v>
      </c>
      <c r="U20" s="17">
        <v>2</v>
      </c>
      <c r="V20" s="17">
        <v>-1</v>
      </c>
      <c r="W20" s="15">
        <f t="shared" si="11"/>
        <v>100</v>
      </c>
      <c r="X20" s="15" t="str">
        <f t="shared" si="1"/>
        <v>皆増</v>
      </c>
      <c r="Y20" s="15">
        <f t="shared" si="1"/>
        <v>-100</v>
      </c>
      <c r="Z20" s="17">
        <f t="shared" si="12"/>
        <v>-3</v>
      </c>
      <c r="AA20" s="17">
        <v>-3</v>
      </c>
      <c r="AB20" s="17">
        <v>0</v>
      </c>
      <c r="AC20" s="15">
        <f t="shared" si="13"/>
        <v>-60</v>
      </c>
      <c r="AD20" s="15">
        <f t="shared" si="2"/>
        <v>-60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5</v>
      </c>
      <c r="AL20" s="4">
        <f t="shared" si="4"/>
        <v>5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-3</v>
      </c>
      <c r="U21" s="17">
        <v>-3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3</v>
      </c>
      <c r="AI21" s="4">
        <f t="shared" si="3"/>
        <v>3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6</v>
      </c>
      <c r="R22" s="17">
        <v>5</v>
      </c>
      <c r="S22" s="17">
        <v>1</v>
      </c>
      <c r="T22" s="17">
        <f t="shared" si="10"/>
        <v>4</v>
      </c>
      <c r="U22" s="17">
        <v>4</v>
      </c>
      <c r="V22" s="17">
        <v>0</v>
      </c>
      <c r="W22" s="15">
        <f t="shared" si="11"/>
        <v>200</v>
      </c>
      <c r="X22" s="15">
        <f t="shared" si="1"/>
        <v>400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6</v>
      </c>
      <c r="AL22" s="4">
        <f t="shared" si="4"/>
        <v>5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5</v>
      </c>
      <c r="S23" s="17">
        <v>3</v>
      </c>
      <c r="T23" s="17">
        <f t="shared" si="10"/>
        <v>-7</v>
      </c>
      <c r="U23" s="17">
        <v>-4</v>
      </c>
      <c r="V23" s="17">
        <v>-3</v>
      </c>
      <c r="W23" s="15">
        <f t="shared" si="11"/>
        <v>-46.666666666666664</v>
      </c>
      <c r="X23" s="15">
        <f t="shared" si="1"/>
        <v>-44.444444444444443</v>
      </c>
      <c r="Y23" s="15">
        <f t="shared" si="1"/>
        <v>-50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-19.999999999999996</v>
      </c>
      <c r="AD23" s="15">
        <f t="shared" si="2"/>
        <v>-28.571428571428569</v>
      </c>
      <c r="AE23" s="15">
        <f t="shared" si="2"/>
        <v>0</v>
      </c>
      <c r="AH23" s="4">
        <f t="shared" si="3"/>
        <v>15</v>
      </c>
      <c r="AI23" s="4">
        <f t="shared" si="3"/>
        <v>9</v>
      </c>
      <c r="AJ23" s="4">
        <f t="shared" si="3"/>
        <v>6</v>
      </c>
      <c r="AK23" s="4">
        <f t="shared" si="4"/>
        <v>10</v>
      </c>
      <c r="AL23" s="4">
        <f t="shared" si="4"/>
        <v>7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15</v>
      </c>
      <c r="R24" s="17">
        <v>13</v>
      </c>
      <c r="S24" s="17">
        <v>2</v>
      </c>
      <c r="T24" s="17">
        <f t="shared" si="10"/>
        <v>0</v>
      </c>
      <c r="U24" s="17">
        <v>2</v>
      </c>
      <c r="V24" s="17">
        <v>-2</v>
      </c>
      <c r="W24" s="15">
        <f t="shared" si="11"/>
        <v>0</v>
      </c>
      <c r="X24" s="15">
        <f t="shared" si="1"/>
        <v>18.181818181818187</v>
      </c>
      <c r="Y24" s="15">
        <f t="shared" si="1"/>
        <v>-50</v>
      </c>
      <c r="Z24" s="17">
        <f t="shared" si="12"/>
        <v>5</v>
      </c>
      <c r="AA24" s="17">
        <v>5</v>
      </c>
      <c r="AB24" s="17">
        <v>0</v>
      </c>
      <c r="AC24" s="15">
        <f t="shared" si="13"/>
        <v>50</v>
      </c>
      <c r="AD24" s="15">
        <f t="shared" si="2"/>
        <v>62.5</v>
      </c>
      <c r="AE24" s="15">
        <f t="shared" si="2"/>
        <v>0</v>
      </c>
      <c r="AH24" s="4">
        <f t="shared" si="3"/>
        <v>15</v>
      </c>
      <c r="AI24" s="4">
        <f t="shared" si="3"/>
        <v>11</v>
      </c>
      <c r="AJ24" s="4">
        <f t="shared" si="3"/>
        <v>4</v>
      </c>
      <c r="AK24" s="4">
        <f t="shared" si="4"/>
        <v>10</v>
      </c>
      <c r="AL24" s="4">
        <f t="shared" si="4"/>
        <v>8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25</v>
      </c>
      <c r="R25" s="17">
        <v>16</v>
      </c>
      <c r="S25" s="17">
        <v>9</v>
      </c>
      <c r="T25" s="17">
        <f t="shared" si="10"/>
        <v>4</v>
      </c>
      <c r="U25" s="17">
        <v>0</v>
      </c>
      <c r="V25" s="17">
        <v>4</v>
      </c>
      <c r="W25" s="15">
        <f t="shared" si="11"/>
        <v>19.047619047619047</v>
      </c>
      <c r="X25" s="15">
        <f t="shared" si="1"/>
        <v>0</v>
      </c>
      <c r="Y25" s="15">
        <f t="shared" si="1"/>
        <v>80</v>
      </c>
      <c r="Z25" s="17">
        <f t="shared" si="12"/>
        <v>3</v>
      </c>
      <c r="AA25" s="17">
        <v>2</v>
      </c>
      <c r="AB25" s="17">
        <v>1</v>
      </c>
      <c r="AC25" s="15">
        <f t="shared" si="13"/>
        <v>13.636363636363647</v>
      </c>
      <c r="AD25" s="15">
        <f t="shared" si="2"/>
        <v>14.285714285714279</v>
      </c>
      <c r="AE25" s="15">
        <f t="shared" si="2"/>
        <v>12.5</v>
      </c>
      <c r="AH25" s="4">
        <f t="shared" si="3"/>
        <v>21</v>
      </c>
      <c r="AI25" s="4">
        <f t="shared" si="3"/>
        <v>16</v>
      </c>
      <c r="AJ25" s="4">
        <f t="shared" si="3"/>
        <v>5</v>
      </c>
      <c r="AK25" s="4">
        <f t="shared" si="4"/>
        <v>22</v>
      </c>
      <c r="AL25" s="4">
        <f t="shared" si="4"/>
        <v>14</v>
      </c>
      <c r="AM25" s="4">
        <f t="shared" si="4"/>
        <v>8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16</v>
      </c>
      <c r="R26" s="17">
        <v>7</v>
      </c>
      <c r="S26" s="17">
        <v>9</v>
      </c>
      <c r="T26" s="17">
        <f t="shared" si="10"/>
        <v>-12</v>
      </c>
      <c r="U26" s="17">
        <v>-10</v>
      </c>
      <c r="V26" s="17">
        <v>-2</v>
      </c>
      <c r="W26" s="15">
        <f t="shared" si="11"/>
        <v>-42.857142857142861</v>
      </c>
      <c r="X26" s="15">
        <f t="shared" si="1"/>
        <v>-58.82352941176471</v>
      </c>
      <c r="Y26" s="15">
        <f t="shared" si="1"/>
        <v>-18.181818181818176</v>
      </c>
      <c r="Z26" s="17">
        <f t="shared" si="12"/>
        <v>-8</v>
      </c>
      <c r="AA26" s="17">
        <v>-5</v>
      </c>
      <c r="AB26" s="17">
        <v>-3</v>
      </c>
      <c r="AC26" s="15">
        <f t="shared" si="13"/>
        <v>-33.333333333333336</v>
      </c>
      <c r="AD26" s="15">
        <f t="shared" si="2"/>
        <v>-41.666666666666664</v>
      </c>
      <c r="AE26" s="15">
        <f t="shared" si="2"/>
        <v>-25</v>
      </c>
      <c r="AH26" s="4">
        <f t="shared" si="3"/>
        <v>28</v>
      </c>
      <c r="AI26" s="4">
        <f t="shared" si="3"/>
        <v>17</v>
      </c>
      <c r="AJ26" s="4">
        <f t="shared" si="3"/>
        <v>11</v>
      </c>
      <c r="AK26" s="4">
        <f t="shared" si="4"/>
        <v>24</v>
      </c>
      <c r="AL26" s="4">
        <f t="shared" si="4"/>
        <v>12</v>
      </c>
      <c r="AM26" s="4">
        <f t="shared" si="4"/>
        <v>12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33</v>
      </c>
      <c r="R27" s="17">
        <v>20</v>
      </c>
      <c r="S27" s="17">
        <v>13</v>
      </c>
      <c r="T27" s="17">
        <f t="shared" si="10"/>
        <v>1</v>
      </c>
      <c r="U27" s="17">
        <v>5</v>
      </c>
      <c r="V27" s="17">
        <v>-4</v>
      </c>
      <c r="W27" s="15">
        <f t="shared" si="11"/>
        <v>3.125</v>
      </c>
      <c r="X27" s="15">
        <f t="shared" si="1"/>
        <v>33.333333333333329</v>
      </c>
      <c r="Y27" s="15">
        <f t="shared" si="1"/>
        <v>-23.529411764705888</v>
      </c>
      <c r="Z27" s="17">
        <f t="shared" si="12"/>
        <v>4</v>
      </c>
      <c r="AA27" s="17">
        <v>10</v>
      </c>
      <c r="AB27" s="17">
        <v>-6</v>
      </c>
      <c r="AC27" s="15">
        <f t="shared" si="13"/>
        <v>13.793103448275868</v>
      </c>
      <c r="AD27" s="15">
        <f t="shared" si="2"/>
        <v>100</v>
      </c>
      <c r="AE27" s="15">
        <f t="shared" si="2"/>
        <v>-31.578947368421051</v>
      </c>
      <c r="AH27" s="4">
        <f t="shared" si="3"/>
        <v>32</v>
      </c>
      <c r="AI27" s="4">
        <f t="shared" si="3"/>
        <v>15</v>
      </c>
      <c r="AJ27" s="4">
        <f t="shared" si="3"/>
        <v>17</v>
      </c>
      <c r="AK27" s="4">
        <f t="shared" si="4"/>
        <v>29</v>
      </c>
      <c r="AL27" s="4">
        <f t="shared" si="4"/>
        <v>10</v>
      </c>
      <c r="AM27" s="4">
        <f t="shared" si="4"/>
        <v>19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27</v>
      </c>
      <c r="R28" s="17">
        <v>11</v>
      </c>
      <c r="S28" s="17">
        <v>16</v>
      </c>
      <c r="T28" s="17">
        <f t="shared" si="10"/>
        <v>-18</v>
      </c>
      <c r="U28" s="17">
        <v>-7</v>
      </c>
      <c r="V28" s="17">
        <v>-11</v>
      </c>
      <c r="W28" s="15">
        <f t="shared" si="11"/>
        <v>-40</v>
      </c>
      <c r="X28" s="15">
        <f t="shared" si="1"/>
        <v>-38.888888888888886</v>
      </c>
      <c r="Y28" s="15">
        <f t="shared" si="1"/>
        <v>-40.740740740740748</v>
      </c>
      <c r="Z28" s="17">
        <f t="shared" si="12"/>
        <v>-3</v>
      </c>
      <c r="AA28" s="17">
        <v>2</v>
      </c>
      <c r="AB28" s="17">
        <v>-5</v>
      </c>
      <c r="AC28" s="15">
        <f t="shared" si="13"/>
        <v>-9.9999999999999982</v>
      </c>
      <c r="AD28" s="15">
        <f t="shared" si="2"/>
        <v>22.222222222222232</v>
      </c>
      <c r="AE28" s="15">
        <f t="shared" si="2"/>
        <v>-23.809523809523814</v>
      </c>
      <c r="AH28" s="4">
        <f t="shared" si="3"/>
        <v>45</v>
      </c>
      <c r="AI28" s="4">
        <f t="shared" si="3"/>
        <v>18</v>
      </c>
      <c r="AJ28" s="4">
        <f t="shared" si="3"/>
        <v>27</v>
      </c>
      <c r="AK28" s="4">
        <f t="shared" si="4"/>
        <v>30</v>
      </c>
      <c r="AL28" s="4">
        <f t="shared" si="4"/>
        <v>9</v>
      </c>
      <c r="AM28" s="4">
        <f t="shared" si="4"/>
        <v>21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22</v>
      </c>
      <c r="R29" s="17">
        <v>6</v>
      </c>
      <c r="S29" s="17">
        <v>16</v>
      </c>
      <c r="T29" s="17">
        <f t="shared" si="10"/>
        <v>-6</v>
      </c>
      <c r="U29" s="17">
        <v>2</v>
      </c>
      <c r="V29" s="17">
        <v>-8</v>
      </c>
      <c r="W29" s="15">
        <f t="shared" si="11"/>
        <v>-21.428571428571431</v>
      </c>
      <c r="X29" s="15">
        <f t="shared" si="1"/>
        <v>50</v>
      </c>
      <c r="Y29" s="15">
        <f t="shared" si="1"/>
        <v>-33.333333333333336</v>
      </c>
      <c r="Z29" s="17">
        <f t="shared" si="12"/>
        <v>1</v>
      </c>
      <c r="AA29" s="17">
        <v>0</v>
      </c>
      <c r="AB29" s="17">
        <v>1</v>
      </c>
      <c r="AC29" s="15">
        <f t="shared" si="13"/>
        <v>4.7619047619047672</v>
      </c>
      <c r="AD29" s="15">
        <f t="shared" si="2"/>
        <v>0</v>
      </c>
      <c r="AE29" s="15">
        <f t="shared" si="2"/>
        <v>6.6666666666666652</v>
      </c>
      <c r="AH29" s="4">
        <f t="shared" si="3"/>
        <v>28</v>
      </c>
      <c r="AI29" s="4">
        <f t="shared" si="3"/>
        <v>4</v>
      </c>
      <c r="AJ29" s="4">
        <f t="shared" si="3"/>
        <v>24</v>
      </c>
      <c r="AK29" s="4">
        <f t="shared" si="4"/>
        <v>21</v>
      </c>
      <c r="AL29" s="4">
        <f t="shared" si="4"/>
        <v>6</v>
      </c>
      <c r="AM29" s="4">
        <f t="shared" si="4"/>
        <v>15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6</v>
      </c>
      <c r="R30" s="17">
        <v>1</v>
      </c>
      <c r="S30" s="17">
        <v>5</v>
      </c>
      <c r="T30" s="17">
        <f t="shared" si="10"/>
        <v>-1</v>
      </c>
      <c r="U30" s="17">
        <v>0</v>
      </c>
      <c r="V30" s="17">
        <v>-1</v>
      </c>
      <c r="W30" s="15">
        <f t="shared" si="11"/>
        <v>-14.28571428571429</v>
      </c>
      <c r="X30" s="15">
        <f t="shared" si="1"/>
        <v>0</v>
      </c>
      <c r="Y30" s="15">
        <f t="shared" si="1"/>
        <v>-16.666666666666664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-25</v>
      </c>
      <c r="AD30" s="15">
        <f t="shared" si="2"/>
        <v>0</v>
      </c>
      <c r="AE30" s="15">
        <f t="shared" si="2"/>
        <v>-28.571428571428569</v>
      </c>
      <c r="AH30" s="4">
        <f t="shared" si="3"/>
        <v>7</v>
      </c>
      <c r="AI30" s="4">
        <f t="shared" si="3"/>
        <v>1</v>
      </c>
      <c r="AJ30" s="4">
        <f t="shared" si="3"/>
        <v>6</v>
      </c>
      <c r="AK30" s="4">
        <f t="shared" si="4"/>
        <v>8</v>
      </c>
      <c r="AL30" s="4">
        <f t="shared" si="4"/>
        <v>1</v>
      </c>
      <c r="AM30" s="4">
        <f t="shared" si="4"/>
        <v>7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0</v>
      </c>
      <c r="AB32" s="17">
        <f t="shared" si="16"/>
        <v>-1</v>
      </c>
      <c r="AC32" s="15">
        <f t="shared" ref="AC32:AE36" si="17">IF(Q32=Z32,IF(Q32&gt;0,"皆増",0),(1-(Q32/(Q32-Z32)))*-100)</f>
        <v>-100</v>
      </c>
      <c r="AD32" s="15">
        <f t="shared" si="17"/>
        <v>0</v>
      </c>
      <c r="AE32" s="15">
        <f t="shared" si="17"/>
        <v>-100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12</v>
      </c>
      <c r="R33" s="17">
        <f t="shared" si="19"/>
        <v>11</v>
      </c>
      <c r="S33" s="17">
        <f>SUM(S13:S22)</f>
        <v>1</v>
      </c>
      <c r="T33" s="17">
        <f t="shared" si="19"/>
        <v>3</v>
      </c>
      <c r="U33" s="17">
        <f t="shared" si="19"/>
        <v>5</v>
      </c>
      <c r="V33" s="17">
        <f t="shared" si="19"/>
        <v>-2</v>
      </c>
      <c r="W33" s="15">
        <f t="shared" si="15"/>
        <v>33.333333333333329</v>
      </c>
      <c r="X33" s="15">
        <f t="shared" si="15"/>
        <v>83.333333333333329</v>
      </c>
      <c r="Y33" s="15">
        <f t="shared" si="15"/>
        <v>-66.666666666666671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-14.28571428571429</v>
      </c>
      <c r="AD33" s="15">
        <f t="shared" si="17"/>
        <v>-8.3333333333333375</v>
      </c>
      <c r="AE33" s="15">
        <f t="shared" si="17"/>
        <v>-50</v>
      </c>
      <c r="AH33" s="4">
        <f t="shared" ref="AH33:AJ33" si="21">SUM(AH13:AH22)</f>
        <v>9</v>
      </c>
      <c r="AI33" s="4">
        <f t="shared" si="21"/>
        <v>6</v>
      </c>
      <c r="AJ33" s="4">
        <f t="shared" si="21"/>
        <v>3</v>
      </c>
      <c r="AK33" s="4">
        <f>SUM(AK13:AK22)</f>
        <v>14</v>
      </c>
      <c r="AL33" s="4">
        <f>SUM(AL13:AL22)</f>
        <v>12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152</v>
      </c>
      <c r="R34" s="17">
        <f t="shared" si="22"/>
        <v>79</v>
      </c>
      <c r="S34" s="17">
        <f t="shared" si="22"/>
        <v>73</v>
      </c>
      <c r="T34" s="17">
        <f t="shared" si="22"/>
        <v>-39</v>
      </c>
      <c r="U34" s="17">
        <f t="shared" si="22"/>
        <v>-12</v>
      </c>
      <c r="V34" s="17">
        <f t="shared" si="22"/>
        <v>-27</v>
      </c>
      <c r="W34" s="15">
        <f t="shared" si="15"/>
        <v>-20.418848167539274</v>
      </c>
      <c r="X34" s="15">
        <f t="shared" si="15"/>
        <v>-13.186813186813184</v>
      </c>
      <c r="Y34" s="15">
        <f t="shared" si="15"/>
        <v>-27</v>
      </c>
      <c r="Z34" s="17">
        <f t="shared" ref="Z34:AB34" si="23">SUM(Z23:Z30)</f>
        <v>-2</v>
      </c>
      <c r="AA34" s="17">
        <f t="shared" si="23"/>
        <v>12</v>
      </c>
      <c r="AB34" s="17">
        <f t="shared" si="23"/>
        <v>-14</v>
      </c>
      <c r="AC34" s="15">
        <f t="shared" si="17"/>
        <v>-1.2987012987012991</v>
      </c>
      <c r="AD34" s="15">
        <f t="shared" si="17"/>
        <v>17.910447761194035</v>
      </c>
      <c r="AE34" s="15">
        <f t="shared" si="17"/>
        <v>-16.09195402298851</v>
      </c>
      <c r="AH34" s="4">
        <f t="shared" ref="AH34:AJ34" si="24">SUM(AH23:AH30)</f>
        <v>191</v>
      </c>
      <c r="AI34" s="4">
        <f t="shared" si="24"/>
        <v>91</v>
      </c>
      <c r="AJ34" s="4">
        <f t="shared" si="24"/>
        <v>100</v>
      </c>
      <c r="AK34" s="4">
        <f>SUM(AK23:AK30)</f>
        <v>154</v>
      </c>
      <c r="AL34" s="4">
        <f>SUM(AL23:AL30)</f>
        <v>67</v>
      </c>
      <c r="AM34" s="4">
        <f>SUM(AM23:AM30)</f>
        <v>87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129</v>
      </c>
      <c r="R35" s="17">
        <f t="shared" si="25"/>
        <v>61</v>
      </c>
      <c r="S35" s="17">
        <f t="shared" si="25"/>
        <v>68</v>
      </c>
      <c r="T35" s="17">
        <f t="shared" si="25"/>
        <v>-32</v>
      </c>
      <c r="U35" s="17">
        <f t="shared" si="25"/>
        <v>-10</v>
      </c>
      <c r="V35" s="17">
        <f t="shared" si="25"/>
        <v>-22</v>
      </c>
      <c r="W35" s="15">
        <f t="shared" si="15"/>
        <v>-19.875776397515533</v>
      </c>
      <c r="X35" s="15">
        <f t="shared" si="15"/>
        <v>-14.084507042253524</v>
      </c>
      <c r="Y35" s="15">
        <f t="shared" si="15"/>
        <v>-24.444444444444446</v>
      </c>
      <c r="Z35" s="17">
        <f t="shared" ref="Z35:AB35" si="26">SUM(Z25:Z30)</f>
        <v>-5</v>
      </c>
      <c r="AA35" s="17">
        <f t="shared" si="26"/>
        <v>9</v>
      </c>
      <c r="AB35" s="17">
        <f t="shared" si="26"/>
        <v>-14</v>
      </c>
      <c r="AC35" s="15">
        <f t="shared" si="17"/>
        <v>-3.7313432835820892</v>
      </c>
      <c r="AD35" s="15">
        <f t="shared" si="17"/>
        <v>17.307692307692314</v>
      </c>
      <c r="AE35" s="15">
        <f t="shared" si="17"/>
        <v>-17.073170731707322</v>
      </c>
      <c r="AH35" s="4">
        <f t="shared" ref="AH35:AJ35" si="27">SUM(AH25:AH30)</f>
        <v>161</v>
      </c>
      <c r="AI35" s="4">
        <f t="shared" si="27"/>
        <v>71</v>
      </c>
      <c r="AJ35" s="4">
        <f t="shared" si="27"/>
        <v>90</v>
      </c>
      <c r="AK35" s="4">
        <f>SUM(AK25:AK30)</f>
        <v>134</v>
      </c>
      <c r="AL35" s="4">
        <f>SUM(AL25:AL30)</f>
        <v>52</v>
      </c>
      <c r="AM35" s="4">
        <f>SUM(AM25:AM30)</f>
        <v>82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88</v>
      </c>
      <c r="R36" s="17">
        <f t="shared" si="28"/>
        <v>38</v>
      </c>
      <c r="S36" s="17">
        <f t="shared" si="28"/>
        <v>50</v>
      </c>
      <c r="T36" s="17">
        <f t="shared" si="28"/>
        <v>-24</v>
      </c>
      <c r="U36" s="17">
        <f t="shared" si="28"/>
        <v>0</v>
      </c>
      <c r="V36" s="17">
        <f t="shared" si="28"/>
        <v>-24</v>
      </c>
      <c r="W36" s="15">
        <f t="shared" si="15"/>
        <v>-21.428571428571431</v>
      </c>
      <c r="X36" s="15">
        <f t="shared" si="15"/>
        <v>0</v>
      </c>
      <c r="Y36" s="15">
        <f t="shared" si="15"/>
        <v>-32.432432432432435</v>
      </c>
      <c r="Z36" s="17">
        <f t="shared" ref="Z36:AB36" si="29">SUM(Z27:Z30)</f>
        <v>0</v>
      </c>
      <c r="AA36" s="17">
        <f t="shared" si="29"/>
        <v>12</v>
      </c>
      <c r="AB36" s="17">
        <f t="shared" si="29"/>
        <v>-12</v>
      </c>
      <c r="AC36" s="15">
        <f t="shared" si="17"/>
        <v>0</v>
      </c>
      <c r="AD36" s="15">
        <f t="shared" si="17"/>
        <v>46.153846153846146</v>
      </c>
      <c r="AE36" s="15">
        <f t="shared" si="17"/>
        <v>-19.354838709677423</v>
      </c>
      <c r="AH36" s="4">
        <f t="shared" ref="AH36:AJ36" si="30">SUM(AH27:AH30)</f>
        <v>112</v>
      </c>
      <c r="AI36" s="4">
        <f t="shared" si="30"/>
        <v>38</v>
      </c>
      <c r="AJ36" s="4">
        <f t="shared" si="30"/>
        <v>74</v>
      </c>
      <c r="AK36" s="4">
        <f>SUM(AK27:AK30)</f>
        <v>88</v>
      </c>
      <c r="AL36" s="4">
        <f>SUM(AL27:AL30)</f>
        <v>26</v>
      </c>
      <c r="AM36" s="4">
        <f>SUM(AM27:AM30)</f>
        <v>62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20</v>
      </c>
      <c r="AA38" s="12">
        <f t="shared" ref="AA38:AB38" si="34">AA32/AA9*100</f>
        <v>0</v>
      </c>
      <c r="AB38" s="12">
        <f t="shared" si="34"/>
        <v>6.25</v>
      </c>
      <c r="AC38" s="12">
        <f>Q38-AK38</f>
        <v>-0.59171597633136097</v>
      </c>
      <c r="AD38" s="12">
        <f t="shared" ref="AD38:AE42" si="35">R38-AL38</f>
        <v>0</v>
      </c>
      <c r="AE38" s="12">
        <f t="shared" si="35"/>
        <v>-1.1111111111111112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0.59171597633136097</v>
      </c>
      <c r="AL38" s="12">
        <f>AL32/AL9*100</f>
        <v>0</v>
      </c>
      <c r="AM38" s="12">
        <f>AM32/AM9*100</f>
        <v>1.1111111111111112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7.3170731707317067</v>
      </c>
      <c r="R39" s="12">
        <f>R33/R9*100</f>
        <v>12.222222222222221</v>
      </c>
      <c r="S39" s="13">
        <f t="shared" si="37"/>
        <v>1.3513513513513513</v>
      </c>
      <c r="T39" s="12">
        <f>T33/T9*100</f>
        <v>-8.3333333333333321</v>
      </c>
      <c r="U39" s="12">
        <f t="shared" ref="U39:V39" si="38">U33/U9*100</f>
        <v>-71.428571428571431</v>
      </c>
      <c r="V39" s="12">
        <f t="shared" si="38"/>
        <v>6.8965517241379306</v>
      </c>
      <c r="W39" s="12">
        <f>Q39-AH39</f>
        <v>2.8170731707317067</v>
      </c>
      <c r="X39" s="12">
        <f t="shared" si="33"/>
        <v>6.0366552119129429</v>
      </c>
      <c r="Y39" s="12">
        <f>S39-AJ39</f>
        <v>-1.5612700078719497</v>
      </c>
      <c r="Z39" s="12">
        <f t="shared" si="37"/>
        <v>40</v>
      </c>
      <c r="AA39" s="12">
        <f t="shared" si="37"/>
        <v>-9.0909090909090917</v>
      </c>
      <c r="AB39" s="12">
        <f t="shared" si="37"/>
        <v>6.25</v>
      </c>
      <c r="AC39" s="12">
        <f>Q39-AK39</f>
        <v>-0.96695049790734799</v>
      </c>
      <c r="AD39" s="12">
        <f t="shared" si="35"/>
        <v>-2.9676511954992986</v>
      </c>
      <c r="AE39" s="12">
        <f t="shared" si="35"/>
        <v>-0.87087087087087101</v>
      </c>
      <c r="AH39" s="12">
        <f t="shared" ref="AH39:AJ39" si="39">AH33/AH9*100</f>
        <v>4.5</v>
      </c>
      <c r="AI39" s="12">
        <f t="shared" si="39"/>
        <v>6.1855670103092786</v>
      </c>
      <c r="AJ39" s="12">
        <f t="shared" si="39"/>
        <v>2.912621359223301</v>
      </c>
      <c r="AK39" s="12">
        <f>AK33/AK9*100</f>
        <v>8.2840236686390547</v>
      </c>
      <c r="AL39" s="12">
        <f>AL33/AL9*100</f>
        <v>15.18987341772152</v>
      </c>
      <c r="AM39" s="12">
        <f>AM33/AM9*100</f>
        <v>2.2222222222222223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92.682926829268297</v>
      </c>
      <c r="R40" s="12">
        <f t="shared" si="40"/>
        <v>87.777777777777771</v>
      </c>
      <c r="S40" s="12">
        <f t="shared" si="40"/>
        <v>98.648648648648646</v>
      </c>
      <c r="T40" s="12">
        <f>T34/T9*100</f>
        <v>108.33333333333333</v>
      </c>
      <c r="U40" s="12">
        <f t="shared" ref="U40:V40" si="41">U34/U9*100</f>
        <v>171.42857142857142</v>
      </c>
      <c r="V40" s="12">
        <f t="shared" si="41"/>
        <v>93.103448275862064</v>
      </c>
      <c r="W40" s="12">
        <f t="shared" ref="W40:W42" si="42">Q40-AH40</f>
        <v>-2.8170731707317032</v>
      </c>
      <c r="X40" s="12">
        <f t="shared" si="33"/>
        <v>-6.0366552119129437</v>
      </c>
      <c r="Y40" s="12">
        <f>S40-AJ40</f>
        <v>1.5612700078719399</v>
      </c>
      <c r="Z40" s="12">
        <f>Z34/Z9*100</f>
        <v>40</v>
      </c>
      <c r="AA40" s="12">
        <f t="shared" ref="AA40:AB40" si="43">AA34/AA9*100</f>
        <v>109.09090909090908</v>
      </c>
      <c r="AB40" s="12">
        <f t="shared" si="43"/>
        <v>87.5</v>
      </c>
      <c r="AC40" s="12">
        <f t="shared" ref="AC40:AC42" si="44">Q40-AK40</f>
        <v>1.5586664742387057</v>
      </c>
      <c r="AD40" s="12">
        <f t="shared" si="35"/>
        <v>2.9676511954993003</v>
      </c>
      <c r="AE40" s="12">
        <f t="shared" si="35"/>
        <v>1.9819819819819742</v>
      </c>
      <c r="AH40" s="12">
        <f t="shared" ref="AH40:AJ40" si="45">AH34/AH9*100</f>
        <v>95.5</v>
      </c>
      <c r="AI40" s="12">
        <f t="shared" si="45"/>
        <v>93.814432989690715</v>
      </c>
      <c r="AJ40" s="12">
        <f t="shared" si="45"/>
        <v>97.087378640776706</v>
      </c>
      <c r="AK40" s="12">
        <f>AK34/AK9*100</f>
        <v>91.124260355029591</v>
      </c>
      <c r="AL40" s="12">
        <f>AL34/AL9*100</f>
        <v>84.810126582278471</v>
      </c>
      <c r="AM40" s="12">
        <f>AM34/AM9*100</f>
        <v>96.666666666666671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78.658536585365852</v>
      </c>
      <c r="R41" s="12">
        <f t="shared" si="46"/>
        <v>67.777777777777786</v>
      </c>
      <c r="S41" s="12">
        <f t="shared" si="46"/>
        <v>91.891891891891902</v>
      </c>
      <c r="T41" s="12">
        <f>T35/T9*100</f>
        <v>88.888888888888886</v>
      </c>
      <c r="U41" s="12">
        <f t="shared" ref="U41:V41" si="47">U35/U9*100</f>
        <v>142.85714285714286</v>
      </c>
      <c r="V41" s="12">
        <f t="shared" si="47"/>
        <v>75.862068965517238</v>
      </c>
      <c r="W41" s="12">
        <f t="shared" si="42"/>
        <v>-1.8414634146341484</v>
      </c>
      <c r="X41" s="12">
        <f t="shared" si="33"/>
        <v>-5.4180985108820039</v>
      </c>
      <c r="Y41" s="12">
        <f>S41-AJ41</f>
        <v>4.5132511151928725</v>
      </c>
      <c r="Z41" s="12">
        <f>Z35/Z9*100</f>
        <v>100</v>
      </c>
      <c r="AA41" s="12">
        <f t="shared" ref="AA41:AB41" si="48">AA35/AA9*100</f>
        <v>81.818181818181827</v>
      </c>
      <c r="AB41" s="12">
        <f t="shared" si="48"/>
        <v>87.5</v>
      </c>
      <c r="AC41" s="12">
        <f t="shared" si="44"/>
        <v>-0.63140424303651344</v>
      </c>
      <c r="AD41" s="12">
        <f>R41-AL41</f>
        <v>1.9549929676512079</v>
      </c>
      <c r="AE41" s="12">
        <f t="shared" si="35"/>
        <v>0.78078078078078761</v>
      </c>
      <c r="AH41" s="12">
        <f>AH35/AH9*100</f>
        <v>80.5</v>
      </c>
      <c r="AI41" s="12">
        <f>AI35/AI9*100</f>
        <v>73.19587628865979</v>
      </c>
      <c r="AJ41" s="12">
        <f>AJ35/AJ9*100</f>
        <v>87.378640776699029</v>
      </c>
      <c r="AK41" s="12">
        <f t="shared" ref="AK41:AM41" si="49">AK35/AK9*100</f>
        <v>79.289940828402365</v>
      </c>
      <c r="AL41" s="12">
        <f t="shared" si="49"/>
        <v>65.822784810126578</v>
      </c>
      <c r="AM41" s="12">
        <f t="shared" si="49"/>
        <v>91.111111111111114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53.658536585365859</v>
      </c>
      <c r="R42" s="12">
        <f t="shared" si="50"/>
        <v>42.222222222222221</v>
      </c>
      <c r="S42" s="12">
        <f t="shared" si="50"/>
        <v>67.567567567567565</v>
      </c>
      <c r="T42" s="12">
        <f t="shared" si="50"/>
        <v>66.666666666666657</v>
      </c>
      <c r="U42" s="12">
        <f t="shared" si="50"/>
        <v>0</v>
      </c>
      <c r="V42" s="12">
        <f t="shared" si="50"/>
        <v>82.758620689655174</v>
      </c>
      <c r="W42" s="12">
        <f t="shared" si="42"/>
        <v>-2.3414634146341484</v>
      </c>
      <c r="X42" s="12">
        <f t="shared" si="33"/>
        <v>3.0469644902634556</v>
      </c>
      <c r="Y42" s="12">
        <f>S42-AJ42</f>
        <v>-4.2770926266071996</v>
      </c>
      <c r="Z42" s="12">
        <f t="shared" si="50"/>
        <v>0</v>
      </c>
      <c r="AA42" s="12">
        <f t="shared" si="50"/>
        <v>109.09090909090908</v>
      </c>
      <c r="AB42" s="12">
        <f t="shared" si="50"/>
        <v>75</v>
      </c>
      <c r="AC42" s="12">
        <f t="shared" si="44"/>
        <v>1.5875306682060923</v>
      </c>
      <c r="AD42" s="12">
        <f>R42-AL42</f>
        <v>9.3108298171589325</v>
      </c>
      <c r="AE42" s="12">
        <f t="shared" si="35"/>
        <v>-1.3213213213213209</v>
      </c>
      <c r="AH42" s="12">
        <f t="shared" ref="AH42:AJ42" si="51">AH36/AH9*100</f>
        <v>56.000000000000007</v>
      </c>
      <c r="AI42" s="12">
        <f t="shared" si="51"/>
        <v>39.175257731958766</v>
      </c>
      <c r="AJ42" s="12">
        <f t="shared" si="51"/>
        <v>71.844660194174764</v>
      </c>
      <c r="AK42" s="12">
        <f>AK36/AK9*100</f>
        <v>52.071005917159766</v>
      </c>
      <c r="AL42" s="12">
        <f>AL36/AL9*100</f>
        <v>32.911392405063289</v>
      </c>
      <c r="AM42" s="12">
        <f>AM36/AM9*100</f>
        <v>68.888888888888886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3</v>
      </c>
      <c r="R9" s="17">
        <f>SUM(R10:R30)</f>
        <v>1</v>
      </c>
      <c r="S9" s="17">
        <f>SUM(S10:S30)</f>
        <v>2</v>
      </c>
      <c r="T9" s="17">
        <f>U9+V9</f>
        <v>-1</v>
      </c>
      <c r="U9" s="17">
        <f>SUM(U10:U30)</f>
        <v>0</v>
      </c>
      <c r="V9" s="17">
        <f>SUM(V10:V30)</f>
        <v>-1</v>
      </c>
      <c r="W9" s="15">
        <f>IF(Q9=T9,IF(Q9&gt;0,"皆増",0),(1-(Q9/(Q9-T9)))*-100)</f>
        <v>-25</v>
      </c>
      <c r="X9" s="15">
        <f t="shared" ref="X9:Y30" si="1">IF(R9=U9,IF(R9&gt;0,"皆増",0),(1-(R9/(R9-U9)))*-100)</f>
        <v>0</v>
      </c>
      <c r="Y9" s="15">
        <f t="shared" si="1"/>
        <v>-33.333333333333336</v>
      </c>
      <c r="Z9" s="17">
        <f>AA9+AB9</f>
        <v>0</v>
      </c>
      <c r="AA9" s="17">
        <f>SUM(AA10:AA30)</f>
        <v>1</v>
      </c>
      <c r="AB9" s="17">
        <f>SUM(AB10:AB30)</f>
        <v>-1</v>
      </c>
      <c r="AC9" s="15">
        <f>IF(Q9=Z9,IF(Q9&gt;0,"皆増",0),(1-(Q9/(Q9-Z9)))*-100)</f>
        <v>0</v>
      </c>
      <c r="AD9" s="15" t="str">
        <f t="shared" ref="AD9:AE30" si="2">IF(R9=AA9,IF(R9&gt;0,"皆増",0),(1-(R9/(R9-AA9)))*-100)</f>
        <v>皆増</v>
      </c>
      <c r="AE9" s="15">
        <f t="shared" si="2"/>
        <v>-33.333333333333336</v>
      </c>
      <c r="AH9" s="4">
        <f t="shared" ref="AH9:AJ30" si="3">Q9-T9</f>
        <v>4</v>
      </c>
      <c r="AI9" s="4">
        <f t="shared" si="3"/>
        <v>1</v>
      </c>
      <c r="AJ9" s="4">
        <f t="shared" si="3"/>
        <v>3</v>
      </c>
      <c r="AK9" s="4">
        <f t="shared" ref="AK9:AM30" si="4">Q9-Z9</f>
        <v>3</v>
      </c>
      <c r="AL9" s="4">
        <f t="shared" si="4"/>
        <v>0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-100</v>
      </c>
      <c r="AD24" s="15">
        <f t="shared" si="2"/>
        <v>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2</v>
      </c>
      <c r="U28" s="17">
        <v>1</v>
      </c>
      <c r="V28" s="17">
        <v>1</v>
      </c>
      <c r="W28" s="15">
        <f t="shared" si="11"/>
        <v>200</v>
      </c>
      <c r="X28" s="15" t="str">
        <f t="shared" si="1"/>
        <v>皆増</v>
      </c>
      <c r="Y28" s="15">
        <f t="shared" si="1"/>
        <v>100</v>
      </c>
      <c r="Z28" s="17">
        <f t="shared" si="12"/>
        <v>3</v>
      </c>
      <c r="AA28" s="17">
        <v>1</v>
      </c>
      <c r="AB28" s="17">
        <v>2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-1</v>
      </c>
      <c r="V29" s="17">
        <v>0</v>
      </c>
      <c r="W29" s="15">
        <f t="shared" si="11"/>
        <v>-100</v>
      </c>
      <c r="X29" s="15">
        <f t="shared" si="1"/>
        <v>-100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1</v>
      </c>
      <c r="AI29" s="4">
        <f t="shared" si="3"/>
        <v>1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1</v>
      </c>
      <c r="S34" s="17">
        <f t="shared" si="22"/>
        <v>2</v>
      </c>
      <c r="T34" s="17">
        <f t="shared" si="22"/>
        <v>-1</v>
      </c>
      <c r="U34" s="17">
        <f t="shared" si="22"/>
        <v>0</v>
      </c>
      <c r="V34" s="17">
        <f t="shared" si="22"/>
        <v>-1</v>
      </c>
      <c r="W34" s="15">
        <f t="shared" si="15"/>
        <v>-25</v>
      </c>
      <c r="X34" s="15">
        <f t="shared" si="15"/>
        <v>0</v>
      </c>
      <c r="Y34" s="15">
        <f t="shared" si="15"/>
        <v>-33.333333333333336</v>
      </c>
      <c r="Z34" s="17">
        <f t="shared" ref="Z34:AB34" si="23">SUM(Z23:Z30)</f>
        <v>0</v>
      </c>
      <c r="AA34" s="17">
        <f t="shared" si="23"/>
        <v>1</v>
      </c>
      <c r="AB34" s="17">
        <f t="shared" si="23"/>
        <v>-1</v>
      </c>
      <c r="AC34" s="15">
        <f t="shared" si="17"/>
        <v>0</v>
      </c>
      <c r="AD34" s="15" t="str">
        <f t="shared" si="17"/>
        <v>皆増</v>
      </c>
      <c r="AE34" s="15">
        <f t="shared" si="17"/>
        <v>-33.333333333333336</v>
      </c>
      <c r="AH34" s="4">
        <f t="shared" ref="AH34:AJ34" si="24">SUM(AH23:AH30)</f>
        <v>4</v>
      </c>
      <c r="AI34" s="4">
        <f t="shared" si="24"/>
        <v>1</v>
      </c>
      <c r="AJ34" s="4">
        <f t="shared" si="24"/>
        <v>3</v>
      </c>
      <c r="AK34" s="4">
        <f>SUM(AK23:AK30)</f>
        <v>3</v>
      </c>
      <c r="AL34" s="4">
        <f>SUM(AL23:AL30)</f>
        <v>0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1</v>
      </c>
      <c r="S35" s="17">
        <f t="shared" si="25"/>
        <v>2</v>
      </c>
      <c r="T35" s="17">
        <f t="shared" si="25"/>
        <v>-1</v>
      </c>
      <c r="U35" s="17">
        <f t="shared" si="25"/>
        <v>0</v>
      </c>
      <c r="V35" s="17">
        <f t="shared" si="25"/>
        <v>-1</v>
      </c>
      <c r="W35" s="15">
        <f t="shared" si="15"/>
        <v>-25</v>
      </c>
      <c r="X35" s="15">
        <f t="shared" si="15"/>
        <v>0</v>
      </c>
      <c r="Y35" s="15">
        <f t="shared" si="15"/>
        <v>-33.333333333333336</v>
      </c>
      <c r="Z35" s="17">
        <f t="shared" ref="Z35:AB35" si="26">SUM(Z25:Z30)</f>
        <v>1</v>
      </c>
      <c r="AA35" s="17">
        <f t="shared" si="26"/>
        <v>1</v>
      </c>
      <c r="AB35" s="17">
        <f t="shared" si="26"/>
        <v>0</v>
      </c>
      <c r="AC35" s="15">
        <f t="shared" si="17"/>
        <v>50</v>
      </c>
      <c r="AD35" s="15" t="str">
        <f t="shared" si="17"/>
        <v>皆増</v>
      </c>
      <c r="AE35" s="15">
        <f t="shared" si="17"/>
        <v>0</v>
      </c>
      <c r="AH35" s="4">
        <f t="shared" ref="AH35:AJ35" si="27">SUM(AH25:AH30)</f>
        <v>4</v>
      </c>
      <c r="AI35" s="4">
        <f t="shared" si="27"/>
        <v>1</v>
      </c>
      <c r="AJ35" s="4">
        <f t="shared" si="27"/>
        <v>3</v>
      </c>
      <c r="AK35" s="4">
        <f>SUM(AK25:AK30)</f>
        <v>2</v>
      </c>
      <c r="AL35" s="4">
        <f>SUM(AL25:AL30)</f>
        <v>0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</v>
      </c>
      <c r="R36" s="17">
        <f t="shared" si="28"/>
        <v>1</v>
      </c>
      <c r="S36" s="17">
        <f t="shared" si="28"/>
        <v>2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-25</v>
      </c>
      <c r="X36" s="15">
        <f t="shared" si="15"/>
        <v>0</v>
      </c>
      <c r="Y36" s="15">
        <f t="shared" si="15"/>
        <v>-33.333333333333336</v>
      </c>
      <c r="Z36" s="17">
        <f t="shared" ref="Z36:AB36" si="29">SUM(Z27:Z30)</f>
        <v>1</v>
      </c>
      <c r="AA36" s="17">
        <f t="shared" si="29"/>
        <v>1</v>
      </c>
      <c r="AB36" s="17">
        <f t="shared" si="29"/>
        <v>0</v>
      </c>
      <c r="AC36" s="15">
        <f t="shared" si="17"/>
        <v>50</v>
      </c>
      <c r="AD36" s="15" t="str">
        <f t="shared" si="17"/>
        <v>皆増</v>
      </c>
      <c r="AE36" s="15">
        <f t="shared" si="17"/>
        <v>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8" t="s">
        <v>95</v>
      </c>
      <c r="V38" s="12">
        <f t="shared" ref="U38:V38" si="32">V32/V9*100</f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8" t="s">
        <v>95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8" t="s">
        <v>95</v>
      </c>
      <c r="AE38" s="12">
        <f t="shared" ref="AD38:AE42" si="35">S38-AM38</f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8" t="s">
        <v>95</v>
      </c>
      <c r="V39" s="12">
        <f t="shared" ref="U39:V39" si="38">V33/V9*100</f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8" t="s">
        <v>95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8" t="s">
        <v>95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8" t="s">
        <v>95</v>
      </c>
      <c r="V40" s="12">
        <f t="shared" ref="U40:V40" si="41">V34/V9*100</f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8" t="s">
        <v>95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8" t="s">
        <v>95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8" t="s">
        <v>95</v>
      </c>
      <c r="V41" s="12">
        <f t="shared" ref="U41:V41" si="47">V35/V9*100</f>
        <v>100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8" t="s">
        <v>95</v>
      </c>
      <c r="AA41" s="12">
        <f t="shared" ref="AA41:AB41" si="48">AA35/AA9*100</f>
        <v>100</v>
      </c>
      <c r="AB41" s="12">
        <f t="shared" si="48"/>
        <v>0</v>
      </c>
      <c r="AC41" s="12">
        <f t="shared" si="44"/>
        <v>33.333333333333343</v>
      </c>
      <c r="AD41" s="18" t="s">
        <v>95</v>
      </c>
      <c r="AE41" s="12">
        <f t="shared" si="35"/>
        <v>33.333333333333343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66.666666666666657</v>
      </c>
      <c r="AL41" s="12" t="e">
        <f t="shared" si="49"/>
        <v>#DIV/0!</v>
      </c>
      <c r="AM41" s="12">
        <f t="shared" si="49"/>
        <v>66.666666666666657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>
        <f t="shared" si="50"/>
        <v>100</v>
      </c>
      <c r="U42" s="18" t="s">
        <v>95</v>
      </c>
      <c r="V42" s="12">
        <f t="shared" si="50"/>
        <v>100</v>
      </c>
      <c r="W42" s="12">
        <f t="shared" si="42"/>
        <v>0</v>
      </c>
      <c r="X42" s="12">
        <f t="shared" si="33"/>
        <v>0</v>
      </c>
      <c r="Y42" s="12">
        <f>S42-AJ42</f>
        <v>0</v>
      </c>
      <c r="Z42" s="18" t="s">
        <v>95</v>
      </c>
      <c r="AA42" s="12">
        <f t="shared" si="50"/>
        <v>100</v>
      </c>
      <c r="AB42" s="12">
        <f t="shared" si="50"/>
        <v>0</v>
      </c>
      <c r="AC42" s="12">
        <f t="shared" si="44"/>
        <v>33.333333333333343</v>
      </c>
      <c r="AD42" s="18" t="s">
        <v>95</v>
      </c>
      <c r="AE42" s="12">
        <f t="shared" si="35"/>
        <v>33.333333333333343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66.666666666666657</v>
      </c>
      <c r="AL42" s="12" t="e">
        <f>AL36/AL9*100</f>
        <v>#DIV/0!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79</v>
      </c>
      <c r="C9" s="17">
        <f>SUM(C10:C30)</f>
        <v>40</v>
      </c>
      <c r="D9" s="17">
        <f>SUM(D10:D30)</f>
        <v>39</v>
      </c>
      <c r="E9" s="17">
        <f>F9+G9</f>
        <v>-1</v>
      </c>
      <c r="F9" s="17">
        <f>SUM(F10:F30)</f>
        <v>-7</v>
      </c>
      <c r="G9" s="17">
        <f>SUM(G10:G30)</f>
        <v>6</v>
      </c>
      <c r="H9" s="15">
        <f>IF(B9=E9,0,(1-(B9/(B9-E9)))*-100)</f>
        <v>-1.2499999999999956</v>
      </c>
      <c r="I9" s="15">
        <f>IF(C9=F9,0,(1-(C9/(C9-F9)))*-100)</f>
        <v>-14.893617021276595</v>
      </c>
      <c r="J9" s="15">
        <f>IF(D9=G9,0,(1-(D9/(D9-G9)))*-100)</f>
        <v>18.181818181818187</v>
      </c>
      <c r="K9" s="17">
        <f>L9+M9</f>
        <v>14</v>
      </c>
      <c r="L9" s="17">
        <f>SUM(L10:L30)</f>
        <v>7</v>
      </c>
      <c r="M9" s="17">
        <f>SUM(M10:M30)</f>
        <v>7</v>
      </c>
      <c r="N9" s="15">
        <f>IF(B9=K9,0,(1-(B9/(B9-K9)))*-100)</f>
        <v>21.538461538461529</v>
      </c>
      <c r="O9" s="15">
        <f t="shared" ref="O9:P10" si="0">IF(C9=L9,0,(1-(C9/(C9-L9)))*-100)</f>
        <v>21.212121212121215</v>
      </c>
      <c r="P9" s="15">
        <f>IF(D9=M9,0,(1-(D9/(D9-M9)))*-100)</f>
        <v>21.875</v>
      </c>
      <c r="Q9" s="17">
        <f>R9+S9</f>
        <v>125</v>
      </c>
      <c r="R9" s="17">
        <f>SUM(R10:R30)</f>
        <v>52</v>
      </c>
      <c r="S9" s="17">
        <f>SUM(S10:S30)</f>
        <v>73</v>
      </c>
      <c r="T9" s="17">
        <f>U9+V9</f>
        <v>-18</v>
      </c>
      <c r="U9" s="17">
        <f>SUM(U10:U30)</f>
        <v>-37</v>
      </c>
      <c r="V9" s="17">
        <f>SUM(V10:V30)</f>
        <v>19</v>
      </c>
      <c r="W9" s="15">
        <f>IF(Q9=T9,IF(Q9&gt;0,"皆増",0),(1-(Q9/(Q9-T9)))*-100)</f>
        <v>-12.587412587412583</v>
      </c>
      <c r="X9" s="15">
        <f t="shared" ref="X9:Y30" si="1">IF(R9=U9,IF(R9&gt;0,"皆増",0),(1-(R9/(R9-U9)))*-100)</f>
        <v>-41.573033707865171</v>
      </c>
      <c r="Y9" s="15">
        <f t="shared" si="1"/>
        <v>35.185185185185183</v>
      </c>
      <c r="Z9" s="17">
        <f>AA9+AB9</f>
        <v>-34</v>
      </c>
      <c r="AA9" s="17">
        <f>SUM(AA10:AA30)</f>
        <v>-37</v>
      </c>
      <c r="AB9" s="17">
        <f>SUM(AB10:AB30)</f>
        <v>3</v>
      </c>
      <c r="AC9" s="15">
        <f>IF(Q9=Z9,IF(Q9&gt;0,"皆増",0),(1-(Q9/(Q9-Z9)))*-100)</f>
        <v>-21.383647798742132</v>
      </c>
      <c r="AD9" s="15">
        <f t="shared" ref="AD9:AE30" si="2">IF(R9=AA9,IF(R9&gt;0,"皆増",0),(1-(R9/(R9-AA9)))*-100)</f>
        <v>-41.573033707865171</v>
      </c>
      <c r="AE9" s="15">
        <f t="shared" si="2"/>
        <v>4.2857142857142927</v>
      </c>
      <c r="AH9" s="4">
        <f t="shared" ref="AH9:AJ30" si="3">Q9-T9</f>
        <v>143</v>
      </c>
      <c r="AI9" s="4">
        <f t="shared" si="3"/>
        <v>89</v>
      </c>
      <c r="AJ9" s="4">
        <f t="shared" si="3"/>
        <v>54</v>
      </c>
      <c r="AK9" s="4">
        <f t="shared" ref="AK9:AM30" si="4">Q9-Z9</f>
        <v>159</v>
      </c>
      <c r="AL9" s="4">
        <f t="shared" si="4"/>
        <v>89</v>
      </c>
      <c r="AM9" s="4">
        <f t="shared" si="4"/>
        <v>70</v>
      </c>
    </row>
    <row r="10" spans="1:39" s="1" customFormat="1" ht="18" customHeight="1" x14ac:dyDescent="0.2">
      <c r="A10" s="4" t="s">
        <v>1</v>
      </c>
      <c r="B10" s="17">
        <f t="shared" ref="B10" si="5">C10+D10</f>
        <v>79</v>
      </c>
      <c r="C10" s="17">
        <v>40</v>
      </c>
      <c r="D10" s="17">
        <v>39</v>
      </c>
      <c r="E10" s="17">
        <f t="shared" ref="E10" si="6">F10+G10</f>
        <v>-1</v>
      </c>
      <c r="F10" s="17">
        <v>-7</v>
      </c>
      <c r="G10" s="17">
        <v>6</v>
      </c>
      <c r="H10" s="15">
        <f>IF(B10=E10,0,(1-(B10/(B10-E10)))*-100)</f>
        <v>-1.2499999999999956</v>
      </c>
      <c r="I10" s="15">
        <f t="shared" ref="I10" si="7">IF(C10=F10,0,(1-(C10/(C10-F10)))*-100)</f>
        <v>-14.893617021276595</v>
      </c>
      <c r="J10" s="15">
        <f>IF(D10=G10,0,(1-(D10/(D10-G10)))*-100)</f>
        <v>18.181818181818187</v>
      </c>
      <c r="K10" s="17">
        <f t="shared" ref="K10" si="8">L10+M10</f>
        <v>14</v>
      </c>
      <c r="L10" s="17">
        <v>7</v>
      </c>
      <c r="M10" s="17">
        <v>7</v>
      </c>
      <c r="N10" s="15">
        <f>IF(B10=K10,0,(1-(B10/(B10-K10)))*-100)</f>
        <v>21.538461538461529</v>
      </c>
      <c r="O10" s="15">
        <f t="shared" si="0"/>
        <v>21.212121212121215</v>
      </c>
      <c r="P10" s="15">
        <f t="shared" si="0"/>
        <v>21.875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-1</v>
      </c>
      <c r="U13" s="17">
        <v>-1</v>
      </c>
      <c r="V13" s="17">
        <v>0</v>
      </c>
      <c r="W13" s="15">
        <f t="shared" si="11"/>
        <v>-100</v>
      </c>
      <c r="X13" s="15">
        <f t="shared" si="1"/>
        <v>-100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1</v>
      </c>
      <c r="AI13" s="4">
        <f t="shared" si="3"/>
        <v>1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0</v>
      </c>
      <c r="V16" s="17">
        <v>-1</v>
      </c>
      <c r="W16" s="15">
        <f t="shared" si="11"/>
        <v>-100</v>
      </c>
      <c r="X16" s="15">
        <f t="shared" si="1"/>
        <v>0</v>
      </c>
      <c r="Y16" s="15">
        <f t="shared" si="1"/>
        <v>-100</v>
      </c>
      <c r="Z16" s="17">
        <f t="shared" si="12"/>
        <v>-1</v>
      </c>
      <c r="AA16" s="17">
        <v>-1</v>
      </c>
      <c r="AB16" s="17">
        <v>0</v>
      </c>
      <c r="AC16" s="15">
        <f t="shared" si="13"/>
        <v>-100</v>
      </c>
      <c r="AD16" s="15">
        <f t="shared" si="2"/>
        <v>-100</v>
      </c>
      <c r="AE16" s="15">
        <f t="shared" si="2"/>
        <v>0</v>
      </c>
      <c r="AH16" s="4">
        <f t="shared" si="3"/>
        <v>1</v>
      </c>
      <c r="AI16" s="4">
        <f t="shared" si="3"/>
        <v>0</v>
      </c>
      <c r="AJ16" s="4">
        <f t="shared" si="3"/>
        <v>1</v>
      </c>
      <c r="AK16" s="4">
        <f t="shared" si="4"/>
        <v>1</v>
      </c>
      <c r="AL16" s="4">
        <f t="shared" si="4"/>
        <v>1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0</v>
      </c>
      <c r="S17" s="17">
        <v>1</v>
      </c>
      <c r="T17" s="17">
        <f t="shared" si="10"/>
        <v>-1</v>
      </c>
      <c r="U17" s="17">
        <v>-2</v>
      </c>
      <c r="V17" s="17">
        <v>1</v>
      </c>
      <c r="W17" s="15">
        <f t="shared" si="11"/>
        <v>-50</v>
      </c>
      <c r="X17" s="15">
        <f t="shared" si="1"/>
        <v>-100</v>
      </c>
      <c r="Y17" s="15" t="str">
        <f t="shared" si="1"/>
        <v>皆増</v>
      </c>
      <c r="Z17" s="17">
        <f t="shared" si="12"/>
        <v>1</v>
      </c>
      <c r="AA17" s="17">
        <v>0</v>
      </c>
      <c r="AB17" s="17">
        <v>1</v>
      </c>
      <c r="AC17" s="15" t="str">
        <f t="shared" si="13"/>
        <v>皆増</v>
      </c>
      <c r="AD17" s="15">
        <f t="shared" si="2"/>
        <v>0</v>
      </c>
      <c r="AE17" s="15" t="str">
        <f t="shared" si="2"/>
        <v>皆増</v>
      </c>
      <c r="AH17" s="4">
        <f t="shared" si="3"/>
        <v>2</v>
      </c>
      <c r="AI17" s="4">
        <f t="shared" si="3"/>
        <v>2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1</v>
      </c>
      <c r="S18" s="17">
        <v>0</v>
      </c>
      <c r="T18" s="17">
        <f t="shared" si="10"/>
        <v>0</v>
      </c>
      <c r="U18" s="17">
        <v>1</v>
      </c>
      <c r="V18" s="17">
        <v>-1</v>
      </c>
      <c r="W18" s="15">
        <f t="shared" si="11"/>
        <v>0</v>
      </c>
      <c r="X18" s="15" t="str">
        <f t="shared" si="1"/>
        <v>皆増</v>
      </c>
      <c r="Y18" s="15">
        <f t="shared" si="1"/>
        <v>-100</v>
      </c>
      <c r="Z18" s="17">
        <f t="shared" si="12"/>
        <v>1</v>
      </c>
      <c r="AA18" s="17">
        <v>1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1</v>
      </c>
      <c r="AI18" s="4">
        <f t="shared" si="3"/>
        <v>0</v>
      </c>
      <c r="AJ18" s="4">
        <f t="shared" si="3"/>
        <v>1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0</v>
      </c>
      <c r="V19" s="17">
        <v>-1</v>
      </c>
      <c r="W19" s="15">
        <f t="shared" si="11"/>
        <v>-100</v>
      </c>
      <c r="X19" s="15">
        <f t="shared" si="1"/>
        <v>0</v>
      </c>
      <c r="Y19" s="15">
        <f t="shared" si="1"/>
        <v>-100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-50</v>
      </c>
      <c r="X20" s="15">
        <f t="shared" si="1"/>
        <v>-50</v>
      </c>
      <c r="Y20" s="15">
        <f t="shared" si="1"/>
        <v>0</v>
      </c>
      <c r="Z20" s="17">
        <f t="shared" si="12"/>
        <v>0</v>
      </c>
      <c r="AA20" s="17">
        <v>1</v>
      </c>
      <c r="AB20" s="17">
        <v>-1</v>
      </c>
      <c r="AC20" s="15">
        <f t="shared" si="13"/>
        <v>0</v>
      </c>
      <c r="AD20" s="15" t="str">
        <f t="shared" si="2"/>
        <v>皆増</v>
      </c>
      <c r="AE20" s="15">
        <f t="shared" si="2"/>
        <v>-100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-4</v>
      </c>
      <c r="U21" s="17">
        <v>-4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-2</v>
      </c>
      <c r="AA21" s="17">
        <v>-2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4</v>
      </c>
      <c r="AI21" s="4">
        <f t="shared" si="3"/>
        <v>4</v>
      </c>
      <c r="AJ21" s="4">
        <f t="shared" si="3"/>
        <v>0</v>
      </c>
      <c r="AK21" s="4">
        <f t="shared" si="4"/>
        <v>2</v>
      </c>
      <c r="AL21" s="4">
        <f t="shared" si="4"/>
        <v>2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-5</v>
      </c>
      <c r="U22" s="17">
        <v>-5</v>
      </c>
      <c r="V22" s="17">
        <v>0</v>
      </c>
      <c r="W22" s="15">
        <f t="shared" si="11"/>
        <v>-83.333333333333343</v>
      </c>
      <c r="X22" s="15">
        <f t="shared" si="1"/>
        <v>-83.333333333333343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-50</v>
      </c>
      <c r="AD22" s="15">
        <f t="shared" si="2"/>
        <v>-50</v>
      </c>
      <c r="AE22" s="15">
        <f t="shared" si="2"/>
        <v>0</v>
      </c>
      <c r="AH22" s="4">
        <f t="shared" si="3"/>
        <v>6</v>
      </c>
      <c r="AI22" s="4">
        <f t="shared" si="3"/>
        <v>6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4</v>
      </c>
      <c r="R23" s="17">
        <v>3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-25</v>
      </c>
      <c r="Y23" s="15" t="str">
        <f t="shared" si="1"/>
        <v>皆増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-19.999999999999996</v>
      </c>
      <c r="AD23" s="15">
        <f t="shared" si="2"/>
        <v>-25</v>
      </c>
      <c r="AE23" s="15">
        <f t="shared" si="2"/>
        <v>0</v>
      </c>
      <c r="AH23" s="4">
        <f t="shared" si="3"/>
        <v>4</v>
      </c>
      <c r="AI23" s="4">
        <f t="shared" si="3"/>
        <v>4</v>
      </c>
      <c r="AJ23" s="4">
        <f t="shared" si="3"/>
        <v>0</v>
      </c>
      <c r="AK23" s="4">
        <f t="shared" si="4"/>
        <v>5</v>
      </c>
      <c r="AL23" s="4">
        <f t="shared" si="4"/>
        <v>4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12</v>
      </c>
      <c r="R24" s="17">
        <v>8</v>
      </c>
      <c r="S24" s="17">
        <v>4</v>
      </c>
      <c r="T24" s="17">
        <f t="shared" si="10"/>
        <v>3</v>
      </c>
      <c r="U24" s="17">
        <v>1</v>
      </c>
      <c r="V24" s="17">
        <v>2</v>
      </c>
      <c r="W24" s="15">
        <f t="shared" si="11"/>
        <v>33.333333333333329</v>
      </c>
      <c r="X24" s="15">
        <f t="shared" si="1"/>
        <v>14.285714285714279</v>
      </c>
      <c r="Y24" s="15">
        <f t="shared" si="1"/>
        <v>100</v>
      </c>
      <c r="Z24" s="17">
        <f t="shared" si="12"/>
        <v>-6</v>
      </c>
      <c r="AA24" s="17">
        <v>-3</v>
      </c>
      <c r="AB24" s="17">
        <v>-3</v>
      </c>
      <c r="AC24" s="15">
        <f t="shared" si="13"/>
        <v>-33.333333333333336</v>
      </c>
      <c r="AD24" s="15">
        <f t="shared" si="2"/>
        <v>-27.27272727272727</v>
      </c>
      <c r="AE24" s="15">
        <f t="shared" si="2"/>
        <v>-42.857142857142861</v>
      </c>
      <c r="AH24" s="4">
        <f t="shared" si="3"/>
        <v>9</v>
      </c>
      <c r="AI24" s="4">
        <f t="shared" si="3"/>
        <v>7</v>
      </c>
      <c r="AJ24" s="4">
        <f t="shared" si="3"/>
        <v>2</v>
      </c>
      <c r="AK24" s="4">
        <f t="shared" si="4"/>
        <v>18</v>
      </c>
      <c r="AL24" s="4">
        <f t="shared" si="4"/>
        <v>11</v>
      </c>
      <c r="AM24" s="4">
        <f t="shared" si="4"/>
        <v>7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10</v>
      </c>
      <c r="R25" s="17">
        <v>5</v>
      </c>
      <c r="S25" s="17">
        <v>5</v>
      </c>
      <c r="T25" s="17">
        <f t="shared" si="10"/>
        <v>-2</v>
      </c>
      <c r="U25" s="17">
        <v>-4</v>
      </c>
      <c r="V25" s="17">
        <v>2</v>
      </c>
      <c r="W25" s="15">
        <f t="shared" si="11"/>
        <v>-16.666666666666664</v>
      </c>
      <c r="X25" s="15">
        <f t="shared" si="1"/>
        <v>-44.444444444444443</v>
      </c>
      <c r="Y25" s="15">
        <f t="shared" si="1"/>
        <v>66.666666666666671</v>
      </c>
      <c r="Z25" s="17">
        <f t="shared" si="12"/>
        <v>-19</v>
      </c>
      <c r="AA25" s="17">
        <v>-12</v>
      </c>
      <c r="AB25" s="17">
        <v>-7</v>
      </c>
      <c r="AC25" s="15">
        <f t="shared" si="13"/>
        <v>-65.517241379310349</v>
      </c>
      <c r="AD25" s="15">
        <f t="shared" si="2"/>
        <v>-70.588235294117638</v>
      </c>
      <c r="AE25" s="15">
        <f t="shared" si="2"/>
        <v>-58.333333333333329</v>
      </c>
      <c r="AH25" s="4">
        <f t="shared" si="3"/>
        <v>12</v>
      </c>
      <c r="AI25" s="4">
        <f t="shared" si="3"/>
        <v>9</v>
      </c>
      <c r="AJ25" s="4">
        <f t="shared" si="3"/>
        <v>3</v>
      </c>
      <c r="AK25" s="4">
        <f t="shared" si="4"/>
        <v>29</v>
      </c>
      <c r="AL25" s="4">
        <f t="shared" si="4"/>
        <v>17</v>
      </c>
      <c r="AM25" s="4">
        <f t="shared" si="4"/>
        <v>12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17</v>
      </c>
      <c r="R26" s="17">
        <v>7</v>
      </c>
      <c r="S26" s="17">
        <v>10</v>
      </c>
      <c r="T26" s="17">
        <f t="shared" si="10"/>
        <v>4</v>
      </c>
      <c r="U26" s="17">
        <v>-2</v>
      </c>
      <c r="V26" s="17">
        <v>6</v>
      </c>
      <c r="W26" s="15">
        <f t="shared" si="11"/>
        <v>30.76923076923077</v>
      </c>
      <c r="X26" s="15">
        <f t="shared" si="1"/>
        <v>-22.222222222222221</v>
      </c>
      <c r="Y26" s="15">
        <f t="shared" si="1"/>
        <v>150</v>
      </c>
      <c r="Z26" s="17">
        <f t="shared" si="12"/>
        <v>-3</v>
      </c>
      <c r="AA26" s="17">
        <v>-9</v>
      </c>
      <c r="AB26" s="17">
        <v>6</v>
      </c>
      <c r="AC26" s="15">
        <f t="shared" si="13"/>
        <v>-15.000000000000002</v>
      </c>
      <c r="AD26" s="15">
        <f t="shared" si="2"/>
        <v>-56.25</v>
      </c>
      <c r="AE26" s="15">
        <f t="shared" si="2"/>
        <v>150</v>
      </c>
      <c r="AH26" s="4">
        <f t="shared" si="3"/>
        <v>13</v>
      </c>
      <c r="AI26" s="4">
        <f t="shared" si="3"/>
        <v>9</v>
      </c>
      <c r="AJ26" s="4">
        <f t="shared" si="3"/>
        <v>4</v>
      </c>
      <c r="AK26" s="4">
        <f t="shared" si="4"/>
        <v>20</v>
      </c>
      <c r="AL26" s="4">
        <f t="shared" si="4"/>
        <v>16</v>
      </c>
      <c r="AM26" s="4">
        <f t="shared" si="4"/>
        <v>4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22</v>
      </c>
      <c r="R27" s="17">
        <v>11</v>
      </c>
      <c r="S27" s="17">
        <v>11</v>
      </c>
      <c r="T27" s="17">
        <f t="shared" si="10"/>
        <v>-14</v>
      </c>
      <c r="U27" s="17">
        <v>-11</v>
      </c>
      <c r="V27" s="17">
        <v>-3</v>
      </c>
      <c r="W27" s="15">
        <f t="shared" si="11"/>
        <v>-38.888888888888886</v>
      </c>
      <c r="X27" s="15">
        <f t="shared" si="1"/>
        <v>-50</v>
      </c>
      <c r="Y27" s="15">
        <f t="shared" si="1"/>
        <v>-21.428571428571431</v>
      </c>
      <c r="Z27" s="17">
        <f t="shared" si="12"/>
        <v>-4</v>
      </c>
      <c r="AA27" s="17">
        <v>-2</v>
      </c>
      <c r="AB27" s="17">
        <v>-2</v>
      </c>
      <c r="AC27" s="15">
        <f t="shared" si="13"/>
        <v>-15.384615384615385</v>
      </c>
      <c r="AD27" s="15">
        <f t="shared" si="2"/>
        <v>-15.384615384615385</v>
      </c>
      <c r="AE27" s="15">
        <f t="shared" si="2"/>
        <v>-15.384615384615385</v>
      </c>
      <c r="AH27" s="4">
        <f t="shared" si="3"/>
        <v>36</v>
      </c>
      <c r="AI27" s="4">
        <f t="shared" si="3"/>
        <v>22</v>
      </c>
      <c r="AJ27" s="4">
        <f t="shared" si="3"/>
        <v>14</v>
      </c>
      <c r="AK27" s="4">
        <f t="shared" si="4"/>
        <v>26</v>
      </c>
      <c r="AL27" s="4">
        <f t="shared" si="4"/>
        <v>13</v>
      </c>
      <c r="AM27" s="4">
        <f t="shared" si="4"/>
        <v>13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22</v>
      </c>
      <c r="R28" s="17">
        <v>10</v>
      </c>
      <c r="S28" s="17">
        <v>12</v>
      </c>
      <c r="T28" s="17">
        <f t="shared" si="10"/>
        <v>-13</v>
      </c>
      <c r="U28" s="17">
        <v>-10</v>
      </c>
      <c r="V28" s="17">
        <v>-3</v>
      </c>
      <c r="W28" s="15">
        <f t="shared" si="11"/>
        <v>-37.142857142857146</v>
      </c>
      <c r="X28" s="15">
        <f t="shared" si="1"/>
        <v>-50</v>
      </c>
      <c r="Y28" s="15">
        <f t="shared" si="1"/>
        <v>-19.999999999999996</v>
      </c>
      <c r="Z28" s="17">
        <f t="shared" si="12"/>
        <v>-4</v>
      </c>
      <c r="AA28" s="17">
        <v>-1</v>
      </c>
      <c r="AB28" s="17">
        <v>-3</v>
      </c>
      <c r="AC28" s="15">
        <f t="shared" si="13"/>
        <v>-15.384615384615385</v>
      </c>
      <c r="AD28" s="15">
        <f t="shared" si="2"/>
        <v>-9.0909090909090935</v>
      </c>
      <c r="AE28" s="15">
        <f t="shared" si="2"/>
        <v>-19.999999999999996</v>
      </c>
      <c r="AH28" s="4">
        <f t="shared" si="3"/>
        <v>35</v>
      </c>
      <c r="AI28" s="4">
        <f t="shared" si="3"/>
        <v>20</v>
      </c>
      <c r="AJ28" s="4">
        <f t="shared" si="3"/>
        <v>15</v>
      </c>
      <c r="AK28" s="4">
        <f t="shared" si="4"/>
        <v>26</v>
      </c>
      <c r="AL28" s="4">
        <f t="shared" si="4"/>
        <v>11</v>
      </c>
      <c r="AM28" s="4">
        <f t="shared" si="4"/>
        <v>15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25</v>
      </c>
      <c r="R29" s="17">
        <v>5</v>
      </c>
      <c r="S29" s="17">
        <v>20</v>
      </c>
      <c r="T29" s="17">
        <f t="shared" si="10"/>
        <v>15</v>
      </c>
      <c r="U29" s="17">
        <v>3</v>
      </c>
      <c r="V29" s="17">
        <v>12</v>
      </c>
      <c r="W29" s="15">
        <f t="shared" si="11"/>
        <v>150</v>
      </c>
      <c r="X29" s="15">
        <f t="shared" si="1"/>
        <v>150</v>
      </c>
      <c r="Y29" s="15">
        <f t="shared" si="1"/>
        <v>150</v>
      </c>
      <c r="Z29" s="17">
        <f t="shared" si="12"/>
        <v>3</v>
      </c>
      <c r="AA29" s="17">
        <v>-5</v>
      </c>
      <c r="AB29" s="17">
        <v>8</v>
      </c>
      <c r="AC29" s="15">
        <f t="shared" si="13"/>
        <v>13.636363636363647</v>
      </c>
      <c r="AD29" s="15">
        <f t="shared" si="2"/>
        <v>-50</v>
      </c>
      <c r="AE29" s="15">
        <f t="shared" si="2"/>
        <v>66.666666666666671</v>
      </c>
      <c r="AH29" s="4">
        <f t="shared" si="3"/>
        <v>10</v>
      </c>
      <c r="AI29" s="4">
        <f t="shared" si="3"/>
        <v>2</v>
      </c>
      <c r="AJ29" s="4">
        <f t="shared" si="3"/>
        <v>8</v>
      </c>
      <c r="AK29" s="4">
        <f t="shared" si="4"/>
        <v>22</v>
      </c>
      <c r="AL29" s="4">
        <f t="shared" si="4"/>
        <v>10</v>
      </c>
      <c r="AM29" s="4">
        <f t="shared" si="4"/>
        <v>12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9</v>
      </c>
      <c r="R30" s="17">
        <v>0</v>
      </c>
      <c r="S30" s="17">
        <v>9</v>
      </c>
      <c r="T30" s="17">
        <f t="shared" si="10"/>
        <v>3</v>
      </c>
      <c r="U30" s="17">
        <v>-1</v>
      </c>
      <c r="V30" s="17">
        <v>4</v>
      </c>
      <c r="W30" s="15">
        <f t="shared" si="11"/>
        <v>50</v>
      </c>
      <c r="X30" s="15">
        <f t="shared" si="1"/>
        <v>-100</v>
      </c>
      <c r="Y30" s="15">
        <f t="shared" si="1"/>
        <v>80</v>
      </c>
      <c r="Z30" s="17">
        <f t="shared" si="12"/>
        <v>3</v>
      </c>
      <c r="AA30" s="17">
        <v>-1</v>
      </c>
      <c r="AB30" s="17">
        <v>4</v>
      </c>
      <c r="AC30" s="15">
        <f t="shared" si="13"/>
        <v>50</v>
      </c>
      <c r="AD30" s="15">
        <f t="shared" si="2"/>
        <v>-100</v>
      </c>
      <c r="AE30" s="15">
        <f t="shared" si="2"/>
        <v>80</v>
      </c>
      <c r="AH30" s="4">
        <f t="shared" si="3"/>
        <v>6</v>
      </c>
      <c r="AI30" s="4">
        <f t="shared" si="3"/>
        <v>1</v>
      </c>
      <c r="AJ30" s="4">
        <f t="shared" si="3"/>
        <v>5</v>
      </c>
      <c r="AK30" s="4">
        <f t="shared" si="4"/>
        <v>6</v>
      </c>
      <c r="AL30" s="4">
        <f t="shared" si="4"/>
        <v>1</v>
      </c>
      <c r="AM30" s="4">
        <f t="shared" si="4"/>
        <v>5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4</v>
      </c>
      <c r="R33" s="17">
        <f t="shared" si="19"/>
        <v>3</v>
      </c>
      <c r="S33" s="17">
        <f>SUM(S13:S22)</f>
        <v>1</v>
      </c>
      <c r="T33" s="17">
        <f t="shared" si="19"/>
        <v>-14</v>
      </c>
      <c r="U33" s="17">
        <f t="shared" si="19"/>
        <v>-12</v>
      </c>
      <c r="V33" s="17">
        <f t="shared" si="19"/>
        <v>-2</v>
      </c>
      <c r="W33" s="15">
        <f t="shared" si="15"/>
        <v>-77.777777777777786</v>
      </c>
      <c r="X33" s="15">
        <f t="shared" si="15"/>
        <v>-80</v>
      </c>
      <c r="Y33" s="15">
        <f t="shared" si="15"/>
        <v>-66.666666666666671</v>
      </c>
      <c r="Z33" s="17">
        <f t="shared" ref="Z33:AB33" si="20">SUM(Z13:Z22)</f>
        <v>-3</v>
      </c>
      <c r="AA33" s="17">
        <f t="shared" si="20"/>
        <v>-3</v>
      </c>
      <c r="AB33" s="17">
        <f t="shared" si="20"/>
        <v>0</v>
      </c>
      <c r="AC33" s="15">
        <f t="shared" si="17"/>
        <v>-42.857142857142861</v>
      </c>
      <c r="AD33" s="15">
        <f t="shared" si="17"/>
        <v>-50</v>
      </c>
      <c r="AE33" s="15">
        <f t="shared" si="17"/>
        <v>0</v>
      </c>
      <c r="AH33" s="4">
        <f t="shared" ref="AH33:AJ33" si="21">SUM(AH13:AH22)</f>
        <v>18</v>
      </c>
      <c r="AI33" s="4">
        <f t="shared" si="21"/>
        <v>15</v>
      </c>
      <c r="AJ33" s="4">
        <f t="shared" si="21"/>
        <v>3</v>
      </c>
      <c r="AK33" s="4">
        <f>SUM(AK13:AK22)</f>
        <v>7</v>
      </c>
      <c r="AL33" s="4">
        <f>SUM(AL13:AL22)</f>
        <v>6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121</v>
      </c>
      <c r="R34" s="17">
        <f t="shared" si="22"/>
        <v>49</v>
      </c>
      <c r="S34" s="17">
        <f t="shared" si="22"/>
        <v>72</v>
      </c>
      <c r="T34" s="17">
        <f t="shared" si="22"/>
        <v>-4</v>
      </c>
      <c r="U34" s="17">
        <f t="shared" si="22"/>
        <v>-25</v>
      </c>
      <c r="V34" s="17">
        <f t="shared" si="22"/>
        <v>21</v>
      </c>
      <c r="W34" s="15">
        <f t="shared" si="15"/>
        <v>-3.2000000000000028</v>
      </c>
      <c r="X34" s="15">
        <f t="shared" si="15"/>
        <v>-33.783783783783782</v>
      </c>
      <c r="Y34" s="15">
        <f t="shared" si="15"/>
        <v>41.176470588235304</v>
      </c>
      <c r="Z34" s="17">
        <f t="shared" ref="Z34:AB34" si="23">SUM(Z23:Z30)</f>
        <v>-31</v>
      </c>
      <c r="AA34" s="17">
        <f t="shared" si="23"/>
        <v>-34</v>
      </c>
      <c r="AB34" s="17">
        <f t="shared" si="23"/>
        <v>3</v>
      </c>
      <c r="AC34" s="15">
        <f t="shared" si="17"/>
        <v>-20.394736842105267</v>
      </c>
      <c r="AD34" s="15">
        <f t="shared" si="17"/>
        <v>-40.963855421686745</v>
      </c>
      <c r="AE34" s="15">
        <f t="shared" si="17"/>
        <v>4.3478260869565188</v>
      </c>
      <c r="AH34" s="4">
        <f t="shared" ref="AH34:AJ34" si="24">SUM(AH23:AH30)</f>
        <v>125</v>
      </c>
      <c r="AI34" s="4">
        <f t="shared" si="24"/>
        <v>74</v>
      </c>
      <c r="AJ34" s="4">
        <f t="shared" si="24"/>
        <v>51</v>
      </c>
      <c r="AK34" s="4">
        <f>SUM(AK23:AK30)</f>
        <v>152</v>
      </c>
      <c r="AL34" s="4">
        <f>SUM(AL23:AL30)</f>
        <v>83</v>
      </c>
      <c r="AM34" s="4">
        <f>SUM(AM23:AM30)</f>
        <v>69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105</v>
      </c>
      <c r="R35" s="17">
        <f t="shared" si="25"/>
        <v>38</v>
      </c>
      <c r="S35" s="17">
        <f t="shared" si="25"/>
        <v>67</v>
      </c>
      <c r="T35" s="17">
        <f t="shared" si="25"/>
        <v>-7</v>
      </c>
      <c r="U35" s="17">
        <f t="shared" si="25"/>
        <v>-25</v>
      </c>
      <c r="V35" s="17">
        <f t="shared" si="25"/>
        <v>18</v>
      </c>
      <c r="W35" s="15">
        <f t="shared" si="15"/>
        <v>-6.25</v>
      </c>
      <c r="X35" s="15">
        <f t="shared" si="15"/>
        <v>-39.682539682539684</v>
      </c>
      <c r="Y35" s="15">
        <f t="shared" si="15"/>
        <v>36.734693877551017</v>
      </c>
      <c r="Z35" s="17">
        <f t="shared" ref="Z35:AB35" si="26">SUM(Z25:Z30)</f>
        <v>-24</v>
      </c>
      <c r="AA35" s="17">
        <f t="shared" si="26"/>
        <v>-30</v>
      </c>
      <c r="AB35" s="17">
        <f t="shared" si="26"/>
        <v>6</v>
      </c>
      <c r="AC35" s="15">
        <f t="shared" si="17"/>
        <v>-18.604651162790699</v>
      </c>
      <c r="AD35" s="15">
        <f t="shared" si="17"/>
        <v>-44.117647058823529</v>
      </c>
      <c r="AE35" s="15">
        <f t="shared" si="17"/>
        <v>9.8360655737705027</v>
      </c>
      <c r="AH35" s="4">
        <f t="shared" ref="AH35:AJ35" si="27">SUM(AH25:AH30)</f>
        <v>112</v>
      </c>
      <c r="AI35" s="4">
        <f t="shared" si="27"/>
        <v>63</v>
      </c>
      <c r="AJ35" s="4">
        <f t="shared" si="27"/>
        <v>49</v>
      </c>
      <c r="AK35" s="4">
        <f>SUM(AK25:AK30)</f>
        <v>129</v>
      </c>
      <c r="AL35" s="4">
        <f>SUM(AL25:AL30)</f>
        <v>68</v>
      </c>
      <c r="AM35" s="4">
        <f>SUM(AM25:AM30)</f>
        <v>61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78</v>
      </c>
      <c r="R36" s="17">
        <f t="shared" si="28"/>
        <v>26</v>
      </c>
      <c r="S36" s="17">
        <f t="shared" si="28"/>
        <v>52</v>
      </c>
      <c r="T36" s="17">
        <f t="shared" si="28"/>
        <v>-9</v>
      </c>
      <c r="U36" s="17">
        <f t="shared" si="28"/>
        <v>-19</v>
      </c>
      <c r="V36" s="17">
        <f t="shared" si="28"/>
        <v>10</v>
      </c>
      <c r="W36" s="15">
        <f t="shared" si="15"/>
        <v>-10.344827586206895</v>
      </c>
      <c r="X36" s="15">
        <f t="shared" si="15"/>
        <v>-42.222222222222229</v>
      </c>
      <c r="Y36" s="15">
        <f t="shared" si="15"/>
        <v>23.809523809523814</v>
      </c>
      <c r="Z36" s="17">
        <f t="shared" ref="Z36:AB36" si="29">SUM(Z27:Z30)</f>
        <v>-2</v>
      </c>
      <c r="AA36" s="17">
        <f t="shared" si="29"/>
        <v>-9</v>
      </c>
      <c r="AB36" s="17">
        <f t="shared" si="29"/>
        <v>7</v>
      </c>
      <c r="AC36" s="15">
        <f t="shared" si="17"/>
        <v>-2.5000000000000022</v>
      </c>
      <c r="AD36" s="15">
        <f t="shared" si="17"/>
        <v>-25.714285714285712</v>
      </c>
      <c r="AE36" s="15">
        <f t="shared" si="17"/>
        <v>15.555555555555545</v>
      </c>
      <c r="AH36" s="4">
        <f t="shared" ref="AH36:AJ36" si="30">SUM(AH27:AH30)</f>
        <v>87</v>
      </c>
      <c r="AI36" s="4">
        <f t="shared" si="30"/>
        <v>45</v>
      </c>
      <c r="AJ36" s="4">
        <f t="shared" si="30"/>
        <v>42</v>
      </c>
      <c r="AK36" s="4">
        <f>SUM(AK27:AK30)</f>
        <v>80</v>
      </c>
      <c r="AL36" s="4">
        <f>SUM(AL27:AL30)</f>
        <v>35</v>
      </c>
      <c r="AM36" s="4">
        <f>SUM(AM27:AM30)</f>
        <v>45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3.2</v>
      </c>
      <c r="R39" s="12">
        <f>R33/R9*100</f>
        <v>5.7692307692307692</v>
      </c>
      <c r="S39" s="13">
        <f t="shared" si="37"/>
        <v>1.3698630136986301</v>
      </c>
      <c r="T39" s="12">
        <f>T33/T9*100</f>
        <v>77.777777777777786</v>
      </c>
      <c r="U39" s="12">
        <f t="shared" ref="U39:V39" si="38">U33/U9*100</f>
        <v>32.432432432432435</v>
      </c>
      <c r="V39" s="12">
        <f t="shared" si="38"/>
        <v>-10.526315789473683</v>
      </c>
      <c r="W39" s="12">
        <f>Q39-AH39</f>
        <v>-9.3874125874125873</v>
      </c>
      <c r="X39" s="12">
        <f t="shared" si="33"/>
        <v>-11.084701815038894</v>
      </c>
      <c r="Y39" s="12">
        <f>S39-AJ39</f>
        <v>-4.1856925418569251</v>
      </c>
      <c r="Z39" s="12">
        <f t="shared" si="37"/>
        <v>8.8235294117647065</v>
      </c>
      <c r="AA39" s="12">
        <f t="shared" si="37"/>
        <v>8.1081081081081088</v>
      </c>
      <c r="AB39" s="12">
        <f t="shared" si="37"/>
        <v>0</v>
      </c>
      <c r="AC39" s="12">
        <f>Q39-AK39</f>
        <v>-1.20251572327044</v>
      </c>
      <c r="AD39" s="12">
        <f t="shared" si="35"/>
        <v>-0.9723422644770956</v>
      </c>
      <c r="AE39" s="12">
        <f t="shared" si="35"/>
        <v>-5.8708414872798542E-2</v>
      </c>
      <c r="AH39" s="12">
        <f t="shared" ref="AH39:AJ39" si="39">AH33/AH9*100</f>
        <v>12.587412587412588</v>
      </c>
      <c r="AI39" s="12">
        <f t="shared" si="39"/>
        <v>16.853932584269664</v>
      </c>
      <c r="AJ39" s="12">
        <f t="shared" si="39"/>
        <v>5.5555555555555554</v>
      </c>
      <c r="AK39" s="12">
        <f>AK33/AK9*100</f>
        <v>4.4025157232704402</v>
      </c>
      <c r="AL39" s="12">
        <f>AL33/AL9*100</f>
        <v>6.7415730337078648</v>
      </c>
      <c r="AM39" s="12">
        <f>AM33/AM9*100</f>
        <v>1.4285714285714286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96.8</v>
      </c>
      <c r="R40" s="12">
        <f t="shared" si="40"/>
        <v>94.230769230769226</v>
      </c>
      <c r="S40" s="12">
        <f t="shared" si="40"/>
        <v>98.630136986301366</v>
      </c>
      <c r="T40" s="12">
        <f>T34/T9*100</f>
        <v>22.222222222222221</v>
      </c>
      <c r="U40" s="12">
        <f t="shared" ref="U40:V40" si="41">U34/U9*100</f>
        <v>67.567567567567565</v>
      </c>
      <c r="V40" s="12">
        <f t="shared" si="41"/>
        <v>110.5263157894737</v>
      </c>
      <c r="W40" s="12">
        <f t="shared" ref="W40:W42" si="42">Q40-AH40</f>
        <v>9.3874125874125838</v>
      </c>
      <c r="X40" s="12">
        <f t="shared" si="33"/>
        <v>11.084701815038883</v>
      </c>
      <c r="Y40" s="12">
        <f>S40-AJ40</f>
        <v>4.1856925418569233</v>
      </c>
      <c r="Z40" s="12">
        <f>Z34/Z9*100</f>
        <v>91.17647058823529</v>
      </c>
      <c r="AA40" s="12">
        <f t="shared" ref="AA40:AB40" si="43">AA34/AA9*100</f>
        <v>91.891891891891902</v>
      </c>
      <c r="AB40" s="12">
        <f t="shared" si="43"/>
        <v>100</v>
      </c>
      <c r="AC40" s="12">
        <f t="shared" ref="AC40:AC42" si="44">Q40-AK40</f>
        <v>1.2025157232704373</v>
      </c>
      <c r="AD40" s="12">
        <f t="shared" si="35"/>
        <v>0.97234226447709204</v>
      </c>
      <c r="AE40" s="12">
        <f t="shared" si="35"/>
        <v>5.8708414872782555E-2</v>
      </c>
      <c r="AH40" s="12">
        <f t="shared" ref="AH40:AJ40" si="45">AH34/AH9*100</f>
        <v>87.412587412587413</v>
      </c>
      <c r="AI40" s="12">
        <f t="shared" si="45"/>
        <v>83.146067415730343</v>
      </c>
      <c r="AJ40" s="12">
        <f t="shared" si="45"/>
        <v>94.444444444444443</v>
      </c>
      <c r="AK40" s="12">
        <f>AK34/AK9*100</f>
        <v>95.59748427672956</v>
      </c>
      <c r="AL40" s="12">
        <f>AL34/AL9*100</f>
        <v>93.258426966292134</v>
      </c>
      <c r="AM40" s="12">
        <f>AM34/AM9*100</f>
        <v>98.571428571428584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84</v>
      </c>
      <c r="R41" s="12">
        <f t="shared" si="46"/>
        <v>73.076923076923066</v>
      </c>
      <c r="S41" s="12">
        <f t="shared" si="46"/>
        <v>91.780821917808225</v>
      </c>
      <c r="T41" s="12">
        <f>T35/T9*100</f>
        <v>38.888888888888893</v>
      </c>
      <c r="U41" s="12">
        <f t="shared" ref="U41:V41" si="47">U35/U9*100</f>
        <v>67.567567567567565</v>
      </c>
      <c r="V41" s="12">
        <f t="shared" si="47"/>
        <v>94.73684210526315</v>
      </c>
      <c r="W41" s="12">
        <f t="shared" si="42"/>
        <v>5.6783216783216801</v>
      </c>
      <c r="X41" s="12">
        <f t="shared" si="33"/>
        <v>2.2904062229904838</v>
      </c>
      <c r="Y41" s="12">
        <f>S41-AJ41</f>
        <v>1.0400811770674778</v>
      </c>
      <c r="Z41" s="12">
        <f>Z35/Z9*100</f>
        <v>70.588235294117652</v>
      </c>
      <c r="AA41" s="12">
        <f t="shared" ref="AA41:AB41" si="48">AA35/AA9*100</f>
        <v>81.081081081081081</v>
      </c>
      <c r="AB41" s="12">
        <f t="shared" si="48"/>
        <v>200</v>
      </c>
      <c r="AC41" s="12">
        <f t="shared" si="44"/>
        <v>2.8679245283018844</v>
      </c>
      <c r="AD41" s="12">
        <f>R41-AL41</f>
        <v>-3.3275713050993971</v>
      </c>
      <c r="AE41" s="12">
        <f t="shared" si="35"/>
        <v>4.6379647749510866</v>
      </c>
      <c r="AH41" s="12">
        <f>AH35/AH9*100</f>
        <v>78.32167832167832</v>
      </c>
      <c r="AI41" s="12">
        <f>AI35/AI9*100</f>
        <v>70.786516853932582</v>
      </c>
      <c r="AJ41" s="12">
        <f>AJ35/AJ9*100</f>
        <v>90.740740740740748</v>
      </c>
      <c r="AK41" s="12">
        <f t="shared" ref="AK41:AM41" si="49">AK35/AK9*100</f>
        <v>81.132075471698116</v>
      </c>
      <c r="AL41" s="12">
        <f t="shared" si="49"/>
        <v>76.404494382022463</v>
      </c>
      <c r="AM41" s="12">
        <f t="shared" si="49"/>
        <v>87.142857142857139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62.4</v>
      </c>
      <c r="R42" s="12">
        <f t="shared" si="50"/>
        <v>50</v>
      </c>
      <c r="S42" s="12">
        <f t="shared" si="50"/>
        <v>71.232876712328761</v>
      </c>
      <c r="T42" s="12">
        <f t="shared" si="50"/>
        <v>50</v>
      </c>
      <c r="U42" s="12">
        <f t="shared" si="50"/>
        <v>51.351351351351347</v>
      </c>
      <c r="V42" s="12">
        <f t="shared" si="50"/>
        <v>52.631578947368418</v>
      </c>
      <c r="W42" s="12">
        <f t="shared" si="42"/>
        <v>1.5608391608391514</v>
      </c>
      <c r="X42" s="12">
        <f t="shared" si="33"/>
        <v>-0.56179775280899236</v>
      </c>
      <c r="Y42" s="12">
        <f>S42-AJ42</f>
        <v>-6.5449010654490252</v>
      </c>
      <c r="Z42" s="12">
        <f t="shared" si="50"/>
        <v>5.8823529411764701</v>
      </c>
      <c r="AA42" s="12">
        <f t="shared" si="50"/>
        <v>24.324324324324326</v>
      </c>
      <c r="AB42" s="12">
        <f t="shared" si="50"/>
        <v>233.33333333333334</v>
      </c>
      <c r="AC42" s="12">
        <f t="shared" si="44"/>
        <v>12.085534591194964</v>
      </c>
      <c r="AD42" s="12">
        <f>R42-AL42</f>
        <v>10.674157303370784</v>
      </c>
      <c r="AE42" s="12">
        <f t="shared" si="35"/>
        <v>6.9471624266144687</v>
      </c>
      <c r="AH42" s="12">
        <f t="shared" ref="AH42:AJ42" si="51">AH36/AH9*100</f>
        <v>60.839160839160847</v>
      </c>
      <c r="AI42" s="12">
        <f t="shared" si="51"/>
        <v>50.561797752808992</v>
      </c>
      <c r="AJ42" s="12">
        <f t="shared" si="51"/>
        <v>77.777777777777786</v>
      </c>
      <c r="AK42" s="12">
        <f>AK36/AK9*100</f>
        <v>50.314465408805034</v>
      </c>
      <c r="AL42" s="12">
        <f>AL36/AL9*100</f>
        <v>39.325842696629216</v>
      </c>
      <c r="AM42" s="12">
        <f>AM36/AM9*100</f>
        <v>64.285714285714292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11</v>
      </c>
      <c r="C9" s="17">
        <f>SUM(C10:C30)</f>
        <v>4</v>
      </c>
      <c r="D9" s="17">
        <f>SUM(D10:D30)</f>
        <v>7</v>
      </c>
      <c r="E9" s="17">
        <f>F9+G9</f>
        <v>-5</v>
      </c>
      <c r="F9" s="17">
        <f>SUM(F10:F30)</f>
        <v>-9</v>
      </c>
      <c r="G9" s="17">
        <f>SUM(G10:G30)</f>
        <v>4</v>
      </c>
      <c r="H9" s="15">
        <f>IF(B9=E9,0,(1-(B9/(B9-E9)))*-100)</f>
        <v>-31.25</v>
      </c>
      <c r="I9" s="15">
        <f>IF(C9=F9,0,(1-(C9/(C9-F9)))*-100)</f>
        <v>-69.230769230769226</v>
      </c>
      <c r="J9" s="15">
        <f>IF(D9=G9,0,(1-(D9/(D9-G9)))*-100)</f>
        <v>133.33333333333334</v>
      </c>
      <c r="K9" s="17">
        <f>L9+M9</f>
        <v>-7</v>
      </c>
      <c r="L9" s="17">
        <f>SUM(L10:L30)</f>
        <v>-7</v>
      </c>
      <c r="M9" s="17">
        <f>SUM(M10:M30)</f>
        <v>0</v>
      </c>
      <c r="N9" s="15">
        <f>IF(B9=K9,0,(1-(B9/(B9-K9)))*-100)</f>
        <v>-38.888888888888886</v>
      </c>
      <c r="O9" s="15">
        <f t="shared" ref="O9:P10" si="0">IF(C9=L9,0,(1-(C9/(C9-L9)))*-100)</f>
        <v>-63.636363636363633</v>
      </c>
      <c r="P9" s="15">
        <f>IF(D9=M9,0,(1-(D9/(D9-M9)))*-100)</f>
        <v>0</v>
      </c>
      <c r="Q9" s="17">
        <f>R9+S9</f>
        <v>62</v>
      </c>
      <c r="R9" s="17">
        <f>SUM(R10:R30)</f>
        <v>31</v>
      </c>
      <c r="S9" s="17">
        <f>SUM(S10:S30)</f>
        <v>31</v>
      </c>
      <c r="T9" s="17">
        <f>U9+V9</f>
        <v>9</v>
      </c>
      <c r="U9" s="17">
        <f>SUM(U10:U30)</f>
        <v>6</v>
      </c>
      <c r="V9" s="17">
        <f>SUM(V10:V30)</f>
        <v>3</v>
      </c>
      <c r="W9" s="15">
        <f>IF(Q9=T9,IF(Q9&gt;0,"皆増",0),(1-(Q9/(Q9-T9)))*-100)</f>
        <v>16.981132075471695</v>
      </c>
      <c r="X9" s="15">
        <f t="shared" ref="X9:Y30" si="1">IF(R9=U9,IF(R9&gt;0,"皆増",0),(1-(R9/(R9-U9)))*-100)</f>
        <v>24</v>
      </c>
      <c r="Y9" s="15">
        <f t="shared" si="1"/>
        <v>10.714285714285721</v>
      </c>
      <c r="Z9" s="17">
        <f>AA9+AB9</f>
        <v>9</v>
      </c>
      <c r="AA9" s="17">
        <f>SUM(AA10:AA30)</f>
        <v>2</v>
      </c>
      <c r="AB9" s="17">
        <f>SUM(AB10:AB30)</f>
        <v>7</v>
      </c>
      <c r="AC9" s="15">
        <f>IF(Q9=Z9,IF(Q9&gt;0,"皆増",0),(1-(Q9/(Q9-Z9)))*-100)</f>
        <v>16.981132075471695</v>
      </c>
      <c r="AD9" s="15">
        <f t="shared" ref="AD9:AE30" si="2">IF(R9=AA9,IF(R9&gt;0,"皆増",0),(1-(R9/(R9-AA9)))*-100)</f>
        <v>6.8965517241379226</v>
      </c>
      <c r="AE9" s="15">
        <f t="shared" si="2"/>
        <v>29.166666666666675</v>
      </c>
      <c r="AH9" s="4">
        <f t="shared" ref="AH9:AJ30" si="3">Q9-T9</f>
        <v>53</v>
      </c>
      <c r="AI9" s="4">
        <f t="shared" si="3"/>
        <v>25</v>
      </c>
      <c r="AJ9" s="4">
        <f t="shared" si="3"/>
        <v>28</v>
      </c>
      <c r="AK9" s="4">
        <f t="shared" ref="AK9:AM30" si="4">Q9-Z9</f>
        <v>53</v>
      </c>
      <c r="AL9" s="4">
        <f t="shared" si="4"/>
        <v>29</v>
      </c>
      <c r="AM9" s="4">
        <f t="shared" si="4"/>
        <v>24</v>
      </c>
    </row>
    <row r="10" spans="1:39" s="1" customFormat="1" ht="18" customHeight="1" x14ac:dyDescent="0.2">
      <c r="A10" s="4" t="s">
        <v>1</v>
      </c>
      <c r="B10" s="17">
        <f t="shared" ref="B10" si="5">C10+D10</f>
        <v>11</v>
      </c>
      <c r="C10" s="17">
        <v>4</v>
      </c>
      <c r="D10" s="17">
        <v>7</v>
      </c>
      <c r="E10" s="17">
        <f t="shared" ref="E10" si="6">F10+G10</f>
        <v>-5</v>
      </c>
      <c r="F10" s="17">
        <v>-9</v>
      </c>
      <c r="G10" s="17">
        <v>4</v>
      </c>
      <c r="H10" s="15">
        <f>IF(B10=E10,0,(1-(B10/(B10-E10)))*-100)</f>
        <v>-31.25</v>
      </c>
      <c r="I10" s="15">
        <f t="shared" ref="I10" si="7">IF(C10=F10,0,(1-(C10/(C10-F10)))*-100)</f>
        <v>-69.230769230769226</v>
      </c>
      <c r="J10" s="15">
        <f>IF(D10=G10,0,(1-(D10/(D10-G10)))*-100)</f>
        <v>133.33333333333334</v>
      </c>
      <c r="K10" s="17">
        <f t="shared" ref="K10" si="8">L10+M10</f>
        <v>-7</v>
      </c>
      <c r="L10" s="17">
        <v>-7</v>
      </c>
      <c r="M10" s="17">
        <v>0</v>
      </c>
      <c r="N10" s="15">
        <f>IF(B10=K10,0,(1-(B10/(B10-K10)))*-100)</f>
        <v>-38.888888888888886</v>
      </c>
      <c r="O10" s="15">
        <f t="shared" si="0"/>
        <v>-63.636363636363633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1</v>
      </c>
      <c r="AA15" s="17">
        <v>1</v>
      </c>
      <c r="AB15" s="17">
        <v>0</v>
      </c>
      <c r="AC15" s="15" t="str">
        <f t="shared" si="13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1</v>
      </c>
      <c r="R16" s="17">
        <v>1</v>
      </c>
      <c r="S16" s="17">
        <v>0</v>
      </c>
      <c r="T16" s="17">
        <f t="shared" si="10"/>
        <v>0</v>
      </c>
      <c r="U16" s="17">
        <v>1</v>
      </c>
      <c r="V16" s="17">
        <v>-1</v>
      </c>
      <c r="W16" s="15">
        <f t="shared" si="11"/>
        <v>0</v>
      </c>
      <c r="X16" s="15" t="str">
        <f t="shared" si="1"/>
        <v>皆増</v>
      </c>
      <c r="Y16" s="15">
        <f t="shared" si="1"/>
        <v>-100</v>
      </c>
      <c r="Z16" s="17">
        <f t="shared" si="12"/>
        <v>1</v>
      </c>
      <c r="AA16" s="17">
        <v>1</v>
      </c>
      <c r="AB16" s="17">
        <v>0</v>
      </c>
      <c r="AC16" s="15" t="str">
        <f t="shared" si="13"/>
        <v>皆増</v>
      </c>
      <c r="AD16" s="15" t="str">
        <f t="shared" si="2"/>
        <v>皆増</v>
      </c>
      <c r="AE16" s="15">
        <f t="shared" si="2"/>
        <v>0</v>
      </c>
      <c r="AH16" s="4">
        <f t="shared" si="3"/>
        <v>1</v>
      </c>
      <c r="AI16" s="4">
        <f t="shared" si="3"/>
        <v>0</v>
      </c>
      <c r="AJ16" s="4">
        <f t="shared" si="3"/>
        <v>1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-6</v>
      </c>
      <c r="AA22" s="17">
        <v>-4</v>
      </c>
      <c r="AB22" s="17">
        <v>-2</v>
      </c>
      <c r="AC22" s="15">
        <f t="shared" si="13"/>
        <v>-100</v>
      </c>
      <c r="AD22" s="15">
        <f t="shared" si="2"/>
        <v>-100</v>
      </c>
      <c r="AE22" s="15">
        <f t="shared" si="2"/>
        <v>-100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6</v>
      </c>
      <c r="AL22" s="4">
        <f t="shared" si="4"/>
        <v>4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-3</v>
      </c>
      <c r="U23" s="17">
        <v>-2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-5</v>
      </c>
      <c r="AA23" s="17">
        <v>-2</v>
      </c>
      <c r="AB23" s="17">
        <v>-3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3</v>
      </c>
      <c r="AI23" s="4">
        <f t="shared" si="3"/>
        <v>2</v>
      </c>
      <c r="AJ23" s="4">
        <f t="shared" si="3"/>
        <v>1</v>
      </c>
      <c r="AK23" s="4">
        <f t="shared" si="4"/>
        <v>5</v>
      </c>
      <c r="AL23" s="4">
        <f t="shared" si="4"/>
        <v>2</v>
      </c>
      <c r="AM23" s="4">
        <f t="shared" si="4"/>
        <v>3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-3</v>
      </c>
      <c r="U24" s="17">
        <v>-3</v>
      </c>
      <c r="V24" s="17">
        <v>0</v>
      </c>
      <c r="W24" s="15">
        <f t="shared" si="11"/>
        <v>-50</v>
      </c>
      <c r="X24" s="15">
        <f t="shared" si="1"/>
        <v>-60</v>
      </c>
      <c r="Y24" s="15">
        <f t="shared" si="1"/>
        <v>0</v>
      </c>
      <c r="Z24" s="17">
        <f t="shared" si="12"/>
        <v>0</v>
      </c>
      <c r="AA24" s="17">
        <v>-1</v>
      </c>
      <c r="AB24" s="17">
        <v>1</v>
      </c>
      <c r="AC24" s="15">
        <f t="shared" si="13"/>
        <v>0</v>
      </c>
      <c r="AD24" s="15">
        <f t="shared" si="2"/>
        <v>-33.333333333333336</v>
      </c>
      <c r="AE24" s="15" t="str">
        <f t="shared" si="2"/>
        <v>皆増</v>
      </c>
      <c r="AH24" s="4">
        <f t="shared" si="3"/>
        <v>6</v>
      </c>
      <c r="AI24" s="4">
        <f t="shared" si="3"/>
        <v>5</v>
      </c>
      <c r="AJ24" s="4">
        <f t="shared" si="3"/>
        <v>1</v>
      </c>
      <c r="AK24" s="4">
        <f t="shared" si="4"/>
        <v>3</v>
      </c>
      <c r="AL24" s="4">
        <f t="shared" si="4"/>
        <v>3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11</v>
      </c>
      <c r="R25" s="17">
        <v>6</v>
      </c>
      <c r="S25" s="17">
        <v>5</v>
      </c>
      <c r="T25" s="17">
        <f t="shared" si="10"/>
        <v>8</v>
      </c>
      <c r="U25" s="17">
        <v>3</v>
      </c>
      <c r="V25" s="17">
        <v>5</v>
      </c>
      <c r="W25" s="15">
        <f t="shared" si="11"/>
        <v>266.66666666666663</v>
      </c>
      <c r="X25" s="15">
        <f t="shared" si="1"/>
        <v>100</v>
      </c>
      <c r="Y25" s="15" t="str">
        <f t="shared" si="1"/>
        <v>皆増</v>
      </c>
      <c r="Z25" s="17">
        <f t="shared" si="12"/>
        <v>7</v>
      </c>
      <c r="AA25" s="17">
        <v>3</v>
      </c>
      <c r="AB25" s="17">
        <v>4</v>
      </c>
      <c r="AC25" s="15">
        <f t="shared" si="13"/>
        <v>175</v>
      </c>
      <c r="AD25" s="15">
        <f t="shared" si="2"/>
        <v>100</v>
      </c>
      <c r="AE25" s="15">
        <f t="shared" si="2"/>
        <v>400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4</v>
      </c>
      <c r="AL25" s="4">
        <f t="shared" si="4"/>
        <v>3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9</v>
      </c>
      <c r="R26" s="17">
        <v>5</v>
      </c>
      <c r="S26" s="17">
        <v>4</v>
      </c>
      <c r="T26" s="17">
        <f t="shared" si="10"/>
        <v>3</v>
      </c>
      <c r="U26" s="17">
        <v>1</v>
      </c>
      <c r="V26" s="17">
        <v>2</v>
      </c>
      <c r="W26" s="15">
        <f t="shared" si="11"/>
        <v>50</v>
      </c>
      <c r="X26" s="15">
        <f t="shared" si="1"/>
        <v>25</v>
      </c>
      <c r="Y26" s="15">
        <f t="shared" si="1"/>
        <v>100</v>
      </c>
      <c r="Z26" s="17">
        <f t="shared" si="12"/>
        <v>3</v>
      </c>
      <c r="AA26" s="17">
        <v>0</v>
      </c>
      <c r="AB26" s="17">
        <v>3</v>
      </c>
      <c r="AC26" s="15">
        <f t="shared" si="13"/>
        <v>50</v>
      </c>
      <c r="AD26" s="15">
        <f t="shared" si="2"/>
        <v>0</v>
      </c>
      <c r="AE26" s="15">
        <f t="shared" si="2"/>
        <v>300</v>
      </c>
      <c r="AH26" s="4">
        <f t="shared" si="3"/>
        <v>6</v>
      </c>
      <c r="AI26" s="4">
        <f t="shared" si="3"/>
        <v>4</v>
      </c>
      <c r="AJ26" s="4">
        <f t="shared" si="3"/>
        <v>2</v>
      </c>
      <c r="AK26" s="4">
        <f t="shared" si="4"/>
        <v>6</v>
      </c>
      <c r="AL26" s="4">
        <f t="shared" si="4"/>
        <v>5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9</v>
      </c>
      <c r="R27" s="17">
        <v>5</v>
      </c>
      <c r="S27" s="17">
        <v>4</v>
      </c>
      <c r="T27" s="17">
        <f t="shared" si="10"/>
        <v>-5</v>
      </c>
      <c r="U27" s="17">
        <v>-2</v>
      </c>
      <c r="V27" s="17">
        <v>-3</v>
      </c>
      <c r="W27" s="15">
        <f t="shared" si="11"/>
        <v>-35.714285714285708</v>
      </c>
      <c r="X27" s="15">
        <f t="shared" si="1"/>
        <v>-28.571428571428569</v>
      </c>
      <c r="Y27" s="15">
        <f t="shared" si="1"/>
        <v>-42.857142857142861</v>
      </c>
      <c r="Z27" s="17">
        <f t="shared" si="12"/>
        <v>-5</v>
      </c>
      <c r="AA27" s="17">
        <v>-3</v>
      </c>
      <c r="AB27" s="17">
        <v>-2</v>
      </c>
      <c r="AC27" s="15">
        <f t="shared" si="13"/>
        <v>-35.714285714285708</v>
      </c>
      <c r="AD27" s="15">
        <f t="shared" si="2"/>
        <v>-37.5</v>
      </c>
      <c r="AE27" s="15">
        <f t="shared" si="2"/>
        <v>-33.333333333333336</v>
      </c>
      <c r="AH27" s="4">
        <f t="shared" si="3"/>
        <v>14</v>
      </c>
      <c r="AI27" s="4">
        <f t="shared" si="3"/>
        <v>7</v>
      </c>
      <c r="AJ27" s="4">
        <f t="shared" si="3"/>
        <v>7</v>
      </c>
      <c r="AK27" s="4">
        <f t="shared" si="4"/>
        <v>14</v>
      </c>
      <c r="AL27" s="4">
        <f t="shared" si="4"/>
        <v>8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17</v>
      </c>
      <c r="R28" s="17">
        <v>5</v>
      </c>
      <c r="S28" s="17">
        <v>12</v>
      </c>
      <c r="T28" s="17">
        <f t="shared" si="10"/>
        <v>7</v>
      </c>
      <c r="U28" s="17">
        <v>1</v>
      </c>
      <c r="V28" s="17">
        <v>6</v>
      </c>
      <c r="W28" s="15">
        <f t="shared" si="11"/>
        <v>70</v>
      </c>
      <c r="X28" s="15">
        <f t="shared" si="1"/>
        <v>25</v>
      </c>
      <c r="Y28" s="15">
        <f t="shared" si="1"/>
        <v>100</v>
      </c>
      <c r="Z28" s="17">
        <f t="shared" si="12"/>
        <v>13</v>
      </c>
      <c r="AA28" s="17">
        <v>4</v>
      </c>
      <c r="AB28" s="17">
        <v>9</v>
      </c>
      <c r="AC28" s="15">
        <f t="shared" si="13"/>
        <v>325</v>
      </c>
      <c r="AD28" s="15">
        <f t="shared" si="2"/>
        <v>400</v>
      </c>
      <c r="AE28" s="15">
        <f t="shared" si="2"/>
        <v>300</v>
      </c>
      <c r="AH28" s="4">
        <f t="shared" si="3"/>
        <v>10</v>
      </c>
      <c r="AI28" s="4">
        <f t="shared" si="3"/>
        <v>4</v>
      </c>
      <c r="AJ28" s="4">
        <f t="shared" si="3"/>
        <v>6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8</v>
      </c>
      <c r="R29" s="17">
        <v>3</v>
      </c>
      <c r="S29" s="17">
        <v>5</v>
      </c>
      <c r="T29" s="17">
        <f t="shared" si="10"/>
        <v>2</v>
      </c>
      <c r="U29" s="17">
        <v>3</v>
      </c>
      <c r="V29" s="17">
        <v>-1</v>
      </c>
      <c r="W29" s="15">
        <f t="shared" si="11"/>
        <v>33.333333333333329</v>
      </c>
      <c r="X29" s="15" t="str">
        <f t="shared" si="1"/>
        <v>皆増</v>
      </c>
      <c r="Y29" s="15">
        <f t="shared" si="1"/>
        <v>-16.666666666666664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>
        <f t="shared" si="2"/>
        <v>50</v>
      </c>
      <c r="AE29" s="15">
        <f t="shared" si="2"/>
        <v>-16.666666666666664</v>
      </c>
      <c r="AH29" s="4">
        <f t="shared" si="3"/>
        <v>6</v>
      </c>
      <c r="AI29" s="4">
        <f t="shared" si="3"/>
        <v>0</v>
      </c>
      <c r="AJ29" s="4">
        <f t="shared" si="3"/>
        <v>6</v>
      </c>
      <c r="AK29" s="4">
        <f t="shared" si="4"/>
        <v>8</v>
      </c>
      <c r="AL29" s="4">
        <f t="shared" si="4"/>
        <v>2</v>
      </c>
      <c r="AM29" s="4">
        <f t="shared" si="4"/>
        <v>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-2</v>
      </c>
      <c r="U30" s="17">
        <v>1</v>
      </c>
      <c r="V30" s="17">
        <v>-3</v>
      </c>
      <c r="W30" s="15">
        <f t="shared" si="11"/>
        <v>-66.666666666666671</v>
      </c>
      <c r="X30" s="15" t="str">
        <f t="shared" si="1"/>
        <v>皆増</v>
      </c>
      <c r="Y30" s="15">
        <f t="shared" si="1"/>
        <v>-100</v>
      </c>
      <c r="Z30" s="17">
        <f t="shared" si="12"/>
        <v>-1</v>
      </c>
      <c r="AA30" s="17">
        <v>1</v>
      </c>
      <c r="AB30" s="17">
        <v>-2</v>
      </c>
      <c r="AC30" s="15">
        <f t="shared" si="13"/>
        <v>-50</v>
      </c>
      <c r="AD30" s="15" t="str">
        <f t="shared" si="2"/>
        <v>皆増</v>
      </c>
      <c r="AE30" s="15">
        <f t="shared" si="2"/>
        <v>-100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4</v>
      </c>
      <c r="R33" s="17">
        <f t="shared" si="19"/>
        <v>4</v>
      </c>
      <c r="S33" s="17">
        <f>SUM(S13:S22)</f>
        <v>0</v>
      </c>
      <c r="T33" s="17">
        <f t="shared" si="19"/>
        <v>2</v>
      </c>
      <c r="U33" s="17">
        <f t="shared" si="19"/>
        <v>4</v>
      </c>
      <c r="V33" s="17">
        <f t="shared" si="19"/>
        <v>-2</v>
      </c>
      <c r="W33" s="15">
        <f t="shared" si="15"/>
        <v>100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-3</v>
      </c>
      <c r="AA33" s="17">
        <f t="shared" si="20"/>
        <v>-1</v>
      </c>
      <c r="AB33" s="17">
        <f t="shared" si="20"/>
        <v>-2</v>
      </c>
      <c r="AC33" s="15">
        <f t="shared" si="17"/>
        <v>-42.857142857142861</v>
      </c>
      <c r="AD33" s="15">
        <f t="shared" si="17"/>
        <v>-19.999999999999996</v>
      </c>
      <c r="AE33" s="15">
        <f t="shared" si="17"/>
        <v>-100</v>
      </c>
      <c r="AH33" s="4">
        <f t="shared" ref="AH33:AJ33" si="21">SUM(AH13:AH22)</f>
        <v>2</v>
      </c>
      <c r="AI33" s="4">
        <f t="shared" si="21"/>
        <v>0</v>
      </c>
      <c r="AJ33" s="4">
        <f t="shared" si="21"/>
        <v>2</v>
      </c>
      <c r="AK33" s="4">
        <f>SUM(AK13:AK22)</f>
        <v>7</v>
      </c>
      <c r="AL33" s="4">
        <f>SUM(AL13:AL22)</f>
        <v>5</v>
      </c>
      <c r="AM33" s="4">
        <f>SUM(AM13:AM22)</f>
        <v>2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58</v>
      </c>
      <c r="R34" s="17">
        <f t="shared" si="22"/>
        <v>27</v>
      </c>
      <c r="S34" s="17">
        <f t="shared" si="22"/>
        <v>31</v>
      </c>
      <c r="T34" s="17">
        <f t="shared" si="22"/>
        <v>7</v>
      </c>
      <c r="U34" s="17">
        <f t="shared" si="22"/>
        <v>2</v>
      </c>
      <c r="V34" s="17">
        <f t="shared" si="22"/>
        <v>5</v>
      </c>
      <c r="W34" s="15">
        <f t="shared" si="15"/>
        <v>13.725490196078427</v>
      </c>
      <c r="X34" s="15">
        <f t="shared" si="15"/>
        <v>8.0000000000000071</v>
      </c>
      <c r="Y34" s="15">
        <f t="shared" si="15"/>
        <v>19.23076923076923</v>
      </c>
      <c r="Z34" s="17">
        <f t="shared" ref="Z34:AB34" si="23">SUM(Z23:Z30)</f>
        <v>12</v>
      </c>
      <c r="AA34" s="17">
        <f t="shared" si="23"/>
        <v>3</v>
      </c>
      <c r="AB34" s="17">
        <f t="shared" si="23"/>
        <v>9</v>
      </c>
      <c r="AC34" s="15">
        <f t="shared" si="17"/>
        <v>26.086956521739136</v>
      </c>
      <c r="AD34" s="15">
        <f t="shared" si="17"/>
        <v>12.5</v>
      </c>
      <c r="AE34" s="15">
        <f t="shared" si="17"/>
        <v>40.909090909090921</v>
      </c>
      <c r="AH34" s="4">
        <f t="shared" ref="AH34:AJ34" si="24">SUM(AH23:AH30)</f>
        <v>51</v>
      </c>
      <c r="AI34" s="4">
        <f t="shared" si="24"/>
        <v>25</v>
      </c>
      <c r="AJ34" s="4">
        <f t="shared" si="24"/>
        <v>26</v>
      </c>
      <c r="AK34" s="4">
        <f>SUM(AK23:AK30)</f>
        <v>46</v>
      </c>
      <c r="AL34" s="4">
        <f>SUM(AL23:AL30)</f>
        <v>24</v>
      </c>
      <c r="AM34" s="4">
        <f>SUM(AM23:AM30)</f>
        <v>22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55</v>
      </c>
      <c r="R35" s="17">
        <f t="shared" si="25"/>
        <v>25</v>
      </c>
      <c r="S35" s="17">
        <f t="shared" si="25"/>
        <v>30</v>
      </c>
      <c r="T35" s="17">
        <f t="shared" si="25"/>
        <v>13</v>
      </c>
      <c r="U35" s="17">
        <f t="shared" si="25"/>
        <v>7</v>
      </c>
      <c r="V35" s="17">
        <f t="shared" si="25"/>
        <v>6</v>
      </c>
      <c r="W35" s="15">
        <f t="shared" si="15"/>
        <v>30.952380952380953</v>
      </c>
      <c r="X35" s="15">
        <f t="shared" si="15"/>
        <v>38.888888888888886</v>
      </c>
      <c r="Y35" s="15">
        <f t="shared" si="15"/>
        <v>25</v>
      </c>
      <c r="Z35" s="17">
        <f t="shared" ref="Z35:AB35" si="26">SUM(Z25:Z30)</f>
        <v>17</v>
      </c>
      <c r="AA35" s="17">
        <f t="shared" si="26"/>
        <v>6</v>
      </c>
      <c r="AB35" s="17">
        <f t="shared" si="26"/>
        <v>11</v>
      </c>
      <c r="AC35" s="15">
        <f t="shared" si="17"/>
        <v>44.736842105263165</v>
      </c>
      <c r="AD35" s="15">
        <f t="shared" si="17"/>
        <v>31.578947368421062</v>
      </c>
      <c r="AE35" s="15">
        <f t="shared" si="17"/>
        <v>57.894736842105267</v>
      </c>
      <c r="AH35" s="4">
        <f t="shared" ref="AH35:AJ35" si="27">SUM(AH25:AH30)</f>
        <v>42</v>
      </c>
      <c r="AI35" s="4">
        <f t="shared" si="27"/>
        <v>18</v>
      </c>
      <c r="AJ35" s="4">
        <f t="shared" si="27"/>
        <v>24</v>
      </c>
      <c r="AK35" s="4">
        <f>SUM(AK25:AK30)</f>
        <v>38</v>
      </c>
      <c r="AL35" s="4">
        <f>SUM(AL25:AL30)</f>
        <v>19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35</v>
      </c>
      <c r="R36" s="17">
        <f t="shared" si="28"/>
        <v>14</v>
      </c>
      <c r="S36" s="17">
        <f t="shared" si="28"/>
        <v>21</v>
      </c>
      <c r="T36" s="17">
        <f t="shared" si="28"/>
        <v>2</v>
      </c>
      <c r="U36" s="17">
        <f t="shared" si="28"/>
        <v>3</v>
      </c>
      <c r="V36" s="17">
        <f t="shared" si="28"/>
        <v>-1</v>
      </c>
      <c r="W36" s="15">
        <f t="shared" si="15"/>
        <v>6.0606060606060552</v>
      </c>
      <c r="X36" s="15">
        <f t="shared" si="15"/>
        <v>27.27272727272727</v>
      </c>
      <c r="Y36" s="15">
        <f t="shared" si="15"/>
        <v>-4.5454545454545414</v>
      </c>
      <c r="Z36" s="17">
        <f t="shared" ref="Z36:AB36" si="29">SUM(Z27:Z30)</f>
        <v>7</v>
      </c>
      <c r="AA36" s="17">
        <f t="shared" si="29"/>
        <v>3</v>
      </c>
      <c r="AB36" s="17">
        <f t="shared" si="29"/>
        <v>4</v>
      </c>
      <c r="AC36" s="15">
        <f t="shared" si="17"/>
        <v>25</v>
      </c>
      <c r="AD36" s="15">
        <f t="shared" si="17"/>
        <v>27.27272727272727</v>
      </c>
      <c r="AE36" s="15">
        <f t="shared" si="17"/>
        <v>23.529411764705888</v>
      </c>
      <c r="AH36" s="4">
        <f t="shared" ref="AH36:AJ36" si="30">SUM(AH27:AH30)</f>
        <v>33</v>
      </c>
      <c r="AI36" s="4">
        <f t="shared" si="30"/>
        <v>11</v>
      </c>
      <c r="AJ36" s="4">
        <f t="shared" si="30"/>
        <v>22</v>
      </c>
      <c r="AK36" s="4">
        <f>SUM(AK27:AK30)</f>
        <v>28</v>
      </c>
      <c r="AL36" s="4">
        <f>SUM(AL27:AL30)</f>
        <v>11</v>
      </c>
      <c r="AM36" s="4">
        <f>SUM(AM27:AM30)</f>
        <v>17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6.4516129032258061</v>
      </c>
      <c r="R39" s="12">
        <f>R33/R9*100</f>
        <v>12.903225806451612</v>
      </c>
      <c r="S39" s="13">
        <f t="shared" si="37"/>
        <v>0</v>
      </c>
      <c r="T39" s="12">
        <f>T33/T9*100</f>
        <v>22.222222222222221</v>
      </c>
      <c r="U39" s="12">
        <f t="shared" ref="U39:V39" si="38">U33/U9*100</f>
        <v>66.666666666666657</v>
      </c>
      <c r="V39" s="12">
        <f t="shared" si="38"/>
        <v>-66.666666666666657</v>
      </c>
      <c r="W39" s="12">
        <f>Q39-AH39</f>
        <v>2.6780279975654286</v>
      </c>
      <c r="X39" s="12">
        <f t="shared" si="33"/>
        <v>12.903225806451612</v>
      </c>
      <c r="Y39" s="12">
        <f>S39-AJ39</f>
        <v>-7.1428571428571423</v>
      </c>
      <c r="Z39" s="12">
        <f t="shared" si="37"/>
        <v>-33.333333333333329</v>
      </c>
      <c r="AA39" s="12">
        <f t="shared" si="37"/>
        <v>-50</v>
      </c>
      <c r="AB39" s="12">
        <f t="shared" si="37"/>
        <v>-28.571428571428569</v>
      </c>
      <c r="AC39" s="12">
        <f>Q39-AK39</f>
        <v>-6.7559342665855144</v>
      </c>
      <c r="AD39" s="12">
        <f t="shared" si="35"/>
        <v>-4.3381535038932171</v>
      </c>
      <c r="AE39" s="12">
        <f t="shared" si="35"/>
        <v>-8.3333333333333321</v>
      </c>
      <c r="AH39" s="12">
        <f t="shared" ref="AH39:AJ39" si="39">AH33/AH9*100</f>
        <v>3.7735849056603774</v>
      </c>
      <c r="AI39" s="12">
        <f t="shared" si="39"/>
        <v>0</v>
      </c>
      <c r="AJ39" s="12">
        <f t="shared" si="39"/>
        <v>7.1428571428571423</v>
      </c>
      <c r="AK39" s="12">
        <f>AK33/AK9*100</f>
        <v>13.20754716981132</v>
      </c>
      <c r="AL39" s="12">
        <f>AL33/AL9*100</f>
        <v>17.241379310344829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93.548387096774192</v>
      </c>
      <c r="R40" s="12">
        <f t="shared" si="40"/>
        <v>87.096774193548384</v>
      </c>
      <c r="S40" s="12">
        <f t="shared" si="40"/>
        <v>100</v>
      </c>
      <c r="T40" s="12">
        <f>T34/T9*100</f>
        <v>77.777777777777786</v>
      </c>
      <c r="U40" s="12">
        <f t="shared" ref="U40:V40" si="41">U34/U9*100</f>
        <v>33.333333333333329</v>
      </c>
      <c r="V40" s="12">
        <f t="shared" si="41"/>
        <v>166.66666666666669</v>
      </c>
      <c r="W40" s="12">
        <f t="shared" ref="W40:W42" si="42">Q40-AH40</f>
        <v>-2.6780279975654366</v>
      </c>
      <c r="X40" s="12">
        <f t="shared" si="33"/>
        <v>-12.903225806451616</v>
      </c>
      <c r="Y40" s="12">
        <f>S40-AJ40</f>
        <v>7.1428571428571388</v>
      </c>
      <c r="Z40" s="12">
        <f>Z34/Z9*100</f>
        <v>133.33333333333331</v>
      </c>
      <c r="AA40" s="12">
        <f t="shared" ref="AA40:AB40" si="43">AA34/AA9*100</f>
        <v>150</v>
      </c>
      <c r="AB40" s="12">
        <f t="shared" si="43"/>
        <v>128.57142857142858</v>
      </c>
      <c r="AC40" s="12">
        <f t="shared" ref="AC40:AC42" si="44">Q40-AK40</f>
        <v>6.7559342665855127</v>
      </c>
      <c r="AD40" s="12">
        <f t="shared" si="35"/>
        <v>4.33815350389321</v>
      </c>
      <c r="AE40" s="12">
        <f t="shared" si="35"/>
        <v>8.3333333333333428</v>
      </c>
      <c r="AH40" s="12">
        <f t="shared" ref="AH40:AJ40" si="45">AH34/AH9*100</f>
        <v>96.226415094339629</v>
      </c>
      <c r="AI40" s="12">
        <f t="shared" si="45"/>
        <v>100</v>
      </c>
      <c r="AJ40" s="12">
        <f t="shared" si="45"/>
        <v>92.857142857142861</v>
      </c>
      <c r="AK40" s="12">
        <f>AK34/AK9*100</f>
        <v>86.79245283018868</v>
      </c>
      <c r="AL40" s="12">
        <f>AL34/AL9*100</f>
        <v>82.758620689655174</v>
      </c>
      <c r="AM40" s="12">
        <f>AM34/AM9*100</f>
        <v>91.666666666666657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88.709677419354833</v>
      </c>
      <c r="R41" s="12">
        <f t="shared" si="46"/>
        <v>80.645161290322577</v>
      </c>
      <c r="S41" s="12">
        <f t="shared" si="46"/>
        <v>96.774193548387103</v>
      </c>
      <c r="T41" s="12">
        <f>T35/T9*100</f>
        <v>144.44444444444443</v>
      </c>
      <c r="U41" s="12">
        <f t="shared" ref="U41:V41" si="47">U35/U9*100</f>
        <v>116.66666666666667</v>
      </c>
      <c r="V41" s="12">
        <f t="shared" si="47"/>
        <v>200</v>
      </c>
      <c r="W41" s="12">
        <f t="shared" si="42"/>
        <v>9.4643944004869098</v>
      </c>
      <c r="X41" s="12">
        <f t="shared" si="33"/>
        <v>8.6451612903225765</v>
      </c>
      <c r="Y41" s="12">
        <f>S41-AJ41</f>
        <v>11.059907834101395</v>
      </c>
      <c r="Z41" s="12">
        <f>Z35/Z9*100</f>
        <v>188.88888888888889</v>
      </c>
      <c r="AA41" s="12">
        <f t="shared" ref="AA41:AB41" si="48">AA35/AA9*100</f>
        <v>300</v>
      </c>
      <c r="AB41" s="12">
        <f t="shared" si="48"/>
        <v>157.14285714285714</v>
      </c>
      <c r="AC41" s="12">
        <f t="shared" si="44"/>
        <v>17.011564211807666</v>
      </c>
      <c r="AD41" s="12">
        <f>R41-AL41</f>
        <v>15.127919911012228</v>
      </c>
      <c r="AE41" s="12">
        <f t="shared" si="35"/>
        <v>17.607526881720446</v>
      </c>
      <c r="AH41" s="12">
        <f>AH35/AH9*100</f>
        <v>79.245283018867923</v>
      </c>
      <c r="AI41" s="12">
        <f>AI35/AI9*100</f>
        <v>72</v>
      </c>
      <c r="AJ41" s="12">
        <f>AJ35/AJ9*100</f>
        <v>85.714285714285708</v>
      </c>
      <c r="AK41" s="12">
        <f t="shared" ref="AK41:AM41" si="49">AK35/AK9*100</f>
        <v>71.698113207547166</v>
      </c>
      <c r="AL41" s="12">
        <f t="shared" si="49"/>
        <v>65.517241379310349</v>
      </c>
      <c r="AM41" s="12">
        <f t="shared" si="49"/>
        <v>79.166666666666657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56.451612903225815</v>
      </c>
      <c r="R42" s="12">
        <f t="shared" si="50"/>
        <v>45.161290322580641</v>
      </c>
      <c r="S42" s="12">
        <f t="shared" si="50"/>
        <v>67.741935483870961</v>
      </c>
      <c r="T42" s="12">
        <f t="shared" si="50"/>
        <v>22.222222222222221</v>
      </c>
      <c r="U42" s="12">
        <f t="shared" si="50"/>
        <v>50</v>
      </c>
      <c r="V42" s="12">
        <f t="shared" si="50"/>
        <v>-33.333333333333329</v>
      </c>
      <c r="W42" s="12">
        <f t="shared" si="42"/>
        <v>-5.8125380401704092</v>
      </c>
      <c r="X42" s="12">
        <f t="shared" si="33"/>
        <v>1.1612903225806406</v>
      </c>
      <c r="Y42" s="12">
        <f>S42-AJ42</f>
        <v>-10.829493087557609</v>
      </c>
      <c r="Z42" s="12">
        <f t="shared" si="50"/>
        <v>77.777777777777786</v>
      </c>
      <c r="AA42" s="12">
        <f t="shared" si="50"/>
        <v>150</v>
      </c>
      <c r="AB42" s="12">
        <f t="shared" si="50"/>
        <v>57.142857142857139</v>
      </c>
      <c r="AC42" s="12">
        <f t="shared" si="44"/>
        <v>3.621424223980533</v>
      </c>
      <c r="AD42" s="12">
        <f>R42-AL42</f>
        <v>7.2302558398220214</v>
      </c>
      <c r="AE42" s="12">
        <f t="shared" si="35"/>
        <v>-3.0913978494623819</v>
      </c>
      <c r="AH42" s="12">
        <f t="shared" ref="AH42:AJ42" si="51">AH36/AH9*100</f>
        <v>62.264150943396224</v>
      </c>
      <c r="AI42" s="12">
        <f t="shared" si="51"/>
        <v>44</v>
      </c>
      <c r="AJ42" s="12">
        <f t="shared" si="51"/>
        <v>78.571428571428569</v>
      </c>
      <c r="AK42" s="12">
        <f>AK36/AK9*100</f>
        <v>52.830188679245282</v>
      </c>
      <c r="AL42" s="12">
        <f>AL36/AL9*100</f>
        <v>37.931034482758619</v>
      </c>
      <c r="AM42" s="12">
        <f>AM36/AM9*100</f>
        <v>70.833333333333343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8</v>
      </c>
      <c r="C9" s="17">
        <f>SUM(C10:C30)</f>
        <v>4</v>
      </c>
      <c r="D9" s="17">
        <f>SUM(D10:D30)</f>
        <v>4</v>
      </c>
      <c r="E9" s="17">
        <f>F9+G9</f>
        <v>-4</v>
      </c>
      <c r="F9" s="17">
        <f>SUM(F10:F30)</f>
        <v>-2</v>
      </c>
      <c r="G9" s="17">
        <f>SUM(G10:G30)</f>
        <v>-2</v>
      </c>
      <c r="H9" s="15">
        <f>IF(B9=E9,0,(1-(B9/(B9-E9)))*-100)</f>
        <v>-33.333333333333336</v>
      </c>
      <c r="I9" s="15">
        <f>IF(C9=F9,0,(1-(C9/(C9-F9)))*-100)</f>
        <v>-33.333333333333336</v>
      </c>
      <c r="J9" s="15">
        <f>IF(D9=G9,0,(1-(D9/(D9-G9)))*-100)</f>
        <v>-33.333333333333336</v>
      </c>
      <c r="K9" s="17">
        <f>L9+M9</f>
        <v>-6</v>
      </c>
      <c r="L9" s="17">
        <f>SUM(L10:L30)</f>
        <v>-3</v>
      </c>
      <c r="M9" s="17">
        <f>SUM(M10:M30)</f>
        <v>-3</v>
      </c>
      <c r="N9" s="15">
        <f>IF(B9=K9,0,(1-(B9/(B9-K9)))*-100)</f>
        <v>-42.857142857142861</v>
      </c>
      <c r="O9" s="15">
        <f t="shared" ref="O9:P10" si="0">IF(C9=L9,0,(1-(C9/(C9-L9)))*-100)</f>
        <v>-42.857142857142861</v>
      </c>
      <c r="P9" s="15">
        <f>IF(D9=M9,0,(1-(D9/(D9-M9)))*-100)</f>
        <v>-42.857142857142861</v>
      </c>
      <c r="Q9" s="17">
        <f>R9+S9</f>
        <v>34</v>
      </c>
      <c r="R9" s="17">
        <f>SUM(R10:R30)</f>
        <v>18</v>
      </c>
      <c r="S9" s="17">
        <f>SUM(S10:S30)</f>
        <v>16</v>
      </c>
      <c r="T9" s="17">
        <f>U9+V9</f>
        <v>-11</v>
      </c>
      <c r="U9" s="17">
        <f>SUM(U10:U30)</f>
        <v>-3</v>
      </c>
      <c r="V9" s="17">
        <f>SUM(V10:V30)</f>
        <v>-8</v>
      </c>
      <c r="W9" s="15">
        <f>IF(Q9=T9,IF(Q9&gt;0,"皆増",0),(1-(Q9/(Q9-T9)))*-100)</f>
        <v>-24.444444444444446</v>
      </c>
      <c r="X9" s="15">
        <f t="shared" ref="X9:Y30" si="1">IF(R9=U9,IF(R9&gt;0,"皆増",0),(1-(R9/(R9-U9)))*-100)</f>
        <v>-14.28571428571429</v>
      </c>
      <c r="Y9" s="15">
        <f t="shared" si="1"/>
        <v>-33.333333333333336</v>
      </c>
      <c r="Z9" s="17">
        <f>AA9+AB9</f>
        <v>-9</v>
      </c>
      <c r="AA9" s="17">
        <f>SUM(AA10:AA30)</f>
        <v>-1</v>
      </c>
      <c r="AB9" s="17">
        <f>SUM(AB10:AB30)</f>
        <v>-8</v>
      </c>
      <c r="AC9" s="15">
        <f>IF(Q9=Z9,IF(Q9&gt;0,"皆増",0),(1-(Q9/(Q9-Z9)))*-100)</f>
        <v>-20.93023255813954</v>
      </c>
      <c r="AD9" s="15">
        <f t="shared" ref="AD9:AE30" si="2">IF(R9=AA9,IF(R9&gt;0,"皆増",0),(1-(R9/(R9-AA9)))*-100)</f>
        <v>-5.2631578947368478</v>
      </c>
      <c r="AE9" s="15">
        <f t="shared" si="2"/>
        <v>-33.333333333333336</v>
      </c>
      <c r="AH9" s="4">
        <f t="shared" ref="AH9:AJ30" si="3">Q9-T9</f>
        <v>45</v>
      </c>
      <c r="AI9" s="4">
        <f t="shared" si="3"/>
        <v>21</v>
      </c>
      <c r="AJ9" s="4">
        <f t="shared" si="3"/>
        <v>24</v>
      </c>
      <c r="AK9" s="4">
        <f t="shared" ref="AK9:AM30" si="4">Q9-Z9</f>
        <v>43</v>
      </c>
      <c r="AL9" s="4">
        <f t="shared" si="4"/>
        <v>19</v>
      </c>
      <c r="AM9" s="4">
        <f t="shared" si="4"/>
        <v>24</v>
      </c>
    </row>
    <row r="10" spans="1:39" s="1" customFormat="1" ht="18" customHeight="1" x14ac:dyDescent="0.2">
      <c r="A10" s="4" t="s">
        <v>1</v>
      </c>
      <c r="B10" s="17">
        <f t="shared" ref="B10" si="5">C10+D10</f>
        <v>8</v>
      </c>
      <c r="C10" s="17">
        <v>4</v>
      </c>
      <c r="D10" s="17">
        <v>4</v>
      </c>
      <c r="E10" s="17">
        <f t="shared" ref="E10" si="6">F10+G10</f>
        <v>-4</v>
      </c>
      <c r="F10" s="17">
        <v>-2</v>
      </c>
      <c r="G10" s="17">
        <v>-2</v>
      </c>
      <c r="H10" s="15">
        <f>IF(B10=E10,0,(1-(B10/(B10-E10)))*-100)</f>
        <v>-33.333333333333336</v>
      </c>
      <c r="I10" s="15">
        <f t="shared" ref="I10" si="7">IF(C10=F10,0,(1-(C10/(C10-F10)))*-100)</f>
        <v>-33.333333333333336</v>
      </c>
      <c r="J10" s="15">
        <f>IF(D10=G10,0,(1-(D10/(D10-G10)))*-100)</f>
        <v>-33.333333333333336</v>
      </c>
      <c r="K10" s="17">
        <f t="shared" ref="K10" si="8">L10+M10</f>
        <v>-6</v>
      </c>
      <c r="L10" s="17">
        <v>-3</v>
      </c>
      <c r="M10" s="17">
        <v>-3</v>
      </c>
      <c r="N10" s="15">
        <f>IF(B10=K10,0,(1-(B10/(B10-K10)))*-100)</f>
        <v>-42.857142857142861</v>
      </c>
      <c r="O10" s="15">
        <f t="shared" si="0"/>
        <v>-42.857142857142861</v>
      </c>
      <c r="P10" s="15">
        <f t="shared" si="0"/>
        <v>-42.857142857142861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-2</v>
      </c>
      <c r="AA20" s="17">
        <v>-1</v>
      </c>
      <c r="AB20" s="17">
        <v>-1</v>
      </c>
      <c r="AC20" s="15">
        <f t="shared" si="13"/>
        <v>-100</v>
      </c>
      <c r="AD20" s="15">
        <f t="shared" si="2"/>
        <v>-100</v>
      </c>
      <c r="AE20" s="15">
        <f t="shared" si="2"/>
        <v>-100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2</v>
      </c>
      <c r="AL20" s="4">
        <f t="shared" si="4"/>
        <v>1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-2</v>
      </c>
      <c r="U21" s="17">
        <v>-1</v>
      </c>
      <c r="V21" s="17">
        <v>-1</v>
      </c>
      <c r="W21" s="15">
        <f t="shared" si="11"/>
        <v>-66.666666666666671</v>
      </c>
      <c r="X21" s="15">
        <f t="shared" si="1"/>
        <v>-50</v>
      </c>
      <c r="Y21" s="15">
        <f t="shared" si="1"/>
        <v>-100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3</v>
      </c>
      <c r="AI21" s="4">
        <f t="shared" si="3"/>
        <v>2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2</v>
      </c>
      <c r="S22" s="17">
        <v>1</v>
      </c>
      <c r="T22" s="17">
        <f t="shared" si="10"/>
        <v>3</v>
      </c>
      <c r="U22" s="17">
        <v>2</v>
      </c>
      <c r="V22" s="17">
        <v>1</v>
      </c>
      <c r="W22" s="15" t="str">
        <f t="shared" si="11"/>
        <v>皆増</v>
      </c>
      <c r="X22" s="15" t="str">
        <f t="shared" si="1"/>
        <v>皆増</v>
      </c>
      <c r="Y22" s="15" t="str">
        <f t="shared" si="1"/>
        <v>皆増</v>
      </c>
      <c r="Z22" s="17">
        <f t="shared" si="12"/>
        <v>2</v>
      </c>
      <c r="AA22" s="17">
        <v>1</v>
      </c>
      <c r="AB22" s="17">
        <v>1</v>
      </c>
      <c r="AC22" s="15">
        <f t="shared" si="13"/>
        <v>200</v>
      </c>
      <c r="AD22" s="15">
        <f t="shared" si="2"/>
        <v>100</v>
      </c>
      <c r="AE22" s="15" t="str">
        <f t="shared" si="2"/>
        <v>皆増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-3</v>
      </c>
      <c r="U23" s="17">
        <v>-2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3</v>
      </c>
      <c r="AI23" s="4">
        <f t="shared" si="3"/>
        <v>2</v>
      </c>
      <c r="AJ23" s="4">
        <f t="shared" si="3"/>
        <v>1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1</v>
      </c>
      <c r="S24" s="17">
        <v>2</v>
      </c>
      <c r="T24" s="17">
        <f t="shared" si="10"/>
        <v>-1</v>
      </c>
      <c r="U24" s="17">
        <v>0</v>
      </c>
      <c r="V24" s="17">
        <v>-1</v>
      </c>
      <c r="W24" s="15">
        <f t="shared" si="11"/>
        <v>-25</v>
      </c>
      <c r="X24" s="15">
        <f t="shared" si="1"/>
        <v>0</v>
      </c>
      <c r="Y24" s="15">
        <f t="shared" si="1"/>
        <v>-33.333333333333336</v>
      </c>
      <c r="Z24" s="17">
        <f t="shared" si="12"/>
        <v>1</v>
      </c>
      <c r="AA24" s="17">
        <v>0</v>
      </c>
      <c r="AB24" s="17">
        <v>1</v>
      </c>
      <c r="AC24" s="15">
        <f t="shared" si="13"/>
        <v>50</v>
      </c>
      <c r="AD24" s="15">
        <f t="shared" si="2"/>
        <v>0</v>
      </c>
      <c r="AE24" s="15">
        <f t="shared" si="2"/>
        <v>100</v>
      </c>
      <c r="AH24" s="4">
        <f t="shared" si="3"/>
        <v>4</v>
      </c>
      <c r="AI24" s="4">
        <f t="shared" si="3"/>
        <v>1</v>
      </c>
      <c r="AJ24" s="4">
        <f t="shared" si="3"/>
        <v>3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1</v>
      </c>
      <c r="U25" s="17">
        <v>1</v>
      </c>
      <c r="V25" s="17">
        <v>0</v>
      </c>
      <c r="W25" s="15">
        <f t="shared" si="11"/>
        <v>33.333333333333329</v>
      </c>
      <c r="X25" s="15">
        <f t="shared" si="1"/>
        <v>50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-19.999999999999996</v>
      </c>
      <c r="AD25" s="15">
        <f t="shared" si="2"/>
        <v>-25</v>
      </c>
      <c r="AE25" s="15">
        <f t="shared" si="2"/>
        <v>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5</v>
      </c>
      <c r="AL25" s="4">
        <f t="shared" si="4"/>
        <v>4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6</v>
      </c>
      <c r="R26" s="17">
        <v>4</v>
      </c>
      <c r="S26" s="17">
        <v>2</v>
      </c>
      <c r="T26" s="17">
        <f t="shared" si="10"/>
        <v>1</v>
      </c>
      <c r="U26" s="17">
        <v>0</v>
      </c>
      <c r="V26" s="17">
        <v>1</v>
      </c>
      <c r="W26" s="15">
        <f t="shared" si="11"/>
        <v>19.999999999999996</v>
      </c>
      <c r="X26" s="15">
        <f t="shared" si="1"/>
        <v>0</v>
      </c>
      <c r="Y26" s="15">
        <f t="shared" si="1"/>
        <v>100</v>
      </c>
      <c r="Z26" s="17">
        <f t="shared" si="12"/>
        <v>3</v>
      </c>
      <c r="AA26" s="17">
        <v>3</v>
      </c>
      <c r="AB26" s="17">
        <v>0</v>
      </c>
      <c r="AC26" s="15">
        <f t="shared" si="13"/>
        <v>100</v>
      </c>
      <c r="AD26" s="15">
        <f t="shared" si="2"/>
        <v>300</v>
      </c>
      <c r="AE26" s="15">
        <f t="shared" si="2"/>
        <v>0</v>
      </c>
      <c r="AH26" s="4">
        <f t="shared" si="3"/>
        <v>5</v>
      </c>
      <c r="AI26" s="4">
        <f t="shared" si="3"/>
        <v>4</v>
      </c>
      <c r="AJ26" s="4">
        <f t="shared" si="3"/>
        <v>1</v>
      </c>
      <c r="AK26" s="4">
        <f t="shared" si="4"/>
        <v>3</v>
      </c>
      <c r="AL26" s="4">
        <f t="shared" si="4"/>
        <v>1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5</v>
      </c>
      <c r="S27" s="17">
        <v>1</v>
      </c>
      <c r="T27" s="17">
        <f t="shared" si="10"/>
        <v>-2</v>
      </c>
      <c r="U27" s="17">
        <v>0</v>
      </c>
      <c r="V27" s="17">
        <v>-2</v>
      </c>
      <c r="W27" s="15">
        <f t="shared" si="11"/>
        <v>-25</v>
      </c>
      <c r="X27" s="15">
        <f t="shared" si="1"/>
        <v>0</v>
      </c>
      <c r="Y27" s="15">
        <f t="shared" si="1"/>
        <v>-66.666666666666671</v>
      </c>
      <c r="Z27" s="17">
        <f t="shared" si="12"/>
        <v>-8</v>
      </c>
      <c r="AA27" s="17">
        <v>0</v>
      </c>
      <c r="AB27" s="17">
        <v>-8</v>
      </c>
      <c r="AC27" s="15">
        <f t="shared" si="13"/>
        <v>-57.142857142857139</v>
      </c>
      <c r="AD27" s="15">
        <f t="shared" si="2"/>
        <v>0</v>
      </c>
      <c r="AE27" s="15">
        <f t="shared" si="2"/>
        <v>-88.888888888888886</v>
      </c>
      <c r="AH27" s="4">
        <f t="shared" si="3"/>
        <v>8</v>
      </c>
      <c r="AI27" s="4">
        <f t="shared" si="3"/>
        <v>5</v>
      </c>
      <c r="AJ27" s="4">
        <f t="shared" si="3"/>
        <v>3</v>
      </c>
      <c r="AK27" s="4">
        <f t="shared" si="4"/>
        <v>14</v>
      </c>
      <c r="AL27" s="4">
        <f t="shared" si="4"/>
        <v>5</v>
      </c>
      <c r="AM27" s="4">
        <f t="shared" si="4"/>
        <v>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2</v>
      </c>
      <c r="S28" s="17">
        <v>5</v>
      </c>
      <c r="T28" s="17">
        <f t="shared" si="10"/>
        <v>-5</v>
      </c>
      <c r="U28" s="17">
        <v>-1</v>
      </c>
      <c r="V28" s="17">
        <v>-4</v>
      </c>
      <c r="W28" s="15">
        <f t="shared" si="11"/>
        <v>-41.666666666666664</v>
      </c>
      <c r="X28" s="15">
        <f t="shared" si="1"/>
        <v>-33.333333333333336</v>
      </c>
      <c r="Y28" s="15">
        <f t="shared" si="1"/>
        <v>-44.444444444444443</v>
      </c>
      <c r="Z28" s="17">
        <f t="shared" si="12"/>
        <v>1</v>
      </c>
      <c r="AA28" s="17">
        <v>-1</v>
      </c>
      <c r="AB28" s="17">
        <v>2</v>
      </c>
      <c r="AC28" s="15">
        <f t="shared" si="13"/>
        <v>16.666666666666675</v>
      </c>
      <c r="AD28" s="15">
        <f t="shared" si="2"/>
        <v>-33.333333333333336</v>
      </c>
      <c r="AE28" s="15">
        <f t="shared" si="2"/>
        <v>66.666666666666671</v>
      </c>
      <c r="AH28" s="4">
        <f t="shared" si="3"/>
        <v>12</v>
      </c>
      <c r="AI28" s="4">
        <f t="shared" si="3"/>
        <v>3</v>
      </c>
      <c r="AJ28" s="4">
        <f t="shared" si="3"/>
        <v>9</v>
      </c>
      <c r="AK28" s="4">
        <f t="shared" si="4"/>
        <v>6</v>
      </c>
      <c r="AL28" s="4">
        <f t="shared" si="4"/>
        <v>3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>
        <f t="shared" si="1"/>
        <v>50</v>
      </c>
      <c r="Z29" s="17">
        <f t="shared" si="12"/>
        <v>-3</v>
      </c>
      <c r="AA29" s="17">
        <v>-1</v>
      </c>
      <c r="AB29" s="17">
        <v>-2</v>
      </c>
      <c r="AC29" s="15">
        <f t="shared" si="13"/>
        <v>-50</v>
      </c>
      <c r="AD29" s="15">
        <f t="shared" si="2"/>
        <v>-100</v>
      </c>
      <c r="AE29" s="15">
        <f t="shared" si="2"/>
        <v>-40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6</v>
      </c>
      <c r="AL29" s="4">
        <f t="shared" si="4"/>
        <v>1</v>
      </c>
      <c r="AM29" s="4">
        <f t="shared" si="4"/>
        <v>5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0</v>
      </c>
      <c r="V30" s="17">
        <v>-1</v>
      </c>
      <c r="W30" s="15">
        <f t="shared" si="11"/>
        <v>-50</v>
      </c>
      <c r="X30" s="15">
        <f t="shared" si="1"/>
        <v>0</v>
      </c>
      <c r="Y30" s="15">
        <f t="shared" si="1"/>
        <v>-50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4</v>
      </c>
      <c r="R33" s="17">
        <f t="shared" si="19"/>
        <v>3</v>
      </c>
      <c r="S33" s="17">
        <f>SUM(S13:S22)</f>
        <v>1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-19.999999999999996</v>
      </c>
      <c r="X33" s="15">
        <f t="shared" si="15"/>
        <v>0</v>
      </c>
      <c r="Y33" s="15">
        <f t="shared" si="15"/>
        <v>-50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5</v>
      </c>
      <c r="AI33" s="4">
        <f t="shared" si="21"/>
        <v>3</v>
      </c>
      <c r="AJ33" s="4">
        <f t="shared" si="21"/>
        <v>2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30</v>
      </c>
      <c r="R34" s="17">
        <f t="shared" si="22"/>
        <v>15</v>
      </c>
      <c r="S34" s="17">
        <f t="shared" si="22"/>
        <v>15</v>
      </c>
      <c r="T34" s="17">
        <f t="shared" si="22"/>
        <v>-10</v>
      </c>
      <c r="U34" s="17">
        <f t="shared" si="22"/>
        <v>-3</v>
      </c>
      <c r="V34" s="17">
        <f t="shared" si="22"/>
        <v>-7</v>
      </c>
      <c r="W34" s="15">
        <f t="shared" si="15"/>
        <v>-25</v>
      </c>
      <c r="X34" s="15">
        <f t="shared" si="15"/>
        <v>-16.666666666666664</v>
      </c>
      <c r="Y34" s="15">
        <f t="shared" si="15"/>
        <v>-31.818181818181824</v>
      </c>
      <c r="Z34" s="17">
        <f t="shared" ref="Z34:AB34" si="23">SUM(Z23:Z30)</f>
        <v>-9</v>
      </c>
      <c r="AA34" s="17">
        <f t="shared" si="23"/>
        <v>-1</v>
      </c>
      <c r="AB34" s="17">
        <f t="shared" si="23"/>
        <v>-8</v>
      </c>
      <c r="AC34" s="15">
        <f t="shared" si="17"/>
        <v>-23.076923076923073</v>
      </c>
      <c r="AD34" s="15">
        <f t="shared" si="17"/>
        <v>-6.25</v>
      </c>
      <c r="AE34" s="15">
        <f t="shared" si="17"/>
        <v>-34.782608695652172</v>
      </c>
      <c r="AH34" s="4">
        <f t="shared" ref="AH34:AJ34" si="24">SUM(AH23:AH30)</f>
        <v>40</v>
      </c>
      <c r="AI34" s="4">
        <f t="shared" si="24"/>
        <v>18</v>
      </c>
      <c r="AJ34" s="4">
        <f t="shared" si="24"/>
        <v>22</v>
      </c>
      <c r="AK34" s="4">
        <f>SUM(AK23:AK30)</f>
        <v>39</v>
      </c>
      <c r="AL34" s="4">
        <f>SUM(AL23:AL30)</f>
        <v>16</v>
      </c>
      <c r="AM34" s="4">
        <f>SUM(AM23:AM30)</f>
        <v>23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27</v>
      </c>
      <c r="R35" s="17">
        <f t="shared" si="25"/>
        <v>14</v>
      </c>
      <c r="S35" s="17">
        <f t="shared" si="25"/>
        <v>13</v>
      </c>
      <c r="T35" s="17">
        <f t="shared" si="25"/>
        <v>-6</v>
      </c>
      <c r="U35" s="17">
        <f t="shared" si="25"/>
        <v>-1</v>
      </c>
      <c r="V35" s="17">
        <f t="shared" si="25"/>
        <v>-5</v>
      </c>
      <c r="W35" s="15">
        <f t="shared" si="15"/>
        <v>-18.181818181818176</v>
      </c>
      <c r="X35" s="15">
        <f t="shared" si="15"/>
        <v>-6.6666666666666652</v>
      </c>
      <c r="Y35" s="15">
        <f t="shared" si="15"/>
        <v>-27.777777777777779</v>
      </c>
      <c r="Z35" s="17">
        <f t="shared" ref="Z35:AB35" si="26">SUM(Z25:Z30)</f>
        <v>-8</v>
      </c>
      <c r="AA35" s="17">
        <f t="shared" si="26"/>
        <v>0</v>
      </c>
      <c r="AB35" s="17">
        <f t="shared" si="26"/>
        <v>-8</v>
      </c>
      <c r="AC35" s="15">
        <f t="shared" si="17"/>
        <v>-22.857142857142854</v>
      </c>
      <c r="AD35" s="15">
        <f t="shared" si="17"/>
        <v>0</v>
      </c>
      <c r="AE35" s="15">
        <f t="shared" si="17"/>
        <v>-38.095238095238095</v>
      </c>
      <c r="AH35" s="4">
        <f t="shared" ref="AH35:AJ35" si="27">SUM(AH25:AH30)</f>
        <v>33</v>
      </c>
      <c r="AI35" s="4">
        <f t="shared" si="27"/>
        <v>15</v>
      </c>
      <c r="AJ35" s="4">
        <f t="shared" si="27"/>
        <v>18</v>
      </c>
      <c r="AK35" s="4">
        <f>SUM(AK25:AK30)</f>
        <v>35</v>
      </c>
      <c r="AL35" s="4">
        <f>SUM(AL25:AL30)</f>
        <v>14</v>
      </c>
      <c r="AM35" s="4">
        <f>SUM(AM25:AM30)</f>
        <v>21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17</v>
      </c>
      <c r="R36" s="17">
        <f t="shared" si="28"/>
        <v>7</v>
      </c>
      <c r="S36" s="17">
        <f t="shared" si="28"/>
        <v>10</v>
      </c>
      <c r="T36" s="17">
        <f t="shared" si="28"/>
        <v>-8</v>
      </c>
      <c r="U36" s="17">
        <f t="shared" si="28"/>
        <v>-2</v>
      </c>
      <c r="V36" s="17">
        <f t="shared" si="28"/>
        <v>-6</v>
      </c>
      <c r="W36" s="15">
        <f t="shared" si="15"/>
        <v>-31.999999999999996</v>
      </c>
      <c r="X36" s="15">
        <f t="shared" si="15"/>
        <v>-22.222222222222221</v>
      </c>
      <c r="Y36" s="15">
        <f t="shared" si="15"/>
        <v>-37.5</v>
      </c>
      <c r="Z36" s="17">
        <f t="shared" ref="Z36:AB36" si="29">SUM(Z27:Z30)</f>
        <v>-10</v>
      </c>
      <c r="AA36" s="17">
        <f t="shared" si="29"/>
        <v>-2</v>
      </c>
      <c r="AB36" s="17">
        <f t="shared" si="29"/>
        <v>-8</v>
      </c>
      <c r="AC36" s="15">
        <f t="shared" si="17"/>
        <v>-37.037037037037038</v>
      </c>
      <c r="AD36" s="15">
        <f t="shared" si="17"/>
        <v>-22.222222222222221</v>
      </c>
      <c r="AE36" s="15">
        <f t="shared" si="17"/>
        <v>-44.444444444444443</v>
      </c>
      <c r="AH36" s="4">
        <f t="shared" ref="AH36:AJ36" si="30">SUM(AH27:AH30)</f>
        <v>25</v>
      </c>
      <c r="AI36" s="4">
        <f t="shared" si="30"/>
        <v>9</v>
      </c>
      <c r="AJ36" s="4">
        <f t="shared" si="30"/>
        <v>16</v>
      </c>
      <c r="AK36" s="4">
        <f>SUM(AK27:AK30)</f>
        <v>27</v>
      </c>
      <c r="AL36" s="4">
        <f>SUM(AL27:AL30)</f>
        <v>9</v>
      </c>
      <c r="AM36" s="4">
        <f>SUM(AM27:AM30)</f>
        <v>18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11.76470588235294</v>
      </c>
      <c r="R39" s="12">
        <f>R33/R9*100</f>
        <v>16.666666666666664</v>
      </c>
      <c r="S39" s="13">
        <f t="shared" si="37"/>
        <v>6.25</v>
      </c>
      <c r="T39" s="12">
        <f>T33/T9*100</f>
        <v>9.0909090909090917</v>
      </c>
      <c r="U39" s="12">
        <f t="shared" ref="U39:V39" si="38">U33/U9*100</f>
        <v>0</v>
      </c>
      <c r="V39" s="12">
        <f t="shared" si="38"/>
        <v>12.5</v>
      </c>
      <c r="W39" s="12">
        <f>Q39-AH39</f>
        <v>0.65359477124182952</v>
      </c>
      <c r="X39" s="12">
        <f t="shared" si="33"/>
        <v>2.3809523809523796</v>
      </c>
      <c r="Y39" s="12">
        <f>S39-AJ39</f>
        <v>-2.0833333333333321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2.4623803009575909</v>
      </c>
      <c r="AD39" s="12">
        <f t="shared" si="35"/>
        <v>0.87719298245613864</v>
      </c>
      <c r="AE39" s="12">
        <f t="shared" si="35"/>
        <v>2.0833333333333339</v>
      </c>
      <c r="AH39" s="12">
        <f t="shared" ref="AH39:AJ39" si="39">AH33/AH9*100</f>
        <v>11.111111111111111</v>
      </c>
      <c r="AI39" s="12">
        <f t="shared" si="39"/>
        <v>14.285714285714285</v>
      </c>
      <c r="AJ39" s="12">
        <f t="shared" si="39"/>
        <v>8.3333333333333321</v>
      </c>
      <c r="AK39" s="12">
        <f>AK33/AK9*100</f>
        <v>9.3023255813953494</v>
      </c>
      <c r="AL39" s="12">
        <f>AL33/AL9*100</f>
        <v>15.789473684210526</v>
      </c>
      <c r="AM39" s="12">
        <f>AM33/AM9*100</f>
        <v>4.1666666666666661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88.235294117647058</v>
      </c>
      <c r="R40" s="12">
        <f t="shared" si="40"/>
        <v>83.333333333333343</v>
      </c>
      <c r="S40" s="12">
        <f t="shared" si="40"/>
        <v>93.75</v>
      </c>
      <c r="T40" s="12">
        <f>T34/T9*100</f>
        <v>90.909090909090907</v>
      </c>
      <c r="U40" s="12">
        <f t="shared" ref="U40:V40" si="41">U34/U9*100</f>
        <v>100</v>
      </c>
      <c r="V40" s="12">
        <f t="shared" si="41"/>
        <v>87.5</v>
      </c>
      <c r="W40" s="12">
        <f t="shared" ref="W40:W42" si="42">Q40-AH40</f>
        <v>-0.65359477124182774</v>
      </c>
      <c r="X40" s="12">
        <f t="shared" si="33"/>
        <v>-2.3809523809523654</v>
      </c>
      <c r="Y40" s="12">
        <f>S40-AJ40</f>
        <v>2.0833333333333428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-2.4623803009575909</v>
      </c>
      <c r="AD40" s="12">
        <f t="shared" si="35"/>
        <v>-0.87719298245612265</v>
      </c>
      <c r="AE40" s="12">
        <f t="shared" si="35"/>
        <v>-2.0833333333333428</v>
      </c>
      <c r="AH40" s="12">
        <f t="shared" ref="AH40:AJ40" si="45">AH34/AH9*100</f>
        <v>88.888888888888886</v>
      </c>
      <c r="AI40" s="12">
        <f t="shared" si="45"/>
        <v>85.714285714285708</v>
      </c>
      <c r="AJ40" s="12">
        <f t="shared" si="45"/>
        <v>91.666666666666657</v>
      </c>
      <c r="AK40" s="12">
        <f>AK34/AK9*100</f>
        <v>90.697674418604649</v>
      </c>
      <c r="AL40" s="12">
        <f>AL34/AL9*100</f>
        <v>84.210526315789465</v>
      </c>
      <c r="AM40" s="12">
        <f>AM34/AM9*100</f>
        <v>95.833333333333343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79.411764705882348</v>
      </c>
      <c r="R41" s="12">
        <f t="shared" si="46"/>
        <v>77.777777777777786</v>
      </c>
      <c r="S41" s="12">
        <f t="shared" si="46"/>
        <v>81.25</v>
      </c>
      <c r="T41" s="12">
        <f>T35/T9*100</f>
        <v>54.54545454545454</v>
      </c>
      <c r="U41" s="12">
        <f t="shared" ref="U41:V41" si="47">U35/U9*100</f>
        <v>33.333333333333329</v>
      </c>
      <c r="V41" s="12">
        <f t="shared" si="47"/>
        <v>62.5</v>
      </c>
      <c r="W41" s="12">
        <f t="shared" si="42"/>
        <v>6.0784313725490193</v>
      </c>
      <c r="X41" s="12">
        <f t="shared" si="33"/>
        <v>6.3492063492063551</v>
      </c>
      <c r="Y41" s="12">
        <f>S41-AJ41</f>
        <v>6.25</v>
      </c>
      <c r="Z41" s="12">
        <f>Z35/Z9*100</f>
        <v>88.888888888888886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-1.9835841313269498</v>
      </c>
      <c r="AD41" s="12">
        <f>R41-AL41</f>
        <v>4.0935672514620052</v>
      </c>
      <c r="AE41" s="12">
        <f t="shared" si="35"/>
        <v>-6.25</v>
      </c>
      <c r="AH41" s="12">
        <f>AH35/AH9*100</f>
        <v>73.333333333333329</v>
      </c>
      <c r="AI41" s="12">
        <f>AI35/AI9*100</f>
        <v>71.428571428571431</v>
      </c>
      <c r="AJ41" s="12">
        <f>AJ35/AJ9*100</f>
        <v>75</v>
      </c>
      <c r="AK41" s="12">
        <f t="shared" ref="AK41:AM41" si="49">AK35/AK9*100</f>
        <v>81.395348837209298</v>
      </c>
      <c r="AL41" s="12">
        <f t="shared" si="49"/>
        <v>73.68421052631578</v>
      </c>
      <c r="AM41" s="12">
        <f t="shared" si="49"/>
        <v>87.5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38.888888888888893</v>
      </c>
      <c r="S42" s="12">
        <f t="shared" si="50"/>
        <v>62.5</v>
      </c>
      <c r="T42" s="12">
        <f t="shared" si="50"/>
        <v>72.727272727272734</v>
      </c>
      <c r="U42" s="12">
        <f t="shared" si="50"/>
        <v>66.666666666666657</v>
      </c>
      <c r="V42" s="12">
        <f t="shared" si="50"/>
        <v>75</v>
      </c>
      <c r="W42" s="12">
        <f t="shared" si="42"/>
        <v>-5.5555555555555571</v>
      </c>
      <c r="X42" s="12">
        <f t="shared" si="33"/>
        <v>-3.9682539682539613</v>
      </c>
      <c r="Y42" s="12">
        <f>S42-AJ42</f>
        <v>-4.1666666666666572</v>
      </c>
      <c r="Z42" s="12">
        <f t="shared" si="50"/>
        <v>111.11111111111111</v>
      </c>
      <c r="AA42" s="12">
        <f t="shared" si="50"/>
        <v>200</v>
      </c>
      <c r="AB42" s="12">
        <f t="shared" si="50"/>
        <v>100</v>
      </c>
      <c r="AC42" s="12">
        <f t="shared" si="44"/>
        <v>-12.790697674418603</v>
      </c>
      <c r="AD42" s="12">
        <f>R42-AL42</f>
        <v>-8.4795321637426824</v>
      </c>
      <c r="AE42" s="12">
        <f t="shared" si="35"/>
        <v>-12.5</v>
      </c>
      <c r="AH42" s="12">
        <f t="shared" ref="AH42:AJ42" si="51">AH36/AH9*100</f>
        <v>55.555555555555557</v>
      </c>
      <c r="AI42" s="12">
        <f t="shared" si="51"/>
        <v>42.857142857142854</v>
      </c>
      <c r="AJ42" s="12">
        <f t="shared" si="51"/>
        <v>66.666666666666657</v>
      </c>
      <c r="AK42" s="12">
        <f>AK36/AK9*100</f>
        <v>62.790697674418603</v>
      </c>
      <c r="AL42" s="12">
        <f>AL36/AL9*100</f>
        <v>47.368421052631575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4</v>
      </c>
      <c r="C9" s="17">
        <f>SUM(C10:C30)</f>
        <v>2</v>
      </c>
      <c r="D9" s="17">
        <f>SUM(D10:D30)</f>
        <v>2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-19.999999999999996</v>
      </c>
      <c r="I9" s="15">
        <f>IF(C9=F9,0,(1-(C9/(C9-F9)))*-100)</f>
        <v>-33.333333333333336</v>
      </c>
      <c r="J9" s="15">
        <f>IF(D9=G9,0,(1-(D9/(D9-G9)))*-100)</f>
        <v>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-19.999999999999996</v>
      </c>
      <c r="O9" s="15">
        <f t="shared" ref="O9:P10" si="0">IF(C9=L9,0,(1-(C9/(C9-L9)))*-100)</f>
        <v>0</v>
      </c>
      <c r="P9" s="15">
        <f>IF(D9=M9,0,(1-(D9/(D9-M9)))*-100)</f>
        <v>-33.333333333333336</v>
      </c>
      <c r="Q9" s="17">
        <f>R9+S9</f>
        <v>11</v>
      </c>
      <c r="R9" s="17">
        <f>SUM(R10:R30)</f>
        <v>4</v>
      </c>
      <c r="S9" s="17">
        <f>SUM(S10:S30)</f>
        <v>7</v>
      </c>
      <c r="T9" s="17">
        <f>U9+V9</f>
        <v>-6</v>
      </c>
      <c r="U9" s="17">
        <f>SUM(U10:U30)</f>
        <v>-7</v>
      </c>
      <c r="V9" s="17">
        <f>SUM(V10:V30)</f>
        <v>1</v>
      </c>
      <c r="W9" s="15">
        <f>IF(Q9=T9,IF(Q9&gt;0,"皆増",0),(1-(Q9/(Q9-T9)))*-100)</f>
        <v>-35.294117647058819</v>
      </c>
      <c r="X9" s="15">
        <f t="shared" ref="X9:Y30" si="1">IF(R9=U9,IF(R9&gt;0,"皆増",0),(1-(R9/(R9-U9)))*-100)</f>
        <v>-63.636363636363633</v>
      </c>
      <c r="Y9" s="15">
        <f t="shared" si="1"/>
        <v>16.666666666666675</v>
      </c>
      <c r="Z9" s="17">
        <f>AA9+AB9</f>
        <v>0</v>
      </c>
      <c r="AA9" s="17">
        <f>SUM(AA10:AA30)</f>
        <v>-2</v>
      </c>
      <c r="AB9" s="17">
        <f>SUM(AB10:AB30)</f>
        <v>2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-33.333333333333336</v>
      </c>
      <c r="AE9" s="15">
        <f t="shared" si="2"/>
        <v>39.999999999999993</v>
      </c>
      <c r="AH9" s="4">
        <f t="shared" ref="AH9:AJ30" si="3">Q9-T9</f>
        <v>17</v>
      </c>
      <c r="AI9" s="4">
        <f t="shared" si="3"/>
        <v>11</v>
      </c>
      <c r="AJ9" s="4">
        <f t="shared" si="3"/>
        <v>6</v>
      </c>
      <c r="AK9" s="4">
        <f t="shared" ref="AK9:AM30" si="4">Q9-Z9</f>
        <v>11</v>
      </c>
      <c r="AL9" s="4">
        <f t="shared" si="4"/>
        <v>6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4</v>
      </c>
      <c r="C10" s="17">
        <v>2</v>
      </c>
      <c r="D10" s="17">
        <v>2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-19.999999999999996</v>
      </c>
      <c r="I10" s="15">
        <f t="shared" ref="I10" si="7">IF(C10=F10,0,(1-(C10/(C10-F10)))*-100)</f>
        <v>-33.333333333333336</v>
      </c>
      <c r="J10" s="15">
        <f>IF(D10=G10,0,(1-(D10/(D10-G10)))*-100)</f>
        <v>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-19.999999999999996</v>
      </c>
      <c r="O10" s="15">
        <f t="shared" si="0"/>
        <v>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0</v>
      </c>
      <c r="S25" s="17">
        <v>1</v>
      </c>
      <c r="T25" s="17">
        <f t="shared" si="10"/>
        <v>-3</v>
      </c>
      <c r="U25" s="17">
        <v>-3</v>
      </c>
      <c r="V25" s="17">
        <v>0</v>
      </c>
      <c r="W25" s="15">
        <f t="shared" si="11"/>
        <v>-75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-1</v>
      </c>
      <c r="AB25" s="17">
        <v>1</v>
      </c>
      <c r="AC25" s="15">
        <f t="shared" si="13"/>
        <v>0</v>
      </c>
      <c r="AD25" s="15">
        <f t="shared" si="2"/>
        <v>-100</v>
      </c>
      <c r="AE25" s="15" t="str">
        <f t="shared" si="2"/>
        <v>皆増</v>
      </c>
      <c r="AH25" s="4">
        <f t="shared" si="3"/>
        <v>4</v>
      </c>
      <c r="AI25" s="4">
        <f t="shared" si="3"/>
        <v>3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-2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>
        <f t="shared" si="11"/>
        <v>200</v>
      </c>
      <c r="X27" s="15">
        <f t="shared" si="1"/>
        <v>100</v>
      </c>
      <c r="Y27" s="15" t="str">
        <f t="shared" si="1"/>
        <v>皆増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-25</v>
      </c>
      <c r="AD27" s="15">
        <f t="shared" si="2"/>
        <v>-33.333333333333336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4</v>
      </c>
      <c r="AL27" s="4">
        <f t="shared" si="4"/>
        <v>3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1</v>
      </c>
      <c r="S28" s="17">
        <v>3</v>
      </c>
      <c r="T28" s="17">
        <f t="shared" si="10"/>
        <v>3</v>
      </c>
      <c r="U28" s="17">
        <v>0</v>
      </c>
      <c r="V28" s="17">
        <v>3</v>
      </c>
      <c r="W28" s="15">
        <f t="shared" si="11"/>
        <v>300</v>
      </c>
      <c r="X28" s="15">
        <f t="shared" si="1"/>
        <v>0</v>
      </c>
      <c r="Y28" s="15" t="str">
        <f t="shared" si="1"/>
        <v>皆増</v>
      </c>
      <c r="Z28" s="17">
        <f t="shared" si="12"/>
        <v>4</v>
      </c>
      <c r="AA28" s="17">
        <v>1</v>
      </c>
      <c r="AB28" s="17">
        <v>3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-5</v>
      </c>
      <c r="U29" s="17">
        <v>-2</v>
      </c>
      <c r="V29" s="17">
        <v>-3</v>
      </c>
      <c r="W29" s="15">
        <f t="shared" si="11"/>
        <v>-83.333333333333343</v>
      </c>
      <c r="X29" s="15">
        <f t="shared" si="1"/>
        <v>-100</v>
      </c>
      <c r="Y29" s="15">
        <f t="shared" si="1"/>
        <v>-75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-75</v>
      </c>
      <c r="AD29" s="15">
        <f t="shared" si="2"/>
        <v>0</v>
      </c>
      <c r="AE29" s="15">
        <f t="shared" si="2"/>
        <v>-75</v>
      </c>
      <c r="AH29" s="4">
        <f t="shared" si="3"/>
        <v>6</v>
      </c>
      <c r="AI29" s="4">
        <f t="shared" si="3"/>
        <v>2</v>
      </c>
      <c r="AJ29" s="4">
        <f t="shared" si="3"/>
        <v>4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</v>
      </c>
      <c r="R34" s="17">
        <f t="shared" si="22"/>
        <v>4</v>
      </c>
      <c r="S34" s="17">
        <f t="shared" si="22"/>
        <v>7</v>
      </c>
      <c r="T34" s="17">
        <f t="shared" si="22"/>
        <v>-5</v>
      </c>
      <c r="U34" s="17">
        <f t="shared" si="22"/>
        <v>-6</v>
      </c>
      <c r="V34" s="17">
        <f t="shared" si="22"/>
        <v>1</v>
      </c>
      <c r="W34" s="15">
        <f t="shared" si="15"/>
        <v>-31.25</v>
      </c>
      <c r="X34" s="15">
        <f t="shared" si="15"/>
        <v>-60</v>
      </c>
      <c r="Y34" s="15">
        <f t="shared" si="15"/>
        <v>16.666666666666675</v>
      </c>
      <c r="Z34" s="17">
        <f t="shared" ref="Z34:AB34" si="23">SUM(Z23:Z30)</f>
        <v>1</v>
      </c>
      <c r="AA34" s="17">
        <f t="shared" si="23"/>
        <v>-1</v>
      </c>
      <c r="AB34" s="17">
        <f t="shared" si="23"/>
        <v>2</v>
      </c>
      <c r="AC34" s="15">
        <f t="shared" si="17"/>
        <v>10.000000000000009</v>
      </c>
      <c r="AD34" s="15">
        <f t="shared" si="17"/>
        <v>-19.999999999999996</v>
      </c>
      <c r="AE34" s="15">
        <f t="shared" si="17"/>
        <v>39.999999999999993</v>
      </c>
      <c r="AH34" s="4">
        <f t="shared" ref="AH34:AJ34" si="24">SUM(AH23:AH30)</f>
        <v>16</v>
      </c>
      <c r="AI34" s="4">
        <f t="shared" si="24"/>
        <v>10</v>
      </c>
      <c r="AJ34" s="4">
        <f t="shared" si="24"/>
        <v>6</v>
      </c>
      <c r="AK34" s="4">
        <f>SUM(AK23:AK30)</f>
        <v>10</v>
      </c>
      <c r="AL34" s="4">
        <f>SUM(AL23:AL30)</f>
        <v>5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10</v>
      </c>
      <c r="R35" s="17">
        <f t="shared" si="25"/>
        <v>3</v>
      </c>
      <c r="S35" s="17">
        <f t="shared" si="25"/>
        <v>7</v>
      </c>
      <c r="T35" s="17">
        <f t="shared" si="25"/>
        <v>-5</v>
      </c>
      <c r="U35" s="17">
        <f t="shared" si="25"/>
        <v>-6</v>
      </c>
      <c r="V35" s="17">
        <f t="shared" si="25"/>
        <v>1</v>
      </c>
      <c r="W35" s="15">
        <f t="shared" si="15"/>
        <v>-33.333333333333336</v>
      </c>
      <c r="X35" s="15">
        <f t="shared" si="15"/>
        <v>-66.666666666666671</v>
      </c>
      <c r="Y35" s="15">
        <f t="shared" si="15"/>
        <v>16.666666666666675</v>
      </c>
      <c r="Z35" s="17">
        <f t="shared" ref="Z35:AB35" si="26">SUM(Z25:Z30)</f>
        <v>1</v>
      </c>
      <c r="AA35" s="17">
        <f t="shared" si="26"/>
        <v>-1</v>
      </c>
      <c r="AB35" s="17">
        <f t="shared" si="26"/>
        <v>2</v>
      </c>
      <c r="AC35" s="15">
        <f t="shared" si="17"/>
        <v>11.111111111111116</v>
      </c>
      <c r="AD35" s="15">
        <f t="shared" si="17"/>
        <v>-25</v>
      </c>
      <c r="AE35" s="15">
        <f t="shared" si="17"/>
        <v>39.999999999999993</v>
      </c>
      <c r="AH35" s="4">
        <f t="shared" ref="AH35:AJ35" si="27">SUM(AH25:AH30)</f>
        <v>15</v>
      </c>
      <c r="AI35" s="4">
        <f t="shared" si="27"/>
        <v>9</v>
      </c>
      <c r="AJ35" s="4">
        <f t="shared" si="27"/>
        <v>6</v>
      </c>
      <c r="AK35" s="4">
        <f>SUM(AK25:AK30)</f>
        <v>9</v>
      </c>
      <c r="AL35" s="4">
        <f>SUM(AL25:AL30)</f>
        <v>4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3</v>
      </c>
      <c r="S36" s="17">
        <f t="shared" si="28"/>
        <v>6</v>
      </c>
      <c r="T36" s="17">
        <f t="shared" si="28"/>
        <v>0</v>
      </c>
      <c r="U36" s="17">
        <f t="shared" si="28"/>
        <v>-1</v>
      </c>
      <c r="V36" s="17">
        <f t="shared" si="28"/>
        <v>1</v>
      </c>
      <c r="W36" s="15">
        <f t="shared" si="15"/>
        <v>0</v>
      </c>
      <c r="X36" s="15">
        <f t="shared" si="15"/>
        <v>-25</v>
      </c>
      <c r="Y36" s="15">
        <f t="shared" si="15"/>
        <v>19.999999999999996</v>
      </c>
      <c r="Z36" s="17">
        <f t="shared" ref="Z36:AB36" si="29">SUM(Z27:Z30)</f>
        <v>1</v>
      </c>
      <c r="AA36" s="17">
        <f t="shared" si="29"/>
        <v>0</v>
      </c>
      <c r="AB36" s="17">
        <f t="shared" si="29"/>
        <v>1</v>
      </c>
      <c r="AC36" s="15">
        <f t="shared" si="17"/>
        <v>12.5</v>
      </c>
      <c r="AD36" s="15">
        <f t="shared" si="17"/>
        <v>0</v>
      </c>
      <c r="AE36" s="15">
        <f t="shared" si="17"/>
        <v>19.999999999999996</v>
      </c>
      <c r="AH36" s="4">
        <f t="shared" ref="AH36:AJ36" si="30">SUM(AH27:AH30)</f>
        <v>9</v>
      </c>
      <c r="AI36" s="4">
        <f t="shared" si="30"/>
        <v>4</v>
      </c>
      <c r="AJ36" s="4">
        <f t="shared" si="30"/>
        <v>5</v>
      </c>
      <c r="AK36" s="4">
        <f>SUM(AK27:AK30)</f>
        <v>8</v>
      </c>
      <c r="AL36" s="4">
        <f>SUM(AL27:AL30)</f>
        <v>3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9" t="s">
        <v>95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16.666666666666664</v>
      </c>
      <c r="U39" s="12">
        <f t="shared" ref="U39:V39" si="38">U33/U9*100</f>
        <v>14.285714285714285</v>
      </c>
      <c r="V39" s="12">
        <f t="shared" si="38"/>
        <v>0</v>
      </c>
      <c r="W39" s="12">
        <f>Q39-AH39</f>
        <v>-5.8823529411764701</v>
      </c>
      <c r="X39" s="12">
        <f t="shared" si="33"/>
        <v>-9.0909090909090917</v>
      </c>
      <c r="Y39" s="12">
        <f>S39-AJ39</f>
        <v>0</v>
      </c>
      <c r="Z39" s="19" t="s">
        <v>95</v>
      </c>
      <c r="AA39" s="12">
        <f t="shared" si="37"/>
        <v>50</v>
      </c>
      <c r="AB39" s="12">
        <f t="shared" si="37"/>
        <v>0</v>
      </c>
      <c r="AC39" s="12">
        <f>Q39-AK39</f>
        <v>-9.0909090909090917</v>
      </c>
      <c r="AD39" s="12">
        <f t="shared" si="35"/>
        <v>-16.666666666666664</v>
      </c>
      <c r="AE39" s="12">
        <f t="shared" si="35"/>
        <v>0</v>
      </c>
      <c r="AH39" s="12">
        <f t="shared" ref="AH39:AJ39" si="39">AH33/AH9*100</f>
        <v>5.8823529411764701</v>
      </c>
      <c r="AI39" s="12">
        <f t="shared" si="39"/>
        <v>9.0909090909090917</v>
      </c>
      <c r="AJ39" s="12">
        <f t="shared" si="39"/>
        <v>0</v>
      </c>
      <c r="AK39" s="12">
        <f>AK33/AK9*100</f>
        <v>9.0909090909090917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83.333333333333343</v>
      </c>
      <c r="U40" s="12">
        <f t="shared" ref="U40:V40" si="41">U34/U9*100</f>
        <v>85.714285714285708</v>
      </c>
      <c r="V40" s="12">
        <f t="shared" si="41"/>
        <v>100</v>
      </c>
      <c r="W40" s="12">
        <f t="shared" ref="W40:W42" si="42">Q40-AH40</f>
        <v>5.8823529411764781</v>
      </c>
      <c r="X40" s="12">
        <f t="shared" si="33"/>
        <v>9.0909090909090935</v>
      </c>
      <c r="Y40" s="12">
        <f>S40-AJ40</f>
        <v>0</v>
      </c>
      <c r="Z40" s="19" t="s">
        <v>95</v>
      </c>
      <c r="AA40" s="12">
        <f t="shared" ref="AA40:AB40" si="43">AA34/AA9*100</f>
        <v>50</v>
      </c>
      <c r="AB40" s="12">
        <f t="shared" si="43"/>
        <v>100</v>
      </c>
      <c r="AC40" s="12">
        <f t="shared" ref="AC40:AC42" si="44">Q40-AK40</f>
        <v>9.0909090909090935</v>
      </c>
      <c r="AD40" s="12">
        <f t="shared" si="35"/>
        <v>16.666666666666657</v>
      </c>
      <c r="AE40" s="12">
        <f t="shared" si="35"/>
        <v>0</v>
      </c>
      <c r="AH40" s="12">
        <f t="shared" ref="AH40:AJ40" si="45">AH34/AH9*100</f>
        <v>94.117647058823522</v>
      </c>
      <c r="AI40" s="12">
        <f t="shared" si="45"/>
        <v>90.909090909090907</v>
      </c>
      <c r="AJ40" s="12">
        <f t="shared" si="45"/>
        <v>100</v>
      </c>
      <c r="AK40" s="12">
        <f>AK34/AK9*100</f>
        <v>90.909090909090907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90.909090909090907</v>
      </c>
      <c r="R41" s="12">
        <f t="shared" si="46"/>
        <v>75</v>
      </c>
      <c r="S41" s="12">
        <f t="shared" si="46"/>
        <v>100</v>
      </c>
      <c r="T41" s="12">
        <f>T35/T9*100</f>
        <v>83.333333333333343</v>
      </c>
      <c r="U41" s="12">
        <f t="shared" ref="U41:V41" si="47">U35/U9*100</f>
        <v>85.714285714285708</v>
      </c>
      <c r="V41" s="12">
        <f t="shared" si="47"/>
        <v>100</v>
      </c>
      <c r="W41" s="12">
        <f t="shared" si="42"/>
        <v>2.6737967914438485</v>
      </c>
      <c r="X41" s="12">
        <f t="shared" si="33"/>
        <v>-6.8181818181818272</v>
      </c>
      <c r="Y41" s="12">
        <f>S41-AJ41</f>
        <v>0</v>
      </c>
      <c r="Z41" s="19" t="s">
        <v>95</v>
      </c>
      <c r="AA41" s="12">
        <f t="shared" ref="AA41:AB41" si="48">AA35/AA9*100</f>
        <v>50</v>
      </c>
      <c r="AB41" s="12">
        <f t="shared" si="48"/>
        <v>100</v>
      </c>
      <c r="AC41" s="12">
        <f t="shared" si="44"/>
        <v>9.0909090909090793</v>
      </c>
      <c r="AD41" s="12">
        <f>R41-AL41</f>
        <v>8.3333333333333428</v>
      </c>
      <c r="AE41" s="12">
        <f t="shared" si="35"/>
        <v>0</v>
      </c>
      <c r="AH41" s="12">
        <f>AH35/AH9*100</f>
        <v>88.235294117647058</v>
      </c>
      <c r="AI41" s="12">
        <f>AI35/AI9*100</f>
        <v>81.818181818181827</v>
      </c>
      <c r="AJ41" s="12">
        <f>AJ35/AJ9*100</f>
        <v>100</v>
      </c>
      <c r="AK41" s="12">
        <f t="shared" ref="AK41:AM41" si="49">AK35/AK9*100</f>
        <v>81.818181818181827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81.818181818181827</v>
      </c>
      <c r="R42" s="12">
        <f t="shared" si="50"/>
        <v>75</v>
      </c>
      <c r="S42" s="12">
        <f t="shared" si="50"/>
        <v>85.714285714285708</v>
      </c>
      <c r="T42" s="12">
        <f t="shared" si="50"/>
        <v>0</v>
      </c>
      <c r="U42" s="12">
        <f t="shared" si="50"/>
        <v>14.285714285714285</v>
      </c>
      <c r="V42" s="12">
        <f t="shared" si="50"/>
        <v>100</v>
      </c>
      <c r="W42" s="12">
        <f t="shared" si="42"/>
        <v>28.877005347593588</v>
      </c>
      <c r="X42" s="12">
        <f t="shared" si="33"/>
        <v>38.636363636363633</v>
      </c>
      <c r="Y42" s="12">
        <f>S42-AJ42</f>
        <v>2.3809523809523654</v>
      </c>
      <c r="Z42" s="19" t="s">
        <v>95</v>
      </c>
      <c r="AA42" s="12">
        <f t="shared" si="50"/>
        <v>0</v>
      </c>
      <c r="AB42" s="12">
        <f t="shared" si="50"/>
        <v>50</v>
      </c>
      <c r="AC42" s="12">
        <f t="shared" si="44"/>
        <v>9.0909090909090935</v>
      </c>
      <c r="AD42" s="12">
        <f>R42-AL42</f>
        <v>25</v>
      </c>
      <c r="AE42" s="12">
        <f t="shared" si="35"/>
        <v>-14.285714285714292</v>
      </c>
      <c r="AH42" s="12">
        <f t="shared" ref="AH42:AJ42" si="51">AH36/AH9*100</f>
        <v>52.941176470588239</v>
      </c>
      <c r="AI42" s="12">
        <f t="shared" si="51"/>
        <v>36.363636363636367</v>
      </c>
      <c r="AJ42" s="12">
        <f t="shared" si="51"/>
        <v>83.333333333333343</v>
      </c>
      <c r="AK42" s="12">
        <f>AK36/AK9*100</f>
        <v>72.727272727272734</v>
      </c>
      <c r="AL42" s="12">
        <f>AL36/AL9*100</f>
        <v>50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4</v>
      </c>
      <c r="R9" s="17">
        <f>SUM(R10:R30)</f>
        <v>3</v>
      </c>
      <c r="S9" s="17">
        <f>SUM(S10:S30)</f>
        <v>1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50</v>
      </c>
      <c r="Y9" s="15">
        <f t="shared" si="1"/>
        <v>-66.666666666666671</v>
      </c>
      <c r="Z9" s="17">
        <f>AA9+AB9</f>
        <v>-2</v>
      </c>
      <c r="AA9" s="17">
        <f>SUM(AA10:AA30)</f>
        <v>1</v>
      </c>
      <c r="AB9" s="17">
        <f>SUM(AB10:AB30)</f>
        <v>-3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50</v>
      </c>
      <c r="AE9" s="15">
        <f t="shared" si="2"/>
        <v>-75</v>
      </c>
      <c r="AH9" s="4">
        <f t="shared" ref="AH9:AJ30" si="3">Q9-T9</f>
        <v>5</v>
      </c>
      <c r="AI9" s="4">
        <f t="shared" si="3"/>
        <v>2</v>
      </c>
      <c r="AJ9" s="4">
        <f t="shared" si="3"/>
        <v>3</v>
      </c>
      <c r="AK9" s="4">
        <f t="shared" ref="AK9:AM30" si="4">Q9-Z9</f>
        <v>6</v>
      </c>
      <c r="AL9" s="4">
        <f t="shared" si="4"/>
        <v>2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-1</v>
      </c>
      <c r="V16" s="17">
        <v>0</v>
      </c>
      <c r="W16" s="15">
        <f t="shared" si="11"/>
        <v>-100</v>
      </c>
      <c r="X16" s="15">
        <f t="shared" si="1"/>
        <v>-100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1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0</v>
      </c>
      <c r="AA23" s="17">
        <v>1</v>
      </c>
      <c r="AB23" s="17">
        <v>-1</v>
      </c>
      <c r="AC23" s="15">
        <f t="shared" si="13"/>
        <v>0</v>
      </c>
      <c r="AD23" s="15" t="str">
        <f t="shared" si="2"/>
        <v>皆増</v>
      </c>
      <c r="AE23" s="15">
        <f t="shared" si="2"/>
        <v>-100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-2</v>
      </c>
      <c r="AA24" s="17">
        <v>-1</v>
      </c>
      <c r="AB24" s="17">
        <v>-1</v>
      </c>
      <c r="AC24" s="15">
        <f t="shared" si="13"/>
        <v>-100</v>
      </c>
      <c r="AD24" s="15">
        <f t="shared" si="2"/>
        <v>-100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-50</v>
      </c>
      <c r="X27" s="15">
        <f t="shared" si="1"/>
        <v>0</v>
      </c>
      <c r="Y27" s="15">
        <f t="shared" si="1"/>
        <v>-100</v>
      </c>
      <c r="Z27" s="17">
        <f t="shared" si="12"/>
        <v>1</v>
      </c>
      <c r="AA27" s="17">
        <v>1</v>
      </c>
      <c r="AB27" s="17">
        <v>0</v>
      </c>
      <c r="AC27" s="15" t="str">
        <f t="shared" si="13"/>
        <v>皆増</v>
      </c>
      <c r="AD27" s="15" t="str">
        <f t="shared" si="2"/>
        <v>皆増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-50</v>
      </c>
      <c r="AD28" s="15">
        <f t="shared" si="2"/>
        <v>-100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3</v>
      </c>
      <c r="S34" s="17">
        <f t="shared" si="22"/>
        <v>1</v>
      </c>
      <c r="T34" s="17">
        <f t="shared" si="22"/>
        <v>0</v>
      </c>
      <c r="U34" s="17">
        <f t="shared" si="22"/>
        <v>2</v>
      </c>
      <c r="V34" s="17">
        <f t="shared" si="22"/>
        <v>-2</v>
      </c>
      <c r="W34" s="15">
        <f t="shared" si="15"/>
        <v>0</v>
      </c>
      <c r="X34" s="15">
        <f t="shared" si="15"/>
        <v>200</v>
      </c>
      <c r="Y34" s="15">
        <f t="shared" si="15"/>
        <v>-66.666666666666671</v>
      </c>
      <c r="Z34" s="17">
        <f t="shared" ref="Z34:AB34" si="23">SUM(Z23:Z30)</f>
        <v>-2</v>
      </c>
      <c r="AA34" s="17">
        <f t="shared" si="23"/>
        <v>1</v>
      </c>
      <c r="AB34" s="17">
        <f t="shared" si="23"/>
        <v>-3</v>
      </c>
      <c r="AC34" s="15">
        <f t="shared" si="17"/>
        <v>-33.333333333333336</v>
      </c>
      <c r="AD34" s="15">
        <f t="shared" si="17"/>
        <v>50</v>
      </c>
      <c r="AE34" s="15">
        <f t="shared" si="17"/>
        <v>-75</v>
      </c>
      <c r="AH34" s="4">
        <f t="shared" ref="AH34:AJ34" si="24">SUM(AH23:AH30)</f>
        <v>4</v>
      </c>
      <c r="AI34" s="4">
        <f t="shared" si="24"/>
        <v>1</v>
      </c>
      <c r="AJ34" s="4">
        <f t="shared" si="24"/>
        <v>3</v>
      </c>
      <c r="AK34" s="4">
        <f>SUM(AK23:AK30)</f>
        <v>6</v>
      </c>
      <c r="AL34" s="4">
        <f>SUM(AL23:AL30)</f>
        <v>2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2</v>
      </c>
      <c r="S35" s="17">
        <f t="shared" si="25"/>
        <v>1</v>
      </c>
      <c r="T35" s="17">
        <f t="shared" si="25"/>
        <v>-1</v>
      </c>
      <c r="U35" s="17">
        <f t="shared" si="25"/>
        <v>1</v>
      </c>
      <c r="V35" s="17">
        <f t="shared" si="25"/>
        <v>-2</v>
      </c>
      <c r="W35" s="15">
        <f t="shared" si="15"/>
        <v>-25</v>
      </c>
      <c r="X35" s="15">
        <f t="shared" si="15"/>
        <v>100</v>
      </c>
      <c r="Y35" s="15">
        <f t="shared" si="15"/>
        <v>-66.666666666666671</v>
      </c>
      <c r="Z35" s="17">
        <f t="shared" ref="Z35:AB35" si="26">SUM(Z25:Z30)</f>
        <v>0</v>
      </c>
      <c r="AA35" s="17">
        <f t="shared" si="26"/>
        <v>1</v>
      </c>
      <c r="AB35" s="17">
        <f t="shared" si="26"/>
        <v>-1</v>
      </c>
      <c r="AC35" s="15">
        <f t="shared" si="17"/>
        <v>0</v>
      </c>
      <c r="AD35" s="15">
        <f t="shared" si="17"/>
        <v>100</v>
      </c>
      <c r="AE35" s="15">
        <f t="shared" si="17"/>
        <v>-50</v>
      </c>
      <c r="AH35" s="4">
        <f t="shared" ref="AH35:AJ35" si="27">SUM(AH25:AH30)</f>
        <v>4</v>
      </c>
      <c r="AI35" s="4">
        <f t="shared" si="27"/>
        <v>1</v>
      </c>
      <c r="AJ35" s="4">
        <f t="shared" si="27"/>
        <v>3</v>
      </c>
      <c r="AK35" s="4">
        <f>SUM(AK25:AK30)</f>
        <v>3</v>
      </c>
      <c r="AL35" s="4">
        <f>SUM(AL25:AL30)</f>
        <v>1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-1</v>
      </c>
      <c r="U36" s="17">
        <f t="shared" si="28"/>
        <v>0</v>
      </c>
      <c r="V36" s="17">
        <f t="shared" si="28"/>
        <v>-1</v>
      </c>
      <c r="W36" s="15">
        <f t="shared" si="15"/>
        <v>-33.333333333333336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-33.333333333333336</v>
      </c>
      <c r="AD36" s="15">
        <f t="shared" si="17"/>
        <v>0</v>
      </c>
      <c r="AE36" s="15">
        <f t="shared" si="17"/>
        <v>-50</v>
      </c>
      <c r="AH36" s="4">
        <f t="shared" ref="AH36:AJ36" si="30">SUM(AH27:AH30)</f>
        <v>3</v>
      </c>
      <c r="AI36" s="4">
        <f t="shared" si="30"/>
        <v>1</v>
      </c>
      <c r="AJ36" s="4">
        <f t="shared" si="30"/>
        <v>2</v>
      </c>
      <c r="AK36" s="4">
        <f>SUM(AK27:AK30)</f>
        <v>3</v>
      </c>
      <c r="AL36" s="4">
        <f>SUM(AL27:AL30)</f>
        <v>1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100</v>
      </c>
      <c r="U39" s="12">
        <f t="shared" ref="U39:V39" si="38">U33/U9*100</f>
        <v>-100</v>
      </c>
      <c r="V39" s="12">
        <f t="shared" si="38"/>
        <v>0</v>
      </c>
      <c r="W39" s="12">
        <f>Q39-AH39</f>
        <v>-20</v>
      </c>
      <c r="X39" s="12">
        <f t="shared" si="33"/>
        <v>-50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20</v>
      </c>
      <c r="AI39" s="12">
        <f t="shared" si="39"/>
        <v>50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0</v>
      </c>
      <c r="U40" s="12">
        <f t="shared" ref="U40:V40" si="41">U34/U9*100</f>
        <v>200</v>
      </c>
      <c r="V40" s="12">
        <f t="shared" si="41"/>
        <v>100</v>
      </c>
      <c r="W40" s="12">
        <f t="shared" ref="W40:W42" si="42">Q40-AH40</f>
        <v>20</v>
      </c>
      <c r="X40" s="12">
        <f t="shared" si="33"/>
        <v>50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80</v>
      </c>
      <c r="AI40" s="12">
        <f t="shared" si="45"/>
        <v>50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66.666666666666657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-5</v>
      </c>
      <c r="X41" s="12">
        <f t="shared" si="33"/>
        <v>16.666666666666657</v>
      </c>
      <c r="Y41" s="12">
        <f>S41-AJ41</f>
        <v>0</v>
      </c>
      <c r="Z41" s="12">
        <f>Z35/Z9*100</f>
        <v>0</v>
      </c>
      <c r="AA41" s="12">
        <f t="shared" ref="AA41:AB41" si="48">AA35/AA9*100</f>
        <v>100</v>
      </c>
      <c r="AB41" s="12">
        <f t="shared" si="48"/>
        <v>33.333333333333329</v>
      </c>
      <c r="AC41" s="12">
        <f t="shared" si="44"/>
        <v>25</v>
      </c>
      <c r="AD41" s="12">
        <f>R41-AL41</f>
        <v>16.666666666666657</v>
      </c>
      <c r="AE41" s="12">
        <f t="shared" si="35"/>
        <v>50</v>
      </c>
      <c r="AH41" s="12">
        <f>AH35/AH9*100</f>
        <v>80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50</v>
      </c>
      <c r="AL41" s="12">
        <f t="shared" si="49"/>
        <v>50</v>
      </c>
      <c r="AM41" s="12">
        <f t="shared" si="49"/>
        <v>50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33.333333333333329</v>
      </c>
      <c r="S42" s="12">
        <f t="shared" si="50"/>
        <v>100</v>
      </c>
      <c r="T42" s="12">
        <f t="shared" si="50"/>
        <v>100</v>
      </c>
      <c r="U42" s="12">
        <f t="shared" si="50"/>
        <v>0</v>
      </c>
      <c r="V42" s="12">
        <f t="shared" si="50"/>
        <v>50</v>
      </c>
      <c r="W42" s="12">
        <f t="shared" si="42"/>
        <v>-10</v>
      </c>
      <c r="X42" s="12">
        <f t="shared" si="33"/>
        <v>-16.666666666666671</v>
      </c>
      <c r="Y42" s="12">
        <f>S42-AJ42</f>
        <v>33.333333333333343</v>
      </c>
      <c r="Z42" s="12">
        <f t="shared" si="50"/>
        <v>50</v>
      </c>
      <c r="AA42" s="12">
        <f t="shared" si="50"/>
        <v>0</v>
      </c>
      <c r="AB42" s="12">
        <f t="shared" si="50"/>
        <v>33.333333333333329</v>
      </c>
      <c r="AC42" s="12">
        <f t="shared" si="44"/>
        <v>0</v>
      </c>
      <c r="AD42" s="12">
        <f>R42-AL42</f>
        <v>-16.666666666666671</v>
      </c>
      <c r="AE42" s="12">
        <f t="shared" si="35"/>
        <v>50</v>
      </c>
      <c r="AH42" s="12">
        <f t="shared" ref="AH42:AJ42" si="51">AH36/AH9*100</f>
        <v>60</v>
      </c>
      <c r="AI42" s="12">
        <f t="shared" si="51"/>
        <v>50</v>
      </c>
      <c r="AJ42" s="12">
        <f t="shared" si="51"/>
        <v>66.666666666666657</v>
      </c>
      <c r="AK42" s="12">
        <f>AK36/AK9*100</f>
        <v>50</v>
      </c>
      <c r="AL42" s="12">
        <f>AL36/AL9*100</f>
        <v>50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2</v>
      </c>
      <c r="D9" s="17">
        <f>SUM(D10:D30)</f>
        <v>1</v>
      </c>
      <c r="E9" s="17">
        <f>F9+G9</f>
        <v>2</v>
      </c>
      <c r="F9" s="17">
        <f>SUM(F10:F30)</f>
        <v>2</v>
      </c>
      <c r="G9" s="17">
        <f>SUM(G10:G30)</f>
        <v>0</v>
      </c>
      <c r="H9" s="15">
        <f>IF(B9=E9,0,(1-(B9/(B9-E9)))*-100)</f>
        <v>200</v>
      </c>
      <c r="I9" s="15">
        <f>IF(C9=F9,0,(1-(C9/(C9-F9)))*-100)</f>
        <v>0</v>
      </c>
      <c r="J9" s="15">
        <f>IF(D9=G9,0,(1-(D9/(D9-G9)))*-100)</f>
        <v>0</v>
      </c>
      <c r="K9" s="17">
        <f>L9+M9</f>
        <v>2</v>
      </c>
      <c r="L9" s="17">
        <f>SUM(L10:L30)</f>
        <v>1</v>
      </c>
      <c r="M9" s="17">
        <f>SUM(M10:M30)</f>
        <v>1</v>
      </c>
      <c r="N9" s="15">
        <f>IF(B9=K9,0,(1-(B9/(B9-K9)))*-100)</f>
        <v>200</v>
      </c>
      <c r="O9" s="15">
        <f t="shared" ref="O9:P10" si="0">IF(C9=L9,0,(1-(C9/(C9-L9)))*-100)</f>
        <v>100</v>
      </c>
      <c r="P9" s="15">
        <f>IF(D9=M9,0,(1-(D9/(D9-M9)))*-100)</f>
        <v>0</v>
      </c>
      <c r="Q9" s="17">
        <f>R9+S9</f>
        <v>6</v>
      </c>
      <c r="R9" s="17">
        <f>SUM(R10:R30)</f>
        <v>0</v>
      </c>
      <c r="S9" s="17">
        <f>SUM(S10:S30)</f>
        <v>6</v>
      </c>
      <c r="T9" s="17">
        <f>U9+V9</f>
        <v>-8</v>
      </c>
      <c r="U9" s="17">
        <f>SUM(U10:U30)</f>
        <v>-5</v>
      </c>
      <c r="V9" s="17">
        <f>SUM(V10:V30)</f>
        <v>-3</v>
      </c>
      <c r="W9" s="15">
        <f>IF(Q9=T9,IF(Q9&gt;0,"皆増",0),(1-(Q9/(Q9-T9)))*-100)</f>
        <v>-57.142857142857139</v>
      </c>
      <c r="X9" s="15">
        <f t="shared" ref="X9:Y30" si="1">IF(R9=U9,IF(R9&gt;0,"皆増",0),(1-(R9/(R9-U9)))*-100)</f>
        <v>-100</v>
      </c>
      <c r="Y9" s="15">
        <f t="shared" si="1"/>
        <v>-33.333333333333336</v>
      </c>
      <c r="Z9" s="17">
        <f>AA9+AB9</f>
        <v>-8</v>
      </c>
      <c r="AA9" s="17">
        <f>SUM(AA10:AA30)</f>
        <v>-5</v>
      </c>
      <c r="AB9" s="17">
        <f>SUM(AB10:AB30)</f>
        <v>-3</v>
      </c>
      <c r="AC9" s="15">
        <f>IF(Q9=Z9,IF(Q9&gt;0,"皆増",0),(1-(Q9/(Q9-Z9)))*-100)</f>
        <v>-57.142857142857139</v>
      </c>
      <c r="AD9" s="15">
        <f t="shared" ref="AD9:AE30" si="2">IF(R9=AA9,IF(R9&gt;0,"皆増",0),(1-(R9/(R9-AA9)))*-100)</f>
        <v>-100</v>
      </c>
      <c r="AE9" s="15">
        <f t="shared" si="2"/>
        <v>-33.333333333333336</v>
      </c>
      <c r="AH9" s="4">
        <f t="shared" ref="AH9:AJ30" si="3">Q9-T9</f>
        <v>14</v>
      </c>
      <c r="AI9" s="4">
        <f t="shared" si="3"/>
        <v>5</v>
      </c>
      <c r="AJ9" s="4">
        <f t="shared" si="3"/>
        <v>9</v>
      </c>
      <c r="AK9" s="4">
        <f t="shared" ref="AK9:AM30" si="4">Q9-Z9</f>
        <v>14</v>
      </c>
      <c r="AL9" s="4">
        <f t="shared" si="4"/>
        <v>5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2</v>
      </c>
      <c r="D10" s="17">
        <v>1</v>
      </c>
      <c r="E10" s="17">
        <f t="shared" ref="E10" si="6">F10+G10</f>
        <v>2</v>
      </c>
      <c r="F10" s="17">
        <v>2</v>
      </c>
      <c r="G10" s="17">
        <v>0</v>
      </c>
      <c r="H10" s="15">
        <f>IF(B10=E10,0,(1-(B10/(B10-E10)))*-100)</f>
        <v>200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2</v>
      </c>
      <c r="L10" s="17">
        <v>1</v>
      </c>
      <c r="M10" s="17">
        <v>1</v>
      </c>
      <c r="N10" s="15">
        <f>IF(B10=K10,0,(1-(B10/(B10-K10)))*-100)</f>
        <v>200</v>
      </c>
      <c r="O10" s="15">
        <f t="shared" si="0"/>
        <v>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-100</v>
      </c>
      <c r="AD22" s="15">
        <f t="shared" si="2"/>
        <v>0</v>
      </c>
      <c r="AE22" s="15">
        <f t="shared" si="2"/>
        <v>-100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0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-2</v>
      </c>
      <c r="AA25" s="17">
        <v>-1</v>
      </c>
      <c r="AB25" s="17">
        <v>-1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-3</v>
      </c>
      <c r="U27" s="17">
        <v>-1</v>
      </c>
      <c r="V27" s="17">
        <v>-2</v>
      </c>
      <c r="W27" s="15">
        <f t="shared" si="11"/>
        <v>-75</v>
      </c>
      <c r="X27" s="15">
        <f t="shared" si="1"/>
        <v>-100</v>
      </c>
      <c r="Y27" s="15">
        <f t="shared" si="1"/>
        <v>-66.666666666666671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-50</v>
      </c>
      <c r="AD27" s="15">
        <f t="shared" si="2"/>
        <v>-100</v>
      </c>
      <c r="AE27" s="15">
        <f t="shared" si="2"/>
        <v>0</v>
      </c>
      <c r="AH27" s="4">
        <f t="shared" si="3"/>
        <v>4</v>
      </c>
      <c r="AI27" s="4">
        <f t="shared" si="3"/>
        <v>1</v>
      </c>
      <c r="AJ27" s="4">
        <f t="shared" si="3"/>
        <v>3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0</v>
      </c>
      <c r="U28" s="17">
        <v>-1</v>
      </c>
      <c r="V28" s="17">
        <v>1</v>
      </c>
      <c r="W28" s="15">
        <f t="shared" si="11"/>
        <v>0</v>
      </c>
      <c r="X28" s="15">
        <f t="shared" si="1"/>
        <v>-100</v>
      </c>
      <c r="Y28" s="15">
        <f t="shared" si="1"/>
        <v>100</v>
      </c>
      <c r="Z28" s="17">
        <f t="shared" si="12"/>
        <v>-1</v>
      </c>
      <c r="AA28" s="17">
        <v>-2</v>
      </c>
      <c r="AB28" s="17">
        <v>1</v>
      </c>
      <c r="AC28" s="15">
        <f t="shared" si="13"/>
        <v>-33.333333333333336</v>
      </c>
      <c r="AD28" s="15">
        <f t="shared" si="2"/>
        <v>-100</v>
      </c>
      <c r="AE28" s="15">
        <f t="shared" si="2"/>
        <v>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3</v>
      </c>
      <c r="AL28" s="4">
        <f t="shared" si="4"/>
        <v>2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-1</v>
      </c>
      <c r="U29" s="17">
        <v>0</v>
      </c>
      <c r="V29" s="17">
        <v>-1</v>
      </c>
      <c r="W29" s="15">
        <f t="shared" si="11"/>
        <v>-33.333333333333336</v>
      </c>
      <c r="X29" s="15">
        <f t="shared" si="1"/>
        <v>0</v>
      </c>
      <c r="Y29" s="15">
        <f t="shared" si="1"/>
        <v>-33.333333333333336</v>
      </c>
      <c r="Z29" s="17">
        <f t="shared" si="12"/>
        <v>-2</v>
      </c>
      <c r="AA29" s="17">
        <v>0</v>
      </c>
      <c r="AB29" s="17">
        <v>-2</v>
      </c>
      <c r="AC29" s="15">
        <f t="shared" si="13"/>
        <v>-50</v>
      </c>
      <c r="AD29" s="15">
        <f t="shared" si="2"/>
        <v>0</v>
      </c>
      <c r="AE29" s="15">
        <f t="shared" si="2"/>
        <v>-50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-1</v>
      </c>
      <c r="U30" s="17">
        <v>0</v>
      </c>
      <c r="V30" s="17">
        <v>-1</v>
      </c>
      <c r="W30" s="15">
        <f t="shared" si="11"/>
        <v>-50</v>
      </c>
      <c r="X30" s="15">
        <f t="shared" si="1"/>
        <v>0</v>
      </c>
      <c r="Y30" s="15">
        <f t="shared" si="1"/>
        <v>-50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0</v>
      </c>
      <c r="AB33" s="17">
        <f t="shared" si="20"/>
        <v>-1</v>
      </c>
      <c r="AC33" s="15">
        <f t="shared" si="17"/>
        <v>-100</v>
      </c>
      <c r="AD33" s="15">
        <f t="shared" si="17"/>
        <v>0</v>
      </c>
      <c r="AE33" s="15">
        <f t="shared" si="17"/>
        <v>-100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0</v>
      </c>
      <c r="S34" s="17">
        <f t="shared" si="22"/>
        <v>6</v>
      </c>
      <c r="T34" s="17">
        <f t="shared" si="22"/>
        <v>-8</v>
      </c>
      <c r="U34" s="17">
        <f t="shared" si="22"/>
        <v>-5</v>
      </c>
      <c r="V34" s="17">
        <f t="shared" si="22"/>
        <v>-3</v>
      </c>
      <c r="W34" s="15">
        <f t="shared" si="15"/>
        <v>-57.142857142857139</v>
      </c>
      <c r="X34" s="15">
        <f t="shared" si="15"/>
        <v>-100</v>
      </c>
      <c r="Y34" s="15">
        <f t="shared" si="15"/>
        <v>-33.333333333333336</v>
      </c>
      <c r="Z34" s="17">
        <f t="shared" ref="Z34:AB34" si="23">SUM(Z23:Z30)</f>
        <v>-7</v>
      </c>
      <c r="AA34" s="17">
        <f t="shared" si="23"/>
        <v>-5</v>
      </c>
      <c r="AB34" s="17">
        <f t="shared" si="23"/>
        <v>-2</v>
      </c>
      <c r="AC34" s="15">
        <f t="shared" si="17"/>
        <v>-53.846153846153847</v>
      </c>
      <c r="AD34" s="15">
        <f t="shared" si="17"/>
        <v>-100</v>
      </c>
      <c r="AE34" s="15">
        <f t="shared" si="17"/>
        <v>-25</v>
      </c>
      <c r="AH34" s="4">
        <f t="shared" ref="AH34:AJ34" si="24">SUM(AH23:AH30)</f>
        <v>14</v>
      </c>
      <c r="AI34" s="4">
        <f t="shared" si="24"/>
        <v>5</v>
      </c>
      <c r="AJ34" s="4">
        <f t="shared" si="24"/>
        <v>9</v>
      </c>
      <c r="AK34" s="4">
        <f>SUM(AK23:AK30)</f>
        <v>13</v>
      </c>
      <c r="AL34" s="4">
        <f>SUM(AL23:AL30)</f>
        <v>5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0</v>
      </c>
      <c r="S35" s="17">
        <f t="shared" si="25"/>
        <v>6</v>
      </c>
      <c r="T35" s="17">
        <f t="shared" si="25"/>
        <v>-5</v>
      </c>
      <c r="U35" s="17">
        <f t="shared" si="25"/>
        <v>-2</v>
      </c>
      <c r="V35" s="17">
        <f t="shared" si="25"/>
        <v>-3</v>
      </c>
      <c r="W35" s="15">
        <f t="shared" si="15"/>
        <v>-45.45454545454546</v>
      </c>
      <c r="X35" s="15">
        <f t="shared" si="15"/>
        <v>-100</v>
      </c>
      <c r="Y35" s="15">
        <f t="shared" si="15"/>
        <v>-33.333333333333336</v>
      </c>
      <c r="Z35" s="17">
        <f t="shared" ref="Z35:AB35" si="26">SUM(Z25:Z30)</f>
        <v>-7</v>
      </c>
      <c r="AA35" s="17">
        <f t="shared" si="26"/>
        <v>-5</v>
      </c>
      <c r="AB35" s="17">
        <f t="shared" si="26"/>
        <v>-2</v>
      </c>
      <c r="AC35" s="15">
        <f t="shared" si="17"/>
        <v>-53.846153846153847</v>
      </c>
      <c r="AD35" s="15">
        <f t="shared" si="17"/>
        <v>-100</v>
      </c>
      <c r="AE35" s="15">
        <f t="shared" si="17"/>
        <v>-25</v>
      </c>
      <c r="AH35" s="4">
        <f t="shared" ref="AH35:AJ35" si="27">SUM(AH25:AH30)</f>
        <v>11</v>
      </c>
      <c r="AI35" s="4">
        <f t="shared" si="27"/>
        <v>2</v>
      </c>
      <c r="AJ35" s="4">
        <f t="shared" si="27"/>
        <v>9</v>
      </c>
      <c r="AK35" s="4">
        <f>SUM(AK25:AK30)</f>
        <v>13</v>
      </c>
      <c r="AL35" s="4">
        <f>SUM(AL25:AL30)</f>
        <v>5</v>
      </c>
      <c r="AM35" s="4">
        <f>SUM(AM25:AM30)</f>
        <v>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0</v>
      </c>
      <c r="S36" s="17">
        <f t="shared" si="28"/>
        <v>6</v>
      </c>
      <c r="T36" s="17">
        <f t="shared" si="28"/>
        <v>-5</v>
      </c>
      <c r="U36" s="17">
        <f t="shared" si="28"/>
        <v>-2</v>
      </c>
      <c r="V36" s="17">
        <f t="shared" si="28"/>
        <v>-3</v>
      </c>
      <c r="W36" s="15">
        <f t="shared" si="15"/>
        <v>-45.45454545454546</v>
      </c>
      <c r="X36" s="15">
        <f t="shared" si="15"/>
        <v>-100</v>
      </c>
      <c r="Y36" s="15">
        <f t="shared" si="15"/>
        <v>-33.333333333333336</v>
      </c>
      <c r="Z36" s="17">
        <f t="shared" ref="Z36:AB36" si="29">SUM(Z27:Z30)</f>
        <v>-4</v>
      </c>
      <c r="AA36" s="17">
        <f t="shared" si="29"/>
        <v>-3</v>
      </c>
      <c r="AB36" s="17">
        <f t="shared" si="29"/>
        <v>-1</v>
      </c>
      <c r="AC36" s="15">
        <f t="shared" si="17"/>
        <v>-40</v>
      </c>
      <c r="AD36" s="15">
        <f t="shared" si="17"/>
        <v>-100</v>
      </c>
      <c r="AE36" s="15">
        <f t="shared" si="17"/>
        <v>-14.28571428571429</v>
      </c>
      <c r="AH36" s="4">
        <f t="shared" ref="AH36:AJ36" si="30">SUM(AH27:AH30)</f>
        <v>11</v>
      </c>
      <c r="AI36" s="4">
        <f t="shared" si="30"/>
        <v>2</v>
      </c>
      <c r="AJ36" s="4">
        <f t="shared" si="30"/>
        <v>9</v>
      </c>
      <c r="AK36" s="4">
        <f>SUM(AK27:AK30)</f>
        <v>10</v>
      </c>
      <c r="AL36" s="4">
        <f>SUM(AL27:AL30)</f>
        <v>3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9" t="s">
        <v>95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9" t="s">
        <v>95</v>
      </c>
      <c r="Y38" s="12">
        <f t="shared" ref="X38:Y42" si="33">S38-AJ38</f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9" t="s">
        <v>95</v>
      </c>
      <c r="AE38" s="12">
        <f t="shared" ref="AD38:AE42" si="35">S38-AM38</f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9" t="s">
        <v>95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9" t="s">
        <v>95</v>
      </c>
      <c r="Y39" s="12">
        <f>S39-AJ39</f>
        <v>0</v>
      </c>
      <c r="Z39" s="12">
        <f t="shared" si="37"/>
        <v>12.5</v>
      </c>
      <c r="AA39" s="12">
        <f t="shared" si="37"/>
        <v>0</v>
      </c>
      <c r="AB39" s="12">
        <f t="shared" si="37"/>
        <v>33.333333333333329</v>
      </c>
      <c r="AC39" s="12">
        <f>Q39-AK39</f>
        <v>-7.1428571428571423</v>
      </c>
      <c r="AD39" s="19" t="s">
        <v>95</v>
      </c>
      <c r="AE39" s="12">
        <f t="shared" si="35"/>
        <v>-11.111111111111111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7.1428571428571423</v>
      </c>
      <c r="AL39" s="12">
        <f>AL33/AL9*100</f>
        <v>0</v>
      </c>
      <c r="AM39" s="12">
        <f>AM33/AM9*100</f>
        <v>11.111111111111111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9" t="s">
        <v>95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9" t="s">
        <v>95</v>
      </c>
      <c r="Y40" s="12">
        <f>S40-AJ40</f>
        <v>0</v>
      </c>
      <c r="Z40" s="12">
        <f>Z34/Z9*100</f>
        <v>87.5</v>
      </c>
      <c r="AA40" s="12">
        <f t="shared" ref="AA40:AB40" si="43">AA34/AA9*100</f>
        <v>100</v>
      </c>
      <c r="AB40" s="12">
        <f t="shared" si="43"/>
        <v>66.666666666666657</v>
      </c>
      <c r="AC40" s="12">
        <f t="shared" ref="AC40:AC42" si="44">Q40-AK40</f>
        <v>7.1428571428571388</v>
      </c>
      <c r="AD40" s="19" t="s">
        <v>95</v>
      </c>
      <c r="AE40" s="12">
        <f t="shared" si="35"/>
        <v>11.111111111111114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92.857142857142861</v>
      </c>
      <c r="AL40" s="12">
        <f>AL34/AL9*100</f>
        <v>100</v>
      </c>
      <c r="AM40" s="12">
        <f>AM34/AM9*100</f>
        <v>88.888888888888886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9" t="s">
        <v>95</v>
      </c>
      <c r="S41" s="12">
        <f t="shared" si="46"/>
        <v>100</v>
      </c>
      <c r="T41" s="12">
        <f>T35/T9*100</f>
        <v>62.5</v>
      </c>
      <c r="U41" s="12">
        <f t="shared" ref="U41:V41" si="47">U35/U9*100</f>
        <v>40</v>
      </c>
      <c r="V41" s="12">
        <f t="shared" si="47"/>
        <v>100</v>
      </c>
      <c r="W41" s="12">
        <f t="shared" si="42"/>
        <v>21.428571428571431</v>
      </c>
      <c r="X41" s="19" t="s">
        <v>95</v>
      </c>
      <c r="Y41" s="12">
        <f>S41-AJ41</f>
        <v>0</v>
      </c>
      <c r="Z41" s="12">
        <f>Z35/Z9*100</f>
        <v>87.5</v>
      </c>
      <c r="AA41" s="12">
        <f t="shared" ref="AA41:AB41" si="48">AA35/AA9*100</f>
        <v>100</v>
      </c>
      <c r="AB41" s="12">
        <f t="shared" si="48"/>
        <v>66.666666666666657</v>
      </c>
      <c r="AC41" s="12">
        <f t="shared" si="44"/>
        <v>7.1428571428571388</v>
      </c>
      <c r="AD41" s="19" t="s">
        <v>95</v>
      </c>
      <c r="AE41" s="12">
        <f t="shared" si="35"/>
        <v>11.111111111111114</v>
      </c>
      <c r="AH41" s="12">
        <f>AH35/AH9*100</f>
        <v>78.571428571428569</v>
      </c>
      <c r="AI41" s="12">
        <f>AI35/AI9*100</f>
        <v>40</v>
      </c>
      <c r="AJ41" s="12">
        <f>AJ35/AJ9*100</f>
        <v>100</v>
      </c>
      <c r="AK41" s="12">
        <f t="shared" ref="AK41:AM41" si="49">AK35/AK9*100</f>
        <v>92.857142857142861</v>
      </c>
      <c r="AL41" s="12">
        <f t="shared" si="49"/>
        <v>100</v>
      </c>
      <c r="AM41" s="12">
        <f t="shared" si="49"/>
        <v>88.888888888888886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9" t="s">
        <v>95</v>
      </c>
      <c r="S42" s="12">
        <f t="shared" si="50"/>
        <v>100</v>
      </c>
      <c r="T42" s="12">
        <f t="shared" si="50"/>
        <v>62.5</v>
      </c>
      <c r="U42" s="12">
        <f t="shared" si="50"/>
        <v>40</v>
      </c>
      <c r="V42" s="12">
        <f t="shared" si="50"/>
        <v>100</v>
      </c>
      <c r="W42" s="12">
        <f t="shared" si="42"/>
        <v>21.428571428571431</v>
      </c>
      <c r="X42" s="19" t="s">
        <v>95</v>
      </c>
      <c r="Y42" s="12">
        <f>S42-AJ42</f>
        <v>0</v>
      </c>
      <c r="Z42" s="12">
        <f t="shared" si="50"/>
        <v>50</v>
      </c>
      <c r="AA42" s="12">
        <f t="shared" si="50"/>
        <v>60</v>
      </c>
      <c r="AB42" s="12">
        <f t="shared" si="50"/>
        <v>33.333333333333329</v>
      </c>
      <c r="AC42" s="12">
        <f t="shared" si="44"/>
        <v>28.571428571428569</v>
      </c>
      <c r="AD42" s="19" t="s">
        <v>95</v>
      </c>
      <c r="AE42" s="12">
        <f t="shared" si="35"/>
        <v>22.222222222222214</v>
      </c>
      <c r="AH42" s="12">
        <f t="shared" ref="AH42:AJ42" si="51">AH36/AH9*100</f>
        <v>78.571428571428569</v>
      </c>
      <c r="AI42" s="12">
        <f t="shared" si="51"/>
        <v>40</v>
      </c>
      <c r="AJ42" s="12">
        <f t="shared" si="51"/>
        <v>100</v>
      </c>
      <c r="AK42" s="12">
        <f>AK36/AK9*100</f>
        <v>71.428571428571431</v>
      </c>
      <c r="AL42" s="12">
        <f>AL36/AL9*100</f>
        <v>60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4</v>
      </c>
      <c r="D9" s="17">
        <f>SUM(D10:D30)</f>
        <v>2</v>
      </c>
      <c r="E9" s="17">
        <f>F9+G9</f>
        <v>1</v>
      </c>
      <c r="F9" s="17">
        <f>SUM(F10:F30)</f>
        <v>3</v>
      </c>
      <c r="G9" s="17">
        <f>SUM(G10:G30)</f>
        <v>-2</v>
      </c>
      <c r="H9" s="15">
        <f>IF(B9=E9,0,(1-(B9/(B9-E9)))*-100)</f>
        <v>19.999999999999996</v>
      </c>
      <c r="I9" s="15">
        <f>IF(C9=F9,0,(1-(C9/(C9-F9)))*-100)</f>
        <v>300</v>
      </c>
      <c r="J9" s="15">
        <f>IF(D9=G9,0,(1-(D9/(D9-G9)))*-100)</f>
        <v>-50</v>
      </c>
      <c r="K9" s="17">
        <f>L9+M9</f>
        <v>1</v>
      </c>
      <c r="L9" s="17">
        <f>SUM(L10:L30)</f>
        <v>2</v>
      </c>
      <c r="M9" s="17">
        <f>SUM(M10:M30)</f>
        <v>-1</v>
      </c>
      <c r="N9" s="15">
        <f>IF(B9=K9,0,(1-(B9/(B9-K9)))*-100)</f>
        <v>19.999999999999996</v>
      </c>
      <c r="O9" s="15">
        <f t="shared" ref="O9:P10" si="0">IF(C9=L9,0,(1-(C9/(C9-L9)))*-100)</f>
        <v>100</v>
      </c>
      <c r="P9" s="15">
        <f>IF(D9=M9,0,(1-(D9/(D9-M9)))*-100)</f>
        <v>-33.333333333333336</v>
      </c>
      <c r="Q9" s="17">
        <f>R9+S9</f>
        <v>16</v>
      </c>
      <c r="R9" s="17">
        <f>SUM(R10:R30)</f>
        <v>12</v>
      </c>
      <c r="S9" s="17">
        <f>SUM(S10:S30)</f>
        <v>4</v>
      </c>
      <c r="T9" s="17">
        <f>U9+V9</f>
        <v>1</v>
      </c>
      <c r="U9" s="17">
        <f>SUM(U10:U30)</f>
        <v>4</v>
      </c>
      <c r="V9" s="17">
        <f>SUM(V10:V30)</f>
        <v>-3</v>
      </c>
      <c r="W9" s="15">
        <f>IF(Q9=T9,IF(Q9&gt;0,"皆増",0),(1-(Q9/(Q9-T9)))*-100)</f>
        <v>6.6666666666666652</v>
      </c>
      <c r="X9" s="15">
        <f t="shared" ref="X9:Y30" si="1">IF(R9=U9,IF(R9&gt;0,"皆増",0),(1-(R9/(R9-U9)))*-100)</f>
        <v>50</v>
      </c>
      <c r="Y9" s="15">
        <f t="shared" si="1"/>
        <v>-42.857142857142861</v>
      </c>
      <c r="Z9" s="17">
        <f>AA9+AB9</f>
        <v>-12</v>
      </c>
      <c r="AA9" s="17">
        <f>SUM(AA10:AA30)</f>
        <v>-4</v>
      </c>
      <c r="AB9" s="17">
        <f>SUM(AB10:AB30)</f>
        <v>-8</v>
      </c>
      <c r="AC9" s="15">
        <f>IF(Q9=Z9,IF(Q9&gt;0,"皆増",0),(1-(Q9/(Q9-Z9)))*-100)</f>
        <v>-42.857142857142861</v>
      </c>
      <c r="AD9" s="15">
        <f t="shared" ref="AD9:AE30" si="2">IF(R9=AA9,IF(R9&gt;0,"皆増",0),(1-(R9/(R9-AA9)))*-100)</f>
        <v>-25</v>
      </c>
      <c r="AE9" s="15">
        <f t="shared" si="2"/>
        <v>-66.666666666666671</v>
      </c>
      <c r="AH9" s="4">
        <f t="shared" ref="AH9:AJ30" si="3">Q9-T9</f>
        <v>15</v>
      </c>
      <c r="AI9" s="4">
        <f t="shared" si="3"/>
        <v>8</v>
      </c>
      <c r="AJ9" s="4">
        <f t="shared" si="3"/>
        <v>7</v>
      </c>
      <c r="AK9" s="4">
        <f t="shared" ref="AK9:AM30" si="4">Q9-Z9</f>
        <v>28</v>
      </c>
      <c r="AL9" s="4">
        <f t="shared" si="4"/>
        <v>16</v>
      </c>
      <c r="AM9" s="4">
        <f t="shared" si="4"/>
        <v>12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4</v>
      </c>
      <c r="D10" s="17">
        <v>2</v>
      </c>
      <c r="E10" s="17">
        <f t="shared" ref="E10" si="6">F10+G10</f>
        <v>1</v>
      </c>
      <c r="F10" s="17">
        <v>3</v>
      </c>
      <c r="G10" s="17">
        <v>-2</v>
      </c>
      <c r="H10" s="15">
        <f>IF(B10=E10,0,(1-(B10/(B10-E10)))*-100)</f>
        <v>19.999999999999996</v>
      </c>
      <c r="I10" s="15">
        <f t="shared" ref="I10" si="7">IF(C10=F10,0,(1-(C10/(C10-F10)))*-100)</f>
        <v>300</v>
      </c>
      <c r="J10" s="15">
        <f>IF(D10=G10,0,(1-(D10/(D10-G10)))*-100)</f>
        <v>-50</v>
      </c>
      <c r="K10" s="17">
        <f t="shared" ref="K10" si="8">L10+M10</f>
        <v>1</v>
      </c>
      <c r="L10" s="17">
        <v>2</v>
      </c>
      <c r="M10" s="17">
        <v>-1</v>
      </c>
      <c r="N10" s="15">
        <f>IF(B10=K10,0,(1-(B10/(B10-K10)))*-100)</f>
        <v>19.999999999999996</v>
      </c>
      <c r="O10" s="15">
        <f t="shared" si="0"/>
        <v>100</v>
      </c>
      <c r="P10" s="15">
        <f t="shared" si="0"/>
        <v>-33.333333333333336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-1</v>
      </c>
      <c r="AA12" s="17">
        <v>0</v>
      </c>
      <c r="AB12" s="17">
        <v>-1</v>
      </c>
      <c r="AC12" s="15">
        <f t="shared" si="13"/>
        <v>-100</v>
      </c>
      <c r="AD12" s="15">
        <f t="shared" si="2"/>
        <v>0</v>
      </c>
      <c r="AE12" s="15">
        <f t="shared" si="2"/>
        <v>-100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1</v>
      </c>
      <c r="AL12" s="4">
        <f t="shared" si="4"/>
        <v>0</v>
      </c>
      <c r="AM12" s="4">
        <f t="shared" si="4"/>
        <v>1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0</v>
      </c>
      <c r="AB21" s="17">
        <v>-1</v>
      </c>
      <c r="AC21" s="15">
        <f t="shared" si="13"/>
        <v>-100</v>
      </c>
      <c r="AD21" s="15">
        <f t="shared" si="2"/>
        <v>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 t="str">
        <f t="shared" si="1"/>
        <v>皆増</v>
      </c>
      <c r="Y24" s="15">
        <f t="shared" si="1"/>
        <v>-100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-50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4</v>
      </c>
      <c r="U25" s="17">
        <v>3</v>
      </c>
      <c r="V25" s="17">
        <v>1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4</v>
      </c>
      <c r="AL25" s="4">
        <f t="shared" si="4"/>
        <v>3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-3</v>
      </c>
      <c r="AA26" s="17">
        <v>-2</v>
      </c>
      <c r="AB26" s="17">
        <v>-1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3</v>
      </c>
      <c r="AL26" s="4">
        <f t="shared" si="4"/>
        <v>2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5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2</v>
      </c>
      <c r="AA27" s="17">
        <v>3</v>
      </c>
      <c r="AB27" s="17">
        <v>-1</v>
      </c>
      <c r="AC27" s="15">
        <f t="shared" si="13"/>
        <v>50</v>
      </c>
      <c r="AD27" s="15">
        <f t="shared" si="2"/>
        <v>150</v>
      </c>
      <c r="AE27" s="15">
        <f t="shared" si="2"/>
        <v>-50</v>
      </c>
      <c r="AH27" s="4">
        <f t="shared" si="3"/>
        <v>6</v>
      </c>
      <c r="AI27" s="4">
        <f t="shared" si="3"/>
        <v>5</v>
      </c>
      <c r="AJ27" s="4">
        <f t="shared" si="3"/>
        <v>1</v>
      </c>
      <c r="AK27" s="4">
        <f t="shared" si="4"/>
        <v>4</v>
      </c>
      <c r="AL27" s="4">
        <f t="shared" si="4"/>
        <v>2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-1</v>
      </c>
      <c r="U28" s="17">
        <v>0</v>
      </c>
      <c r="V28" s="17">
        <v>-1</v>
      </c>
      <c r="W28" s="15">
        <f t="shared" si="11"/>
        <v>-25</v>
      </c>
      <c r="X28" s="15">
        <f t="shared" si="1"/>
        <v>0</v>
      </c>
      <c r="Y28" s="15">
        <f t="shared" si="1"/>
        <v>-33.333333333333336</v>
      </c>
      <c r="Z28" s="17">
        <f t="shared" si="12"/>
        <v>-4</v>
      </c>
      <c r="AA28" s="17">
        <v>-4</v>
      </c>
      <c r="AB28" s="17">
        <v>0</v>
      </c>
      <c r="AC28" s="15">
        <f t="shared" si="13"/>
        <v>-57.142857142857139</v>
      </c>
      <c r="AD28" s="15">
        <f t="shared" si="2"/>
        <v>-80</v>
      </c>
      <c r="AE28" s="15">
        <f t="shared" si="2"/>
        <v>0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7</v>
      </c>
      <c r="AL28" s="4">
        <f t="shared" si="4"/>
        <v>5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2</v>
      </c>
      <c r="S29" s="17">
        <v>0</v>
      </c>
      <c r="T29" s="17">
        <f t="shared" si="10"/>
        <v>1</v>
      </c>
      <c r="U29" s="17">
        <v>2</v>
      </c>
      <c r="V29" s="17">
        <v>-1</v>
      </c>
      <c r="W29" s="15">
        <f t="shared" si="11"/>
        <v>100</v>
      </c>
      <c r="X29" s="15" t="str">
        <f t="shared" si="1"/>
        <v>皆増</v>
      </c>
      <c r="Y29" s="15">
        <f t="shared" si="1"/>
        <v>-100</v>
      </c>
      <c r="Z29" s="17">
        <f t="shared" si="12"/>
        <v>-1</v>
      </c>
      <c r="AA29" s="17">
        <v>2</v>
      </c>
      <c r="AB29" s="17">
        <v>-3</v>
      </c>
      <c r="AC29" s="15">
        <f t="shared" si="13"/>
        <v>-33.333333333333336</v>
      </c>
      <c r="AD29" s="15" t="str">
        <f t="shared" si="2"/>
        <v>皆増</v>
      </c>
      <c r="AE29" s="15">
        <f t="shared" si="2"/>
        <v>-100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0</v>
      </c>
      <c r="AB32" s="17">
        <f t="shared" si="16"/>
        <v>-1</v>
      </c>
      <c r="AC32" s="15">
        <f t="shared" ref="AC32:AE36" si="17">IF(Q32=Z32,IF(Q32&gt;0,"皆増",0),(1-(Q32/(Q32-Z32)))*-100)</f>
        <v>-100</v>
      </c>
      <c r="AD32" s="15">
        <f t="shared" si="17"/>
        <v>0</v>
      </c>
      <c r="AE32" s="15">
        <f t="shared" si="17"/>
        <v>-100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-1</v>
      </c>
      <c r="V33" s="17">
        <f t="shared" si="19"/>
        <v>-1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16</v>
      </c>
      <c r="R34" s="17">
        <f t="shared" si="22"/>
        <v>12</v>
      </c>
      <c r="S34" s="17">
        <f t="shared" si="22"/>
        <v>4</v>
      </c>
      <c r="T34" s="17">
        <f t="shared" si="22"/>
        <v>3</v>
      </c>
      <c r="U34" s="17">
        <f t="shared" si="22"/>
        <v>5</v>
      </c>
      <c r="V34" s="17">
        <f t="shared" si="22"/>
        <v>-2</v>
      </c>
      <c r="W34" s="15">
        <f t="shared" si="15"/>
        <v>23.076923076923084</v>
      </c>
      <c r="X34" s="15">
        <f t="shared" si="15"/>
        <v>71.428571428571416</v>
      </c>
      <c r="Y34" s="15">
        <f t="shared" si="15"/>
        <v>-33.333333333333336</v>
      </c>
      <c r="Z34" s="17">
        <f t="shared" ref="Z34:AB34" si="23">SUM(Z23:Z30)</f>
        <v>-9</v>
      </c>
      <c r="AA34" s="17">
        <f t="shared" si="23"/>
        <v>-3</v>
      </c>
      <c r="AB34" s="17">
        <f t="shared" si="23"/>
        <v>-6</v>
      </c>
      <c r="AC34" s="15">
        <f t="shared" si="17"/>
        <v>-36</v>
      </c>
      <c r="AD34" s="15">
        <f t="shared" si="17"/>
        <v>-19.999999999999996</v>
      </c>
      <c r="AE34" s="15">
        <f t="shared" si="17"/>
        <v>-60</v>
      </c>
      <c r="AH34" s="4">
        <f t="shared" ref="AH34:AJ34" si="24">SUM(AH23:AH30)</f>
        <v>13</v>
      </c>
      <c r="AI34" s="4">
        <f t="shared" si="24"/>
        <v>7</v>
      </c>
      <c r="AJ34" s="4">
        <f t="shared" si="24"/>
        <v>6</v>
      </c>
      <c r="AK34" s="4">
        <f>SUM(AK23:AK30)</f>
        <v>25</v>
      </c>
      <c r="AL34" s="4">
        <f>SUM(AL23:AL30)</f>
        <v>15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11</v>
      </c>
      <c r="S35" s="17">
        <f t="shared" si="25"/>
        <v>4</v>
      </c>
      <c r="T35" s="17">
        <f t="shared" si="25"/>
        <v>4</v>
      </c>
      <c r="U35" s="17">
        <f t="shared" si="25"/>
        <v>5</v>
      </c>
      <c r="V35" s="17">
        <f t="shared" si="25"/>
        <v>-1</v>
      </c>
      <c r="W35" s="15">
        <f t="shared" si="15"/>
        <v>36.363636363636353</v>
      </c>
      <c r="X35" s="15">
        <f t="shared" si="15"/>
        <v>83.333333333333329</v>
      </c>
      <c r="Y35" s="15">
        <f t="shared" si="15"/>
        <v>-19.999999999999996</v>
      </c>
      <c r="Z35" s="17">
        <f t="shared" ref="Z35:AB35" si="26">SUM(Z25:Z30)</f>
        <v>-6</v>
      </c>
      <c r="AA35" s="17">
        <f t="shared" si="26"/>
        <v>-1</v>
      </c>
      <c r="AB35" s="17">
        <f t="shared" si="26"/>
        <v>-5</v>
      </c>
      <c r="AC35" s="15">
        <f t="shared" si="17"/>
        <v>-28.571428571428569</v>
      </c>
      <c r="AD35" s="15">
        <f t="shared" si="17"/>
        <v>-8.3333333333333375</v>
      </c>
      <c r="AE35" s="15">
        <f t="shared" si="17"/>
        <v>-55.555555555555557</v>
      </c>
      <c r="AH35" s="4">
        <f t="shared" ref="AH35:AJ35" si="27">SUM(AH25:AH30)</f>
        <v>11</v>
      </c>
      <c r="AI35" s="4">
        <f t="shared" si="27"/>
        <v>6</v>
      </c>
      <c r="AJ35" s="4">
        <f t="shared" si="27"/>
        <v>5</v>
      </c>
      <c r="AK35" s="4">
        <f>SUM(AK25:AK30)</f>
        <v>21</v>
      </c>
      <c r="AL35" s="4">
        <f>SUM(AL25:AL30)</f>
        <v>12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8</v>
      </c>
      <c r="S36" s="17">
        <f t="shared" si="28"/>
        <v>3</v>
      </c>
      <c r="T36" s="17">
        <f t="shared" si="28"/>
        <v>0</v>
      </c>
      <c r="U36" s="17">
        <f t="shared" si="28"/>
        <v>2</v>
      </c>
      <c r="V36" s="17">
        <f t="shared" si="28"/>
        <v>-2</v>
      </c>
      <c r="W36" s="15">
        <f t="shared" si="15"/>
        <v>0</v>
      </c>
      <c r="X36" s="15">
        <f t="shared" si="15"/>
        <v>33.333333333333329</v>
      </c>
      <c r="Y36" s="15">
        <f t="shared" si="15"/>
        <v>-40</v>
      </c>
      <c r="Z36" s="17">
        <f t="shared" ref="Z36:AB36" si="29">SUM(Z27:Z30)</f>
        <v>-3</v>
      </c>
      <c r="AA36" s="17">
        <f t="shared" si="29"/>
        <v>1</v>
      </c>
      <c r="AB36" s="17">
        <f t="shared" si="29"/>
        <v>-4</v>
      </c>
      <c r="AC36" s="15">
        <f t="shared" si="17"/>
        <v>-21.428571428571431</v>
      </c>
      <c r="AD36" s="15">
        <f t="shared" si="17"/>
        <v>14.285714285714279</v>
      </c>
      <c r="AE36" s="15">
        <f t="shared" si="17"/>
        <v>-57.142857142857139</v>
      </c>
      <c r="AH36" s="4">
        <f t="shared" ref="AH36:AJ36" si="30">SUM(AH27:AH30)</f>
        <v>11</v>
      </c>
      <c r="AI36" s="4">
        <f t="shared" si="30"/>
        <v>6</v>
      </c>
      <c r="AJ36" s="4">
        <f t="shared" si="30"/>
        <v>5</v>
      </c>
      <c r="AK36" s="4">
        <f>SUM(AK27:AK30)</f>
        <v>14</v>
      </c>
      <c r="AL36" s="4">
        <f>SUM(AL27:AL30)</f>
        <v>7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8.3333333333333321</v>
      </c>
      <c r="AA38" s="12">
        <f t="shared" ref="AA38:AB38" si="34">AA32/AA9*100</f>
        <v>0</v>
      </c>
      <c r="AB38" s="12">
        <f t="shared" si="34"/>
        <v>12.5</v>
      </c>
      <c r="AC38" s="12">
        <f>Q38-AK38</f>
        <v>-3.5714285714285712</v>
      </c>
      <c r="AD38" s="12">
        <f t="shared" ref="AD38:AE42" si="35">R38-AL38</f>
        <v>0</v>
      </c>
      <c r="AE38" s="12">
        <f t="shared" si="35"/>
        <v>-8.3333333333333321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3.5714285714285712</v>
      </c>
      <c r="AL38" s="12">
        <f>AL32/AL9*100</f>
        <v>0</v>
      </c>
      <c r="AM38" s="12">
        <f>AM32/AM9*100</f>
        <v>8.3333333333333321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-200</v>
      </c>
      <c r="U39" s="12">
        <f t="shared" ref="U39:V39" si="38">U33/U9*100</f>
        <v>-25</v>
      </c>
      <c r="V39" s="12">
        <f t="shared" si="38"/>
        <v>33.333333333333329</v>
      </c>
      <c r="W39" s="12">
        <f>Q39-AH39</f>
        <v>-13.333333333333334</v>
      </c>
      <c r="X39" s="12">
        <f t="shared" si="33"/>
        <v>-12.5</v>
      </c>
      <c r="Y39" s="12">
        <f>S39-AJ39</f>
        <v>-14.285714285714285</v>
      </c>
      <c r="Z39" s="12">
        <f t="shared" si="37"/>
        <v>16.666666666666664</v>
      </c>
      <c r="AA39" s="12">
        <f t="shared" si="37"/>
        <v>25</v>
      </c>
      <c r="AB39" s="12">
        <f t="shared" si="37"/>
        <v>12.5</v>
      </c>
      <c r="AC39" s="12">
        <f>Q39-AK39</f>
        <v>-7.1428571428571423</v>
      </c>
      <c r="AD39" s="12">
        <f t="shared" si="35"/>
        <v>-6.25</v>
      </c>
      <c r="AE39" s="12">
        <f t="shared" si="35"/>
        <v>-8.3333333333333321</v>
      </c>
      <c r="AH39" s="12">
        <f t="shared" ref="AH39:AJ39" si="39">AH33/AH9*100</f>
        <v>13.333333333333334</v>
      </c>
      <c r="AI39" s="12">
        <f t="shared" si="39"/>
        <v>12.5</v>
      </c>
      <c r="AJ39" s="12">
        <f t="shared" si="39"/>
        <v>14.285714285714285</v>
      </c>
      <c r="AK39" s="12">
        <f>AK33/AK9*100</f>
        <v>7.1428571428571423</v>
      </c>
      <c r="AL39" s="12">
        <f>AL33/AL9*100</f>
        <v>6.25</v>
      </c>
      <c r="AM39" s="12">
        <f>AM33/AM9*100</f>
        <v>8.3333333333333321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300</v>
      </c>
      <c r="U40" s="12">
        <f t="shared" ref="U40:V40" si="41">U34/U9*100</f>
        <v>125</v>
      </c>
      <c r="V40" s="12">
        <f t="shared" si="41"/>
        <v>66.666666666666657</v>
      </c>
      <c r="W40" s="12">
        <f t="shared" ref="W40:W42" si="42">Q40-AH40</f>
        <v>13.333333333333329</v>
      </c>
      <c r="X40" s="12">
        <f t="shared" si="33"/>
        <v>12.5</v>
      </c>
      <c r="Y40" s="12">
        <f>S40-AJ40</f>
        <v>14.285714285714292</v>
      </c>
      <c r="Z40" s="12">
        <f>Z34/Z9*100</f>
        <v>75</v>
      </c>
      <c r="AA40" s="12">
        <f t="shared" ref="AA40:AB40" si="43">AA34/AA9*100</f>
        <v>75</v>
      </c>
      <c r="AB40" s="12">
        <f t="shared" si="43"/>
        <v>75</v>
      </c>
      <c r="AC40" s="12">
        <f t="shared" ref="AC40:AC42" si="44">Q40-AK40</f>
        <v>10.714285714285708</v>
      </c>
      <c r="AD40" s="12">
        <f t="shared" si="35"/>
        <v>6.25</v>
      </c>
      <c r="AE40" s="12">
        <f t="shared" si="35"/>
        <v>16.666666666666657</v>
      </c>
      <c r="AH40" s="12">
        <f t="shared" ref="AH40:AJ40" si="45">AH34/AH9*100</f>
        <v>86.666666666666671</v>
      </c>
      <c r="AI40" s="12">
        <f t="shared" si="45"/>
        <v>87.5</v>
      </c>
      <c r="AJ40" s="12">
        <f t="shared" si="45"/>
        <v>85.714285714285708</v>
      </c>
      <c r="AK40" s="12">
        <f>AK34/AK9*100</f>
        <v>89.285714285714292</v>
      </c>
      <c r="AL40" s="12">
        <f>AL34/AL9*100</f>
        <v>93.75</v>
      </c>
      <c r="AM40" s="12">
        <f>AM34/AM9*100</f>
        <v>83.333333333333343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93.75</v>
      </c>
      <c r="R41" s="12">
        <f t="shared" si="46"/>
        <v>91.666666666666657</v>
      </c>
      <c r="S41" s="12">
        <f t="shared" si="46"/>
        <v>100</v>
      </c>
      <c r="T41" s="12">
        <f>T35/T9*100</f>
        <v>400</v>
      </c>
      <c r="U41" s="12">
        <f t="shared" ref="U41:V41" si="47">U35/U9*100</f>
        <v>125</v>
      </c>
      <c r="V41" s="12">
        <f t="shared" si="47"/>
        <v>33.333333333333329</v>
      </c>
      <c r="W41" s="12">
        <f t="shared" si="42"/>
        <v>20.416666666666671</v>
      </c>
      <c r="X41" s="12">
        <f t="shared" si="33"/>
        <v>16.666666666666657</v>
      </c>
      <c r="Y41" s="12">
        <f>S41-AJ41</f>
        <v>28.571428571428569</v>
      </c>
      <c r="Z41" s="12">
        <f>Z35/Z9*100</f>
        <v>50</v>
      </c>
      <c r="AA41" s="12">
        <f t="shared" ref="AA41:AB41" si="48">AA35/AA9*100</f>
        <v>25</v>
      </c>
      <c r="AB41" s="12">
        <f t="shared" si="48"/>
        <v>62.5</v>
      </c>
      <c r="AC41" s="12">
        <f t="shared" si="44"/>
        <v>18.75</v>
      </c>
      <c r="AD41" s="12">
        <f>R41-AL41</f>
        <v>16.666666666666657</v>
      </c>
      <c r="AE41" s="12">
        <f t="shared" si="35"/>
        <v>25</v>
      </c>
      <c r="AH41" s="12">
        <f>AH35/AH9*100</f>
        <v>73.333333333333329</v>
      </c>
      <c r="AI41" s="12">
        <f>AI35/AI9*100</f>
        <v>75</v>
      </c>
      <c r="AJ41" s="12">
        <f>AJ35/AJ9*100</f>
        <v>71.428571428571431</v>
      </c>
      <c r="AK41" s="12">
        <f t="shared" ref="AK41:AM41" si="49">AK35/AK9*100</f>
        <v>75</v>
      </c>
      <c r="AL41" s="12">
        <f t="shared" si="49"/>
        <v>75</v>
      </c>
      <c r="AM41" s="12">
        <f t="shared" si="49"/>
        <v>75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68.75</v>
      </c>
      <c r="R42" s="12">
        <f t="shared" si="50"/>
        <v>66.666666666666657</v>
      </c>
      <c r="S42" s="12">
        <f t="shared" si="50"/>
        <v>75</v>
      </c>
      <c r="T42" s="12">
        <f t="shared" si="50"/>
        <v>0</v>
      </c>
      <c r="U42" s="12">
        <f t="shared" si="50"/>
        <v>50</v>
      </c>
      <c r="V42" s="12">
        <f t="shared" si="50"/>
        <v>66.666666666666657</v>
      </c>
      <c r="W42" s="12">
        <f t="shared" si="42"/>
        <v>-4.5833333333333286</v>
      </c>
      <c r="X42" s="12">
        <f t="shared" si="33"/>
        <v>-8.3333333333333428</v>
      </c>
      <c r="Y42" s="12">
        <f>S42-AJ42</f>
        <v>3.5714285714285694</v>
      </c>
      <c r="Z42" s="12">
        <f t="shared" si="50"/>
        <v>25</v>
      </c>
      <c r="AA42" s="12">
        <f t="shared" si="50"/>
        <v>-25</v>
      </c>
      <c r="AB42" s="12">
        <f t="shared" si="50"/>
        <v>50</v>
      </c>
      <c r="AC42" s="12">
        <f t="shared" si="44"/>
        <v>18.75</v>
      </c>
      <c r="AD42" s="12">
        <f>R42-AL42</f>
        <v>22.916666666666657</v>
      </c>
      <c r="AE42" s="12">
        <f t="shared" si="35"/>
        <v>16.666666666666664</v>
      </c>
      <c r="AH42" s="12">
        <f t="shared" ref="AH42:AJ42" si="51">AH36/AH9*100</f>
        <v>73.333333333333329</v>
      </c>
      <c r="AI42" s="12">
        <f t="shared" si="51"/>
        <v>75</v>
      </c>
      <c r="AJ42" s="12">
        <f t="shared" si="51"/>
        <v>71.428571428571431</v>
      </c>
      <c r="AK42" s="12">
        <f>AK36/AK9*100</f>
        <v>50</v>
      </c>
      <c r="AL42" s="12">
        <f>AL36/AL9*100</f>
        <v>43.75</v>
      </c>
      <c r="AM42" s="12">
        <f>AM36/AM9*100</f>
        <v>58.333333333333336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綾音</cp:lastModifiedBy>
  <cp:lastPrinted>2017-11-02T09:42:44Z</cp:lastPrinted>
  <dcterms:created xsi:type="dcterms:W3CDTF">2017-09-15T07:09:36Z</dcterms:created>
  <dcterms:modified xsi:type="dcterms:W3CDTF">2026-07-15T01:26:33Z</dcterms:modified>
</cp:coreProperties>
</file>