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第２表" sheetId="1" r:id="rId1"/>
  </sheets>
  <definedNames/>
  <calcPr fullCalcOnLoad="1"/>
</workbook>
</file>

<file path=xl/sharedStrings.xml><?xml version="1.0" encoding="utf-8"?>
<sst xmlns="http://schemas.openxmlformats.org/spreadsheetml/2006/main" count="43" uniqueCount="34">
  <si>
    <t>平成18年</t>
  </si>
  <si>
    <t>平成16年</t>
  </si>
  <si>
    <t>平成13年</t>
  </si>
  <si>
    <t>平成16～</t>
  </si>
  <si>
    <t>複合サービス事業</t>
  </si>
  <si>
    <t>第２表　産 業 （ 大 分 類 ） 別 民 営 事 業 所 の 従 業 者 数</t>
  </si>
  <si>
    <t xml:space="preserve">         （単位：人，％）</t>
  </si>
  <si>
    <t>産業分類</t>
  </si>
  <si>
    <t>実　　　　数</t>
  </si>
  <si>
    <t>構　成　比</t>
  </si>
  <si>
    <t>増　加　数</t>
  </si>
  <si>
    <t>増加率（年率）</t>
  </si>
  <si>
    <t>平成13～</t>
  </si>
  <si>
    <t>総    数</t>
  </si>
  <si>
    <t>第１次産業</t>
  </si>
  <si>
    <t>農    業</t>
  </si>
  <si>
    <t>林    業</t>
  </si>
  <si>
    <t>漁    業</t>
  </si>
  <si>
    <t>第２次産業</t>
  </si>
  <si>
    <t>鉱    業</t>
  </si>
  <si>
    <t>建 設 業</t>
  </si>
  <si>
    <t>製 造 業</t>
  </si>
  <si>
    <t>第３次産業</t>
  </si>
  <si>
    <t>電気・ガス・熱供給・水道業</t>
  </si>
  <si>
    <t>情報通信業</t>
  </si>
  <si>
    <t>運輸業</t>
  </si>
  <si>
    <t>卸売・小売業</t>
  </si>
  <si>
    <t>金融・保険業</t>
  </si>
  <si>
    <t>不動産業</t>
  </si>
  <si>
    <t>飲食店、宿泊業</t>
  </si>
  <si>
    <t>医療、福祉</t>
  </si>
  <si>
    <t>教育、学習支援業</t>
  </si>
  <si>
    <t>サービス業（他に分類されないもの）</t>
  </si>
  <si>
    <t>注）構成比については、小数点以下第２位を四捨五入しているため、総数と内訳が一致しない場合がある。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</si>
</sst>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_ * #,##0.0_ ;_ * \-#,##0.0_ ;_ * &quot;-&quot;?_ ;_ @_ "/>
    <numFmt numFmtId="178" formatCode="#,##0_ "/>
    <numFmt numFmtId="179" formatCode="#,##0.0_ "/>
    <numFmt numFmtId="180" formatCode="#,##0;&quot;△ &quot;#,##0"/>
    <numFmt numFmtId="181" formatCode="&quot;△&quot;\ #,##0;&quot;▲&quot;\ #,##0"/>
    <numFmt numFmtId="182" formatCode="#,###_0;&quot;△ &quot;#,###_0"/>
  </numFmts>
  <fonts count="7">
    <font>
      <sz val="10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8"/>
      <name val="ＭＳ 明朝"/>
      <family val="1"/>
    </font>
    <font>
      <sz val="10"/>
      <name val="ＭＳ ゴシック"/>
      <family val="3"/>
    </font>
    <font>
      <sz val="9"/>
      <name val="ＭＳ ゴシック"/>
      <family val="3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78" fontId="5" fillId="0" borderId="4" xfId="0" applyNumberFormat="1" applyFont="1" applyBorder="1" applyAlignment="1">
      <alignment vertical="center"/>
    </xf>
    <xf numFmtId="178" fontId="5" fillId="0" borderId="5" xfId="0" applyNumberFormat="1" applyFont="1" applyBorder="1" applyAlignment="1">
      <alignment vertical="center"/>
    </xf>
    <xf numFmtId="179" fontId="5" fillId="0" borderId="4" xfId="0" applyNumberFormat="1" applyFont="1" applyBorder="1" applyAlignment="1">
      <alignment vertical="center"/>
    </xf>
    <xf numFmtId="179" fontId="5" fillId="0" borderId="5" xfId="0" applyNumberFormat="1" applyFont="1" applyBorder="1" applyAlignment="1">
      <alignment vertical="center"/>
    </xf>
    <xf numFmtId="176" fontId="5" fillId="0" borderId="11" xfId="0" applyNumberFormat="1" applyFont="1" applyBorder="1" applyAlignment="1">
      <alignment vertical="center"/>
    </xf>
    <xf numFmtId="176" fontId="5" fillId="0" borderId="12" xfId="0" applyNumberFormat="1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78" fontId="5" fillId="0" borderId="7" xfId="0" applyNumberFormat="1" applyFont="1" applyBorder="1" applyAlignment="1">
      <alignment vertical="center"/>
    </xf>
    <xf numFmtId="178" fontId="5" fillId="0" borderId="0" xfId="0" applyNumberFormat="1" applyFont="1" applyBorder="1" applyAlignment="1">
      <alignment vertical="center"/>
    </xf>
    <xf numFmtId="179" fontId="5" fillId="0" borderId="7" xfId="0" applyNumberFormat="1" applyFont="1" applyBorder="1" applyAlignment="1">
      <alignment vertical="center"/>
    </xf>
    <xf numFmtId="179" fontId="5" fillId="0" borderId="0" xfId="0" applyNumberFormat="1" applyFont="1" applyBorder="1" applyAlignment="1">
      <alignment vertical="center"/>
    </xf>
    <xf numFmtId="176" fontId="5" fillId="0" borderId="7" xfId="0" applyNumberFormat="1" applyFont="1" applyBorder="1" applyAlignment="1">
      <alignment vertical="center"/>
    </xf>
    <xf numFmtId="176" fontId="5" fillId="0" borderId="13" xfId="0" applyNumberFormat="1" applyFon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0" xfId="0" applyBorder="1" applyAlignment="1">
      <alignment horizontal="left" vertical="center"/>
    </xf>
    <xf numFmtId="178" fontId="6" fillId="0" borderId="7" xfId="0" applyNumberFormat="1" applyFont="1" applyBorder="1" applyAlignment="1">
      <alignment vertical="center"/>
    </xf>
    <xf numFmtId="178" fontId="6" fillId="0" borderId="0" xfId="0" applyNumberFormat="1" applyFont="1" applyBorder="1" applyAlignment="1">
      <alignment vertical="center"/>
    </xf>
    <xf numFmtId="179" fontId="6" fillId="0" borderId="7" xfId="0" applyNumberFormat="1" applyFont="1" applyBorder="1" applyAlignment="1">
      <alignment vertical="center"/>
    </xf>
    <xf numFmtId="179" fontId="6" fillId="0" borderId="0" xfId="0" applyNumberFormat="1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178" fontId="5" fillId="0" borderId="2" xfId="0" applyNumberFormat="1" applyFont="1" applyBorder="1" applyAlignment="1">
      <alignment vertical="center"/>
    </xf>
    <xf numFmtId="178" fontId="5" fillId="0" borderId="3" xfId="0" applyNumberFormat="1" applyFont="1" applyBorder="1" applyAlignment="1">
      <alignment vertical="center"/>
    </xf>
    <xf numFmtId="179" fontId="5" fillId="0" borderId="2" xfId="0" applyNumberFormat="1" applyFont="1" applyBorder="1" applyAlignment="1">
      <alignment vertical="center"/>
    </xf>
    <xf numFmtId="179" fontId="5" fillId="0" borderId="3" xfId="0" applyNumberFormat="1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" xfId="0" applyBorder="1" applyAlignment="1">
      <alignment horizontal="left" vertical="center"/>
    </xf>
    <xf numFmtId="178" fontId="6" fillId="0" borderId="11" xfId="0" applyNumberFormat="1" applyFont="1" applyBorder="1" applyAlignment="1">
      <alignment vertical="center"/>
    </xf>
    <xf numFmtId="178" fontId="6" fillId="0" borderId="1" xfId="0" applyNumberFormat="1" applyFont="1" applyBorder="1" applyAlignment="1">
      <alignment vertical="center"/>
    </xf>
    <xf numFmtId="179" fontId="6" fillId="0" borderId="11" xfId="0" applyNumberFormat="1" applyFont="1" applyBorder="1" applyAlignment="1">
      <alignment vertical="center"/>
    </xf>
    <xf numFmtId="179" fontId="6" fillId="0" borderId="1" xfId="0" applyNumberFormat="1" applyFont="1" applyBorder="1" applyAlignment="1">
      <alignment vertical="center"/>
    </xf>
    <xf numFmtId="0" fontId="0" fillId="0" borderId="0" xfId="0" applyBorder="1" applyAlignment="1">
      <alignment horizontal="left" vertical="center" wrapText="1"/>
    </xf>
    <xf numFmtId="0" fontId="0" fillId="0" borderId="1" xfId="0" applyBorder="1" applyAlignment="1">
      <alignment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tabSelected="1" workbookViewId="0" topLeftCell="A19">
      <selection activeCell="B26" sqref="B26"/>
    </sheetView>
  </sheetViews>
  <sheetFormatPr defaultColWidth="9.00390625" defaultRowHeight="12.75"/>
  <cols>
    <col min="1" max="1" width="2.75390625" style="2" customWidth="1"/>
    <col min="2" max="2" width="19.125" style="2" customWidth="1"/>
    <col min="3" max="5" width="8.75390625" style="2" customWidth="1"/>
    <col min="6" max="8" width="7.75390625" style="2" customWidth="1"/>
    <col min="9" max="10" width="9.75390625" style="2" customWidth="1"/>
    <col min="11" max="12" width="7.75390625" style="2" customWidth="1"/>
    <col min="13" max="16384" width="9.125" style="2" customWidth="1"/>
  </cols>
  <sheetData>
    <row r="1" spans="1:12" ht="17.25">
      <c r="A1" s="1" t="s">
        <v>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0:12" ht="12">
      <c r="J2" s="3" t="s">
        <v>6</v>
      </c>
      <c r="K2" s="3"/>
      <c r="L2" s="3"/>
    </row>
    <row r="3" spans="1:12" ht="13.5" customHeight="1">
      <c r="A3" s="4" t="s">
        <v>7</v>
      </c>
      <c r="B3" s="5"/>
      <c r="C3" s="6" t="s">
        <v>8</v>
      </c>
      <c r="D3" s="7"/>
      <c r="E3" s="8"/>
      <c r="F3" s="6" t="s">
        <v>9</v>
      </c>
      <c r="G3" s="7"/>
      <c r="H3" s="8"/>
      <c r="I3" s="6" t="s">
        <v>10</v>
      </c>
      <c r="J3" s="8"/>
      <c r="K3" s="6" t="s">
        <v>11</v>
      </c>
      <c r="L3" s="8"/>
    </row>
    <row r="4" spans="1:12" ht="13.5" customHeight="1">
      <c r="A4" s="9"/>
      <c r="B4" s="10"/>
      <c r="C4" s="11" t="s">
        <v>0</v>
      </c>
      <c r="D4" s="12" t="s">
        <v>1</v>
      </c>
      <c r="E4" s="12" t="s">
        <v>2</v>
      </c>
      <c r="F4" s="11" t="s">
        <v>0</v>
      </c>
      <c r="G4" s="12" t="s">
        <v>1</v>
      </c>
      <c r="H4" s="12" t="s">
        <v>2</v>
      </c>
      <c r="I4" s="13" t="s">
        <v>3</v>
      </c>
      <c r="J4" s="13" t="s">
        <v>12</v>
      </c>
      <c r="K4" s="13" t="s">
        <v>3</v>
      </c>
      <c r="L4" s="13" t="s">
        <v>12</v>
      </c>
    </row>
    <row r="5" spans="1:12" ht="13.5" customHeight="1">
      <c r="A5" s="9"/>
      <c r="B5" s="10"/>
      <c r="C5" s="11"/>
      <c r="D5" s="14"/>
      <c r="E5" s="14"/>
      <c r="F5" s="11"/>
      <c r="G5" s="14"/>
      <c r="H5" s="14"/>
      <c r="I5" s="15" t="s">
        <v>0</v>
      </c>
      <c r="J5" s="15" t="s">
        <v>1</v>
      </c>
      <c r="K5" s="15" t="s">
        <v>0</v>
      </c>
      <c r="L5" s="15" t="s">
        <v>1</v>
      </c>
    </row>
    <row r="6" spans="1:12" ht="30" customHeight="1">
      <c r="A6" s="16" t="s">
        <v>13</v>
      </c>
      <c r="B6" s="17"/>
      <c r="C6" s="18">
        <f>C7+C11+C15</f>
        <v>231654</v>
      </c>
      <c r="D6" s="19">
        <f>D7+D11+D15</f>
        <v>228670</v>
      </c>
      <c r="E6" s="19">
        <f>E7+E11+E15</f>
        <v>245171</v>
      </c>
      <c r="F6" s="20">
        <v>100</v>
      </c>
      <c r="G6" s="21">
        <v>100</v>
      </c>
      <c r="H6" s="21">
        <v>100</v>
      </c>
      <c r="I6" s="18">
        <f aca="true" t="shared" si="0" ref="I6:I26">C6-D6</f>
        <v>2984</v>
      </c>
      <c r="J6" s="19">
        <f aca="true" t="shared" si="1" ref="J6:J26">D6-E6</f>
        <v>-16501</v>
      </c>
      <c r="K6" s="22">
        <f aca="true" t="shared" si="2" ref="K6:K26">ROUND(I6/D6*100/28*12,1)</f>
        <v>0.6</v>
      </c>
      <c r="L6" s="23">
        <f aca="true" t="shared" si="3" ref="L6:L26">ROUND(J6/E6*100/32*12,1)</f>
        <v>-2.5</v>
      </c>
    </row>
    <row r="7" spans="1:12" ht="30" customHeight="1">
      <c r="A7" s="24" t="s">
        <v>14</v>
      </c>
      <c r="B7" s="25"/>
      <c r="C7" s="26">
        <f>SUM(C8:C10)</f>
        <v>2079</v>
      </c>
      <c r="D7" s="27">
        <f>SUM(D8:D10)</f>
        <v>2316</v>
      </c>
      <c r="E7" s="27">
        <f>SUM(E8:E10)</f>
        <v>2808</v>
      </c>
      <c r="F7" s="28">
        <f aca="true" t="shared" si="4" ref="F7:F26">ROUND(C7/$C$6*100,1)</f>
        <v>0.9</v>
      </c>
      <c r="G7" s="29">
        <f aca="true" t="shared" si="5" ref="G7:G26">ROUND(D7/$D$6*100,1)</f>
        <v>1</v>
      </c>
      <c r="H7" s="29">
        <f aca="true" t="shared" si="6" ref="H7:H26">ROUND(E7/$E$6*100,1)</f>
        <v>1.1</v>
      </c>
      <c r="I7" s="26">
        <f t="shared" si="0"/>
        <v>-237</v>
      </c>
      <c r="J7" s="27">
        <f t="shared" si="1"/>
        <v>-492</v>
      </c>
      <c r="K7" s="30">
        <f t="shared" si="2"/>
        <v>-4.4</v>
      </c>
      <c r="L7" s="31">
        <f t="shared" si="3"/>
        <v>-6.6</v>
      </c>
    </row>
    <row r="8" spans="1:12" ht="30" customHeight="1">
      <c r="A8" s="32"/>
      <c r="B8" s="33" t="s">
        <v>15</v>
      </c>
      <c r="C8" s="34">
        <v>1243</v>
      </c>
      <c r="D8" s="35">
        <v>1463</v>
      </c>
      <c r="E8" s="35">
        <v>1822</v>
      </c>
      <c r="F8" s="36">
        <f t="shared" si="4"/>
        <v>0.5</v>
      </c>
      <c r="G8" s="37">
        <f t="shared" si="5"/>
        <v>0.6</v>
      </c>
      <c r="H8" s="37">
        <f t="shared" si="6"/>
        <v>0.7</v>
      </c>
      <c r="I8" s="34">
        <f t="shared" si="0"/>
        <v>-220</v>
      </c>
      <c r="J8" s="35">
        <f t="shared" si="1"/>
        <v>-359</v>
      </c>
      <c r="K8" s="30">
        <f t="shared" si="2"/>
        <v>-6.4</v>
      </c>
      <c r="L8" s="31">
        <f t="shared" si="3"/>
        <v>-7.4</v>
      </c>
    </row>
    <row r="9" spans="1:12" ht="30" customHeight="1">
      <c r="A9" s="32"/>
      <c r="B9" s="33" t="s">
        <v>16</v>
      </c>
      <c r="C9" s="34">
        <v>134</v>
      </c>
      <c r="D9" s="35">
        <v>183</v>
      </c>
      <c r="E9" s="35">
        <v>245</v>
      </c>
      <c r="F9" s="36">
        <f t="shared" si="4"/>
        <v>0.1</v>
      </c>
      <c r="G9" s="37">
        <f t="shared" si="5"/>
        <v>0.1</v>
      </c>
      <c r="H9" s="37">
        <f t="shared" si="6"/>
        <v>0.1</v>
      </c>
      <c r="I9" s="34">
        <f t="shared" si="0"/>
        <v>-49</v>
      </c>
      <c r="J9" s="35">
        <f t="shared" si="1"/>
        <v>-62</v>
      </c>
      <c r="K9" s="30">
        <f t="shared" si="2"/>
        <v>-11.5</v>
      </c>
      <c r="L9" s="31">
        <f t="shared" si="3"/>
        <v>-9.5</v>
      </c>
    </row>
    <row r="10" spans="1:12" ht="30" customHeight="1">
      <c r="A10" s="32"/>
      <c r="B10" s="33" t="s">
        <v>17</v>
      </c>
      <c r="C10" s="34">
        <v>702</v>
      </c>
      <c r="D10" s="35">
        <v>670</v>
      </c>
      <c r="E10" s="35">
        <v>741</v>
      </c>
      <c r="F10" s="36">
        <f t="shared" si="4"/>
        <v>0.3</v>
      </c>
      <c r="G10" s="37">
        <f t="shared" si="5"/>
        <v>0.3</v>
      </c>
      <c r="H10" s="37">
        <f t="shared" si="6"/>
        <v>0.3</v>
      </c>
      <c r="I10" s="34">
        <f t="shared" si="0"/>
        <v>32</v>
      </c>
      <c r="J10" s="35">
        <f t="shared" si="1"/>
        <v>-71</v>
      </c>
      <c r="K10" s="22">
        <f t="shared" si="2"/>
        <v>2</v>
      </c>
      <c r="L10" s="23">
        <f t="shared" si="3"/>
        <v>-3.6</v>
      </c>
    </row>
    <row r="11" spans="1:12" ht="30" customHeight="1">
      <c r="A11" s="38" t="s">
        <v>18</v>
      </c>
      <c r="B11" s="39"/>
      <c r="C11" s="40">
        <f>SUM(C12:C14)</f>
        <v>63915</v>
      </c>
      <c r="D11" s="41">
        <f>SUM(D12:D14)</f>
        <v>68465</v>
      </c>
      <c r="E11" s="41">
        <f>SUM(E12:E14)</f>
        <v>78799</v>
      </c>
      <c r="F11" s="42">
        <f t="shared" si="4"/>
        <v>27.6</v>
      </c>
      <c r="G11" s="43">
        <f t="shared" si="5"/>
        <v>29.9</v>
      </c>
      <c r="H11" s="43">
        <f t="shared" si="6"/>
        <v>32.1</v>
      </c>
      <c r="I11" s="40">
        <f t="shared" si="0"/>
        <v>-4550</v>
      </c>
      <c r="J11" s="41">
        <f t="shared" si="1"/>
        <v>-10334</v>
      </c>
      <c r="K11" s="30">
        <f t="shared" si="2"/>
        <v>-2.8</v>
      </c>
      <c r="L11" s="31">
        <f t="shared" si="3"/>
        <v>-4.9</v>
      </c>
    </row>
    <row r="12" spans="1:12" ht="30" customHeight="1">
      <c r="A12" s="32"/>
      <c r="B12" s="33" t="s">
        <v>19</v>
      </c>
      <c r="C12" s="34">
        <v>129</v>
      </c>
      <c r="D12" s="35">
        <v>224</v>
      </c>
      <c r="E12" s="35">
        <v>254</v>
      </c>
      <c r="F12" s="36">
        <f t="shared" si="4"/>
        <v>0.1</v>
      </c>
      <c r="G12" s="37">
        <f t="shared" si="5"/>
        <v>0.1</v>
      </c>
      <c r="H12" s="37">
        <f t="shared" si="6"/>
        <v>0.1</v>
      </c>
      <c r="I12" s="34">
        <f t="shared" si="0"/>
        <v>-95</v>
      </c>
      <c r="J12" s="35">
        <f t="shared" si="1"/>
        <v>-30</v>
      </c>
      <c r="K12" s="30">
        <f t="shared" si="2"/>
        <v>-18.2</v>
      </c>
      <c r="L12" s="31">
        <f t="shared" si="3"/>
        <v>-4.4</v>
      </c>
    </row>
    <row r="13" spans="1:12" ht="30" customHeight="1">
      <c r="A13" s="32"/>
      <c r="B13" s="33" t="s">
        <v>20</v>
      </c>
      <c r="C13" s="34">
        <v>22315</v>
      </c>
      <c r="D13" s="35">
        <v>25179</v>
      </c>
      <c r="E13" s="35">
        <v>29512</v>
      </c>
      <c r="F13" s="36">
        <f t="shared" si="4"/>
        <v>9.6</v>
      </c>
      <c r="G13" s="37">
        <f t="shared" si="5"/>
        <v>11</v>
      </c>
      <c r="H13" s="37">
        <f t="shared" si="6"/>
        <v>12</v>
      </c>
      <c r="I13" s="34">
        <f t="shared" si="0"/>
        <v>-2864</v>
      </c>
      <c r="J13" s="35">
        <f t="shared" si="1"/>
        <v>-4333</v>
      </c>
      <c r="K13" s="30">
        <f t="shared" si="2"/>
        <v>-4.9</v>
      </c>
      <c r="L13" s="31">
        <f t="shared" si="3"/>
        <v>-5.5</v>
      </c>
    </row>
    <row r="14" spans="1:12" ht="30" customHeight="1">
      <c r="A14" s="44"/>
      <c r="B14" s="45" t="s">
        <v>21</v>
      </c>
      <c r="C14" s="46">
        <v>41471</v>
      </c>
      <c r="D14" s="47">
        <v>43062</v>
      </c>
      <c r="E14" s="47">
        <v>49033</v>
      </c>
      <c r="F14" s="48">
        <f t="shared" si="4"/>
        <v>17.9</v>
      </c>
      <c r="G14" s="49">
        <f t="shared" si="5"/>
        <v>18.8</v>
      </c>
      <c r="H14" s="49">
        <f t="shared" si="6"/>
        <v>20</v>
      </c>
      <c r="I14" s="46">
        <f t="shared" si="0"/>
        <v>-1591</v>
      </c>
      <c r="J14" s="47">
        <f t="shared" si="1"/>
        <v>-5971</v>
      </c>
      <c r="K14" s="22">
        <f t="shared" si="2"/>
        <v>-1.6</v>
      </c>
      <c r="L14" s="23">
        <f t="shared" si="3"/>
        <v>-4.6</v>
      </c>
    </row>
    <row r="15" spans="1:12" ht="30" customHeight="1">
      <c r="A15" s="24" t="s">
        <v>22</v>
      </c>
      <c r="B15" s="25"/>
      <c r="C15" s="26">
        <f>SUM(C16:C26)</f>
        <v>165660</v>
      </c>
      <c r="D15" s="27">
        <f>SUM(D16:D26)</f>
        <v>157889</v>
      </c>
      <c r="E15" s="27">
        <f>SUM(E16:E26)</f>
        <v>163564</v>
      </c>
      <c r="F15" s="28">
        <f t="shared" si="4"/>
        <v>71.5</v>
      </c>
      <c r="G15" s="29">
        <f t="shared" si="5"/>
        <v>69</v>
      </c>
      <c r="H15" s="29">
        <f t="shared" si="6"/>
        <v>66.7</v>
      </c>
      <c r="I15" s="26">
        <f t="shared" si="0"/>
        <v>7771</v>
      </c>
      <c r="J15" s="27">
        <f t="shared" si="1"/>
        <v>-5675</v>
      </c>
      <c r="K15" s="30">
        <f t="shared" si="2"/>
        <v>2.1</v>
      </c>
      <c r="L15" s="31">
        <f t="shared" si="3"/>
        <v>-1.3</v>
      </c>
    </row>
    <row r="16" spans="1:12" ht="30" customHeight="1">
      <c r="A16" s="32"/>
      <c r="B16" s="50" t="s">
        <v>23</v>
      </c>
      <c r="C16" s="34">
        <v>646</v>
      </c>
      <c r="D16" s="35">
        <v>743</v>
      </c>
      <c r="E16" s="35">
        <v>812</v>
      </c>
      <c r="F16" s="36">
        <f t="shared" si="4"/>
        <v>0.3</v>
      </c>
      <c r="G16" s="37">
        <f t="shared" si="5"/>
        <v>0.3</v>
      </c>
      <c r="H16" s="37">
        <f t="shared" si="6"/>
        <v>0.3</v>
      </c>
      <c r="I16" s="34">
        <f t="shared" si="0"/>
        <v>-97</v>
      </c>
      <c r="J16" s="35">
        <f t="shared" si="1"/>
        <v>-69</v>
      </c>
      <c r="K16" s="30">
        <f t="shared" si="2"/>
        <v>-5.6</v>
      </c>
      <c r="L16" s="31">
        <f t="shared" si="3"/>
        <v>-3.2</v>
      </c>
    </row>
    <row r="17" spans="1:12" ht="30" customHeight="1">
      <c r="A17" s="32"/>
      <c r="B17" s="50" t="s">
        <v>24</v>
      </c>
      <c r="C17" s="34">
        <v>2970</v>
      </c>
      <c r="D17" s="35">
        <v>2803</v>
      </c>
      <c r="E17" s="35">
        <v>2762</v>
      </c>
      <c r="F17" s="36">
        <f t="shared" si="4"/>
        <v>1.3</v>
      </c>
      <c r="G17" s="37">
        <f t="shared" si="5"/>
        <v>1.2</v>
      </c>
      <c r="H17" s="37">
        <f t="shared" si="6"/>
        <v>1.1</v>
      </c>
      <c r="I17" s="34">
        <f t="shared" si="0"/>
        <v>167</v>
      </c>
      <c r="J17" s="35">
        <f t="shared" si="1"/>
        <v>41</v>
      </c>
      <c r="K17" s="30">
        <f t="shared" si="2"/>
        <v>2.6</v>
      </c>
      <c r="L17" s="31">
        <f t="shared" si="3"/>
        <v>0.6</v>
      </c>
    </row>
    <row r="18" spans="1:12" ht="30" customHeight="1">
      <c r="A18" s="32"/>
      <c r="B18" s="33" t="s">
        <v>25</v>
      </c>
      <c r="C18" s="34">
        <v>10755</v>
      </c>
      <c r="D18" s="35">
        <v>10129</v>
      </c>
      <c r="E18" s="35">
        <v>11106</v>
      </c>
      <c r="F18" s="36">
        <f t="shared" si="4"/>
        <v>4.6</v>
      </c>
      <c r="G18" s="37">
        <f t="shared" si="5"/>
        <v>4.4</v>
      </c>
      <c r="H18" s="37">
        <f t="shared" si="6"/>
        <v>4.5</v>
      </c>
      <c r="I18" s="34">
        <f t="shared" si="0"/>
        <v>626</v>
      </c>
      <c r="J18" s="35">
        <f t="shared" si="1"/>
        <v>-977</v>
      </c>
      <c r="K18" s="30">
        <f t="shared" si="2"/>
        <v>2.6</v>
      </c>
      <c r="L18" s="31">
        <f t="shared" si="3"/>
        <v>-3.3</v>
      </c>
    </row>
    <row r="19" spans="1:12" ht="30" customHeight="1">
      <c r="A19" s="32"/>
      <c r="B19" s="50" t="s">
        <v>26</v>
      </c>
      <c r="C19" s="34">
        <v>53832</v>
      </c>
      <c r="D19" s="35">
        <v>54755</v>
      </c>
      <c r="E19" s="35">
        <v>59817</v>
      </c>
      <c r="F19" s="36">
        <f t="shared" si="4"/>
        <v>23.2</v>
      </c>
      <c r="G19" s="37">
        <f t="shared" si="5"/>
        <v>23.9</v>
      </c>
      <c r="H19" s="37">
        <f t="shared" si="6"/>
        <v>24.4</v>
      </c>
      <c r="I19" s="34">
        <f t="shared" si="0"/>
        <v>-923</v>
      </c>
      <c r="J19" s="35">
        <f t="shared" si="1"/>
        <v>-5062</v>
      </c>
      <c r="K19" s="30">
        <f t="shared" si="2"/>
        <v>-0.7</v>
      </c>
      <c r="L19" s="31">
        <f t="shared" si="3"/>
        <v>-3.2</v>
      </c>
    </row>
    <row r="20" spans="1:12" ht="30" customHeight="1">
      <c r="A20" s="32"/>
      <c r="B20" s="33" t="s">
        <v>27</v>
      </c>
      <c r="C20" s="34">
        <v>6484</v>
      </c>
      <c r="D20" s="35">
        <v>6749</v>
      </c>
      <c r="E20" s="35">
        <v>7232</v>
      </c>
      <c r="F20" s="36">
        <f t="shared" si="4"/>
        <v>2.8</v>
      </c>
      <c r="G20" s="37">
        <f t="shared" si="5"/>
        <v>3</v>
      </c>
      <c r="H20" s="37">
        <f t="shared" si="6"/>
        <v>2.9</v>
      </c>
      <c r="I20" s="34">
        <f t="shared" si="0"/>
        <v>-265</v>
      </c>
      <c r="J20" s="35">
        <f t="shared" si="1"/>
        <v>-483</v>
      </c>
      <c r="K20" s="30">
        <f t="shared" si="2"/>
        <v>-1.7</v>
      </c>
      <c r="L20" s="31">
        <f t="shared" si="3"/>
        <v>-2.5</v>
      </c>
    </row>
    <row r="21" spans="1:12" ht="30" customHeight="1">
      <c r="A21" s="32"/>
      <c r="B21" s="33" t="s">
        <v>28</v>
      </c>
      <c r="C21" s="34">
        <v>2295</v>
      </c>
      <c r="D21" s="35">
        <v>2426</v>
      </c>
      <c r="E21" s="35">
        <v>2275</v>
      </c>
      <c r="F21" s="36">
        <f t="shared" si="4"/>
        <v>1</v>
      </c>
      <c r="G21" s="37">
        <f t="shared" si="5"/>
        <v>1.1</v>
      </c>
      <c r="H21" s="37">
        <f t="shared" si="6"/>
        <v>0.9</v>
      </c>
      <c r="I21" s="34">
        <f t="shared" si="0"/>
        <v>-131</v>
      </c>
      <c r="J21" s="35">
        <f t="shared" si="1"/>
        <v>151</v>
      </c>
      <c r="K21" s="30">
        <f t="shared" si="2"/>
        <v>-2.3</v>
      </c>
      <c r="L21" s="31">
        <f t="shared" si="3"/>
        <v>2.5</v>
      </c>
    </row>
    <row r="22" spans="1:12" ht="30" customHeight="1">
      <c r="A22" s="32"/>
      <c r="B22" s="33" t="s">
        <v>29</v>
      </c>
      <c r="C22" s="34">
        <v>20798</v>
      </c>
      <c r="D22" s="35">
        <v>20770</v>
      </c>
      <c r="E22" s="35">
        <v>21737</v>
      </c>
      <c r="F22" s="36">
        <f t="shared" si="4"/>
        <v>9</v>
      </c>
      <c r="G22" s="37">
        <f t="shared" si="5"/>
        <v>9.1</v>
      </c>
      <c r="H22" s="37">
        <f t="shared" si="6"/>
        <v>8.9</v>
      </c>
      <c r="I22" s="34">
        <f t="shared" si="0"/>
        <v>28</v>
      </c>
      <c r="J22" s="35">
        <f t="shared" si="1"/>
        <v>-967</v>
      </c>
      <c r="K22" s="30">
        <f t="shared" si="2"/>
        <v>0.1</v>
      </c>
      <c r="L22" s="31">
        <f t="shared" si="3"/>
        <v>-1.7</v>
      </c>
    </row>
    <row r="23" spans="1:12" ht="30" customHeight="1">
      <c r="A23" s="32"/>
      <c r="B23" s="33" t="s">
        <v>30</v>
      </c>
      <c r="C23" s="34">
        <v>25450</v>
      </c>
      <c r="D23" s="35">
        <v>20542</v>
      </c>
      <c r="E23" s="35">
        <v>18115</v>
      </c>
      <c r="F23" s="36">
        <f t="shared" si="4"/>
        <v>11</v>
      </c>
      <c r="G23" s="37">
        <f t="shared" si="5"/>
        <v>9</v>
      </c>
      <c r="H23" s="37">
        <f t="shared" si="6"/>
        <v>7.4</v>
      </c>
      <c r="I23" s="34">
        <f t="shared" si="0"/>
        <v>4908</v>
      </c>
      <c r="J23" s="35">
        <f t="shared" si="1"/>
        <v>2427</v>
      </c>
      <c r="K23" s="30">
        <f t="shared" si="2"/>
        <v>10.2</v>
      </c>
      <c r="L23" s="31">
        <f t="shared" si="3"/>
        <v>5</v>
      </c>
    </row>
    <row r="24" spans="1:12" ht="30" customHeight="1">
      <c r="A24" s="32"/>
      <c r="B24" s="33" t="s">
        <v>31</v>
      </c>
      <c r="C24" s="34">
        <v>6113</v>
      </c>
      <c r="D24" s="35">
        <v>4147</v>
      </c>
      <c r="E24" s="35">
        <v>3964</v>
      </c>
      <c r="F24" s="36">
        <f t="shared" si="4"/>
        <v>2.6</v>
      </c>
      <c r="G24" s="37">
        <f t="shared" si="5"/>
        <v>1.8</v>
      </c>
      <c r="H24" s="37">
        <f t="shared" si="6"/>
        <v>1.6</v>
      </c>
      <c r="I24" s="34">
        <f t="shared" si="0"/>
        <v>1966</v>
      </c>
      <c r="J24" s="35">
        <f t="shared" si="1"/>
        <v>183</v>
      </c>
      <c r="K24" s="30">
        <f t="shared" si="2"/>
        <v>20.3</v>
      </c>
      <c r="L24" s="31">
        <f t="shared" si="3"/>
        <v>1.7</v>
      </c>
    </row>
    <row r="25" spans="1:12" ht="30" customHeight="1">
      <c r="A25" s="32"/>
      <c r="B25" s="33" t="s">
        <v>4</v>
      </c>
      <c r="C25" s="34">
        <v>5165</v>
      </c>
      <c r="D25" s="35">
        <v>4033</v>
      </c>
      <c r="E25" s="35">
        <v>4367</v>
      </c>
      <c r="F25" s="36">
        <f t="shared" si="4"/>
        <v>2.2</v>
      </c>
      <c r="G25" s="37">
        <f t="shared" si="5"/>
        <v>1.8</v>
      </c>
      <c r="H25" s="37">
        <f t="shared" si="6"/>
        <v>1.8</v>
      </c>
      <c r="I25" s="34">
        <f t="shared" si="0"/>
        <v>1132</v>
      </c>
      <c r="J25" s="35">
        <f t="shared" si="1"/>
        <v>-334</v>
      </c>
      <c r="K25" s="30">
        <f t="shared" si="2"/>
        <v>12</v>
      </c>
      <c r="L25" s="31">
        <f t="shared" si="3"/>
        <v>-2.9</v>
      </c>
    </row>
    <row r="26" spans="1:12" ht="30" customHeight="1">
      <c r="A26" s="44"/>
      <c r="B26" s="51" t="s">
        <v>32</v>
      </c>
      <c r="C26" s="46">
        <v>31152</v>
      </c>
      <c r="D26" s="47">
        <v>30792</v>
      </c>
      <c r="E26" s="47">
        <v>31377</v>
      </c>
      <c r="F26" s="48">
        <f t="shared" si="4"/>
        <v>13.4</v>
      </c>
      <c r="G26" s="49">
        <f t="shared" si="5"/>
        <v>13.5</v>
      </c>
      <c r="H26" s="49">
        <f t="shared" si="6"/>
        <v>12.8</v>
      </c>
      <c r="I26" s="46">
        <f t="shared" si="0"/>
        <v>360</v>
      </c>
      <c r="J26" s="47">
        <f t="shared" si="1"/>
        <v>-585</v>
      </c>
      <c r="K26" s="22">
        <f t="shared" si="2"/>
        <v>0.5</v>
      </c>
      <c r="L26" s="23">
        <f t="shared" si="3"/>
        <v>-0.7</v>
      </c>
    </row>
    <row r="27" ht="12">
      <c r="A27" s="2" t="s">
        <v>33</v>
      </c>
    </row>
  </sheetData>
  <mergeCells count="14">
    <mergeCell ref="C4:C5"/>
    <mergeCell ref="D4:D5"/>
    <mergeCell ref="E4:E5"/>
    <mergeCell ref="A6:B6"/>
    <mergeCell ref="A1:L1"/>
    <mergeCell ref="J2:L2"/>
    <mergeCell ref="F4:F5"/>
    <mergeCell ref="G4:G5"/>
    <mergeCell ref="H4:H5"/>
    <mergeCell ref="K3:L3"/>
    <mergeCell ref="I3:J3"/>
    <mergeCell ref="F3:H3"/>
    <mergeCell ref="C3:E3"/>
    <mergeCell ref="A3:B5"/>
  </mergeCells>
  <printOptions horizontalCentered="1"/>
  <pageMargins left="0.7874015748031497" right="0.7874015748031497" top="0.7874015748031497" bottom="0.7874015748031497" header="0" footer="0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tottorikencho</dc:creator>
  <cp:keywords/>
  <dc:description/>
  <cp:lastModifiedBy>tottorikencho</cp:lastModifiedBy>
  <dcterms:created xsi:type="dcterms:W3CDTF">2007-10-03T00:10:14Z</dcterms:created>
  <dcterms:modified xsi:type="dcterms:W3CDTF">2007-10-03T00:10:15Z</dcterms:modified>
  <cp:category/>
  <cp:version/>
  <cp:contentType/>
  <cp:contentStatus/>
</cp:coreProperties>
</file>