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第１表" sheetId="1" r:id="rId1"/>
  </sheets>
  <definedNames>
    <definedName name="\A">'第１表'!#REF!</definedName>
    <definedName name="\B">'第１表'!#REF!</definedName>
    <definedName name="Print_Area_MI" localSheetId="0">'第１表'!#REF!</definedName>
    <definedName name="_xlnm.Print_Titles" localSheetId="0">'第１表'!$1:$8</definedName>
  </definedNames>
  <calcPr fullCalcOnLoad="1"/>
</workbook>
</file>

<file path=xl/sharedStrings.xml><?xml version="1.0" encoding="utf-8"?>
<sst xmlns="http://schemas.openxmlformats.org/spreadsheetml/2006/main" count="51" uniqueCount="44">
  <si>
    <t>(1)</t>
  </si>
  <si>
    <t>(2)</t>
  </si>
  <si>
    <t>(3)</t>
  </si>
  <si>
    <t>(4)</t>
  </si>
  <si>
    <t>　　　区分</t>
  </si>
  <si>
    <t>団体名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</si>
  <si>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</si>
  <si>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</si>
  <si>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</si>
  <si>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</si>
  <si>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</si>
  <si>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</si>
  <si>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</si>
  <si>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</si>
  <si>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</si>
  <si>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</si>
  <si>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</si>
  <si>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</si>
  <si>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</si>
  <si>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</si>
  <si>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</si>
  <si>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</si>
  <si>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</si>
  <si>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鳥取県</t>
  </si>
  <si>
    <t>鳥取市</t>
  </si>
  <si>
    <t>米子市</t>
  </si>
  <si>
    <t>市計</t>
  </si>
  <si>
    <t>郡計</t>
  </si>
  <si>
    <t>第1表</t>
  </si>
  <si>
    <t>都道府県名</t>
  </si>
  <si>
    <t>人　　口　　(人)</t>
  </si>
  <si>
    <t>世　　帯　　数</t>
  </si>
  <si>
    <t>男</t>
  </si>
  <si>
    <t>女</t>
  </si>
  <si>
    <t>合計</t>
  </si>
  <si>
    <t>日本人</t>
  </si>
  <si>
    <t>外国人</t>
  </si>
  <si>
    <t>計</t>
  </si>
  <si>
    <t>計（Ａ）</t>
  </si>
  <si>
    <t>複数国籍</t>
  </si>
  <si>
    <t xml:space="preserve"> 計（Ｂ）</t>
  </si>
  <si>
    <t>鳥取県計</t>
  </si>
  <si>
    <t>住  民  基  本  台  帳  年  報</t>
  </si>
  <si>
    <t>市町村別人口､世帯数(平成27年1月1日現在)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</si>
</sst>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4"/>
      <color indexed="48"/>
      <name val="ＭＳ ゴシック"/>
      <family val="3"/>
    </font>
    <font>
      <sz val="14"/>
      <color indexed="12"/>
      <name val="ＭＳ ゴシック"/>
      <family val="3"/>
    </font>
    <font>
      <sz val="14"/>
      <color indexed="12"/>
      <name val="ＭＳ 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color indexed="39"/>
      <name val="ＭＳ 明朝"/>
      <family val="1"/>
    </font>
    <font>
      <sz val="14"/>
      <color indexed="30"/>
      <name val="ＭＳ 明朝"/>
      <family val="1"/>
    </font>
    <font>
      <sz val="14"/>
      <color indexed="10"/>
      <name val="ＭＳ 明朝"/>
      <family val="1"/>
    </font>
    <font>
      <sz val="14"/>
      <color rgb="FF0000FF"/>
      <name val="ＭＳ 明朝"/>
      <family val="1"/>
    </font>
    <font>
      <sz val="14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55">
    <xf numFmtId="1" fontId="0" fillId="0" borderId="0" xfId="0" applyAlignment="1">
      <alignment/>
    </xf>
    <xf numFmtId="1" fontId="20" fillId="0" borderId="0" xfId="0" applyFont="1" applyFill="1" applyAlignment="1">
      <alignment/>
    </xf>
    <xf numFmtId="1" fontId="0" fillId="0" borderId="0" xfId="0" applyFill="1" applyAlignment="1">
      <alignment/>
    </xf>
    <xf numFmtId="1" fontId="0" fillId="0" borderId="0" xfId="0" applyFill="1" applyAlignment="1" applyProtection="1">
      <alignment/>
      <protection/>
    </xf>
    <xf numFmtId="1" fontId="21" fillId="0" borderId="0" xfId="0" applyFont="1" applyFill="1" applyAlignment="1">
      <alignment/>
    </xf>
    <xf numFmtId="1" fontId="22" fillId="0" borderId="0" xfId="0" applyFont="1" applyFill="1" applyAlignment="1" applyProtection="1">
      <alignment/>
      <protection/>
    </xf>
    <xf numFmtId="49" fontId="21" fillId="0" borderId="0" xfId="0" applyNumberFormat="1" applyFont="1" applyFill="1" applyAlignment="1">
      <alignment/>
    </xf>
    <xf numFmtId="0" fontId="23" fillId="0" borderId="10" xfId="0" applyNumberFormat="1" applyFont="1" applyFill="1" applyBorder="1" applyAlignment="1" applyProtection="1">
      <alignment/>
      <protection locked="0"/>
    </xf>
    <xf numFmtId="1" fontId="24" fillId="0" borderId="0" xfId="0" applyFont="1" applyFill="1" applyAlignment="1">
      <alignment/>
    </xf>
    <xf numFmtId="1" fontId="0" fillId="0" borderId="11" xfId="0" applyFont="1" applyFill="1" applyBorder="1" applyAlignment="1" applyProtection="1">
      <alignment/>
      <protection locked="0"/>
    </xf>
    <xf numFmtId="1" fontId="0" fillId="0" borderId="12" xfId="0" applyFont="1" applyFill="1" applyBorder="1" applyAlignment="1">
      <alignment/>
    </xf>
    <xf numFmtId="1" fontId="0" fillId="0" borderId="13" xfId="0" applyFill="1" applyBorder="1" applyAlignment="1">
      <alignment horizontal="center"/>
    </xf>
    <xf numFmtId="1" fontId="0" fillId="0" borderId="14" xfId="0" applyFont="1" applyFill="1" applyBorder="1" applyAlignment="1" applyProtection="1">
      <alignment/>
      <protection locked="0"/>
    </xf>
    <xf numFmtId="1" fontId="0" fillId="0" borderId="15" xfId="0" applyBorder="1" applyAlignment="1">
      <alignment horizontal="center"/>
    </xf>
    <xf numFmtId="1" fontId="0" fillId="0" borderId="16" xfId="0" applyBorder="1" applyAlignment="1">
      <alignment horizontal="center"/>
    </xf>
    <xf numFmtId="1" fontId="0" fillId="0" borderId="17" xfId="0" applyFill="1" applyBorder="1" applyAlignment="1">
      <alignment horizontal="center"/>
    </xf>
    <xf numFmtId="1" fontId="0" fillId="0" borderId="18" xfId="0" applyFill="1" applyBorder="1" applyAlignment="1">
      <alignment horizontal="center"/>
    </xf>
    <xf numFmtId="1" fontId="28" fillId="0" borderId="19" xfId="0" applyFont="1" applyFill="1" applyBorder="1" applyAlignment="1">
      <alignment horizontal="center"/>
    </xf>
    <xf numFmtId="38" fontId="22" fillId="0" borderId="20" xfId="48" applyFont="1" applyFill="1" applyBorder="1" applyAlignment="1">
      <alignment/>
    </xf>
    <xf numFmtId="38" fontId="22" fillId="0" borderId="21" xfId="48" applyFont="1" applyFill="1" applyBorder="1" applyAlignment="1">
      <alignment/>
    </xf>
    <xf numFmtId="38" fontId="22" fillId="0" borderId="22" xfId="48" applyFont="1" applyFill="1" applyBorder="1" applyAlignment="1">
      <alignment/>
    </xf>
    <xf numFmtId="38" fontId="22" fillId="0" borderId="22" xfId="48" applyFont="1" applyFill="1" applyBorder="1" applyAlignment="1" applyProtection="1">
      <alignment/>
      <protection/>
    </xf>
    <xf numFmtId="38" fontId="22" fillId="0" borderId="23" xfId="48" applyFont="1" applyFill="1" applyBorder="1" applyAlignment="1">
      <alignment/>
    </xf>
    <xf numFmtId="1" fontId="0" fillId="0" borderId="24" xfId="0" applyFont="1" applyFill="1" applyBorder="1" applyAlignment="1">
      <alignment horizontal="center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25" xfId="48" applyFont="1" applyFill="1" applyBorder="1" applyAlignment="1" applyProtection="1">
      <alignment/>
      <protection locked="0"/>
    </xf>
    <xf numFmtId="38" fontId="22" fillId="0" borderId="25" xfId="48" applyFont="1" applyFill="1" applyBorder="1" applyAlignment="1">
      <alignment/>
    </xf>
    <xf numFmtId="38" fontId="26" fillId="0" borderId="25" xfId="48" applyFont="1" applyFill="1" applyBorder="1" applyAlignment="1" applyProtection="1">
      <alignment/>
      <protection/>
    </xf>
    <xf numFmtId="38" fontId="25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 locked="0"/>
    </xf>
    <xf numFmtId="1" fontId="0" fillId="0" borderId="27" xfId="0" applyFont="1" applyFill="1" applyBorder="1" applyAlignment="1">
      <alignment horizontal="center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22" fillId="0" borderId="29" xfId="48" applyFont="1" applyFill="1" applyBorder="1" applyAlignment="1">
      <alignment/>
    </xf>
    <xf numFmtId="38" fontId="26" fillId="0" borderId="29" xfId="48" applyFont="1" applyFill="1" applyBorder="1" applyAlignment="1" applyProtection="1">
      <alignment/>
      <protection/>
    </xf>
    <xf numFmtId="38" fontId="25" fillId="0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/>
    </xf>
    <xf numFmtId="1" fontId="28" fillId="0" borderId="31" xfId="0" applyFont="1" applyFill="1" applyBorder="1" applyAlignment="1">
      <alignment horizontal="center"/>
    </xf>
    <xf numFmtId="38" fontId="22" fillId="0" borderId="12" xfId="48" applyFont="1" applyFill="1" applyBorder="1" applyAlignment="1">
      <alignment/>
    </xf>
    <xf numFmtId="38" fontId="22" fillId="0" borderId="19" xfId="48" applyFont="1" applyFill="1" applyBorder="1" applyAlignment="1">
      <alignment/>
    </xf>
    <xf numFmtId="1" fontId="29" fillId="0" borderId="0" xfId="0" applyFont="1" applyFill="1" applyAlignment="1">
      <alignment/>
    </xf>
    <xf numFmtId="38" fontId="22" fillId="0" borderId="32" xfId="48" applyFont="1" applyFill="1" applyBorder="1" applyAlignment="1">
      <alignment/>
    </xf>
    <xf numFmtId="38" fontId="22" fillId="0" borderId="25" xfId="48" applyFont="1" applyFill="1" applyBorder="1" applyAlignment="1" applyProtection="1">
      <alignment/>
      <protection/>
    </xf>
    <xf numFmtId="38" fontId="22" fillId="0" borderId="29" xfId="48" applyFont="1" applyFill="1" applyBorder="1" applyAlignment="1" applyProtection="1">
      <alignment/>
      <protection/>
    </xf>
    <xf numFmtId="1" fontId="0" fillId="0" borderId="33" xfId="0" applyFill="1" applyBorder="1" applyAlignment="1">
      <alignment horizontal="center"/>
    </xf>
    <xf numFmtId="1" fontId="0" fillId="0" borderId="34" xfId="0" applyFill="1" applyBorder="1" applyAlignment="1">
      <alignment horizontal="center"/>
    </xf>
    <xf numFmtId="1" fontId="0" fillId="0" borderId="35" xfId="0" applyFill="1" applyBorder="1" applyAlignment="1">
      <alignment horizontal="center"/>
    </xf>
    <xf numFmtId="1" fontId="0" fillId="0" borderId="36" xfId="0" applyFill="1" applyBorder="1" applyAlignment="1">
      <alignment horizontal="center"/>
    </xf>
    <xf numFmtId="1" fontId="0" fillId="0" borderId="19" xfId="0" applyFont="1" applyFill="1" applyBorder="1" applyAlignment="1" applyProtection="1">
      <alignment horizontal="center"/>
      <protection locked="0"/>
    </xf>
    <xf numFmtId="1" fontId="0" fillId="0" borderId="22" xfId="0" applyFont="1" applyFill="1" applyBorder="1" applyAlignment="1" applyProtection="1">
      <alignment horizontal="center"/>
      <protection locked="0"/>
    </xf>
    <xf numFmtId="1" fontId="0" fillId="0" borderId="21" xfId="0" applyFont="1" applyFill="1" applyBorder="1" applyAlignment="1" applyProtection="1">
      <alignment horizontal="center"/>
      <protection locked="0"/>
    </xf>
    <xf numFmtId="1" fontId="0" fillId="0" borderId="21" xfId="0" applyFill="1" applyBorder="1" applyAlignment="1">
      <alignment horizontal="center"/>
    </xf>
    <xf numFmtId="1" fontId="0" fillId="0" borderId="37" xfId="0" applyFill="1" applyBorder="1" applyAlignment="1">
      <alignment horizontal="center"/>
    </xf>
    <xf numFmtId="1" fontId="0" fillId="0" borderId="23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X48"/>
  <sheetViews>
    <sheetView tabSelected="1" defaultGridColor="0" view="pageBreakPreview" zoomScale="60" zoomScaleNormal="70" zoomScalePageLayoutView="0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20" sqref="T20"/>
    </sheetView>
  </sheetViews>
  <sheetFormatPr defaultColWidth="10.66015625" defaultRowHeight="18"/>
  <cols>
    <col min="1" max="1" width="15.66015625" style="2" customWidth="1"/>
    <col min="2" max="9" width="10.66015625" style="2" customWidth="1"/>
    <col min="10" max="10" width="11.08203125" style="2" bestFit="1" customWidth="1"/>
    <col min="11" max="13" width="11.08203125" style="2" customWidth="1"/>
    <col min="14" max="14" width="11" style="2" bestFit="1" customWidth="1"/>
    <col min="15" max="23" width="2.66015625" style="2" customWidth="1"/>
    <col min="24" max="25" width="3.66015625" style="2" customWidth="1"/>
    <col min="26" max="27" width="9.66015625" style="2" customWidth="1"/>
    <col min="28" max="28" width="7.66015625" style="2" customWidth="1"/>
    <col min="29" max="31" width="9.66015625" style="2" customWidth="1"/>
    <col min="32" max="32" width="8.66015625" style="2" customWidth="1"/>
    <col min="33" max="33" width="9.66015625" style="2" customWidth="1"/>
    <col min="34" max="37" width="10.66015625" style="2" customWidth="1"/>
    <col min="38" max="40" width="18.66015625" style="2" customWidth="1"/>
    <col min="41" max="42" width="10.66015625" style="2" customWidth="1"/>
    <col min="43" max="52" width="2.66015625" style="2" customWidth="1"/>
    <col min="53" max="54" width="3.66015625" style="2" customWidth="1"/>
    <col min="55" max="55" width="10.66015625" style="2" customWidth="1"/>
    <col min="56" max="63" width="9.66015625" style="2" customWidth="1"/>
    <col min="64" max="16384" width="10.66015625" style="2" customWidth="1"/>
  </cols>
  <sheetData>
    <row r="1" spans="1:14" s="3" customFormat="1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63" s="3" customFormat="1" ht="19.5" customHeight="1">
      <c r="A2" s="4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41"/>
      <c r="M2" s="2"/>
      <c r="N2" s="2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BC2" s="5"/>
      <c r="BD2" s="5"/>
      <c r="BE2" s="5"/>
      <c r="BF2" s="5"/>
      <c r="BG2" s="5"/>
      <c r="BH2" s="5"/>
      <c r="BI2" s="5"/>
      <c r="BJ2" s="5"/>
      <c r="BK2" s="5"/>
    </row>
    <row r="3" spans="1:63" s="3" customFormat="1" ht="19.5" customHeight="1">
      <c r="A3" s="6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BC3" s="5"/>
      <c r="BD3" s="5"/>
      <c r="BE3" s="5"/>
      <c r="BF3" s="5"/>
      <c r="BG3" s="5"/>
      <c r="BH3" s="5"/>
      <c r="BI3" s="5"/>
      <c r="BJ3" s="5"/>
      <c r="BK3" s="5"/>
    </row>
    <row r="4" spans="1:14" s="3" customFormat="1" ht="19.5" customHeight="1">
      <c r="A4" s="4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" t="s">
        <v>29</v>
      </c>
      <c r="N4" s="7" t="s">
        <v>23</v>
      </c>
    </row>
    <row r="5" spans="1:14" s="3" customFormat="1" ht="19.5" customHeight="1" thickBot="1">
      <c r="A5" s="2"/>
      <c r="B5" s="2"/>
      <c r="C5" s="2"/>
      <c r="D5" s="2"/>
      <c r="E5" s="2"/>
      <c r="F5" s="2"/>
      <c r="G5" s="2"/>
      <c r="H5" s="8" t="s">
        <v>0</v>
      </c>
      <c r="I5" s="8" t="s">
        <v>1</v>
      </c>
      <c r="J5" s="8" t="s">
        <v>2</v>
      </c>
      <c r="K5" s="8"/>
      <c r="L5" s="8"/>
      <c r="M5" s="8"/>
      <c r="N5" s="8" t="s">
        <v>3</v>
      </c>
    </row>
    <row r="6" spans="1:63" s="3" customFormat="1" ht="19.5" customHeight="1">
      <c r="A6" s="9" t="s">
        <v>4</v>
      </c>
      <c r="B6" s="45" t="s">
        <v>30</v>
      </c>
      <c r="C6" s="46"/>
      <c r="D6" s="46"/>
      <c r="E6" s="46"/>
      <c r="F6" s="46"/>
      <c r="G6" s="46"/>
      <c r="H6" s="46"/>
      <c r="I6" s="46"/>
      <c r="J6" s="47"/>
      <c r="K6" s="48" t="s">
        <v>31</v>
      </c>
      <c r="L6" s="46"/>
      <c r="M6" s="46"/>
      <c r="N6" s="47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BC6" s="5"/>
      <c r="BD6" s="5"/>
      <c r="BE6" s="5"/>
      <c r="BF6" s="5"/>
      <c r="BG6" s="5"/>
      <c r="BH6" s="5"/>
      <c r="BI6" s="5"/>
      <c r="BJ6" s="5"/>
      <c r="BK6" s="5"/>
    </row>
    <row r="7" spans="1:63" s="3" customFormat="1" ht="19.5" customHeight="1">
      <c r="A7" s="10"/>
      <c r="B7" s="49" t="s">
        <v>32</v>
      </c>
      <c r="C7" s="50"/>
      <c r="D7" s="50"/>
      <c r="E7" s="50" t="s">
        <v>33</v>
      </c>
      <c r="F7" s="50"/>
      <c r="G7" s="51"/>
      <c r="H7" s="52" t="s">
        <v>34</v>
      </c>
      <c r="I7" s="53"/>
      <c r="J7" s="54"/>
      <c r="K7" s="11"/>
      <c r="L7" s="11"/>
      <c r="M7" s="11"/>
      <c r="N7" s="1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BC7" s="5"/>
      <c r="BD7" s="5"/>
      <c r="BE7" s="5"/>
      <c r="BF7" s="5"/>
      <c r="BG7" s="5"/>
      <c r="BH7" s="5"/>
      <c r="BI7" s="5"/>
      <c r="BJ7" s="5"/>
      <c r="BK7" s="5"/>
    </row>
    <row r="8" spans="1:14" s="3" customFormat="1" ht="19.5" customHeight="1" thickBot="1">
      <c r="A8" s="12" t="s">
        <v>5</v>
      </c>
      <c r="B8" s="13" t="s">
        <v>35</v>
      </c>
      <c r="C8" s="14" t="s">
        <v>36</v>
      </c>
      <c r="D8" s="14" t="s">
        <v>37</v>
      </c>
      <c r="E8" s="14" t="s">
        <v>35</v>
      </c>
      <c r="F8" s="14" t="s">
        <v>36</v>
      </c>
      <c r="G8" s="14" t="s">
        <v>37</v>
      </c>
      <c r="H8" s="14" t="s">
        <v>35</v>
      </c>
      <c r="I8" s="14" t="s">
        <v>36</v>
      </c>
      <c r="J8" s="15" t="s">
        <v>38</v>
      </c>
      <c r="K8" s="16" t="s">
        <v>35</v>
      </c>
      <c r="L8" s="16" t="s">
        <v>36</v>
      </c>
      <c r="M8" s="16" t="s">
        <v>39</v>
      </c>
      <c r="N8" s="16" t="s">
        <v>40</v>
      </c>
    </row>
    <row r="9" spans="1:14" s="3" customFormat="1" ht="30" customHeight="1" thickTop="1">
      <c r="A9" s="17" t="s">
        <v>41</v>
      </c>
      <c r="B9" s="18">
        <f aca="true" t="shared" si="0" ref="B9:N9">SUM(B12:B30)</f>
        <v>277284</v>
      </c>
      <c r="C9" s="19">
        <f t="shared" si="0"/>
        <v>1274</v>
      </c>
      <c r="D9" s="20">
        <f t="shared" si="0"/>
        <v>278558</v>
      </c>
      <c r="E9" s="20">
        <f t="shared" si="0"/>
        <v>302270</v>
      </c>
      <c r="F9" s="20">
        <f t="shared" si="0"/>
        <v>2523</v>
      </c>
      <c r="G9" s="20">
        <f t="shared" si="0"/>
        <v>304793</v>
      </c>
      <c r="H9" s="21">
        <f t="shared" si="0"/>
        <v>579554</v>
      </c>
      <c r="I9" s="21">
        <f t="shared" si="0"/>
        <v>3797</v>
      </c>
      <c r="J9" s="20">
        <f t="shared" si="0"/>
        <v>583351</v>
      </c>
      <c r="K9" s="20">
        <f t="shared" si="0"/>
        <v>230533</v>
      </c>
      <c r="L9" s="20">
        <f t="shared" si="0"/>
        <v>2002</v>
      </c>
      <c r="M9" s="20">
        <f t="shared" si="0"/>
        <v>1115</v>
      </c>
      <c r="N9" s="22">
        <f t="shared" si="0"/>
        <v>233650</v>
      </c>
    </row>
    <row r="10" spans="1:14" s="3" customFormat="1" ht="30" customHeight="1">
      <c r="A10" s="38" t="s">
        <v>26</v>
      </c>
      <c r="B10" s="39">
        <f aca="true" t="shared" si="1" ref="B10:N10">SUM(B12:B15)</f>
        <v>203550</v>
      </c>
      <c r="C10" s="39">
        <f t="shared" si="1"/>
        <v>1082</v>
      </c>
      <c r="D10" s="39">
        <f t="shared" si="1"/>
        <v>204632</v>
      </c>
      <c r="E10" s="39">
        <f t="shared" si="1"/>
        <v>221342</v>
      </c>
      <c r="F10" s="39">
        <f t="shared" si="1"/>
        <v>1923</v>
      </c>
      <c r="G10" s="39">
        <f t="shared" si="1"/>
        <v>223265</v>
      </c>
      <c r="H10" s="39">
        <f t="shared" si="1"/>
        <v>424892</v>
      </c>
      <c r="I10" s="39">
        <f t="shared" si="1"/>
        <v>3005</v>
      </c>
      <c r="J10" s="39">
        <f t="shared" si="1"/>
        <v>427897</v>
      </c>
      <c r="K10" s="39">
        <f t="shared" si="1"/>
        <v>176854</v>
      </c>
      <c r="L10" s="39">
        <f t="shared" si="1"/>
        <v>1564</v>
      </c>
      <c r="M10" s="39">
        <f t="shared" si="1"/>
        <v>862</v>
      </c>
      <c r="N10" s="42">
        <f t="shared" si="1"/>
        <v>179280</v>
      </c>
    </row>
    <row r="11" spans="1:14" s="3" customFormat="1" ht="30" customHeight="1">
      <c r="A11" s="38" t="s">
        <v>27</v>
      </c>
      <c r="B11" s="40">
        <f aca="true" t="shared" si="2" ref="B11:N11">SUM(B16:B30)</f>
        <v>73734</v>
      </c>
      <c r="C11" s="40">
        <f t="shared" si="2"/>
        <v>192</v>
      </c>
      <c r="D11" s="40">
        <f t="shared" si="2"/>
        <v>73926</v>
      </c>
      <c r="E11" s="40">
        <f t="shared" si="2"/>
        <v>80928</v>
      </c>
      <c r="F11" s="40">
        <f t="shared" si="2"/>
        <v>600</v>
      </c>
      <c r="G11" s="40">
        <f t="shared" si="2"/>
        <v>81528</v>
      </c>
      <c r="H11" s="40">
        <f t="shared" si="2"/>
        <v>154662</v>
      </c>
      <c r="I11" s="40">
        <f t="shared" si="2"/>
        <v>792</v>
      </c>
      <c r="J11" s="40">
        <f t="shared" si="2"/>
        <v>155454</v>
      </c>
      <c r="K11" s="40">
        <f t="shared" si="2"/>
        <v>53679</v>
      </c>
      <c r="L11" s="40">
        <f t="shared" si="2"/>
        <v>438</v>
      </c>
      <c r="M11" s="40">
        <f t="shared" si="2"/>
        <v>253</v>
      </c>
      <c r="N11" s="40">
        <f t="shared" si="2"/>
        <v>54370</v>
      </c>
    </row>
    <row r="12" spans="1:63" s="3" customFormat="1" ht="30" customHeight="1">
      <c r="A12" s="23" t="s">
        <v>24</v>
      </c>
      <c r="B12" s="24">
        <v>92533</v>
      </c>
      <c r="C12" s="25">
        <v>484</v>
      </c>
      <c r="D12" s="26">
        <f>B12+C12</f>
        <v>93017</v>
      </c>
      <c r="E12" s="25">
        <v>99342</v>
      </c>
      <c r="F12" s="25">
        <v>705</v>
      </c>
      <c r="G12" s="26">
        <f>E12+F12</f>
        <v>100047</v>
      </c>
      <c r="H12" s="27">
        <f>B12+E12</f>
        <v>191875</v>
      </c>
      <c r="I12" s="27">
        <f>C12+F12</f>
        <v>1189</v>
      </c>
      <c r="J12" s="28">
        <f>H12+I12</f>
        <v>193064</v>
      </c>
      <c r="K12" s="25">
        <v>77482</v>
      </c>
      <c r="L12" s="25">
        <v>615</v>
      </c>
      <c r="M12" s="29">
        <v>343</v>
      </c>
      <c r="N12" s="43">
        <f>K12+L12+M12</f>
        <v>78440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s="3" customFormat="1" ht="30" customHeight="1">
      <c r="A13" s="30" t="s">
        <v>25</v>
      </c>
      <c r="B13" s="31">
        <v>70730</v>
      </c>
      <c r="C13" s="32">
        <v>423</v>
      </c>
      <c r="D13" s="33">
        <f>B13+C13</f>
        <v>71153</v>
      </c>
      <c r="E13" s="32">
        <v>77984</v>
      </c>
      <c r="F13" s="32">
        <v>720</v>
      </c>
      <c r="G13" s="33">
        <f>E13+F13</f>
        <v>78704</v>
      </c>
      <c r="H13" s="34">
        <f>B13+E13</f>
        <v>148714</v>
      </c>
      <c r="I13" s="34">
        <f>C13+F13</f>
        <v>1143</v>
      </c>
      <c r="J13" s="35">
        <f>H13+I13</f>
        <v>149857</v>
      </c>
      <c r="K13" s="32">
        <v>64127</v>
      </c>
      <c r="L13" s="32">
        <v>531</v>
      </c>
      <c r="M13" s="36">
        <v>362</v>
      </c>
      <c r="N13" s="44">
        <f>K13+L13+M13</f>
        <v>65020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s="3" customFormat="1" ht="30" customHeight="1">
      <c r="A14" s="30" t="s">
        <v>6</v>
      </c>
      <c r="B14" s="31">
        <v>23199</v>
      </c>
      <c r="C14" s="32">
        <v>75</v>
      </c>
      <c r="D14" s="33">
        <f aca="true" t="shared" si="3" ref="D14:D30">B14+C14</f>
        <v>23274</v>
      </c>
      <c r="E14" s="32">
        <v>25837</v>
      </c>
      <c r="F14" s="32">
        <v>166</v>
      </c>
      <c r="G14" s="33">
        <f aca="true" t="shared" si="4" ref="G14:G30">E14+F14</f>
        <v>26003</v>
      </c>
      <c r="H14" s="34">
        <f aca="true" t="shared" si="5" ref="H14:I30">B14+E14</f>
        <v>49036</v>
      </c>
      <c r="I14" s="34">
        <f t="shared" si="5"/>
        <v>241</v>
      </c>
      <c r="J14" s="35">
        <f aca="true" t="shared" si="6" ref="J14:J30">H14+I14</f>
        <v>49277</v>
      </c>
      <c r="K14" s="32">
        <v>20390</v>
      </c>
      <c r="L14" s="32">
        <v>114</v>
      </c>
      <c r="M14" s="36">
        <v>86</v>
      </c>
      <c r="N14" s="44">
        <f aca="true" t="shared" si="7" ref="N14:N30">K14+L14+M14</f>
        <v>20590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s="3" customFormat="1" ht="30" customHeight="1">
      <c r="A15" s="30" t="s">
        <v>7</v>
      </c>
      <c r="B15" s="31">
        <v>17088</v>
      </c>
      <c r="C15" s="32">
        <v>100</v>
      </c>
      <c r="D15" s="33">
        <f t="shared" si="3"/>
        <v>17188</v>
      </c>
      <c r="E15" s="32">
        <v>18179</v>
      </c>
      <c r="F15" s="32">
        <v>332</v>
      </c>
      <c r="G15" s="33">
        <f t="shared" si="4"/>
        <v>18511</v>
      </c>
      <c r="H15" s="34">
        <f t="shared" si="5"/>
        <v>35267</v>
      </c>
      <c r="I15" s="34">
        <f t="shared" si="5"/>
        <v>432</v>
      </c>
      <c r="J15" s="35">
        <f t="shared" si="6"/>
        <v>35699</v>
      </c>
      <c r="K15" s="32">
        <v>14855</v>
      </c>
      <c r="L15" s="32">
        <v>304</v>
      </c>
      <c r="M15" s="36">
        <v>71</v>
      </c>
      <c r="N15" s="44">
        <f t="shared" si="7"/>
        <v>15230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s="3" customFormat="1" ht="30" customHeight="1">
      <c r="A16" s="30" t="s">
        <v>8</v>
      </c>
      <c r="B16" s="31">
        <v>5789</v>
      </c>
      <c r="C16" s="32">
        <v>16</v>
      </c>
      <c r="D16" s="33">
        <f t="shared" si="3"/>
        <v>5805</v>
      </c>
      <c r="E16" s="32">
        <v>6313</v>
      </c>
      <c r="F16" s="32">
        <v>79</v>
      </c>
      <c r="G16" s="33">
        <f t="shared" si="4"/>
        <v>6392</v>
      </c>
      <c r="H16" s="34">
        <f t="shared" si="5"/>
        <v>12102</v>
      </c>
      <c r="I16" s="34">
        <f t="shared" si="5"/>
        <v>95</v>
      </c>
      <c r="J16" s="35">
        <f t="shared" si="6"/>
        <v>12197</v>
      </c>
      <c r="K16" s="32">
        <v>4294</v>
      </c>
      <c r="L16" s="32">
        <v>80</v>
      </c>
      <c r="M16" s="36">
        <v>13</v>
      </c>
      <c r="N16" s="44">
        <f t="shared" si="7"/>
        <v>4387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s="3" customFormat="1" ht="30" customHeight="1">
      <c r="A17" s="30" t="s">
        <v>9</v>
      </c>
      <c r="B17" s="31">
        <v>1702</v>
      </c>
      <c r="C17" s="32">
        <v>0</v>
      </c>
      <c r="D17" s="33">
        <f t="shared" si="3"/>
        <v>1702</v>
      </c>
      <c r="E17" s="32">
        <v>1862</v>
      </c>
      <c r="F17" s="32">
        <v>33</v>
      </c>
      <c r="G17" s="33">
        <f t="shared" si="4"/>
        <v>1895</v>
      </c>
      <c r="H17" s="34">
        <f t="shared" si="5"/>
        <v>3564</v>
      </c>
      <c r="I17" s="34">
        <f t="shared" si="5"/>
        <v>33</v>
      </c>
      <c r="J17" s="35">
        <f t="shared" si="6"/>
        <v>3597</v>
      </c>
      <c r="K17" s="32">
        <v>1429</v>
      </c>
      <c r="L17" s="32">
        <v>32</v>
      </c>
      <c r="M17" s="36">
        <v>1</v>
      </c>
      <c r="N17" s="44">
        <f t="shared" si="7"/>
        <v>1462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s="3" customFormat="1" ht="30" customHeight="1">
      <c r="A18" s="30" t="s">
        <v>10</v>
      </c>
      <c r="B18" s="31">
        <v>3611</v>
      </c>
      <c r="C18" s="32">
        <v>7</v>
      </c>
      <c r="D18" s="33">
        <f t="shared" si="3"/>
        <v>3618</v>
      </c>
      <c r="E18" s="32">
        <v>3999</v>
      </c>
      <c r="F18" s="32">
        <v>36</v>
      </c>
      <c r="G18" s="33">
        <f t="shared" si="4"/>
        <v>4035</v>
      </c>
      <c r="H18" s="34">
        <f t="shared" si="5"/>
        <v>7610</v>
      </c>
      <c r="I18" s="34">
        <f t="shared" si="5"/>
        <v>43</v>
      </c>
      <c r="J18" s="35">
        <f t="shared" si="6"/>
        <v>7653</v>
      </c>
      <c r="K18" s="32">
        <v>2714</v>
      </c>
      <c r="L18" s="32">
        <v>29</v>
      </c>
      <c r="M18" s="36">
        <v>12</v>
      </c>
      <c r="N18" s="44">
        <f t="shared" si="7"/>
        <v>2755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s="3" customFormat="1" ht="30" customHeight="1">
      <c r="A19" s="30" t="s">
        <v>11</v>
      </c>
      <c r="B19" s="31">
        <v>8738</v>
      </c>
      <c r="C19" s="32">
        <v>5</v>
      </c>
      <c r="D19" s="33">
        <f t="shared" si="3"/>
        <v>8743</v>
      </c>
      <c r="E19" s="32">
        <v>9404</v>
      </c>
      <c r="F19" s="32">
        <v>50</v>
      </c>
      <c r="G19" s="33">
        <f t="shared" si="4"/>
        <v>9454</v>
      </c>
      <c r="H19" s="34">
        <f t="shared" si="5"/>
        <v>18142</v>
      </c>
      <c r="I19" s="34">
        <f t="shared" si="5"/>
        <v>55</v>
      </c>
      <c r="J19" s="35">
        <f t="shared" si="6"/>
        <v>18197</v>
      </c>
      <c r="K19" s="32">
        <v>5982</v>
      </c>
      <c r="L19" s="32">
        <v>25</v>
      </c>
      <c r="M19" s="36">
        <v>24</v>
      </c>
      <c r="N19" s="44">
        <f t="shared" si="7"/>
        <v>6031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s="3" customFormat="1" ht="30" customHeight="1">
      <c r="A20" s="30" t="s">
        <v>12</v>
      </c>
      <c r="B20" s="31">
        <v>3244</v>
      </c>
      <c r="C20" s="32">
        <v>20</v>
      </c>
      <c r="D20" s="33">
        <f t="shared" si="3"/>
        <v>3264</v>
      </c>
      <c r="E20" s="32">
        <v>3613</v>
      </c>
      <c r="F20" s="32">
        <v>33</v>
      </c>
      <c r="G20" s="33">
        <f t="shared" si="4"/>
        <v>3646</v>
      </c>
      <c r="H20" s="34">
        <f t="shared" si="5"/>
        <v>6857</v>
      </c>
      <c r="I20" s="34">
        <f t="shared" si="5"/>
        <v>53</v>
      </c>
      <c r="J20" s="35">
        <f t="shared" si="6"/>
        <v>6910</v>
      </c>
      <c r="K20" s="32">
        <v>2572</v>
      </c>
      <c r="L20" s="32">
        <v>34</v>
      </c>
      <c r="M20" s="36">
        <v>13</v>
      </c>
      <c r="N20" s="44">
        <f t="shared" si="7"/>
        <v>2619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s="3" customFormat="1" ht="30" customHeight="1">
      <c r="A21" s="30" t="s">
        <v>13</v>
      </c>
      <c r="B21" s="31">
        <v>8400</v>
      </c>
      <c r="C21" s="32">
        <v>11</v>
      </c>
      <c r="D21" s="33">
        <f t="shared" si="3"/>
        <v>8411</v>
      </c>
      <c r="E21" s="32">
        <v>8967</v>
      </c>
      <c r="F21" s="32">
        <v>55</v>
      </c>
      <c r="G21" s="33">
        <f t="shared" si="4"/>
        <v>9022</v>
      </c>
      <c r="H21" s="34">
        <f t="shared" si="5"/>
        <v>17367</v>
      </c>
      <c r="I21" s="34">
        <f t="shared" si="5"/>
        <v>66</v>
      </c>
      <c r="J21" s="35">
        <f t="shared" si="6"/>
        <v>17433</v>
      </c>
      <c r="K21" s="32">
        <v>6043</v>
      </c>
      <c r="L21" s="32">
        <v>26</v>
      </c>
      <c r="M21" s="36">
        <v>31</v>
      </c>
      <c r="N21" s="44">
        <f t="shared" si="7"/>
        <v>6100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s="3" customFormat="1" ht="30" customHeight="1">
      <c r="A22" s="30" t="s">
        <v>14</v>
      </c>
      <c r="B22" s="31">
        <v>8649</v>
      </c>
      <c r="C22" s="32">
        <v>38</v>
      </c>
      <c r="D22" s="33">
        <f t="shared" si="3"/>
        <v>8687</v>
      </c>
      <c r="E22" s="32">
        <v>9691</v>
      </c>
      <c r="F22" s="32">
        <v>74</v>
      </c>
      <c r="G22" s="33">
        <f t="shared" si="4"/>
        <v>9765</v>
      </c>
      <c r="H22" s="34">
        <f t="shared" si="5"/>
        <v>18340</v>
      </c>
      <c r="I22" s="34">
        <f t="shared" si="5"/>
        <v>112</v>
      </c>
      <c r="J22" s="35">
        <f t="shared" si="6"/>
        <v>18452</v>
      </c>
      <c r="K22" s="32">
        <v>6355</v>
      </c>
      <c r="L22" s="32">
        <v>59</v>
      </c>
      <c r="M22" s="36">
        <v>36</v>
      </c>
      <c r="N22" s="44">
        <f t="shared" si="7"/>
        <v>6450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3" customFormat="1" ht="30" customHeight="1">
      <c r="A23" s="30" t="s">
        <v>15</v>
      </c>
      <c r="B23" s="31">
        <v>7468</v>
      </c>
      <c r="C23" s="32">
        <v>15</v>
      </c>
      <c r="D23" s="33">
        <f t="shared" si="3"/>
        <v>7483</v>
      </c>
      <c r="E23" s="32">
        <v>8110</v>
      </c>
      <c r="F23" s="32">
        <v>71</v>
      </c>
      <c r="G23" s="33">
        <f t="shared" si="4"/>
        <v>8181</v>
      </c>
      <c r="H23" s="34">
        <f t="shared" si="5"/>
        <v>15578</v>
      </c>
      <c r="I23" s="34">
        <f t="shared" si="5"/>
        <v>86</v>
      </c>
      <c r="J23" s="35">
        <f t="shared" si="6"/>
        <v>15664</v>
      </c>
      <c r="K23" s="32">
        <v>5200</v>
      </c>
      <c r="L23" s="32">
        <v>38</v>
      </c>
      <c r="M23" s="36">
        <v>36</v>
      </c>
      <c r="N23" s="44">
        <f t="shared" si="7"/>
        <v>5274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3" customFormat="1" ht="30" customHeight="1">
      <c r="A24" s="30" t="s">
        <v>16</v>
      </c>
      <c r="B24" s="31">
        <v>1613</v>
      </c>
      <c r="C24" s="32">
        <v>11</v>
      </c>
      <c r="D24" s="33">
        <f t="shared" si="3"/>
        <v>1624</v>
      </c>
      <c r="E24" s="32">
        <v>1849</v>
      </c>
      <c r="F24" s="32">
        <v>13</v>
      </c>
      <c r="G24" s="33">
        <f t="shared" si="4"/>
        <v>1862</v>
      </c>
      <c r="H24" s="34">
        <f t="shared" si="5"/>
        <v>3462</v>
      </c>
      <c r="I24" s="34">
        <f t="shared" si="5"/>
        <v>24</v>
      </c>
      <c r="J24" s="35">
        <f t="shared" si="6"/>
        <v>3486</v>
      </c>
      <c r="K24" s="32">
        <v>1111</v>
      </c>
      <c r="L24" s="32">
        <v>7</v>
      </c>
      <c r="M24" s="36">
        <v>8</v>
      </c>
      <c r="N24" s="44">
        <f t="shared" si="7"/>
        <v>1126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3" customFormat="1" ht="30" customHeight="1">
      <c r="A25" s="30" t="s">
        <v>17</v>
      </c>
      <c r="B25" s="31">
        <v>8228</v>
      </c>
      <c r="C25" s="32">
        <v>20</v>
      </c>
      <c r="D25" s="33">
        <f t="shared" si="3"/>
        <v>8248</v>
      </c>
      <c r="E25" s="32">
        <v>8911</v>
      </c>
      <c r="F25" s="32">
        <v>30</v>
      </c>
      <c r="G25" s="33">
        <f t="shared" si="4"/>
        <v>8941</v>
      </c>
      <c r="H25" s="34">
        <f t="shared" si="5"/>
        <v>17139</v>
      </c>
      <c r="I25" s="34">
        <f t="shared" si="5"/>
        <v>50</v>
      </c>
      <c r="J25" s="35">
        <f t="shared" si="6"/>
        <v>17189</v>
      </c>
      <c r="K25" s="32">
        <v>5697</v>
      </c>
      <c r="L25" s="32">
        <v>17</v>
      </c>
      <c r="M25" s="36">
        <v>22</v>
      </c>
      <c r="N25" s="44">
        <f t="shared" si="7"/>
        <v>5736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s="3" customFormat="1" ht="30" customHeight="1">
      <c r="A26" s="30" t="s">
        <v>18</v>
      </c>
      <c r="B26" s="31">
        <v>5344</v>
      </c>
      <c r="C26" s="32">
        <v>20</v>
      </c>
      <c r="D26" s="33">
        <f t="shared" si="3"/>
        <v>5364</v>
      </c>
      <c r="E26" s="32">
        <v>5962</v>
      </c>
      <c r="F26" s="32">
        <v>49</v>
      </c>
      <c r="G26" s="33">
        <f t="shared" si="4"/>
        <v>6011</v>
      </c>
      <c r="H26" s="34">
        <f t="shared" si="5"/>
        <v>11306</v>
      </c>
      <c r="I26" s="34">
        <f t="shared" si="5"/>
        <v>69</v>
      </c>
      <c r="J26" s="35">
        <f t="shared" si="6"/>
        <v>11375</v>
      </c>
      <c r="K26" s="32">
        <v>3834</v>
      </c>
      <c r="L26" s="32">
        <v>55</v>
      </c>
      <c r="M26" s="36">
        <v>12</v>
      </c>
      <c r="N26" s="44">
        <f t="shared" si="7"/>
        <v>3901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s="3" customFormat="1" ht="30" customHeight="1">
      <c r="A27" s="30" t="s">
        <v>19</v>
      </c>
      <c r="B27" s="31">
        <v>5422</v>
      </c>
      <c r="C27" s="32">
        <v>16</v>
      </c>
      <c r="D27" s="33">
        <f t="shared" si="3"/>
        <v>5438</v>
      </c>
      <c r="E27" s="32">
        <v>5906</v>
      </c>
      <c r="F27" s="32">
        <v>40</v>
      </c>
      <c r="G27" s="33">
        <f t="shared" si="4"/>
        <v>5946</v>
      </c>
      <c r="H27" s="34">
        <f t="shared" si="5"/>
        <v>11328</v>
      </c>
      <c r="I27" s="34">
        <f t="shared" si="5"/>
        <v>56</v>
      </c>
      <c r="J27" s="35">
        <f t="shared" si="6"/>
        <v>11384</v>
      </c>
      <c r="K27" s="32">
        <v>3768</v>
      </c>
      <c r="L27" s="32">
        <v>12</v>
      </c>
      <c r="M27" s="36">
        <v>20</v>
      </c>
      <c r="N27" s="44">
        <f t="shared" si="7"/>
        <v>3800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s="3" customFormat="1" ht="30" customHeight="1">
      <c r="A28" s="30" t="s">
        <v>20</v>
      </c>
      <c r="B28" s="31">
        <v>2419</v>
      </c>
      <c r="C28" s="32">
        <v>13</v>
      </c>
      <c r="D28" s="33">
        <f t="shared" si="3"/>
        <v>2432</v>
      </c>
      <c r="E28" s="32">
        <v>2780</v>
      </c>
      <c r="F28" s="32">
        <v>14</v>
      </c>
      <c r="G28" s="33">
        <f t="shared" si="4"/>
        <v>2794</v>
      </c>
      <c r="H28" s="34">
        <f t="shared" si="5"/>
        <v>5199</v>
      </c>
      <c r="I28" s="34">
        <f t="shared" si="5"/>
        <v>27</v>
      </c>
      <c r="J28" s="35">
        <f t="shared" si="6"/>
        <v>5226</v>
      </c>
      <c r="K28" s="32">
        <v>2159</v>
      </c>
      <c r="L28" s="32">
        <v>14</v>
      </c>
      <c r="M28" s="36">
        <v>13</v>
      </c>
      <c r="N28" s="44">
        <f t="shared" si="7"/>
        <v>2186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s="3" customFormat="1" ht="30" customHeight="1">
      <c r="A29" s="30" t="s">
        <v>21</v>
      </c>
      <c r="B29" s="31">
        <v>1598</v>
      </c>
      <c r="C29" s="32">
        <v>0</v>
      </c>
      <c r="D29" s="33">
        <f t="shared" si="3"/>
        <v>1598</v>
      </c>
      <c r="E29" s="32">
        <v>1866</v>
      </c>
      <c r="F29" s="32">
        <v>15</v>
      </c>
      <c r="G29" s="33">
        <f t="shared" si="4"/>
        <v>1881</v>
      </c>
      <c r="H29" s="34">
        <f t="shared" si="5"/>
        <v>3464</v>
      </c>
      <c r="I29" s="34">
        <f t="shared" si="5"/>
        <v>15</v>
      </c>
      <c r="J29" s="35">
        <f t="shared" si="6"/>
        <v>3479</v>
      </c>
      <c r="K29" s="32">
        <v>1426</v>
      </c>
      <c r="L29" s="32">
        <v>8</v>
      </c>
      <c r="M29" s="36">
        <v>7</v>
      </c>
      <c r="N29" s="44">
        <f t="shared" si="7"/>
        <v>1441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3" customFormat="1" ht="30" customHeight="1">
      <c r="A30" s="30" t="s">
        <v>22</v>
      </c>
      <c r="B30" s="31">
        <v>1509</v>
      </c>
      <c r="C30" s="32">
        <v>0</v>
      </c>
      <c r="D30" s="33">
        <f t="shared" si="3"/>
        <v>1509</v>
      </c>
      <c r="E30" s="32">
        <v>1695</v>
      </c>
      <c r="F30" s="32">
        <v>8</v>
      </c>
      <c r="G30" s="33">
        <f t="shared" si="4"/>
        <v>1703</v>
      </c>
      <c r="H30" s="34">
        <f t="shared" si="5"/>
        <v>3204</v>
      </c>
      <c r="I30" s="34">
        <f t="shared" si="5"/>
        <v>8</v>
      </c>
      <c r="J30" s="35">
        <f t="shared" si="6"/>
        <v>3212</v>
      </c>
      <c r="K30" s="32">
        <v>1095</v>
      </c>
      <c r="L30" s="32">
        <v>2</v>
      </c>
      <c r="M30" s="36">
        <v>5</v>
      </c>
      <c r="N30" s="44">
        <f t="shared" si="7"/>
        <v>1102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55:72" ht="17.25"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</row>
    <row r="32" spans="55:72" ht="17.25"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</row>
    <row r="33" spans="55:76" ht="17.25"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ht="17.25">
      <c r="BC34" s="37"/>
    </row>
    <row r="35" ht="17.25">
      <c r="BC35" s="37"/>
    </row>
    <row r="36" spans="55:73" ht="17.25">
      <c r="BC36" s="37"/>
      <c r="BU36" s="37"/>
    </row>
    <row r="37" ht="17.25">
      <c r="BC37" s="37"/>
    </row>
    <row r="38" ht="17.25">
      <c r="BC38" s="37"/>
    </row>
    <row r="39" spans="55:76" ht="17.25">
      <c r="BC39" s="37"/>
      <c r="BU39" s="37"/>
      <c r="BV39" s="37"/>
      <c r="BW39" s="37"/>
      <c r="BX39" s="37"/>
    </row>
    <row r="40" ht="17.25">
      <c r="BC40" s="37"/>
    </row>
    <row r="41" ht="17.25">
      <c r="BC41" s="37"/>
    </row>
    <row r="42" spans="55:73" ht="17.25">
      <c r="BC42" s="37"/>
      <c r="BU42" s="37"/>
    </row>
    <row r="43" ht="17.25">
      <c r="BC43" s="37"/>
    </row>
    <row r="44" ht="17.25">
      <c r="BC44" s="37"/>
    </row>
    <row r="45" spans="55:76" ht="17.25">
      <c r="BC45" s="37"/>
      <c r="BU45" s="37"/>
      <c r="BV45" s="37"/>
      <c r="BW45" s="37"/>
      <c r="BX45" s="37"/>
    </row>
    <row r="46" ht="17.25">
      <c r="BC46" s="37"/>
    </row>
    <row r="47" ht="17.25">
      <c r="BC47" s="37"/>
    </row>
    <row r="48" spans="55:73" ht="17.25">
      <c r="BC48" s="37"/>
      <c r="BU48" s="37"/>
    </row>
  </sheetData>
  <sheetProtection password="CFA8" sheet="1"/>
  <mergeCells count="5">
    <mergeCell ref="B6:J6"/>
    <mergeCell ref="K6:N6"/>
    <mergeCell ref="B7:D7"/>
    <mergeCell ref="E7:G7"/>
    <mergeCell ref="H7:J7"/>
  </mergeCells>
  <printOptions horizontalCentered="1"/>
  <pageMargins left="0.7874015748031497" right="0.5118110236220472" top="0.5118110236220472" bottom="0.5118110236220472" header="0.5118110236220472" footer="0.35433070866141736"/>
  <pageSetup horizontalDpi="600" verticalDpi="600" orientation="landscape" paperSize="9" scale="65" r:id="rId1"/>
  <ignoredErrors>
    <ignoredError sqref="B10:B11 E10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2014-05-21T02:48:26Z</cp:lastPrinted>
  <dcterms:created xsi:type="dcterms:W3CDTF">2012-05-16T07:51:29Z</dcterms:created>
  <dcterms:modified xsi:type="dcterms:W3CDTF">2015-09-11T01:20:21Z</dcterms:modified>
  <cp:category/>
  <cp:version/>
  <cp:contentType/>
  <cp:contentStatus/>
</cp:coreProperties>
</file>